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897D8AC8DB5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'Form'!$A$2:$A$10000</definedName>
    <definedName name="federal_agency_prefix">'Form'!$B$2:$B$10000</definedName>
    <definedName name="three_digit_extension">'Form'!$C$2:$C$10000</definedName>
    <definedName name="additional_award_identification">'Form'!$D$2:$D$10000</definedName>
    <definedName name="program_name">'Form'!$E$2:$E$10000</definedName>
    <definedName name="amount_expended">'Form'!$F$2:$F$10000</definedName>
    <definedName name="cluster_name">'Form'!$G$2:$G$10000</definedName>
    <definedName name="state_cluster_name">'Form'!$H$2:$H$10000</definedName>
    <definedName name="other_cluster_name">'Form'!$I$2:$I$10000</definedName>
    <definedName name="federal_program_total">'Form'!$J$2:$J$10000</definedName>
    <definedName name="cluster_total">'Form'!$K$2:$K$10000</definedName>
    <definedName name="is_guaranteed">'Form'!$L$2:$L$10000</definedName>
    <definedName name="loan_balance_at_audit_period_end">'Form'!$M$2:$M$10000</definedName>
    <definedName name="is_direct">'Form'!$N$2:$N$10000</definedName>
    <definedName name="passthrough_name">'Form'!$O$2:$O$10000</definedName>
    <definedName name="passthrough_identifying_number">'Form'!$P$2:$P$10000</definedName>
    <definedName name="is_passed">'Form'!$Q$2:$Q$10000</definedName>
    <definedName name="subrecipient_amount">'Form'!$R$2:$R$10000</definedName>
    <definedName name="is_major">'Form'!$S$2:$S$10000</definedName>
    <definedName name="audit_report_type">'Form'!$T$2:$T$10000</definedName>
    <definedName name="number_of_audit_findings">'Form'!$U$2:$U$10000</definedName>
    <definedName name="cfda_key">'Form'!$V$2:$V$10000</definedName>
    <definedName name="uniform_state_cluster_name">'Form'!$W$2:$W$10000</definedName>
    <definedName name="uniform_other_cluster_name">'Form'!$X$2:$X$10000</definedName>
    <definedName name="default_program_name">'Form'!$Y$2:$Y$10000</definedName>
    <definedName name="cluster_name_lookup">'Clusters'!$A$2:$A$10000</definedName>
    <definedName name="federal_program_name_lookup">'FederalPrograms'!$A$2:$A$10000</definedName>
    <definedName name="aln_lookup">'FederalPrograms'!$B$2:$B$10000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1.0.3</t>
        </is>
      </c>
    </row>
    <row r="3" ht="60" customHeight="1">
      <c r="A3" s="2" t="inlineStr">
        <is>
          <t>Section</t>
        </is>
      </c>
      <c r="B3" s="3" t="inlineStr">
        <is>
          <t>FederalAwardsExpended</t>
        </is>
      </c>
    </row>
    <row r="4" ht="60" customHeight="1">
      <c r="A4" s="2" t="inlineStr">
        <is>
          <t>Auditee UEI:</t>
        </is>
      </c>
      <c r="B4" s="4" t="inlineStr">
        <is>
          <t>BADBADBADBAD</t>
        </is>
      </c>
    </row>
    <row r="5" ht="60" customHeight="1">
      <c r="A5" s="2" t="inlineStr">
        <is>
          <t>Total amount expended</t>
        </is>
      </c>
      <c r="B5" s="5" t="n">
        <v>93271905</v>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10000"/>
  <sheetViews>
    <sheetView workbookViewId="0">
      <selection activeCell="A1" sqref="A1"/>
    </sheetView>
  </sheetViews>
  <sheetFormatPr baseColWidth="8" defaultRowHeight="15" outlineLevelCol="0"/>
  <cols>
    <col width="18" customWidth="1" min="1" max="1"/>
    <col width="12" customWidth="1" min="2" max="2"/>
    <col width="12" customWidth="1" min="3" max="3"/>
    <col width="25.16" customWidth="1" min="4" max="4"/>
    <col width="48" customWidth="1" min="5" max="5"/>
    <col width="25.16" customWidth="1" min="6" max="6"/>
    <col width="48" customWidth="1" min="7" max="7"/>
    <col width="25.16" customWidth="1" min="8" max="8"/>
    <col width="25.16" customWidth="1" min="9" max="9"/>
    <col width="25.16" customWidth="1" min="10" max="10"/>
    <col width="25.16" customWidth="1" min="11" max="11"/>
    <col width="25.16" customWidth="1" min="12" max="12"/>
    <col width="25.16" customWidth="1" min="13" max="13"/>
    <col width="25.16" customWidth="1" min="14" max="14"/>
    <col width="25.16" customWidth="1" min="15" max="15"/>
    <col width="18" customWidth="1" min="16" max="16"/>
    <col width="25.16" customWidth="1" min="17" max="17"/>
    <col width="25.16" customWidth="1" min="18" max="18"/>
    <col width="25.1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93</t>
        </is>
      </c>
      <c r="C2" s="7" t="inlineStr">
        <is>
          <t>600</t>
        </is>
      </c>
      <c r="D2" s="7" t="inlineStr"/>
      <c r="E2" s="8" t="inlineStr">
        <is>
          <t>HEAD START</t>
        </is>
      </c>
      <c r="F2" s="9" t="n">
        <v>4915359</v>
      </c>
      <c r="G2" s="8" t="inlineStr">
        <is>
          <t>HEAD START CLUSTER</t>
        </is>
      </c>
      <c r="H2" s="8" t="inlineStr"/>
      <c r="I2" s="8" t="inlineStr"/>
      <c r="J2" s="10" t="n">
        <v>4915359</v>
      </c>
      <c r="K2" s="10" t="n">
        <v>4915359</v>
      </c>
      <c r="L2" s="8" t="inlineStr">
        <is>
          <t>N</t>
        </is>
      </c>
      <c r="M2" s="7" t="inlineStr"/>
      <c r="N2" s="8" t="inlineStr">
        <is>
          <t>Y</t>
        </is>
      </c>
      <c r="O2" s="7" t="inlineStr"/>
      <c r="P2" s="7" t="inlineStr"/>
      <c r="Q2" s="8" t="inlineStr">
        <is>
          <t>N</t>
        </is>
      </c>
      <c r="R2" s="9" t="inlineStr"/>
      <c r="S2" s="8" t="inlineStr">
        <is>
          <t>Y</t>
        </is>
      </c>
      <c r="T2" s="8" t="inlineStr">
        <is>
          <t>U</t>
        </is>
      </c>
      <c r="U2" s="8" t="n">
        <v>0</v>
      </c>
      <c r="V2" s="11" t="inlineStr">
        <is>
          <t>93.600</t>
        </is>
      </c>
      <c r="W2" s="6" t="inlineStr"/>
      <c r="X2" s="6" t="inlineStr"/>
      <c r="Y2" s="6">
        <f>IF(V2&lt;&gt;"",IFERROR(INDEX(federal_program_name_lookup,MATCH(V2,aln_lookup,0)),""),"")</f>
        <v/>
      </c>
    </row>
    <row r="3">
      <c r="A3" s="6" t="inlineStr">
        <is>
          <t>AWARD-0002</t>
        </is>
      </c>
      <c r="B3" s="7" t="inlineStr">
        <is>
          <t>93</t>
        </is>
      </c>
      <c r="C3" s="7" t="inlineStr">
        <is>
          <t>658</t>
        </is>
      </c>
      <c r="D3" s="7" t="inlineStr"/>
      <c r="E3" s="8" t="inlineStr">
        <is>
          <t>FOSTER CARE_TITLE IV-E</t>
        </is>
      </c>
      <c r="F3" s="9" t="n">
        <v>7566210</v>
      </c>
      <c r="G3" s="8" t="inlineStr">
        <is>
          <t>N/A</t>
        </is>
      </c>
      <c r="H3" s="8" t="inlineStr"/>
      <c r="I3" s="8" t="inlineStr"/>
      <c r="J3" s="10" t="n">
        <v>7566210</v>
      </c>
      <c r="K3" s="10" t="n">
        <v>0</v>
      </c>
      <c r="L3" s="8" t="inlineStr">
        <is>
          <t>N</t>
        </is>
      </c>
      <c r="M3" s="7" t="inlineStr"/>
      <c r="N3" s="8" t="inlineStr">
        <is>
          <t>N</t>
        </is>
      </c>
      <c r="O3" s="7" t="inlineStr">
        <is>
          <t>COLORADO DEPARTMENT OF HUMAN SERVICES</t>
        </is>
      </c>
      <c r="P3" s="7" t="inlineStr">
        <is>
          <t>NO PASSTHROUGH ID PROVIDED</t>
        </is>
      </c>
      <c r="Q3" s="8" t="inlineStr">
        <is>
          <t>N</t>
        </is>
      </c>
      <c r="R3" s="9" t="inlineStr"/>
      <c r="S3" s="8" t="inlineStr">
        <is>
          <t>Y</t>
        </is>
      </c>
      <c r="T3" s="8" t="inlineStr">
        <is>
          <t>U</t>
        </is>
      </c>
      <c r="U3" s="8" t="n">
        <v>1</v>
      </c>
      <c r="V3" s="11" t="inlineStr">
        <is>
          <t>93.658</t>
        </is>
      </c>
      <c r="W3" s="6" t="inlineStr"/>
      <c r="X3" s="6" t="inlineStr"/>
      <c r="Y3" s="6">
        <f>IF(V3&lt;&gt;"",IFERROR(INDEX(federal_program_name_lookup,MATCH(V3,aln_lookup,0)),""),"")</f>
        <v/>
      </c>
    </row>
    <row r="4">
      <c r="A4" s="6" t="inlineStr">
        <is>
          <t>AWARD-0003</t>
        </is>
      </c>
      <c r="B4" s="7" t="inlineStr">
        <is>
          <t>93</t>
        </is>
      </c>
      <c r="C4" s="7" t="inlineStr">
        <is>
          <t>659</t>
        </is>
      </c>
      <c r="D4" s="7" t="inlineStr"/>
      <c r="E4" s="8" t="inlineStr">
        <is>
          <t>ADOPTION ASSISTANCE - TITLE IV-E</t>
        </is>
      </c>
      <c r="F4" s="9" t="n">
        <v>3006554</v>
      </c>
      <c r="G4" s="8" t="inlineStr">
        <is>
          <t>N/A</t>
        </is>
      </c>
      <c r="H4" s="8" t="inlineStr"/>
      <c r="I4" s="8" t="inlineStr"/>
      <c r="J4" s="10" t="n">
        <v>3006554</v>
      </c>
      <c r="K4" s="10" t="n">
        <v>0</v>
      </c>
      <c r="L4" s="8" t="inlineStr">
        <is>
          <t>N</t>
        </is>
      </c>
      <c r="M4" s="7" t="inlineStr"/>
      <c r="N4" s="8" t="inlineStr">
        <is>
          <t>N</t>
        </is>
      </c>
      <c r="O4" s="7" t="inlineStr">
        <is>
          <t>COLORADO DEPARTMENT OF HUMAN SERVICES</t>
        </is>
      </c>
      <c r="P4" s="7" t="inlineStr">
        <is>
          <t>NO PASSTHROUGH ID PROVIDED</t>
        </is>
      </c>
      <c r="Q4" s="8" t="inlineStr">
        <is>
          <t>N</t>
        </is>
      </c>
      <c r="R4" s="9" t="inlineStr"/>
      <c r="S4" s="8" t="inlineStr">
        <is>
          <t>Y</t>
        </is>
      </c>
      <c r="T4" s="8" t="inlineStr">
        <is>
          <t>U</t>
        </is>
      </c>
      <c r="U4" s="8" t="n">
        <v>0</v>
      </c>
      <c r="V4" s="11" t="inlineStr">
        <is>
          <t>93.659</t>
        </is>
      </c>
      <c r="W4" s="6" t="inlineStr"/>
      <c r="X4" s="6" t="inlineStr"/>
      <c r="Y4" s="6">
        <f>IF(V4&lt;&gt;"",IFERROR(INDEX(federal_program_name_lookup,MATCH(V4,aln_lookup,0)),""),"")</f>
        <v/>
      </c>
    </row>
    <row r="5">
      <c r="A5" s="6" t="inlineStr">
        <is>
          <t>AWARD-0004</t>
        </is>
      </c>
      <c r="B5" s="7" t="inlineStr">
        <is>
          <t>93</t>
        </is>
      </c>
      <c r="C5" s="7" t="inlineStr">
        <is>
          <t>667</t>
        </is>
      </c>
      <c r="D5" s="7" t="inlineStr"/>
      <c r="E5" s="8" t="inlineStr">
        <is>
          <t>SOCIAL SERVICES BLOCK GRANT</t>
        </is>
      </c>
      <c r="F5" s="9" t="n">
        <v>2151719</v>
      </c>
      <c r="G5" s="8" t="inlineStr">
        <is>
          <t>N/A</t>
        </is>
      </c>
      <c r="H5" s="8" t="inlineStr"/>
      <c r="I5" s="8" t="inlineStr"/>
      <c r="J5" s="10" t="n">
        <v>2151719</v>
      </c>
      <c r="K5" s="10" t="n">
        <v>0</v>
      </c>
      <c r="L5" s="8" t="inlineStr">
        <is>
          <t>N</t>
        </is>
      </c>
      <c r="M5" s="7" t="inlineStr"/>
      <c r="N5" s="8" t="inlineStr">
        <is>
          <t>N</t>
        </is>
      </c>
      <c r="O5" s="7" t="inlineStr">
        <is>
          <t>COLORADO DEPARTMENT OF HUMAN SERVICES</t>
        </is>
      </c>
      <c r="P5" s="7" t="inlineStr">
        <is>
          <t>NO PASSTHROUGH ID PROVIDED</t>
        </is>
      </c>
      <c r="Q5" s="8" t="inlineStr">
        <is>
          <t>N</t>
        </is>
      </c>
      <c r="R5" s="9" t="inlineStr"/>
      <c r="S5" s="8" t="inlineStr">
        <is>
          <t>N</t>
        </is>
      </c>
      <c r="T5" s="8" t="inlineStr"/>
      <c r="U5" s="8" t="n">
        <v>0</v>
      </c>
      <c r="V5" s="11" t="inlineStr">
        <is>
          <t>93.667</t>
        </is>
      </c>
      <c r="W5" s="6" t="inlineStr"/>
      <c r="X5" s="6" t="inlineStr"/>
      <c r="Y5" s="6">
        <f>IF(V5&lt;&gt;"",IFERROR(INDEX(federal_program_name_lookup,MATCH(V5,aln_lookup,0)),""),"")</f>
        <v/>
      </c>
    </row>
    <row r="6">
      <c r="A6" s="6" t="inlineStr">
        <is>
          <t>AWARD-0005</t>
        </is>
      </c>
      <c r="B6" s="7" t="inlineStr">
        <is>
          <t>93</t>
        </is>
      </c>
      <c r="C6" s="7" t="inlineStr">
        <is>
          <t>674</t>
        </is>
      </c>
      <c r="D6" s="7" t="inlineStr"/>
      <c r="E6" s="8" t="inlineStr">
        <is>
          <t>JOHN H. CHAFEE FOSTER CARE PROGRAM FOR SUCCESSFUL TRANSITION TO ADULTHOOD</t>
        </is>
      </c>
      <c r="F6" s="9" t="n">
        <v>126722</v>
      </c>
      <c r="G6" s="8" t="inlineStr">
        <is>
          <t>N/A</t>
        </is>
      </c>
      <c r="H6" s="8" t="inlineStr"/>
      <c r="I6" s="8" t="inlineStr"/>
      <c r="J6" s="10" t="n">
        <v>235470</v>
      </c>
      <c r="K6" s="10" t="n">
        <v>0</v>
      </c>
      <c r="L6" s="8" t="inlineStr">
        <is>
          <t>N</t>
        </is>
      </c>
      <c r="M6" s="7" t="inlineStr"/>
      <c r="N6" s="8" t="inlineStr">
        <is>
          <t>N</t>
        </is>
      </c>
      <c r="O6" s="7" t="inlineStr">
        <is>
          <t>COLORADO DEPARTMENT OF HUMAN SERVICES</t>
        </is>
      </c>
      <c r="P6" s="7" t="inlineStr">
        <is>
          <t>NO PASSTHROUGH ID PROVIDED</t>
        </is>
      </c>
      <c r="Q6" s="8" t="inlineStr">
        <is>
          <t>N</t>
        </is>
      </c>
      <c r="R6" s="9" t="inlineStr"/>
      <c r="S6" s="8" t="inlineStr">
        <is>
          <t>N</t>
        </is>
      </c>
      <c r="T6" s="8" t="inlineStr"/>
      <c r="U6" s="8" t="n">
        <v>0</v>
      </c>
      <c r="V6" s="11" t="inlineStr">
        <is>
          <t>93.674</t>
        </is>
      </c>
      <c r="W6" s="6" t="inlineStr"/>
      <c r="X6" s="6" t="inlineStr"/>
      <c r="Y6" s="6">
        <f>IF(V6&lt;&gt;"",IFERROR(INDEX(federal_program_name_lookup,MATCH(V6,aln_lookup,0)),""),"")</f>
        <v/>
      </c>
    </row>
    <row r="7">
      <c r="A7" s="6" t="inlineStr">
        <is>
          <t>AWARD-0006</t>
        </is>
      </c>
      <c r="B7" s="7" t="inlineStr">
        <is>
          <t>93</t>
        </is>
      </c>
      <c r="C7" s="7" t="inlineStr">
        <is>
          <t>674</t>
        </is>
      </c>
      <c r="D7" s="7" t="inlineStr"/>
      <c r="E7" s="8" t="inlineStr">
        <is>
          <t>COVID-19 JOHN H. CHAFEE FOSTER CARE PROGRAM FOR SUCCESSFUL TRANSITION TO ADULTHOOD</t>
        </is>
      </c>
      <c r="F7" s="9" t="n">
        <v>108748</v>
      </c>
      <c r="G7" s="8" t="inlineStr">
        <is>
          <t>N/A</t>
        </is>
      </c>
      <c r="H7" s="8" t="inlineStr"/>
      <c r="I7" s="8" t="inlineStr"/>
      <c r="J7" s="10" t="n">
        <v>235470</v>
      </c>
      <c r="K7" s="10" t="n">
        <v>0</v>
      </c>
      <c r="L7" s="8" t="inlineStr">
        <is>
          <t>N</t>
        </is>
      </c>
      <c r="M7" s="7" t="inlineStr"/>
      <c r="N7" s="8" t="inlineStr">
        <is>
          <t>N</t>
        </is>
      </c>
      <c r="O7" s="7" t="inlineStr">
        <is>
          <t>COLORADO DEPARTMENT OF HUMAN SERVICES</t>
        </is>
      </c>
      <c r="P7" s="7" t="inlineStr">
        <is>
          <t>NO PASSTHROUGH ID PROVIDED</t>
        </is>
      </c>
      <c r="Q7" s="8" t="inlineStr">
        <is>
          <t>N</t>
        </is>
      </c>
      <c r="R7" s="9" t="inlineStr"/>
      <c r="S7" s="8" t="inlineStr">
        <is>
          <t>N</t>
        </is>
      </c>
      <c r="T7" s="8" t="inlineStr"/>
      <c r="U7" s="8" t="n">
        <v>0</v>
      </c>
      <c r="V7" s="11" t="inlineStr">
        <is>
          <t>93.674</t>
        </is>
      </c>
      <c r="W7" s="6" t="inlineStr"/>
      <c r="X7" s="6" t="inlineStr"/>
      <c r="Y7" s="6">
        <f>IF(V7&lt;&gt;"",IFERROR(INDEX(federal_program_name_lookup,MATCH(V7,aln_lookup,0)),""),"")</f>
        <v/>
      </c>
    </row>
    <row r="8">
      <c r="A8" s="6" t="inlineStr">
        <is>
          <t>AWARD-0007</t>
        </is>
      </c>
      <c r="B8" s="7" t="inlineStr">
        <is>
          <t>93</t>
        </is>
      </c>
      <c r="C8" s="7" t="inlineStr">
        <is>
          <t>747</t>
        </is>
      </c>
      <c r="D8" s="7" t="inlineStr"/>
      <c r="E8" s="8" t="inlineStr">
        <is>
          <t>COVID-19 ELDER ABUSE PREVENTION INTERVENTIONS PROGRAM</t>
        </is>
      </c>
      <c r="F8" s="9" t="n">
        <v>5966</v>
      </c>
      <c r="G8" s="8" t="inlineStr">
        <is>
          <t>N/A</t>
        </is>
      </c>
      <c r="H8" s="8" t="inlineStr"/>
      <c r="I8" s="8" t="inlineStr"/>
      <c r="J8" s="10" t="n">
        <v>5966</v>
      </c>
      <c r="K8" s="10" t="n">
        <v>0</v>
      </c>
      <c r="L8" s="8" t="inlineStr">
        <is>
          <t>N</t>
        </is>
      </c>
      <c r="M8" s="7" t="inlineStr"/>
      <c r="N8" s="8" t="inlineStr">
        <is>
          <t>N</t>
        </is>
      </c>
      <c r="O8" s="7" t="inlineStr">
        <is>
          <t>COLORADO DEPARTMENT OF HUMAN SERVICES</t>
        </is>
      </c>
      <c r="P8" s="7" t="inlineStr">
        <is>
          <t>NO PASSTHROUGH ID PROVIDED</t>
        </is>
      </c>
      <c r="Q8" s="8" t="inlineStr">
        <is>
          <t>N</t>
        </is>
      </c>
      <c r="R8" s="9" t="inlineStr"/>
      <c r="S8" s="8" t="inlineStr">
        <is>
          <t>N</t>
        </is>
      </c>
      <c r="T8" s="8" t="inlineStr"/>
      <c r="U8" s="8" t="n">
        <v>0</v>
      </c>
      <c r="V8" s="11" t="inlineStr">
        <is>
          <t>93.747</t>
        </is>
      </c>
      <c r="W8" s="6" t="inlineStr"/>
      <c r="X8" s="6" t="inlineStr"/>
      <c r="Y8" s="6">
        <f>IF(V8&lt;&gt;"",IFERROR(INDEX(federal_program_name_lookup,MATCH(V8,aln_lookup,0)),""),"")</f>
        <v/>
      </c>
    </row>
    <row r="9">
      <c r="A9" s="6" t="inlineStr">
        <is>
          <t>AWARD-0008</t>
        </is>
      </c>
      <c r="B9" s="7" t="inlineStr">
        <is>
          <t>93</t>
        </is>
      </c>
      <c r="C9" s="7" t="inlineStr">
        <is>
          <t>778</t>
        </is>
      </c>
      <c r="D9" s="7" t="inlineStr"/>
      <c r="E9" s="8" t="inlineStr">
        <is>
          <t>MEDICAL ASSISTANCE PROGRAM (MEDICAID; TITLE XIX)</t>
        </is>
      </c>
      <c r="F9" s="9" t="n">
        <v>6384798</v>
      </c>
      <c r="G9" s="8" t="inlineStr">
        <is>
          <t>MEDICAID CLUSTER</t>
        </is>
      </c>
      <c r="H9" s="8" t="inlineStr"/>
      <c r="I9" s="8" t="inlineStr"/>
      <c r="J9" s="10" t="n">
        <v>6384798</v>
      </c>
      <c r="K9" s="10" t="n">
        <v>6384798</v>
      </c>
      <c r="L9" s="8" t="inlineStr">
        <is>
          <t>N</t>
        </is>
      </c>
      <c r="M9" s="7" t="inlineStr"/>
      <c r="N9" s="8" t="inlineStr">
        <is>
          <t>N</t>
        </is>
      </c>
      <c r="O9" s="7" t="inlineStr">
        <is>
          <t>COLORADO DEPT OF HEALTH CARE POLICY AND FINANCING</t>
        </is>
      </c>
      <c r="P9" s="7" t="inlineStr">
        <is>
          <t>NO PASSTHROUGH ID PROVIDED</t>
        </is>
      </c>
      <c r="Q9" s="8" t="inlineStr">
        <is>
          <t>N</t>
        </is>
      </c>
      <c r="R9" s="9" t="inlineStr"/>
      <c r="S9" s="8" t="inlineStr">
        <is>
          <t>N</t>
        </is>
      </c>
      <c r="T9" s="8" t="inlineStr"/>
      <c r="U9" s="8" t="n">
        <v>0</v>
      </c>
      <c r="V9" s="11" t="inlineStr">
        <is>
          <t>93.778</t>
        </is>
      </c>
      <c r="W9" s="6" t="inlineStr"/>
      <c r="X9" s="6" t="inlineStr"/>
      <c r="Y9" s="6">
        <f>IF(V9&lt;&gt;"",IFERROR(INDEX(federal_program_name_lookup,MATCH(V9,aln_lookup,0)),""),"")</f>
        <v/>
      </c>
    </row>
    <row r="10">
      <c r="A10" s="6" t="inlineStr">
        <is>
          <t>AWARD-0009</t>
        </is>
      </c>
      <c r="B10" s="7" t="inlineStr">
        <is>
          <t>93</t>
        </is>
      </c>
      <c r="C10" s="7" t="inlineStr">
        <is>
          <t>569</t>
        </is>
      </c>
      <c r="D10" s="7" t="inlineStr"/>
      <c r="E10" s="8" t="inlineStr">
        <is>
          <t>COMMUNITY SERVICES BLOCK GRANT</t>
        </is>
      </c>
      <c r="F10" s="9" t="n">
        <v>356330</v>
      </c>
      <c r="G10" s="8" t="inlineStr">
        <is>
          <t>N/A</t>
        </is>
      </c>
      <c r="H10" s="8" t="inlineStr"/>
      <c r="I10" s="8" t="inlineStr"/>
      <c r="J10" s="10" t="n">
        <v>788959</v>
      </c>
      <c r="K10" s="10" t="n">
        <v>0</v>
      </c>
      <c r="L10" s="8" t="inlineStr">
        <is>
          <t>N</t>
        </is>
      </c>
      <c r="M10" s="7" t="inlineStr"/>
      <c r="N10" s="8" t="inlineStr">
        <is>
          <t>N</t>
        </is>
      </c>
      <c r="O10" s="7" t="inlineStr">
        <is>
          <t>COLORADO DEPARTMENT OF LOCAL AFFAIRS</t>
        </is>
      </c>
      <c r="P10" s="7" t="inlineStr">
        <is>
          <t>L21CSDG01</t>
        </is>
      </c>
      <c r="Q10" s="8" t="inlineStr">
        <is>
          <t>N</t>
        </is>
      </c>
      <c r="R10" s="9" t="inlineStr"/>
      <c r="S10" s="8" t="inlineStr">
        <is>
          <t>N</t>
        </is>
      </c>
      <c r="T10" s="8" t="inlineStr"/>
      <c r="U10" s="8" t="n">
        <v>0</v>
      </c>
      <c r="V10" s="11" t="inlineStr">
        <is>
          <t>93.569</t>
        </is>
      </c>
      <c r="W10" s="6" t="inlineStr"/>
      <c r="X10" s="6" t="inlineStr"/>
      <c r="Y10" s="6">
        <f>IF(V10&lt;&gt;"",IFERROR(INDEX(federal_program_name_lookup,MATCH(V10,aln_lookup,0)),""),"")</f>
        <v/>
      </c>
    </row>
    <row r="11">
      <c r="A11" s="6" t="inlineStr">
        <is>
          <t>AWARD-0010</t>
        </is>
      </c>
      <c r="B11" s="7" t="inlineStr">
        <is>
          <t>93</t>
        </is>
      </c>
      <c r="C11" s="7" t="inlineStr">
        <is>
          <t>569</t>
        </is>
      </c>
      <c r="D11" s="7" t="inlineStr"/>
      <c r="E11" s="8" t="inlineStr">
        <is>
          <t>COVID-19 COMMUNITY SERVICES BLOCK GRANT</t>
        </is>
      </c>
      <c r="F11" s="9" t="n">
        <v>432629</v>
      </c>
      <c r="G11" s="8" t="inlineStr">
        <is>
          <t>N/A</t>
        </is>
      </c>
      <c r="H11" s="8" t="inlineStr"/>
      <c r="I11" s="8" t="inlineStr"/>
      <c r="J11" s="10" t="n">
        <v>788959</v>
      </c>
      <c r="K11" s="10" t="n">
        <v>0</v>
      </c>
      <c r="L11" s="8" t="inlineStr">
        <is>
          <t>N</t>
        </is>
      </c>
      <c r="M11" s="7" t="inlineStr"/>
      <c r="N11" s="8" t="inlineStr">
        <is>
          <t>N</t>
        </is>
      </c>
      <c r="O11" s="7" t="inlineStr">
        <is>
          <t>COLORADO DEPARTMENT OF LOCAL AFFAIRS</t>
        </is>
      </c>
      <c r="P11" s="7" t="inlineStr">
        <is>
          <t>L18CSBG01</t>
        </is>
      </c>
      <c r="Q11" s="8" t="inlineStr">
        <is>
          <t>N</t>
        </is>
      </c>
      <c r="R11" s="9" t="inlineStr"/>
      <c r="S11" s="8" t="inlineStr">
        <is>
          <t>N</t>
        </is>
      </c>
      <c r="T11" s="8" t="inlineStr"/>
      <c r="U11" s="8" t="n">
        <v>0</v>
      </c>
      <c r="V11" s="11" t="inlineStr">
        <is>
          <t>93.569</t>
        </is>
      </c>
      <c r="W11" s="6" t="inlineStr"/>
      <c r="X11" s="6" t="inlineStr"/>
      <c r="Y11" s="6">
        <f>IF(V11&lt;&gt;"",IFERROR(INDEX(federal_program_name_lookup,MATCH(V11,aln_lookup,0)),""),"")</f>
        <v/>
      </c>
    </row>
    <row r="12">
      <c r="A12" s="6" t="inlineStr">
        <is>
          <t>AWARD-0011</t>
        </is>
      </c>
      <c r="B12" s="7" t="inlineStr">
        <is>
          <t>10</t>
        </is>
      </c>
      <c r="C12" s="7" t="inlineStr">
        <is>
          <t>551</t>
        </is>
      </c>
      <c r="D12" s="7" t="inlineStr"/>
      <c r="E12" s="8" t="inlineStr">
        <is>
          <t>SUPPLEMENTAL NUTRITION ASSISTANCE PROGRAM (SNAP)</t>
        </is>
      </c>
      <c r="F12" s="9" t="n">
        <v>103189</v>
      </c>
      <c r="G12" s="8" t="inlineStr">
        <is>
          <t>SNAP CLUSTER</t>
        </is>
      </c>
      <c r="H12" s="8" t="inlineStr"/>
      <c r="I12" s="8" t="inlineStr"/>
      <c r="J12" s="10" t="n">
        <v>103189</v>
      </c>
      <c r="K12" s="10" t="n">
        <v>5452266</v>
      </c>
      <c r="L12" s="8" t="inlineStr">
        <is>
          <t>N</t>
        </is>
      </c>
      <c r="M12" s="7" t="inlineStr"/>
      <c r="N12" s="8" t="inlineStr">
        <is>
          <t>N</t>
        </is>
      </c>
      <c r="O12" s="7" t="inlineStr">
        <is>
          <t>COLORADO DEPARTMENT OF HUMAN SERVICES</t>
        </is>
      </c>
      <c r="P12" s="7" t="inlineStr">
        <is>
          <t>NO PASSTHROUGH ID PROVIDED</t>
        </is>
      </c>
      <c r="Q12" s="8" t="inlineStr">
        <is>
          <t>N</t>
        </is>
      </c>
      <c r="R12" s="9" t="inlineStr"/>
      <c r="S12" s="8" t="inlineStr">
        <is>
          <t>N</t>
        </is>
      </c>
      <c r="T12" s="8" t="inlineStr"/>
      <c r="U12" s="8" t="n">
        <v>0</v>
      </c>
      <c r="V12" s="11" t="inlineStr">
        <is>
          <t>10.551</t>
        </is>
      </c>
      <c r="W12" s="6" t="inlineStr"/>
      <c r="X12" s="6" t="inlineStr"/>
      <c r="Y12" s="6">
        <f>IF(V12&lt;&gt;"",IFERROR(INDEX(federal_program_name_lookup,MATCH(V12,aln_lookup,0)),""),"")</f>
        <v/>
      </c>
    </row>
    <row r="13">
      <c r="A13" s="6" t="inlineStr">
        <is>
          <t>AWARD-0012</t>
        </is>
      </c>
      <c r="B13" s="7" t="inlineStr">
        <is>
          <t>93</t>
        </is>
      </c>
      <c r="C13" s="7" t="inlineStr">
        <is>
          <t>090</t>
        </is>
      </c>
      <c r="D13" s="7" t="inlineStr"/>
      <c r="E13" s="8" t="inlineStr">
        <is>
          <t>GUARDIANSHIP ASSISTANCE</t>
        </is>
      </c>
      <c r="F13" s="9" t="n">
        <v>68479</v>
      </c>
      <c r="G13" s="8" t="inlineStr">
        <is>
          <t>N/A</t>
        </is>
      </c>
      <c r="H13" s="8" t="inlineStr"/>
      <c r="I13" s="8" t="inlineStr"/>
      <c r="J13" s="10" t="n">
        <v>68479</v>
      </c>
      <c r="K13" s="10" t="n">
        <v>0</v>
      </c>
      <c r="L13" s="8" t="inlineStr">
        <is>
          <t>N</t>
        </is>
      </c>
      <c r="M13" s="7" t="inlineStr"/>
      <c r="N13" s="8" t="inlineStr">
        <is>
          <t>N</t>
        </is>
      </c>
      <c r="O13" s="7" t="inlineStr">
        <is>
          <t>COLORADO DEPARTMENT OF HUMAN SERVICES</t>
        </is>
      </c>
      <c r="P13" s="7" t="inlineStr">
        <is>
          <t>NO PASSTHROUGH ID PROVIDED</t>
        </is>
      </c>
      <c r="Q13" s="8" t="inlineStr">
        <is>
          <t>N</t>
        </is>
      </c>
      <c r="R13" s="9" t="inlineStr"/>
      <c r="S13" s="8" t="inlineStr">
        <is>
          <t>N</t>
        </is>
      </c>
      <c r="T13" s="8" t="inlineStr"/>
      <c r="U13" s="8" t="n">
        <v>0</v>
      </c>
      <c r="V13" s="11" t="inlineStr">
        <is>
          <t>93.090</t>
        </is>
      </c>
      <c r="W13" s="6" t="inlineStr"/>
      <c r="X13" s="6" t="inlineStr"/>
      <c r="Y13" s="6">
        <f>IF(V13&lt;&gt;"",IFERROR(INDEX(federal_program_name_lookup,MATCH(V13,aln_lookup,0)),""),"")</f>
        <v/>
      </c>
    </row>
    <row r="14">
      <c r="A14" s="6" t="inlineStr">
        <is>
          <t>AWARD-0013</t>
        </is>
      </c>
      <c r="B14" s="7" t="inlineStr">
        <is>
          <t>17</t>
        </is>
      </c>
      <c r="C14" s="7" t="inlineStr">
        <is>
          <t>225</t>
        </is>
      </c>
      <c r="D14" s="7" t="inlineStr"/>
      <c r="E14" s="8" t="inlineStr">
        <is>
          <t>UNEMPLOYMENT INSURANCE</t>
        </is>
      </c>
      <c r="F14" s="9" t="n">
        <v>18820</v>
      </c>
      <c r="G14" s="8" t="inlineStr">
        <is>
          <t>N/A</t>
        </is>
      </c>
      <c r="H14" s="8" t="inlineStr"/>
      <c r="I14" s="8" t="inlineStr"/>
      <c r="J14" s="10" t="n">
        <v>18820</v>
      </c>
      <c r="K14" s="10" t="n">
        <v>0</v>
      </c>
      <c r="L14" s="8" t="inlineStr">
        <is>
          <t>N</t>
        </is>
      </c>
      <c r="M14" s="7" t="inlineStr"/>
      <c r="N14" s="8" t="inlineStr">
        <is>
          <t>N</t>
        </is>
      </c>
      <c r="O14" s="7" t="inlineStr">
        <is>
          <t>COLORADO DEPT OF LABOR AND EMPLOYMENT</t>
        </is>
      </c>
      <c r="P14" s="7" t="inlineStr">
        <is>
          <t>AD20-001</t>
        </is>
      </c>
      <c r="Q14" s="8" t="inlineStr">
        <is>
          <t>N</t>
        </is>
      </c>
      <c r="R14" s="9" t="inlineStr"/>
      <c r="S14" s="8" t="inlineStr">
        <is>
          <t>N</t>
        </is>
      </c>
      <c r="T14" s="8" t="inlineStr"/>
      <c r="U14" s="8" t="n">
        <v>0</v>
      </c>
      <c r="V14" s="11" t="inlineStr">
        <is>
          <t>17.225</t>
        </is>
      </c>
      <c r="W14" s="6" t="inlineStr"/>
      <c r="X14" s="6" t="inlineStr"/>
      <c r="Y14" s="6">
        <f>IF(V14&lt;&gt;"",IFERROR(INDEX(federal_program_name_lookup,MATCH(V14,aln_lookup,0)),""),"")</f>
        <v/>
      </c>
    </row>
    <row r="15">
      <c r="A15" s="6" t="inlineStr">
        <is>
          <t>AWARD-0014</t>
        </is>
      </c>
      <c r="B15" s="7" t="inlineStr">
        <is>
          <t>10</t>
        </is>
      </c>
      <c r="C15" s="7" t="inlineStr">
        <is>
          <t>561</t>
        </is>
      </c>
      <c r="D15" s="7" t="inlineStr"/>
      <c r="E15" s="8" t="inlineStr">
        <is>
          <t>STATE ADMINISTRATIVE MATCHING GRANTS FOR THE SUPPLEMENTAL NUTRITION ASSISTANCE PROGRAM</t>
        </is>
      </c>
      <c r="F15" s="9" t="n">
        <v>5349077</v>
      </c>
      <c r="G15" s="8" t="inlineStr">
        <is>
          <t>SNAP CLUSTER</t>
        </is>
      </c>
      <c r="H15" s="8" t="inlineStr"/>
      <c r="I15" s="8" t="inlineStr"/>
      <c r="J15" s="10" t="n">
        <v>5349077</v>
      </c>
      <c r="K15" s="10" t="n">
        <v>5452266</v>
      </c>
      <c r="L15" s="8" t="inlineStr">
        <is>
          <t>N</t>
        </is>
      </c>
      <c r="M15" s="7" t="inlineStr"/>
      <c r="N15" s="8" t="inlineStr">
        <is>
          <t>N</t>
        </is>
      </c>
      <c r="O15" s="7" t="inlineStr">
        <is>
          <t>COLORADO DEPARTMENT OF HUMAN SERVICES</t>
        </is>
      </c>
      <c r="P15" s="7" t="inlineStr">
        <is>
          <t>NO PASSTHROUGH ID PROVIDED</t>
        </is>
      </c>
      <c r="Q15" s="8" t="inlineStr">
        <is>
          <t>N</t>
        </is>
      </c>
      <c r="R15" s="9" t="inlineStr"/>
      <c r="S15" s="8" t="inlineStr">
        <is>
          <t>N</t>
        </is>
      </c>
      <c r="T15" s="8" t="inlineStr"/>
      <c r="U15" s="8" t="n">
        <v>0</v>
      </c>
      <c r="V15" s="11" t="inlineStr">
        <is>
          <t>10.561</t>
        </is>
      </c>
      <c r="W15" s="6" t="inlineStr"/>
      <c r="X15" s="6" t="inlineStr"/>
      <c r="Y15" s="6">
        <f>IF(V15&lt;&gt;"",IFERROR(INDEX(federal_program_name_lookup,MATCH(V15,aln_lookup,0)),""),"")</f>
        <v/>
      </c>
    </row>
    <row r="16">
      <c r="A16" s="6" t="inlineStr">
        <is>
          <t>AWARD-0015</t>
        </is>
      </c>
      <c r="B16" s="7" t="inlineStr">
        <is>
          <t>10</t>
        </is>
      </c>
      <c r="C16" s="7" t="inlineStr">
        <is>
          <t>558</t>
        </is>
      </c>
      <c r="D16" s="7" t="inlineStr"/>
      <c r="E16" s="8" t="inlineStr">
        <is>
          <t>CHILD AND ADULT CARE FOOD PROGRAM</t>
        </is>
      </c>
      <c r="F16" s="9" t="n">
        <v>106936</v>
      </c>
      <c r="G16" s="8" t="inlineStr">
        <is>
          <t>N/A</t>
        </is>
      </c>
      <c r="H16" s="8" t="inlineStr"/>
      <c r="I16" s="8" t="inlineStr"/>
      <c r="J16" s="10" t="n">
        <v>106936</v>
      </c>
      <c r="K16" s="10" t="n">
        <v>0</v>
      </c>
      <c r="L16" s="8" t="inlineStr">
        <is>
          <t>N</t>
        </is>
      </c>
      <c r="M16" s="7" t="inlineStr"/>
      <c r="N16" s="8" t="inlineStr">
        <is>
          <t>N</t>
        </is>
      </c>
      <c r="O16" s="7" t="inlineStr">
        <is>
          <t>CO DEPT OF PUBLIC HEALTH AND ENVIRONMENT</t>
        </is>
      </c>
      <c r="P16" s="7" t="inlineStr">
        <is>
          <t>16FLA78603</t>
        </is>
      </c>
      <c r="Q16" s="8" t="inlineStr">
        <is>
          <t>N</t>
        </is>
      </c>
      <c r="R16" s="9" t="inlineStr"/>
      <c r="S16" s="8" t="inlineStr">
        <is>
          <t>N</t>
        </is>
      </c>
      <c r="T16" s="8" t="inlineStr"/>
      <c r="U16" s="8" t="n">
        <v>0</v>
      </c>
      <c r="V16" s="11" t="inlineStr">
        <is>
          <t>10.558</t>
        </is>
      </c>
      <c r="W16" s="6" t="inlineStr"/>
      <c r="X16" s="6" t="inlineStr"/>
      <c r="Y16" s="6">
        <f>IF(V16&lt;&gt;"",IFERROR(INDEX(federal_program_name_lookup,MATCH(V16,aln_lookup,0)),""),"")</f>
        <v/>
      </c>
    </row>
    <row r="17">
      <c r="A17" s="6" t="inlineStr">
        <is>
          <t>AWARD-0016</t>
        </is>
      </c>
      <c r="B17" s="7" t="inlineStr">
        <is>
          <t>15</t>
        </is>
      </c>
      <c r="C17" s="7" t="inlineStr">
        <is>
          <t>659</t>
        </is>
      </c>
      <c r="D17" s="7" t="inlineStr"/>
      <c r="E17" s="8" t="inlineStr">
        <is>
          <t>NATIONAL WILDLIFE REFUGE FUND</t>
        </is>
      </c>
      <c r="F17" s="9" t="n">
        <v>114882</v>
      </c>
      <c r="G17" s="8" t="inlineStr">
        <is>
          <t>N/A</t>
        </is>
      </c>
      <c r="H17" s="8" t="inlineStr"/>
      <c r="I17" s="8" t="inlineStr"/>
      <c r="J17" s="10" t="n">
        <v>114882</v>
      </c>
      <c r="K17" s="10" t="n">
        <v>0</v>
      </c>
      <c r="L17" s="8" t="inlineStr">
        <is>
          <t>N</t>
        </is>
      </c>
      <c r="M17" s="7" t="inlineStr"/>
      <c r="N17" s="8" t="inlineStr">
        <is>
          <t>Y</t>
        </is>
      </c>
      <c r="O17" s="7" t="inlineStr"/>
      <c r="P17" s="7" t="inlineStr"/>
      <c r="Q17" s="8" t="inlineStr">
        <is>
          <t>N</t>
        </is>
      </c>
      <c r="R17" s="9" t="inlineStr"/>
      <c r="S17" s="8" t="inlineStr">
        <is>
          <t>N</t>
        </is>
      </c>
      <c r="T17" s="8" t="inlineStr"/>
      <c r="U17" s="8" t="n">
        <v>0</v>
      </c>
      <c r="V17" s="11" t="inlineStr">
        <is>
          <t>15.659</t>
        </is>
      </c>
      <c r="W17" s="6" t="inlineStr"/>
      <c r="X17" s="6" t="inlineStr"/>
      <c r="Y17" s="6">
        <f>IF(V17&lt;&gt;"",IFERROR(INDEX(federal_program_name_lookup,MATCH(V17,aln_lookup,0)),""),"")</f>
        <v/>
      </c>
    </row>
    <row r="18">
      <c r="A18" s="6" t="inlineStr">
        <is>
          <t>AWARD-0017</t>
        </is>
      </c>
      <c r="B18" s="7" t="inlineStr">
        <is>
          <t>17</t>
        </is>
      </c>
      <c r="C18" s="7" t="inlineStr">
        <is>
          <t>245</t>
        </is>
      </c>
      <c r="D18" s="7" t="inlineStr"/>
      <c r="E18" s="8" t="inlineStr">
        <is>
          <t>TRADE ADJUSTMENT ASSISTANCE</t>
        </is>
      </c>
      <c r="F18" s="9" t="n">
        <v>84904</v>
      </c>
      <c r="G18" s="8" t="inlineStr">
        <is>
          <t>N/A</t>
        </is>
      </c>
      <c r="H18" s="8" t="inlineStr"/>
      <c r="I18" s="8" t="inlineStr"/>
      <c r="J18" s="10" t="n">
        <v>84904</v>
      </c>
      <c r="K18" s="10" t="n">
        <v>0</v>
      </c>
      <c r="L18" s="8" t="inlineStr">
        <is>
          <t>N</t>
        </is>
      </c>
      <c r="M18" s="7" t="inlineStr"/>
      <c r="N18" s="8" t="inlineStr">
        <is>
          <t>N</t>
        </is>
      </c>
      <c r="O18" s="7" t="inlineStr">
        <is>
          <t>COLORADO DEPT OF LABOR AND EMPLOYMENT</t>
        </is>
      </c>
      <c r="P18" s="7" t="inlineStr">
        <is>
          <t>AD21-010/AD21-011</t>
        </is>
      </c>
      <c r="Q18" s="8" t="inlineStr">
        <is>
          <t>N</t>
        </is>
      </c>
      <c r="R18" s="9" t="inlineStr"/>
      <c r="S18" s="8" t="inlineStr">
        <is>
          <t>N</t>
        </is>
      </c>
      <c r="T18" s="8" t="inlineStr"/>
      <c r="U18" s="8" t="n">
        <v>0</v>
      </c>
      <c r="V18" s="11" t="inlineStr">
        <is>
          <t>17.245</t>
        </is>
      </c>
      <c r="W18" s="6" t="inlineStr"/>
      <c r="X18" s="6" t="inlineStr"/>
      <c r="Y18" s="6">
        <f>IF(V18&lt;&gt;"",IFERROR(INDEX(federal_program_name_lookup,MATCH(V18,aln_lookup,0)),""),"")</f>
        <v/>
      </c>
    </row>
    <row r="19">
      <c r="A19" s="6" t="inlineStr">
        <is>
          <t>AWARD-0018</t>
        </is>
      </c>
      <c r="B19" s="7" t="inlineStr">
        <is>
          <t>17</t>
        </is>
      </c>
      <c r="C19" s="7" t="inlineStr">
        <is>
          <t>273</t>
        </is>
      </c>
      <c r="D19" s="7" t="inlineStr"/>
      <c r="E19" s="8" t="inlineStr">
        <is>
          <t>TEMPORARY LABOR CERTIFICATION FOR FOREIGN WORKERS</t>
        </is>
      </c>
      <c r="F19" s="9" t="n">
        <v>7958</v>
      </c>
      <c r="G19" s="8" t="inlineStr">
        <is>
          <t>N/A</t>
        </is>
      </c>
      <c r="H19" s="8" t="inlineStr"/>
      <c r="I19" s="8" t="inlineStr"/>
      <c r="J19" s="10" t="n">
        <v>7958</v>
      </c>
      <c r="K19" s="10" t="n">
        <v>0</v>
      </c>
      <c r="L19" s="8" t="inlineStr">
        <is>
          <t>N</t>
        </is>
      </c>
      <c r="M19" s="7" t="inlineStr"/>
      <c r="N19" s="8" t="inlineStr">
        <is>
          <t>N</t>
        </is>
      </c>
      <c r="O19" s="7" t="inlineStr">
        <is>
          <t>COLORADO DEPT OF LABOR AND EMPLOYMENT</t>
        </is>
      </c>
      <c r="P19" s="7" t="inlineStr">
        <is>
          <t>AD21-013</t>
        </is>
      </c>
      <c r="Q19" s="8" t="inlineStr">
        <is>
          <t>N</t>
        </is>
      </c>
      <c r="R19" s="9" t="inlineStr"/>
      <c r="S19" s="8" t="inlineStr">
        <is>
          <t>N</t>
        </is>
      </c>
      <c r="T19" s="8" t="inlineStr"/>
      <c r="U19" s="8" t="n">
        <v>0</v>
      </c>
      <c r="V19" s="11" t="inlineStr">
        <is>
          <t>17.273</t>
        </is>
      </c>
      <c r="W19" s="6" t="inlineStr"/>
      <c r="X19" s="6" t="inlineStr"/>
      <c r="Y19" s="6">
        <f>IF(V19&lt;&gt;"",IFERROR(INDEX(federal_program_name_lookup,MATCH(V19,aln_lookup,0)),""),"")</f>
        <v/>
      </c>
    </row>
    <row r="20">
      <c r="A20" s="6" t="inlineStr">
        <is>
          <t>AWARD-0019</t>
        </is>
      </c>
      <c r="B20" s="7" t="inlineStr">
        <is>
          <t>17</t>
        </is>
      </c>
      <c r="C20" s="7" t="inlineStr">
        <is>
          <t>258</t>
        </is>
      </c>
      <c r="D20" s="7" t="inlineStr"/>
      <c r="E20" s="8" t="inlineStr">
        <is>
          <t>WIA ADULT PROGRAM</t>
        </is>
      </c>
      <c r="F20" s="9" t="n">
        <v>734489</v>
      </c>
      <c r="G20" s="8" t="inlineStr">
        <is>
          <t>WIOA CLUSTER</t>
        </is>
      </c>
      <c r="H20" s="8" t="inlineStr"/>
      <c r="I20" s="8" t="inlineStr"/>
      <c r="J20" s="10" t="n">
        <v>734489</v>
      </c>
      <c r="K20" s="10" t="n">
        <v>1759623</v>
      </c>
      <c r="L20" s="8" t="inlineStr">
        <is>
          <t>N</t>
        </is>
      </c>
      <c r="M20" s="7" t="inlineStr"/>
      <c r="N20" s="8" t="inlineStr">
        <is>
          <t>N</t>
        </is>
      </c>
      <c r="O20" s="7" t="inlineStr">
        <is>
          <t>COLORADO DEPT OF LABOR AND EMPLOYMENT</t>
        </is>
      </c>
      <c r="P20" s="7" t="inlineStr">
        <is>
          <t>AD21-001/AD21-012</t>
        </is>
      </c>
      <c r="Q20" s="8" t="inlineStr">
        <is>
          <t>N</t>
        </is>
      </c>
      <c r="R20" s="9" t="inlineStr"/>
      <c r="S20" s="8" t="inlineStr">
        <is>
          <t>N</t>
        </is>
      </c>
      <c r="T20" s="8" t="inlineStr"/>
      <c r="U20" s="8" t="n">
        <v>0</v>
      </c>
      <c r="V20" s="11" t="inlineStr">
        <is>
          <t>17.258</t>
        </is>
      </c>
      <c r="W20" s="6" t="inlineStr"/>
      <c r="X20" s="6" t="inlineStr"/>
      <c r="Y20" s="6">
        <f>IF(V20&lt;&gt;"",IFERROR(INDEX(federal_program_name_lookup,MATCH(V20,aln_lookup,0)),""),"")</f>
        <v/>
      </c>
    </row>
    <row r="21">
      <c r="A21" s="6" t="inlineStr">
        <is>
          <t>AWARD-0020</t>
        </is>
      </c>
      <c r="B21" s="7" t="inlineStr">
        <is>
          <t>17</t>
        </is>
      </c>
      <c r="C21" s="7" t="inlineStr">
        <is>
          <t>259</t>
        </is>
      </c>
      <c r="D21" s="7" t="inlineStr"/>
      <c r="E21" s="8" t="inlineStr">
        <is>
          <t>WIA YOUTH ACTIVITIES</t>
        </is>
      </c>
      <c r="F21" s="9" t="n">
        <v>605296</v>
      </c>
      <c r="G21" s="8" t="inlineStr">
        <is>
          <t>WIOA CLUSTER</t>
        </is>
      </c>
      <c r="H21" s="8" t="inlineStr"/>
      <c r="I21" s="8" t="inlineStr"/>
      <c r="J21" s="10" t="n">
        <v>605296</v>
      </c>
      <c r="K21" s="10" t="n">
        <v>1759623</v>
      </c>
      <c r="L21" s="8" t="inlineStr">
        <is>
          <t>N</t>
        </is>
      </c>
      <c r="M21" s="7" t="inlineStr"/>
      <c r="N21" s="8" t="inlineStr">
        <is>
          <t>N</t>
        </is>
      </c>
      <c r="O21" s="7" t="inlineStr">
        <is>
          <t>COLORADO DEPT OF LABOR AND EMPLOYMENT</t>
        </is>
      </c>
      <c r="P21" s="7" t="inlineStr">
        <is>
          <t>AD21-001</t>
        </is>
      </c>
      <c r="Q21" s="8" t="inlineStr">
        <is>
          <t>N</t>
        </is>
      </c>
      <c r="R21" s="9" t="inlineStr"/>
      <c r="S21" s="8" t="inlineStr">
        <is>
          <t>N</t>
        </is>
      </c>
      <c r="T21" s="8" t="inlineStr"/>
      <c r="U21" s="8" t="n">
        <v>0</v>
      </c>
      <c r="V21" s="11" t="inlineStr">
        <is>
          <t>17.259</t>
        </is>
      </c>
      <c r="W21" s="6" t="inlineStr"/>
      <c r="X21" s="6" t="inlineStr"/>
      <c r="Y21" s="6">
        <f>IF(V21&lt;&gt;"",IFERROR(INDEX(federal_program_name_lookup,MATCH(V21,aln_lookup,0)),""),"")</f>
        <v/>
      </c>
    </row>
    <row r="22">
      <c r="A22" s="6" t="inlineStr">
        <is>
          <t>AWARD-0021</t>
        </is>
      </c>
      <c r="B22" s="7" t="inlineStr">
        <is>
          <t>17</t>
        </is>
      </c>
      <c r="C22" s="7" t="inlineStr">
        <is>
          <t>278</t>
        </is>
      </c>
      <c r="D22" s="7" t="inlineStr"/>
      <c r="E22" s="8" t="inlineStr">
        <is>
          <t>WIA DISLOCATED WORKER FORMULA GRANTS</t>
        </is>
      </c>
      <c r="F22" s="9" t="n">
        <v>419838</v>
      </c>
      <c r="G22" s="8" t="inlineStr">
        <is>
          <t>WIOA CLUSTER</t>
        </is>
      </c>
      <c r="H22" s="8" t="inlineStr"/>
      <c r="I22" s="8" t="inlineStr"/>
      <c r="J22" s="10" t="n">
        <v>419838</v>
      </c>
      <c r="K22" s="10" t="n">
        <v>1759623</v>
      </c>
      <c r="L22" s="8" t="inlineStr">
        <is>
          <t>N</t>
        </is>
      </c>
      <c r="M22" s="7" t="inlineStr"/>
      <c r="N22" s="8" t="inlineStr">
        <is>
          <t>N</t>
        </is>
      </c>
      <c r="O22" s="7" t="inlineStr">
        <is>
          <t>COLORADO DEPT OF LABOR AND EMPLOYMENT</t>
        </is>
      </c>
      <c r="P22" s="7" t="inlineStr">
        <is>
          <t>VARIOUS</t>
        </is>
      </c>
      <c r="Q22" s="8" t="inlineStr">
        <is>
          <t>N</t>
        </is>
      </c>
      <c r="R22" s="9" t="inlineStr"/>
      <c r="S22" s="8" t="inlineStr">
        <is>
          <t>N</t>
        </is>
      </c>
      <c r="T22" s="8" t="inlineStr"/>
      <c r="U22" s="8" t="n">
        <v>0</v>
      </c>
      <c r="V22" s="11" t="inlineStr">
        <is>
          <t>17.278</t>
        </is>
      </c>
      <c r="W22" s="6" t="inlineStr"/>
      <c r="X22" s="6" t="inlineStr"/>
      <c r="Y22" s="6">
        <f>IF(V22&lt;&gt;"",IFERROR(INDEX(federal_program_name_lookup,MATCH(V22,aln_lookup,0)),""),"")</f>
        <v/>
      </c>
    </row>
    <row r="23">
      <c r="A23" s="6" t="inlineStr">
        <is>
          <t>AWARD-0022</t>
        </is>
      </c>
      <c r="B23" s="7" t="inlineStr">
        <is>
          <t>17</t>
        </is>
      </c>
      <c r="C23" s="7" t="inlineStr">
        <is>
          <t>207</t>
        </is>
      </c>
      <c r="D23" s="7" t="inlineStr"/>
      <c r="E23" s="8" t="inlineStr">
        <is>
          <t>EMPLOYMENT SERVICE/WAGNER-PEYSER FUNDED ACTIVITIES</t>
        </is>
      </c>
      <c r="F23" s="9" t="n">
        <v>726405</v>
      </c>
      <c r="G23" s="8" t="inlineStr">
        <is>
          <t>EMPLOYMENT SERVICE CLUSTER</t>
        </is>
      </c>
      <c r="H23" s="8" t="inlineStr"/>
      <c r="I23" s="8" t="inlineStr"/>
      <c r="J23" s="10" t="n">
        <v>726405</v>
      </c>
      <c r="K23" s="10" t="n">
        <v>740405</v>
      </c>
      <c r="L23" s="8" t="inlineStr">
        <is>
          <t>N</t>
        </is>
      </c>
      <c r="M23" s="7" t="inlineStr"/>
      <c r="N23" s="8" t="inlineStr">
        <is>
          <t>N</t>
        </is>
      </c>
      <c r="O23" s="7" t="inlineStr">
        <is>
          <t>COLORADO DEPT OF LABOR AND EMPLOYMENT</t>
        </is>
      </c>
      <c r="P23" s="7" t="inlineStr">
        <is>
          <t>AD21-001A</t>
        </is>
      </c>
      <c r="Q23" s="8" t="inlineStr">
        <is>
          <t>N</t>
        </is>
      </c>
      <c r="R23" s="9" t="inlineStr"/>
      <c r="S23" s="8" t="inlineStr">
        <is>
          <t>N</t>
        </is>
      </c>
      <c r="T23" s="8" t="inlineStr"/>
      <c r="U23" s="8" t="n">
        <v>0</v>
      </c>
      <c r="V23" s="11" t="inlineStr">
        <is>
          <t>17.207</t>
        </is>
      </c>
      <c r="W23" s="6" t="inlineStr"/>
      <c r="X23" s="6" t="inlineStr"/>
      <c r="Y23" s="6">
        <f>IF(V23&lt;&gt;"",IFERROR(INDEX(federal_program_name_lookup,MATCH(V23,aln_lookup,0)),""),"")</f>
        <v/>
      </c>
    </row>
    <row r="24">
      <c r="A24" s="6" t="inlineStr">
        <is>
          <t>AWARD-0023</t>
        </is>
      </c>
      <c r="B24" s="7" t="inlineStr">
        <is>
          <t>93</t>
        </is>
      </c>
      <c r="C24" s="7" t="inlineStr">
        <is>
          <t>556</t>
        </is>
      </c>
      <c r="D24" s="7" t="inlineStr"/>
      <c r="E24" s="8" t="inlineStr">
        <is>
          <t>PROMOTING SAFE AND STABLE FAMILIES</t>
        </is>
      </c>
      <c r="F24" s="9" t="n">
        <v>241034</v>
      </c>
      <c r="G24" s="8" t="inlineStr">
        <is>
          <t>N/A</t>
        </is>
      </c>
      <c r="H24" s="8" t="inlineStr"/>
      <c r="I24" s="8" t="inlineStr"/>
      <c r="J24" s="10" t="n">
        <v>241034</v>
      </c>
      <c r="K24" s="10" t="n">
        <v>0</v>
      </c>
      <c r="L24" s="8" t="inlineStr">
        <is>
          <t>N</t>
        </is>
      </c>
      <c r="M24" s="7" t="inlineStr"/>
      <c r="N24" s="8" t="inlineStr">
        <is>
          <t>N</t>
        </is>
      </c>
      <c r="O24" s="7" t="inlineStr">
        <is>
          <t>COLORADO DEPARTMENT OF HUMAN SERVICES</t>
        </is>
      </c>
      <c r="P24" s="7" t="inlineStr">
        <is>
          <t>NO PASSTHROUGH ID PROVIDED</t>
        </is>
      </c>
      <c r="Q24" s="8" t="inlineStr">
        <is>
          <t>N</t>
        </is>
      </c>
      <c r="R24" s="9" t="inlineStr"/>
      <c r="S24" s="8" t="inlineStr">
        <is>
          <t>N</t>
        </is>
      </c>
      <c r="T24" s="8" t="inlineStr"/>
      <c r="U24" s="8" t="n">
        <v>0</v>
      </c>
      <c r="V24" s="11" t="inlineStr">
        <is>
          <t>93.556</t>
        </is>
      </c>
      <c r="W24" s="6" t="inlineStr"/>
      <c r="X24" s="6" t="inlineStr"/>
      <c r="Y24" s="6">
        <f>IF(V24&lt;&gt;"",IFERROR(INDEX(federal_program_name_lookup,MATCH(V24,aln_lookup,0)),""),"")</f>
        <v/>
      </c>
    </row>
    <row r="25">
      <c r="A25" s="6" t="inlineStr">
        <is>
          <t>AWARD-0024</t>
        </is>
      </c>
      <c r="B25" s="7" t="inlineStr">
        <is>
          <t>17</t>
        </is>
      </c>
      <c r="C25" s="7" t="inlineStr">
        <is>
          <t>801</t>
        </is>
      </c>
      <c r="D25" s="7" t="inlineStr"/>
      <c r="E25" s="8" t="inlineStr">
        <is>
          <t>DISABLED VETERAN'S OUTREACH PROGRAM (DVOP)</t>
        </is>
      </c>
      <c r="F25" s="9" t="n">
        <v>14000</v>
      </c>
      <c r="G25" s="8" t="inlineStr">
        <is>
          <t>EMPLOYMENT SERVICE CLUSTER</t>
        </is>
      </c>
      <c r="H25" s="8" t="inlineStr"/>
      <c r="I25" s="8" t="inlineStr"/>
      <c r="J25" s="10" t="n">
        <v>14000</v>
      </c>
      <c r="K25" s="10" t="n">
        <v>740405</v>
      </c>
      <c r="L25" s="8" t="inlineStr">
        <is>
          <t>N</t>
        </is>
      </c>
      <c r="M25" s="7" t="inlineStr"/>
      <c r="N25" s="8" t="inlineStr">
        <is>
          <t>N</t>
        </is>
      </c>
      <c r="O25" s="7" t="inlineStr">
        <is>
          <t>COLORADO DEPT OF LABOR AND EMPLOYMENT</t>
        </is>
      </c>
      <c r="P25" s="7" t="inlineStr">
        <is>
          <t>AD20-012</t>
        </is>
      </c>
      <c r="Q25" s="8" t="inlineStr">
        <is>
          <t>N</t>
        </is>
      </c>
      <c r="R25" s="9" t="inlineStr"/>
      <c r="S25" s="8" t="inlineStr">
        <is>
          <t>N</t>
        </is>
      </c>
      <c r="T25" s="8" t="inlineStr"/>
      <c r="U25" s="8" t="n">
        <v>0</v>
      </c>
      <c r="V25" s="11" t="inlineStr">
        <is>
          <t>17.801</t>
        </is>
      </c>
      <c r="W25" s="6" t="inlineStr"/>
      <c r="X25" s="6" t="inlineStr"/>
      <c r="Y25" s="6">
        <f>IF(V25&lt;&gt;"",IFERROR(INDEX(federal_program_name_lookup,MATCH(V25,aln_lookup,0)),""),"")</f>
        <v/>
      </c>
    </row>
    <row r="26">
      <c r="A26" s="6" t="inlineStr">
        <is>
          <t>AWARD-0025</t>
        </is>
      </c>
      <c r="B26" s="7" t="inlineStr">
        <is>
          <t>14</t>
        </is>
      </c>
      <c r="C26" s="7" t="inlineStr">
        <is>
          <t>239</t>
        </is>
      </c>
      <c r="D26" s="7" t="inlineStr"/>
      <c r="E26" s="8" t="inlineStr">
        <is>
          <t>HOME INVESTMENT PARTNERSHIPS PROGRAM</t>
        </is>
      </c>
      <c r="F26" s="9" t="n">
        <v>136993</v>
      </c>
      <c r="G26" s="8" t="inlineStr">
        <is>
          <t>N/A</t>
        </is>
      </c>
      <c r="H26" s="8" t="inlineStr"/>
      <c r="I26" s="8" t="inlineStr"/>
      <c r="J26" s="10" t="n">
        <v>136993</v>
      </c>
      <c r="K26" s="10" t="n">
        <v>0</v>
      </c>
      <c r="L26" s="8" t="inlineStr">
        <is>
          <t>N</t>
        </is>
      </c>
      <c r="M26" s="7" t="inlineStr"/>
      <c r="N26" s="8" t="inlineStr">
        <is>
          <t>Y</t>
        </is>
      </c>
      <c r="O26" s="7" t="inlineStr"/>
      <c r="P26" s="7" t="inlineStr"/>
      <c r="Q26" s="8" t="inlineStr">
        <is>
          <t>Y</t>
        </is>
      </c>
      <c r="R26" s="9" t="n">
        <v>124454</v>
      </c>
      <c r="S26" s="8" t="inlineStr">
        <is>
          <t>N</t>
        </is>
      </c>
      <c r="T26" s="8" t="inlineStr"/>
      <c r="U26" s="8" t="n">
        <v>0</v>
      </c>
      <c r="V26" s="11" t="inlineStr">
        <is>
          <t>14.239</t>
        </is>
      </c>
      <c r="W26" s="6" t="inlineStr"/>
      <c r="X26" s="6" t="inlineStr"/>
      <c r="Y26" s="6">
        <f>IF(V26&lt;&gt;"",IFERROR(INDEX(federal_program_name_lookup,MATCH(V26,aln_lookup,0)),""),"")</f>
        <v/>
      </c>
    </row>
    <row r="27">
      <c r="A27" s="6" t="inlineStr">
        <is>
          <t>AWARD-0026</t>
        </is>
      </c>
      <c r="B27" s="7" t="inlineStr">
        <is>
          <t>14</t>
        </is>
      </c>
      <c r="C27" s="7" t="inlineStr">
        <is>
          <t>218</t>
        </is>
      </c>
      <c r="D27" s="7" t="inlineStr"/>
      <c r="E27" s="8" t="inlineStr">
        <is>
          <t>COMMUNITY DEVELOPMENT BLOCK GRANTS/ENTITLEMENT GRANTS</t>
        </is>
      </c>
      <c r="F27" s="9" t="n">
        <v>1623279</v>
      </c>
      <c r="G27" s="8" t="inlineStr">
        <is>
          <t>CDBG - ENTITLEMENT GRANTS CLUSTER</t>
        </is>
      </c>
      <c r="H27" s="8" t="inlineStr"/>
      <c r="I27" s="8" t="inlineStr"/>
      <c r="J27" s="10" t="n">
        <v>2203339</v>
      </c>
      <c r="K27" s="10" t="n">
        <v>2203339</v>
      </c>
      <c r="L27" s="8" t="inlineStr">
        <is>
          <t>N</t>
        </is>
      </c>
      <c r="M27" s="7" t="inlineStr"/>
      <c r="N27" s="8" t="inlineStr">
        <is>
          <t>Y</t>
        </is>
      </c>
      <c r="O27" s="7" t="inlineStr"/>
      <c r="P27" s="7" t="inlineStr"/>
      <c r="Q27" s="8" t="inlineStr">
        <is>
          <t>Y</t>
        </is>
      </c>
      <c r="R27" s="9" t="n">
        <v>1050238</v>
      </c>
      <c r="S27" s="8" t="inlineStr">
        <is>
          <t>N</t>
        </is>
      </c>
      <c r="T27" s="8" t="inlineStr"/>
      <c r="U27" s="8" t="n">
        <v>0</v>
      </c>
      <c r="V27" s="11" t="inlineStr">
        <is>
          <t>14.218</t>
        </is>
      </c>
      <c r="W27" s="6" t="inlineStr"/>
      <c r="X27" s="6" t="inlineStr"/>
      <c r="Y27" s="6">
        <f>IF(V27&lt;&gt;"",IFERROR(INDEX(federal_program_name_lookup,MATCH(V27,aln_lookup,0)),""),"")</f>
        <v/>
      </c>
    </row>
    <row r="28">
      <c r="A28" s="6" t="inlineStr">
        <is>
          <t>AWARD-0027</t>
        </is>
      </c>
      <c r="B28" s="7" t="inlineStr">
        <is>
          <t>14</t>
        </is>
      </c>
      <c r="C28" s="7" t="inlineStr">
        <is>
          <t>218</t>
        </is>
      </c>
      <c r="D28" s="7" t="inlineStr"/>
      <c r="E28" s="8" t="inlineStr">
        <is>
          <t>COMMUNITY DEVELOPMENT BLOCK GRANTS/ENTITLEMENT GRANTS</t>
        </is>
      </c>
      <c r="F28" s="9" t="n">
        <v>580060</v>
      </c>
      <c r="G28" s="8" t="inlineStr">
        <is>
          <t>CDBG - ENTITLEMENT GRANTS CLUSTER</t>
        </is>
      </c>
      <c r="H28" s="8" t="inlineStr"/>
      <c r="I28" s="8" t="inlineStr"/>
      <c r="J28" s="10" t="n">
        <v>2203339</v>
      </c>
      <c r="K28" s="10" t="n">
        <v>2203339</v>
      </c>
      <c r="L28" s="8" t="inlineStr">
        <is>
          <t>N</t>
        </is>
      </c>
      <c r="M28" s="7" t="inlineStr"/>
      <c r="N28" s="8" t="inlineStr">
        <is>
          <t>N</t>
        </is>
      </c>
      <c r="O28" s="7" t="inlineStr">
        <is>
          <t>CITY OF WESTMINSTER</t>
        </is>
      </c>
      <c r="P28" s="7" t="inlineStr">
        <is>
          <t>NO PASSTHROUGH ID PROVIDED</t>
        </is>
      </c>
      <c r="Q28" s="8" t="inlineStr">
        <is>
          <t>Y</t>
        </is>
      </c>
      <c r="R28" s="9" t="n">
        <v>580060</v>
      </c>
      <c r="S28" s="8" t="inlineStr">
        <is>
          <t>N</t>
        </is>
      </c>
      <c r="T28" s="8" t="inlineStr"/>
      <c r="U28" s="8" t="n">
        <v>0</v>
      </c>
      <c r="V28" s="11" t="inlineStr">
        <is>
          <t>14.218</t>
        </is>
      </c>
      <c r="W28" s="6" t="inlineStr"/>
      <c r="X28" s="6" t="inlineStr"/>
      <c r="Y28" s="6">
        <f>IF(V28&lt;&gt;"",IFERROR(INDEX(federal_program_name_lookup,MATCH(V28,aln_lookup,0)),""),"")</f>
        <v/>
      </c>
    </row>
    <row r="29">
      <c r="A29" s="6" t="inlineStr">
        <is>
          <t>AWARD-0028</t>
        </is>
      </c>
      <c r="B29" s="7" t="inlineStr">
        <is>
          <t>97</t>
        </is>
      </c>
      <c r="C29" s="7" t="inlineStr">
        <is>
          <t>042</t>
        </is>
      </c>
      <c r="D29" s="7" t="inlineStr"/>
      <c r="E29" s="8" t="inlineStr">
        <is>
          <t>EMERGENCY MANAGEMENT PERFORMANCE GRANTS</t>
        </is>
      </c>
      <c r="F29" s="9" t="n">
        <v>77000</v>
      </c>
      <c r="G29" s="8" t="inlineStr">
        <is>
          <t>N/A</t>
        </is>
      </c>
      <c r="H29" s="8" t="inlineStr"/>
      <c r="I29" s="8" t="inlineStr"/>
      <c r="J29" s="10" t="n">
        <v>77000</v>
      </c>
      <c r="K29" s="10" t="n">
        <v>0</v>
      </c>
      <c r="L29" s="8" t="inlineStr">
        <is>
          <t>N</t>
        </is>
      </c>
      <c r="M29" s="7" t="inlineStr"/>
      <c r="N29" s="8" t="inlineStr">
        <is>
          <t>N</t>
        </is>
      </c>
      <c r="O29" s="7" t="inlineStr">
        <is>
          <t>COLORADO DEPARTMENT OF PUBLIC SAFETY</t>
        </is>
      </c>
      <c r="P29" s="7" t="inlineStr">
        <is>
          <t>19-EM-20-01</t>
        </is>
      </c>
      <c r="Q29" s="8" t="inlineStr">
        <is>
          <t>N</t>
        </is>
      </c>
      <c r="R29" s="9" t="inlineStr"/>
      <c r="S29" s="8" t="inlineStr">
        <is>
          <t>N</t>
        </is>
      </c>
      <c r="T29" s="8" t="inlineStr"/>
      <c r="U29" s="8" t="n">
        <v>0</v>
      </c>
      <c r="V29" s="11" t="inlineStr">
        <is>
          <t>97.042</t>
        </is>
      </c>
      <c r="W29" s="6" t="inlineStr"/>
      <c r="X29" s="6" t="inlineStr"/>
      <c r="Y29" s="6">
        <f>IF(V29&lt;&gt;"",IFERROR(INDEX(federal_program_name_lookup,MATCH(V29,aln_lookup,0)),""),"")</f>
        <v/>
      </c>
    </row>
    <row r="30">
      <c r="A30" s="6" t="inlineStr">
        <is>
          <t>AWARD-0029</t>
        </is>
      </c>
      <c r="B30" s="7" t="inlineStr">
        <is>
          <t>97</t>
        </is>
      </c>
      <c r="C30" s="7" t="inlineStr">
        <is>
          <t>067</t>
        </is>
      </c>
      <c r="D30" s="7" t="inlineStr"/>
      <c r="E30" s="8" t="inlineStr">
        <is>
          <t>HOMELAND SECURITY GRANT PROGRAM</t>
        </is>
      </c>
      <c r="F30" s="9" t="n">
        <v>5400</v>
      </c>
      <c r="G30" s="8" t="inlineStr">
        <is>
          <t>N/A</t>
        </is>
      </c>
      <c r="H30" s="8" t="inlineStr"/>
      <c r="I30" s="8" t="inlineStr"/>
      <c r="J30" s="10" t="n">
        <v>5400</v>
      </c>
      <c r="K30" s="10" t="n">
        <v>0</v>
      </c>
      <c r="L30" s="8" t="inlineStr">
        <is>
          <t>N</t>
        </is>
      </c>
      <c r="M30" s="7" t="inlineStr"/>
      <c r="N30" s="8" t="inlineStr">
        <is>
          <t>N</t>
        </is>
      </c>
      <c r="O30" s="7" t="inlineStr">
        <is>
          <t>ARAPAHOE COUNTY</t>
        </is>
      </c>
      <c r="P30" s="7" t="inlineStr">
        <is>
          <t>20SHS19NCR</t>
        </is>
      </c>
      <c r="Q30" s="8" t="inlineStr">
        <is>
          <t>N</t>
        </is>
      </c>
      <c r="R30" s="9" t="inlineStr"/>
      <c r="S30" s="8" t="inlineStr">
        <is>
          <t>N</t>
        </is>
      </c>
      <c r="T30" s="8" t="inlineStr"/>
      <c r="U30" s="8" t="n">
        <v>0</v>
      </c>
      <c r="V30" s="11" t="inlineStr">
        <is>
          <t>97.067</t>
        </is>
      </c>
      <c r="W30" s="6" t="inlineStr"/>
      <c r="X30" s="6" t="inlineStr"/>
      <c r="Y30" s="6">
        <f>IF(V30&lt;&gt;"",IFERROR(INDEX(federal_program_name_lookup,MATCH(V30,aln_lookup,0)),""),"")</f>
        <v/>
      </c>
    </row>
    <row r="31">
      <c r="A31" s="6" t="inlineStr">
        <is>
          <t>AWARD-0030</t>
        </is>
      </c>
      <c r="B31" s="7" t="inlineStr">
        <is>
          <t>16</t>
        </is>
      </c>
      <c r="C31" s="7" t="inlineStr">
        <is>
          <t>034</t>
        </is>
      </c>
      <c r="D31" s="7" t="inlineStr"/>
      <c r="E31" s="8" t="inlineStr">
        <is>
          <t>COVID-19 CORONAVIRUS EMERGENCY SUPPLEMENTAL FUNDING PROGRAM</t>
        </is>
      </c>
      <c r="F31" s="9" t="n">
        <v>153439</v>
      </c>
      <c r="G31" s="8" t="inlineStr">
        <is>
          <t>N/A</t>
        </is>
      </c>
      <c r="H31" s="8" t="inlineStr"/>
      <c r="I31" s="8" t="inlineStr"/>
      <c r="J31" s="10" t="n">
        <v>153439</v>
      </c>
      <c r="K31" s="10" t="n">
        <v>0</v>
      </c>
      <c r="L31" s="8" t="inlineStr">
        <is>
          <t>N</t>
        </is>
      </c>
      <c r="M31" s="7" t="inlineStr"/>
      <c r="N31" s="8" t="inlineStr">
        <is>
          <t>Y</t>
        </is>
      </c>
      <c r="O31" s="7" t="inlineStr"/>
      <c r="P31" s="7" t="inlineStr"/>
      <c r="Q31" s="8" t="inlineStr">
        <is>
          <t>N</t>
        </is>
      </c>
      <c r="R31" s="9" t="inlineStr"/>
      <c r="S31" s="8" t="inlineStr">
        <is>
          <t>N</t>
        </is>
      </c>
      <c r="T31" s="8" t="inlineStr"/>
      <c r="U31" s="8" t="n">
        <v>0</v>
      </c>
      <c r="V31" s="11" t="inlineStr">
        <is>
          <t>16.034</t>
        </is>
      </c>
      <c r="W31" s="6" t="inlineStr"/>
      <c r="X31" s="6" t="inlineStr"/>
      <c r="Y31" s="6">
        <f>IF(V31&lt;&gt;"",IFERROR(INDEX(federal_program_name_lookup,MATCH(V31,aln_lookup,0)),""),"")</f>
        <v/>
      </c>
    </row>
    <row r="32">
      <c r="A32" s="6" t="inlineStr">
        <is>
          <t>AWARD-0031</t>
        </is>
      </c>
      <c r="B32" s="7" t="inlineStr">
        <is>
          <t>16</t>
        </is>
      </c>
      <c r="C32" s="7" t="inlineStr">
        <is>
          <t>575</t>
        </is>
      </c>
      <c r="D32" s="7" t="inlineStr"/>
      <c r="E32" s="8" t="inlineStr">
        <is>
          <t>CRIME VICTIM ASSISTANCE</t>
        </is>
      </c>
      <c r="F32" s="9" t="n">
        <v>251746</v>
      </c>
      <c r="G32" s="8" t="inlineStr">
        <is>
          <t>N/A</t>
        </is>
      </c>
      <c r="H32" s="8" t="inlineStr"/>
      <c r="I32" s="8" t="inlineStr"/>
      <c r="J32" s="10" t="n">
        <v>251746</v>
      </c>
      <c r="K32" s="10" t="n">
        <v>0</v>
      </c>
      <c r="L32" s="8" t="inlineStr">
        <is>
          <t>N</t>
        </is>
      </c>
      <c r="M32" s="7" t="inlineStr"/>
      <c r="N32" s="8" t="inlineStr">
        <is>
          <t>N</t>
        </is>
      </c>
      <c r="O32" s="7" t="inlineStr">
        <is>
          <t>COLORADO DEPARTMENT OF PUBLIC SAFETY</t>
        </is>
      </c>
      <c r="P32" s="7" t="inlineStr">
        <is>
          <t>2015VA16013652-17</t>
        </is>
      </c>
      <c r="Q32" s="8" t="inlineStr">
        <is>
          <t>N</t>
        </is>
      </c>
      <c r="R32" s="9" t="inlineStr"/>
      <c r="S32" s="8" t="inlineStr">
        <is>
          <t>N</t>
        </is>
      </c>
      <c r="T32" s="8" t="inlineStr"/>
      <c r="U32" s="8" t="n">
        <v>0</v>
      </c>
      <c r="V32" s="11" t="inlineStr">
        <is>
          <t>16.575</t>
        </is>
      </c>
      <c r="W32" s="6" t="inlineStr"/>
      <c r="X32" s="6" t="inlineStr"/>
      <c r="Y32" s="6">
        <f>IF(V32&lt;&gt;"",IFERROR(INDEX(federal_program_name_lookup,MATCH(V32,aln_lookup,0)),""),"")</f>
        <v/>
      </c>
    </row>
    <row r="33">
      <c r="A33" s="6" t="inlineStr">
        <is>
          <t>AWARD-0032</t>
        </is>
      </c>
      <c r="B33" s="7" t="inlineStr">
        <is>
          <t>16</t>
        </is>
      </c>
      <c r="C33" s="7" t="inlineStr">
        <is>
          <t>576</t>
        </is>
      </c>
      <c r="D33" s="7" t="inlineStr"/>
      <c r="E33" s="8" t="inlineStr">
        <is>
          <t>CRIME VICTIM COMPENSATION</t>
        </is>
      </c>
      <c r="F33" s="9" t="n">
        <v>738295</v>
      </c>
      <c r="G33" s="8" t="inlineStr">
        <is>
          <t>N/A</t>
        </is>
      </c>
      <c r="H33" s="8" t="inlineStr"/>
      <c r="I33" s="8" t="inlineStr"/>
      <c r="J33" s="10" t="n">
        <v>738295</v>
      </c>
      <c r="K33" s="10" t="n">
        <v>0</v>
      </c>
      <c r="L33" s="8" t="inlineStr">
        <is>
          <t>N</t>
        </is>
      </c>
      <c r="M33" s="7" t="inlineStr"/>
      <c r="N33" s="8" t="inlineStr">
        <is>
          <t>N</t>
        </is>
      </c>
      <c r="O33" s="7" t="inlineStr">
        <is>
          <t>COLORADO DEPARTMENT OF PUBLIC SAFETY</t>
        </is>
      </c>
      <c r="P33" s="7" t="inlineStr">
        <is>
          <t>96726 16-VC-17</t>
        </is>
      </c>
      <c r="Q33" s="8" t="inlineStr">
        <is>
          <t>N</t>
        </is>
      </c>
      <c r="R33" s="9" t="inlineStr"/>
      <c r="S33" s="8" t="inlineStr">
        <is>
          <t>N</t>
        </is>
      </c>
      <c r="T33" s="8" t="inlineStr"/>
      <c r="U33" s="8" t="n">
        <v>0</v>
      </c>
      <c r="V33" s="11" t="inlineStr">
        <is>
          <t>16.576</t>
        </is>
      </c>
      <c r="W33" s="6" t="inlineStr"/>
      <c r="X33" s="6" t="inlineStr"/>
      <c r="Y33" s="6">
        <f>IF(V33&lt;&gt;"",IFERROR(INDEX(federal_program_name_lookup,MATCH(V33,aln_lookup,0)),""),"")</f>
        <v/>
      </c>
    </row>
    <row r="34">
      <c r="A34" s="6" t="inlineStr">
        <is>
          <t>AWARD-0033</t>
        </is>
      </c>
      <c r="B34" s="7" t="inlineStr">
        <is>
          <t>16</t>
        </is>
      </c>
      <c r="C34" s="7" t="inlineStr">
        <is>
          <t>738</t>
        </is>
      </c>
      <c r="D34" s="7" t="inlineStr"/>
      <c r="E34" s="8" t="inlineStr">
        <is>
          <t>EDWARD BYRNE MEMORIAL JUSTICE ASSISTANCE GRANT PROGRAM</t>
        </is>
      </c>
      <c r="F34" s="9" t="n">
        <v>10275</v>
      </c>
      <c r="G34" s="8" t="inlineStr">
        <is>
          <t>N/A</t>
        </is>
      </c>
      <c r="H34" s="8" t="inlineStr"/>
      <c r="I34" s="8" t="inlineStr"/>
      <c r="J34" s="10" t="n">
        <v>10275</v>
      </c>
      <c r="K34" s="10" t="n">
        <v>0</v>
      </c>
      <c r="L34" s="8" t="inlineStr">
        <is>
          <t>N</t>
        </is>
      </c>
      <c r="M34" s="7" t="inlineStr"/>
      <c r="N34" s="8" t="inlineStr">
        <is>
          <t>N</t>
        </is>
      </c>
      <c r="O34" s="7" t="inlineStr">
        <is>
          <t>COLORADO DEPARTMENT OF PUBLIC SAFETY</t>
        </is>
      </c>
      <c r="P34" s="7" t="inlineStr">
        <is>
          <t>2016-MU-BX-0115</t>
        </is>
      </c>
      <c r="Q34" s="8" t="inlineStr">
        <is>
          <t>N</t>
        </is>
      </c>
      <c r="R34" s="9" t="inlineStr"/>
      <c r="S34" s="8" t="inlineStr">
        <is>
          <t>N</t>
        </is>
      </c>
      <c r="T34" s="8" t="inlineStr"/>
      <c r="U34" s="8" t="n">
        <v>0</v>
      </c>
      <c r="V34" s="11" t="inlineStr">
        <is>
          <t>16.738</t>
        </is>
      </c>
      <c r="W34" s="6" t="inlineStr"/>
      <c r="X34" s="6" t="inlineStr"/>
      <c r="Y34" s="6">
        <f>IF(V34&lt;&gt;"",IFERROR(INDEX(federal_program_name_lookup,MATCH(V34,aln_lookup,0)),""),"")</f>
        <v/>
      </c>
    </row>
    <row r="35">
      <c r="A35" s="6" t="inlineStr">
        <is>
          <t>AWARD-0034</t>
        </is>
      </c>
      <c r="B35" s="7" t="inlineStr">
        <is>
          <t>93</t>
        </is>
      </c>
      <c r="C35" s="7" t="inlineStr">
        <is>
          <t>558</t>
        </is>
      </c>
      <c r="D35" s="7" t="inlineStr"/>
      <c r="E35" s="8" t="inlineStr">
        <is>
          <t>TEMPORARY ASSISTANCE FOR NEEDY FAMILIES</t>
        </is>
      </c>
      <c r="F35" s="9" t="n">
        <v>14172941</v>
      </c>
      <c r="G35" s="8" t="inlineStr">
        <is>
          <t>N/A</t>
        </is>
      </c>
      <c r="H35" s="8" t="inlineStr"/>
      <c r="I35" s="8" t="inlineStr"/>
      <c r="J35" s="10" t="n">
        <v>14172941</v>
      </c>
      <c r="K35" s="10" t="n">
        <v>0</v>
      </c>
      <c r="L35" s="8" t="inlineStr">
        <is>
          <t>N</t>
        </is>
      </c>
      <c r="M35" s="7" t="inlineStr"/>
      <c r="N35" s="8" t="inlineStr">
        <is>
          <t>N</t>
        </is>
      </c>
      <c r="O35" s="7" t="inlineStr">
        <is>
          <t>COLORADO DEPARTMENT OF HUMAN SERVICES</t>
        </is>
      </c>
      <c r="P35" s="7" t="inlineStr">
        <is>
          <t>NO PASSTHROUGH ID PROVIDED</t>
        </is>
      </c>
      <c r="Q35" s="8" t="inlineStr">
        <is>
          <t>N</t>
        </is>
      </c>
      <c r="R35" s="9" t="inlineStr"/>
      <c r="S35" s="8" t="inlineStr">
        <is>
          <t>N</t>
        </is>
      </c>
      <c r="T35" s="8" t="inlineStr"/>
      <c r="U35" s="8" t="n">
        <v>0</v>
      </c>
      <c r="V35" s="11" t="inlineStr">
        <is>
          <t>93.558</t>
        </is>
      </c>
      <c r="W35" s="6" t="inlineStr"/>
      <c r="X35" s="6" t="inlineStr"/>
      <c r="Y35" s="6">
        <f>IF(V35&lt;&gt;"",IFERROR(INDEX(federal_program_name_lookup,MATCH(V35,aln_lookup,0)),""),"")</f>
        <v/>
      </c>
    </row>
    <row r="36">
      <c r="A36" s="6" t="inlineStr">
        <is>
          <t>AWARD-0035</t>
        </is>
      </c>
      <c r="B36" s="7" t="inlineStr">
        <is>
          <t>20</t>
        </is>
      </c>
      <c r="C36" s="7" t="inlineStr">
        <is>
          <t>106</t>
        </is>
      </c>
      <c r="D36" s="7" t="inlineStr"/>
      <c r="E36" s="8" t="inlineStr">
        <is>
          <t>AIRPORT IMPROVEMENT PROGRAM</t>
        </is>
      </c>
      <c r="F36" s="9" t="n">
        <v>313659</v>
      </c>
      <c r="G36" s="8" t="inlineStr">
        <is>
          <t>N/A</t>
        </is>
      </c>
      <c r="H36" s="8" t="inlineStr"/>
      <c r="I36" s="8" t="inlineStr"/>
      <c r="J36" s="10" t="n">
        <v>382659</v>
      </c>
      <c r="K36" s="10" t="n">
        <v>0</v>
      </c>
      <c r="L36" s="8" t="inlineStr">
        <is>
          <t>N</t>
        </is>
      </c>
      <c r="M36" s="7" t="inlineStr"/>
      <c r="N36" s="8" t="inlineStr">
        <is>
          <t>Y</t>
        </is>
      </c>
      <c r="O36" s="7" t="inlineStr"/>
      <c r="P36" s="7" t="inlineStr"/>
      <c r="Q36" s="8" t="inlineStr">
        <is>
          <t>N</t>
        </is>
      </c>
      <c r="R36" s="9" t="inlineStr"/>
      <c r="S36" s="8" t="inlineStr">
        <is>
          <t>N</t>
        </is>
      </c>
      <c r="T36" s="8" t="inlineStr"/>
      <c r="U36" s="8" t="n">
        <v>0</v>
      </c>
      <c r="V36" s="11" t="inlineStr">
        <is>
          <t>20.106</t>
        </is>
      </c>
      <c r="W36" s="6" t="inlineStr"/>
      <c r="X36" s="6" t="inlineStr"/>
      <c r="Y36" s="6">
        <f>IF(V36&lt;&gt;"",IFERROR(INDEX(federal_program_name_lookup,MATCH(V36,aln_lookup,0)),""),"")</f>
        <v/>
      </c>
    </row>
    <row r="37">
      <c r="A37" s="6" t="inlineStr">
        <is>
          <t>AWARD-0036</t>
        </is>
      </c>
      <c r="B37" s="7" t="inlineStr">
        <is>
          <t>20</t>
        </is>
      </c>
      <c r="C37" s="7" t="inlineStr">
        <is>
          <t>106</t>
        </is>
      </c>
      <c r="D37" s="7" t="inlineStr"/>
      <c r="E37" s="8" t="inlineStr">
        <is>
          <t>COVID-19 AIRPORT IMPROVEMENT PROGRAM</t>
        </is>
      </c>
      <c r="F37" s="9" t="n">
        <v>69000</v>
      </c>
      <c r="G37" s="8" t="inlineStr">
        <is>
          <t>N/A</t>
        </is>
      </c>
      <c r="H37" s="8" t="inlineStr"/>
      <c r="I37" s="8" t="inlineStr"/>
      <c r="J37" s="10" t="n">
        <v>382659</v>
      </c>
      <c r="K37" s="10" t="n">
        <v>0</v>
      </c>
      <c r="L37" s="8" t="inlineStr">
        <is>
          <t>N</t>
        </is>
      </c>
      <c r="M37" s="7" t="inlineStr"/>
      <c r="N37" s="8" t="inlineStr">
        <is>
          <t>Y</t>
        </is>
      </c>
      <c r="O37" s="7" t="inlineStr"/>
      <c r="P37" s="7" t="inlineStr"/>
      <c r="Q37" s="8" t="inlineStr">
        <is>
          <t>N</t>
        </is>
      </c>
      <c r="R37" s="9" t="inlineStr"/>
      <c r="S37" s="8" t="inlineStr">
        <is>
          <t>N</t>
        </is>
      </c>
      <c r="T37" s="8" t="inlineStr"/>
      <c r="U37" s="8" t="n">
        <v>0</v>
      </c>
      <c r="V37" s="11" t="inlineStr">
        <is>
          <t>20.106</t>
        </is>
      </c>
      <c r="W37" s="6" t="inlineStr"/>
      <c r="X37" s="6" t="inlineStr"/>
      <c r="Y37" s="6">
        <f>IF(V37&lt;&gt;"",IFERROR(INDEX(federal_program_name_lookup,MATCH(V37,aln_lookup,0)),""),"")</f>
        <v/>
      </c>
    </row>
    <row r="38">
      <c r="A38" s="6" t="inlineStr">
        <is>
          <t>AWARD-0037</t>
        </is>
      </c>
      <c r="B38" s="7" t="inlineStr">
        <is>
          <t>20</t>
        </is>
      </c>
      <c r="C38" s="7" t="inlineStr">
        <is>
          <t>616</t>
        </is>
      </c>
      <c r="D38" s="7" t="inlineStr"/>
      <c r="E38" s="8" t="inlineStr">
        <is>
          <t>NATIONAL PRIORITY SAFETY PROGRAMS</t>
        </is>
      </c>
      <c r="F38" s="9" t="n">
        <v>69082</v>
      </c>
      <c r="G38" s="8" t="inlineStr">
        <is>
          <t>HIGHWAY SAFETY CLUSTER</t>
        </is>
      </c>
      <c r="H38" s="8" t="inlineStr"/>
      <c r="I38" s="8" t="inlineStr"/>
      <c r="J38" s="10" t="n">
        <v>69082</v>
      </c>
      <c r="K38" s="10" t="n">
        <v>69082</v>
      </c>
      <c r="L38" s="8" t="inlineStr">
        <is>
          <t>N</t>
        </is>
      </c>
      <c r="M38" s="7" t="inlineStr"/>
      <c r="N38" s="8" t="inlineStr">
        <is>
          <t>N</t>
        </is>
      </c>
      <c r="O38" s="7" t="inlineStr">
        <is>
          <t>COLORADO DEPARTMENT OF TRANSPORTATION</t>
        </is>
      </c>
      <c r="P38" s="7" t="inlineStr">
        <is>
          <t>17NHTSA405D.1120</t>
        </is>
      </c>
      <c r="Q38" s="8" t="inlineStr">
        <is>
          <t>N</t>
        </is>
      </c>
      <c r="R38" s="9" t="inlineStr"/>
      <c r="S38" s="8" t="inlineStr">
        <is>
          <t>N</t>
        </is>
      </c>
      <c r="T38" s="8" t="inlineStr"/>
      <c r="U38" s="8" t="n">
        <v>0</v>
      </c>
      <c r="V38" s="11" t="inlineStr">
        <is>
          <t>20.616</t>
        </is>
      </c>
      <c r="W38" s="6" t="inlineStr"/>
      <c r="X38" s="6" t="inlineStr"/>
      <c r="Y38" s="6">
        <f>IF(V38&lt;&gt;"",IFERROR(INDEX(federal_program_name_lookup,MATCH(V38,aln_lookup,0)),""),"")</f>
        <v/>
      </c>
    </row>
    <row r="39">
      <c r="A39" s="6" t="inlineStr">
        <is>
          <t>AWARD-0038</t>
        </is>
      </c>
      <c r="B39" s="7" t="inlineStr">
        <is>
          <t>21</t>
        </is>
      </c>
      <c r="C39" s="7" t="inlineStr">
        <is>
          <t>023</t>
        </is>
      </c>
      <c r="D39" s="7" t="inlineStr"/>
      <c r="E39" s="8" t="inlineStr">
        <is>
          <t>COVID-19 EMERGENCY RENTAL ASSISTANCE PROGRAM</t>
        </is>
      </c>
      <c r="F39" s="9" t="n">
        <v>19963940</v>
      </c>
      <c r="G39" s="8" t="inlineStr">
        <is>
          <t>N/A</t>
        </is>
      </c>
      <c r="H39" s="8" t="inlineStr"/>
      <c r="I39" s="8" t="inlineStr"/>
      <c r="J39" s="10" t="n">
        <v>19963940</v>
      </c>
      <c r="K39" s="10" t="n">
        <v>0</v>
      </c>
      <c r="L39" s="8" t="inlineStr">
        <is>
          <t>N</t>
        </is>
      </c>
      <c r="M39" s="7" t="inlineStr"/>
      <c r="N39" s="8" t="inlineStr">
        <is>
          <t>Y</t>
        </is>
      </c>
      <c r="O39" s="7" t="inlineStr"/>
      <c r="P39" s="7" t="inlineStr"/>
      <c r="Q39" s="8" t="inlineStr">
        <is>
          <t>Y</t>
        </is>
      </c>
      <c r="R39" s="9" t="n">
        <v>19963940</v>
      </c>
      <c r="S39" s="8" t="inlineStr">
        <is>
          <t>Y</t>
        </is>
      </c>
      <c r="T39" s="8" t="inlineStr">
        <is>
          <t>U</t>
        </is>
      </c>
      <c r="U39" s="8" t="n">
        <v>1</v>
      </c>
      <c r="V39" s="11" t="inlineStr">
        <is>
          <t>21.023</t>
        </is>
      </c>
      <c r="W39" s="6" t="inlineStr"/>
      <c r="X39" s="6" t="inlineStr"/>
      <c r="Y39" s="6">
        <f>IF(V39&lt;&gt;"",IFERROR(INDEX(federal_program_name_lookup,MATCH(V39,aln_lookup,0)),""),"")</f>
        <v/>
      </c>
    </row>
    <row r="40">
      <c r="A40" s="6" t="inlineStr">
        <is>
          <t>AWARD-0039</t>
        </is>
      </c>
      <c r="B40" s="7" t="inlineStr">
        <is>
          <t>21</t>
        </is>
      </c>
      <c r="C40" s="7" t="inlineStr">
        <is>
          <t>027</t>
        </is>
      </c>
      <c r="D40" s="7" t="inlineStr"/>
      <c r="E40" s="8" t="inlineStr">
        <is>
          <t>COVID-19 CORONAVIRUS STATE AND LOCAL FISCAL RECOVERY FUNDS</t>
        </is>
      </c>
      <c r="F40" s="9" t="n">
        <v>1228727</v>
      </c>
      <c r="G40" s="8" t="inlineStr">
        <is>
          <t>N/A</t>
        </is>
      </c>
      <c r="H40" s="8" t="inlineStr"/>
      <c r="I40" s="8" t="inlineStr"/>
      <c r="J40" s="10" t="n">
        <v>1235126</v>
      </c>
      <c r="K40" s="10" t="n">
        <v>0</v>
      </c>
      <c r="L40" s="8" t="inlineStr">
        <is>
          <t>N</t>
        </is>
      </c>
      <c r="M40" s="7" t="inlineStr"/>
      <c r="N40" s="8" t="inlineStr">
        <is>
          <t>Y</t>
        </is>
      </c>
      <c r="O40" s="7" t="inlineStr"/>
      <c r="P40" s="7" t="inlineStr"/>
      <c r="Q40" s="8" t="inlineStr">
        <is>
          <t>Y</t>
        </is>
      </c>
      <c r="R40" s="9" t="n">
        <v>16382</v>
      </c>
      <c r="S40" s="8" t="inlineStr">
        <is>
          <t>Y</t>
        </is>
      </c>
      <c r="T40" s="8" t="inlineStr">
        <is>
          <t>U</t>
        </is>
      </c>
      <c r="U40" s="8" t="n">
        <v>1</v>
      </c>
      <c r="V40" s="11" t="inlineStr">
        <is>
          <t>21.027</t>
        </is>
      </c>
      <c r="W40" s="6" t="inlineStr"/>
      <c r="X40" s="6" t="inlineStr"/>
      <c r="Y40" s="6">
        <f>IF(V40&lt;&gt;"",IFERROR(INDEX(federal_program_name_lookup,MATCH(V40,aln_lookup,0)),""),"")</f>
        <v/>
      </c>
    </row>
    <row r="41">
      <c r="A41" s="6" t="inlineStr">
        <is>
          <t>AWARD-0040</t>
        </is>
      </c>
      <c r="B41" s="7" t="inlineStr">
        <is>
          <t>21</t>
        </is>
      </c>
      <c r="C41" s="7" t="inlineStr">
        <is>
          <t>027</t>
        </is>
      </c>
      <c r="D41" s="7" t="inlineStr"/>
      <c r="E41" s="8" t="inlineStr">
        <is>
          <t>COVID-19 CORONAVIRUS STATE AND LOCAL FISCAL RECOVERY FUNDS</t>
        </is>
      </c>
      <c r="F41" s="9" t="n">
        <v>6399</v>
      </c>
      <c r="G41" s="8" t="inlineStr">
        <is>
          <t>N/A</t>
        </is>
      </c>
      <c r="H41" s="8" t="inlineStr"/>
      <c r="I41" s="8" t="inlineStr"/>
      <c r="J41" s="10" t="n">
        <v>1235126</v>
      </c>
      <c r="K41" s="10" t="n">
        <v>0</v>
      </c>
      <c r="L41" s="8" t="inlineStr">
        <is>
          <t>N</t>
        </is>
      </c>
      <c r="M41" s="7" t="inlineStr"/>
      <c r="N41" s="8" t="inlineStr">
        <is>
          <t>N</t>
        </is>
      </c>
      <c r="O41" s="7" t="inlineStr">
        <is>
          <t>COLORADO DEPT OF LABOR AND EMPLOYMENT</t>
        </is>
      </c>
      <c r="P41" s="7" t="inlineStr">
        <is>
          <t>NO PASSTHROUGH ID PROVIDED</t>
        </is>
      </c>
      <c r="Q41" s="8" t="inlineStr">
        <is>
          <t>N</t>
        </is>
      </c>
      <c r="R41" s="9" t="inlineStr"/>
      <c r="S41" s="8" t="inlineStr">
        <is>
          <t>Y</t>
        </is>
      </c>
      <c r="T41" s="8" t="inlineStr">
        <is>
          <t>U</t>
        </is>
      </c>
      <c r="U41" s="8" t="n">
        <v>1</v>
      </c>
      <c r="V41" s="11" t="inlineStr">
        <is>
          <t>21.027</t>
        </is>
      </c>
      <c r="W41" s="6" t="inlineStr"/>
      <c r="X41" s="6" t="inlineStr"/>
      <c r="Y41" s="6">
        <f>IF(V41&lt;&gt;"",IFERROR(INDEX(federal_program_name_lookup,MATCH(V41,aln_lookup,0)),""),"")</f>
        <v/>
      </c>
    </row>
    <row r="42">
      <c r="A42" s="6" t="inlineStr">
        <is>
          <t>AWARD-0041</t>
        </is>
      </c>
      <c r="B42" s="7" t="inlineStr">
        <is>
          <t>21</t>
        </is>
      </c>
      <c r="C42" s="7" t="inlineStr">
        <is>
          <t>019</t>
        </is>
      </c>
      <c r="D42" s="7" t="inlineStr"/>
      <c r="E42" s="8" t="inlineStr">
        <is>
          <t>COVID-19 CORONAVIRUS RELIEF FUND</t>
        </is>
      </c>
      <c r="F42" s="9" t="n">
        <v>145322</v>
      </c>
      <c r="G42" s="8" t="inlineStr">
        <is>
          <t>N/A</t>
        </is>
      </c>
      <c r="H42" s="8" t="inlineStr"/>
      <c r="I42" s="8" t="inlineStr"/>
      <c r="J42" s="10" t="n">
        <v>145322</v>
      </c>
      <c r="K42" s="10" t="n">
        <v>0</v>
      </c>
      <c r="L42" s="8" t="inlineStr">
        <is>
          <t>N</t>
        </is>
      </c>
      <c r="M42" s="7" t="inlineStr"/>
      <c r="N42" s="8" t="inlineStr">
        <is>
          <t>N</t>
        </is>
      </c>
      <c r="O42" s="7" t="inlineStr">
        <is>
          <t>COLORADO DEPARTMENT OF HUMAN SERVICES</t>
        </is>
      </c>
      <c r="P42" s="7" t="inlineStr">
        <is>
          <t>NO PASSTHROUGH ID PROVIDED</t>
        </is>
      </c>
      <c r="Q42" s="8" t="inlineStr">
        <is>
          <t>N</t>
        </is>
      </c>
      <c r="R42" s="9" t="inlineStr"/>
      <c r="S42" s="8" t="inlineStr">
        <is>
          <t>N</t>
        </is>
      </c>
      <c r="T42" s="8" t="inlineStr"/>
      <c r="U42" s="8" t="n">
        <v>0</v>
      </c>
      <c r="V42" s="11" t="inlineStr">
        <is>
          <t>21.019</t>
        </is>
      </c>
      <c r="W42" s="6" t="inlineStr"/>
      <c r="X42" s="6" t="inlineStr"/>
      <c r="Y42" s="6">
        <f>IF(V42&lt;&gt;"",IFERROR(INDEX(federal_program_name_lookup,MATCH(V42,aln_lookup,0)),""),"")</f>
        <v/>
      </c>
    </row>
    <row r="43">
      <c r="A43" s="6" t="inlineStr">
        <is>
          <t>AWARD-0042</t>
        </is>
      </c>
      <c r="B43" s="7" t="inlineStr">
        <is>
          <t>95</t>
        </is>
      </c>
      <c r="C43" s="7" t="inlineStr">
        <is>
          <t>001</t>
        </is>
      </c>
      <c r="D43" s="7" t="inlineStr"/>
      <c r="E43" s="8" t="inlineStr">
        <is>
          <t>HIGH INTENSITY DRUG TRAFFICKING AREAS PROGRAM</t>
        </is>
      </c>
      <c r="F43" s="9" t="n">
        <v>565156</v>
      </c>
      <c r="G43" s="8" t="inlineStr">
        <is>
          <t>N/A</t>
        </is>
      </c>
      <c r="H43" s="8" t="inlineStr"/>
      <c r="I43" s="8" t="inlineStr"/>
      <c r="J43" s="10" t="n">
        <v>565156</v>
      </c>
      <c r="K43" s="10" t="n">
        <v>0</v>
      </c>
      <c r="L43" s="8" t="inlineStr">
        <is>
          <t>N</t>
        </is>
      </c>
      <c r="M43" s="7" t="inlineStr"/>
      <c r="N43" s="8" t="inlineStr">
        <is>
          <t>N</t>
        </is>
      </c>
      <c r="O43" s="7" t="inlineStr">
        <is>
          <t>OFFICE OF NATIONAL DRUG CONTROL POLICY</t>
        </is>
      </c>
      <c r="P43" s="7" t="inlineStr">
        <is>
          <t>NO PASSTHROUGH ID PROVIDED</t>
        </is>
      </c>
      <c r="Q43" s="8" t="inlineStr">
        <is>
          <t>N</t>
        </is>
      </c>
      <c r="R43" s="9" t="inlineStr"/>
      <c r="S43" s="8" t="inlineStr">
        <is>
          <t>N</t>
        </is>
      </c>
      <c r="T43" s="8" t="inlineStr"/>
      <c r="U43" s="8" t="n">
        <v>0</v>
      </c>
      <c r="V43" s="11" t="inlineStr">
        <is>
          <t>95.001</t>
        </is>
      </c>
      <c r="W43" s="6" t="inlineStr"/>
      <c r="X43" s="6" t="inlineStr"/>
      <c r="Y43" s="6">
        <f>IF(V43&lt;&gt;"",IFERROR(INDEX(federal_program_name_lookup,MATCH(V43,aln_lookup,0)),""),"")</f>
        <v/>
      </c>
    </row>
    <row r="44">
      <c r="A44" s="6" t="inlineStr">
        <is>
          <t>AWARD-0043</t>
        </is>
      </c>
      <c r="B44" s="7" t="inlineStr">
        <is>
          <t>93</t>
        </is>
      </c>
      <c r="C44" s="7" t="inlineStr">
        <is>
          <t>563</t>
        </is>
      </c>
      <c r="D44" s="7" t="inlineStr"/>
      <c r="E44" s="8" t="inlineStr">
        <is>
          <t>CHILD SUPPORT ENFORCEMENT</t>
        </is>
      </c>
      <c r="F44" s="9" t="n">
        <v>4696180</v>
      </c>
      <c r="G44" s="8" t="inlineStr">
        <is>
          <t>N/A</t>
        </is>
      </c>
      <c r="H44" s="8" t="inlineStr"/>
      <c r="I44" s="8" t="inlineStr"/>
      <c r="J44" s="10" t="n">
        <v>4696180</v>
      </c>
      <c r="K44" s="10" t="n">
        <v>0</v>
      </c>
      <c r="L44" s="8" t="inlineStr">
        <is>
          <t>N</t>
        </is>
      </c>
      <c r="M44" s="7" t="inlineStr"/>
      <c r="N44" s="8" t="inlineStr">
        <is>
          <t>N</t>
        </is>
      </c>
      <c r="O44" s="7" t="inlineStr">
        <is>
          <t>COLORADO DEPARTMENT OF HUMAN SERVICES</t>
        </is>
      </c>
      <c r="P44" s="7" t="inlineStr">
        <is>
          <t>NO PASSTHROUGH ID PROVIDED</t>
        </is>
      </c>
      <c r="Q44" s="8" t="inlineStr">
        <is>
          <t>N</t>
        </is>
      </c>
      <c r="R44" s="9" t="inlineStr"/>
      <c r="S44" s="8" t="inlineStr">
        <is>
          <t>N</t>
        </is>
      </c>
      <c r="T44" s="8" t="inlineStr"/>
      <c r="U44" s="8" t="n">
        <v>0</v>
      </c>
      <c r="V44" s="11" t="inlineStr">
        <is>
          <t>93.563</t>
        </is>
      </c>
      <c r="W44" s="6" t="inlineStr"/>
      <c r="X44" s="6" t="inlineStr"/>
      <c r="Y44" s="6">
        <f>IF(V44&lt;&gt;"",IFERROR(INDEX(federal_program_name_lookup,MATCH(V44,aln_lookup,0)),""),"")</f>
        <v/>
      </c>
    </row>
    <row r="45">
      <c r="A45" s="6" t="inlineStr">
        <is>
          <t>AWARD-0044</t>
        </is>
      </c>
      <c r="B45" s="7" t="inlineStr">
        <is>
          <t>93</t>
        </is>
      </c>
      <c r="C45" s="7" t="inlineStr">
        <is>
          <t>568</t>
        </is>
      </c>
      <c r="D45" s="7" t="inlineStr"/>
      <c r="E45" s="8" t="inlineStr">
        <is>
          <t>LOW-INCOME HOME ENERGY ASSISTANCE</t>
        </is>
      </c>
      <c r="F45" s="9" t="n">
        <v>4285281</v>
      </c>
      <c r="G45" s="8" t="inlineStr">
        <is>
          <t>N/A</t>
        </is>
      </c>
      <c r="H45" s="8" t="inlineStr"/>
      <c r="I45" s="8" t="inlineStr"/>
      <c r="J45" s="10" t="n">
        <v>4285281</v>
      </c>
      <c r="K45" s="10" t="n">
        <v>0</v>
      </c>
      <c r="L45" s="8" t="inlineStr">
        <is>
          <t>N</t>
        </is>
      </c>
      <c r="M45" s="7" t="inlineStr"/>
      <c r="N45" s="8" t="inlineStr">
        <is>
          <t>N</t>
        </is>
      </c>
      <c r="O45" s="7" t="inlineStr">
        <is>
          <t>COLORADO DEPARTMENT OF HUMAN SERVICES</t>
        </is>
      </c>
      <c r="P45" s="7" t="inlineStr">
        <is>
          <t>NO PASSTHROUGH ID PROVIDED</t>
        </is>
      </c>
      <c r="Q45" s="8" t="inlineStr">
        <is>
          <t>N</t>
        </is>
      </c>
      <c r="R45" s="9" t="inlineStr"/>
      <c r="S45" s="8" t="inlineStr">
        <is>
          <t>N</t>
        </is>
      </c>
      <c r="T45" s="8" t="inlineStr"/>
      <c r="U45" s="8" t="n">
        <v>0</v>
      </c>
      <c r="V45" s="11" t="inlineStr">
        <is>
          <t>93.568</t>
        </is>
      </c>
      <c r="W45" s="6" t="inlineStr"/>
      <c r="X45" s="6" t="inlineStr"/>
      <c r="Y45" s="6">
        <f>IF(V45&lt;&gt;"",IFERROR(INDEX(federal_program_name_lookup,MATCH(V45,aln_lookup,0)),""),"")</f>
        <v/>
      </c>
    </row>
    <row r="46">
      <c r="A46" s="6" t="inlineStr">
        <is>
          <t>AWARD-0045</t>
        </is>
      </c>
      <c r="B46" s="7" t="inlineStr">
        <is>
          <t>93</t>
        </is>
      </c>
      <c r="C46" s="7" t="inlineStr">
        <is>
          <t>575</t>
        </is>
      </c>
      <c r="D46" s="7" t="inlineStr"/>
      <c r="E46" s="8" t="inlineStr">
        <is>
          <t>CHILD CARE AND DEVELOPMENT BLOCK GRANT</t>
        </is>
      </c>
      <c r="F46" s="9" t="n">
        <v>4412653</v>
      </c>
      <c r="G46" s="8" t="inlineStr">
        <is>
          <t>CCDF CLUSTER</t>
        </is>
      </c>
      <c r="H46" s="8" t="inlineStr"/>
      <c r="I46" s="8" t="inlineStr"/>
      <c r="J46" s="10" t="n">
        <v>4412653</v>
      </c>
      <c r="K46" s="10" t="n">
        <v>10077149</v>
      </c>
      <c r="L46" s="8" t="inlineStr">
        <is>
          <t>N</t>
        </is>
      </c>
      <c r="M46" s="7" t="inlineStr"/>
      <c r="N46" s="8" t="inlineStr">
        <is>
          <t>N</t>
        </is>
      </c>
      <c r="O46" s="7" t="inlineStr">
        <is>
          <t>COLORADO DEPARTMENT OF HUMAN SERVICES</t>
        </is>
      </c>
      <c r="P46" s="7" t="inlineStr">
        <is>
          <t>NO PASSTHROUGH ID PROVIDED</t>
        </is>
      </c>
      <c r="Q46" s="8" t="inlineStr">
        <is>
          <t>N</t>
        </is>
      </c>
      <c r="R46" s="9" t="inlineStr"/>
      <c r="S46" s="8" t="inlineStr">
        <is>
          <t>N</t>
        </is>
      </c>
      <c r="T46" s="8" t="inlineStr"/>
      <c r="U46" s="8" t="n">
        <v>0</v>
      </c>
      <c r="V46" s="11" t="inlineStr">
        <is>
          <t>93.575</t>
        </is>
      </c>
      <c r="W46" s="6" t="inlineStr"/>
      <c r="X46" s="6" t="inlineStr"/>
      <c r="Y46" s="6">
        <f>IF(V46&lt;&gt;"",IFERROR(INDEX(federal_program_name_lookup,MATCH(V46,aln_lookup,0)),""),"")</f>
        <v/>
      </c>
    </row>
    <row r="47">
      <c r="A47" s="6" t="inlineStr">
        <is>
          <t>AWARD-0046</t>
        </is>
      </c>
      <c r="B47" s="7" t="inlineStr">
        <is>
          <t>93</t>
        </is>
      </c>
      <c r="C47" s="7" t="inlineStr">
        <is>
          <t>596</t>
        </is>
      </c>
      <c r="D47" s="7" t="inlineStr"/>
      <c r="E47" s="8" t="inlineStr">
        <is>
          <t>CHILD CARE MANDATORY AND MATCHING FUNDS OF THE CHILD CARE AND DEVELOPMENT FUND</t>
        </is>
      </c>
      <c r="F47" s="9" t="n">
        <v>5664496</v>
      </c>
      <c r="G47" s="8" t="inlineStr">
        <is>
          <t>CCDF CLUSTER</t>
        </is>
      </c>
      <c r="H47" s="8" t="inlineStr"/>
      <c r="I47" s="8" t="inlineStr"/>
      <c r="J47" s="10" t="n">
        <v>5664496</v>
      </c>
      <c r="K47" s="10" t="n">
        <v>10077149</v>
      </c>
      <c r="L47" s="8" t="inlineStr">
        <is>
          <t>N</t>
        </is>
      </c>
      <c r="M47" s="7" t="inlineStr"/>
      <c r="N47" s="8" t="inlineStr">
        <is>
          <t>N</t>
        </is>
      </c>
      <c r="O47" s="7" t="inlineStr">
        <is>
          <t>COLORADO DEPARTMENT OF HUMAN SERVICES</t>
        </is>
      </c>
      <c r="P47" s="7" t="inlineStr">
        <is>
          <t>NO PASSTHROUGH ID PROVIDED</t>
        </is>
      </c>
      <c r="Q47" s="8" t="inlineStr">
        <is>
          <t>N</t>
        </is>
      </c>
      <c r="R47" s="9" t="inlineStr"/>
      <c r="S47" s="8" t="inlineStr">
        <is>
          <t>N</t>
        </is>
      </c>
      <c r="T47" s="8" t="inlineStr"/>
      <c r="U47" s="8" t="n">
        <v>0</v>
      </c>
      <c r="V47" s="11" t="inlineStr">
        <is>
          <t>93.596</t>
        </is>
      </c>
      <c r="W47" s="6" t="inlineStr"/>
      <c r="X47" s="6" t="inlineStr"/>
      <c r="Y47" s="6">
        <f>IF(V47&lt;&gt;"",IFERROR(INDEX(federal_program_name_lookup,MATCH(V47,aln_lookup,0)),""),"")</f>
        <v/>
      </c>
    </row>
    <row r="48">
      <c r="A48" s="6" t="inlineStr">
        <is>
          <t>AWARD-0047</t>
        </is>
      </c>
      <c r="B48" s="7" t="inlineStr">
        <is>
          <t>93</t>
        </is>
      </c>
      <c r="C48" s="7" t="inlineStr">
        <is>
          <t>645</t>
        </is>
      </c>
      <c r="D48" s="7" t="inlineStr"/>
      <c r="E48" s="8" t="inlineStr">
        <is>
          <t>STEPHANIE TUBBS JONES CHILD WELFARE SERVICES PROGRAM</t>
        </is>
      </c>
      <c r="F48" s="9" t="n">
        <v>452240</v>
      </c>
      <c r="G48" s="8" t="inlineStr">
        <is>
          <t>N/A</t>
        </is>
      </c>
      <c r="H48" s="8" t="inlineStr"/>
      <c r="I48" s="8" t="inlineStr"/>
      <c r="J48" s="10" t="n">
        <v>452240</v>
      </c>
      <c r="K48" s="10" t="n">
        <v>0</v>
      </c>
      <c r="L48" s="8" t="inlineStr">
        <is>
          <t>N</t>
        </is>
      </c>
      <c r="M48" s="7" t="inlineStr"/>
      <c r="N48" s="8" t="inlineStr">
        <is>
          <t>N</t>
        </is>
      </c>
      <c r="O48" s="7" t="inlineStr">
        <is>
          <t>COLORADO DEPARTMENT OF HUMAN SERVICES</t>
        </is>
      </c>
      <c r="P48" s="7" t="inlineStr">
        <is>
          <t>NO PASSTHROUGH ID PROVIDED</t>
        </is>
      </c>
      <c r="Q48" s="8" t="inlineStr">
        <is>
          <t>N</t>
        </is>
      </c>
      <c r="R48" s="9" t="inlineStr"/>
      <c r="S48" s="8" t="inlineStr">
        <is>
          <t>N</t>
        </is>
      </c>
      <c r="T48" s="8" t="inlineStr"/>
      <c r="U48" s="8" t="n">
        <v>0</v>
      </c>
      <c r="V48" s="11" t="inlineStr">
        <is>
          <t>93.645</t>
        </is>
      </c>
      <c r="W48" s="6" t="inlineStr"/>
      <c r="X48" s="6" t="inlineStr"/>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7" t="n"/>
      <c r="C5000" s="7" t="n"/>
      <c r="D5000" s="7" t="n"/>
      <c r="E5000" s="8" t="n"/>
      <c r="F5000" s="9" t="n"/>
      <c r="G5000" s="8" t="n"/>
      <c r="H5000" s="8" t="n"/>
      <c r="I5000" s="8"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8" t="n"/>
      <c r="M5000" s="7" t="n"/>
      <c r="N5000" s="8" t="n"/>
      <c r="O5000" s="7" t="n"/>
      <c r="P5000" s="7" t="n"/>
      <c r="Q5000" s="8" t="n"/>
      <c r="R5000" s="9" t="n"/>
      <c r="S5000" s="8" t="n"/>
      <c r="T5000" s="8" t="n"/>
      <c r="U5000" s="8" t="n"/>
      <c r="V5000" s="11">
        <f>IF(OR(B5000="",C5000=""),"",CONCATENATE(B5000,".",C5000))</f>
        <v/>
      </c>
      <c r="W5000" s="6">
        <f>UPPER(TRIM(H5000))</f>
        <v/>
      </c>
      <c r="X5000" s="6">
        <f>UPPER(TRIM(I5000))</f>
        <v/>
      </c>
      <c r="Y5000" s="6">
        <f>IF(V5000&lt;&gt;"",IFERROR(INDEX(federal_program_name_lookup,MATCH(V5000,aln_lookup,0)),""),"")</f>
        <v/>
      </c>
    </row>
    <row r="5001">
      <c r="A5001" s="6">
        <f>IF(B5001&lt;&gt;"", "AWARD-"&amp;TEXT(ROW()-1,"0000"), "")</f>
        <v/>
      </c>
      <c r="B5001" s="7" t="n"/>
      <c r="C5001" s="7" t="n"/>
      <c r="D5001" s="7" t="n"/>
      <c r="E5001" s="8" t="n"/>
      <c r="F5001" s="9" t="n"/>
      <c r="G5001" s="8" t="n"/>
      <c r="H5001" s="8" t="n"/>
      <c r="I5001" s="8" t="n"/>
      <c r="J5001" s="10">
        <f>IF(A5001="",0,SUMIFS(amount_expended,cfda_key,V5001))</f>
        <v/>
      </c>
      <c r="K5001" s="10">
        <f>IF(G5001="OTHER CLUSTER NOT LISTED ABOVE",SUMIFS(amount_expended,uniform_other_cluster_name,X5001), IF(AND(OR(G5001="N/A",G5001=""),H5001=""),0,IF(G5001="STATE CLUSTER",SUMIFS(amount_expended,uniform_state_cluster_name,W5001),SUMIFS(amount_expended,cluster_name,G5001))))</f>
        <v/>
      </c>
      <c r="L5001" s="8" t="n"/>
      <c r="M5001" s="7" t="n"/>
      <c r="N5001" s="8" t="n"/>
      <c r="O5001" s="7" t="n"/>
      <c r="P5001" s="7" t="n"/>
      <c r="Q5001" s="8" t="n"/>
      <c r="R5001" s="9" t="n"/>
      <c r="S5001" s="8" t="n"/>
      <c r="T5001" s="8" t="n"/>
      <c r="U5001" s="8" t="n"/>
      <c r="V5001" s="11">
        <f>IF(OR(B5001="",C5001=""),"",CONCATENATE(B5001,".",C5001))</f>
        <v/>
      </c>
      <c r="W5001" s="6">
        <f>UPPER(TRIM(H5001))</f>
        <v/>
      </c>
      <c r="X5001" s="6">
        <f>UPPER(TRIM(I5001))</f>
        <v/>
      </c>
      <c r="Y5001" s="6">
        <f>IF(V5001&lt;&gt;"",IFERROR(INDEX(federal_program_name_lookup,MATCH(V5001,aln_lookup,0)),""),"")</f>
        <v/>
      </c>
    </row>
    <row r="5002">
      <c r="A5002" s="6">
        <f>IF(B5002&lt;&gt;"", "AWARD-"&amp;TEXT(ROW()-1,"0000"), "")</f>
        <v/>
      </c>
      <c r="B5002" s="7" t="n"/>
      <c r="C5002" s="7" t="n"/>
      <c r="D5002" s="7" t="n"/>
      <c r="E5002" s="8" t="n"/>
      <c r="F5002" s="9" t="n"/>
      <c r="G5002" s="8" t="n"/>
      <c r="H5002" s="8" t="n"/>
      <c r="I5002" s="8" t="n"/>
      <c r="J5002" s="10">
        <f>IF(A5002="",0,SUMIFS(amount_expended,cfda_key,V5002))</f>
        <v/>
      </c>
      <c r="K5002" s="10">
        <f>IF(G5002="OTHER CLUSTER NOT LISTED ABOVE",SUMIFS(amount_expended,uniform_other_cluster_name,X5002), IF(AND(OR(G5002="N/A",G5002=""),H5002=""),0,IF(G5002="STATE CLUSTER",SUMIFS(amount_expended,uniform_state_cluster_name,W5002),SUMIFS(amount_expended,cluster_name,G5002))))</f>
        <v/>
      </c>
      <c r="L5002" s="8" t="n"/>
      <c r="M5002" s="7" t="n"/>
      <c r="N5002" s="8" t="n"/>
      <c r="O5002" s="7" t="n"/>
      <c r="P5002" s="7" t="n"/>
      <c r="Q5002" s="8" t="n"/>
      <c r="R5002" s="9" t="n"/>
      <c r="S5002" s="8" t="n"/>
      <c r="T5002" s="8" t="n"/>
      <c r="U5002" s="8" t="n"/>
      <c r="V5002" s="11">
        <f>IF(OR(B5002="",C5002=""),"",CONCATENATE(B5002,".",C5002))</f>
        <v/>
      </c>
      <c r="W5002" s="6">
        <f>UPPER(TRIM(H5002))</f>
        <v/>
      </c>
      <c r="X5002" s="6">
        <f>UPPER(TRIM(I5002))</f>
        <v/>
      </c>
      <c r="Y5002" s="6">
        <f>IF(V5002&lt;&gt;"",IFERROR(INDEX(federal_program_name_lookup,MATCH(V5002,aln_lookup,0)),""),"")</f>
        <v/>
      </c>
    </row>
    <row r="5003">
      <c r="A5003" s="6">
        <f>IF(B5003&lt;&gt;"", "AWARD-"&amp;TEXT(ROW()-1,"0000"), "")</f>
        <v/>
      </c>
      <c r="B5003" s="7" t="n"/>
      <c r="C5003" s="7" t="n"/>
      <c r="D5003" s="7" t="n"/>
      <c r="E5003" s="8" t="n"/>
      <c r="F5003" s="9" t="n"/>
      <c r="G5003" s="8" t="n"/>
      <c r="H5003" s="8" t="n"/>
      <c r="I5003" s="8" t="n"/>
      <c r="J5003" s="10">
        <f>IF(A5003="",0,SUMIFS(amount_expended,cfda_key,V5003))</f>
        <v/>
      </c>
      <c r="K5003" s="10">
        <f>IF(G5003="OTHER CLUSTER NOT LISTED ABOVE",SUMIFS(amount_expended,uniform_other_cluster_name,X5003), IF(AND(OR(G5003="N/A",G5003=""),H5003=""),0,IF(G5003="STATE CLUSTER",SUMIFS(amount_expended,uniform_state_cluster_name,W5003),SUMIFS(amount_expended,cluster_name,G5003))))</f>
        <v/>
      </c>
      <c r="L5003" s="8" t="n"/>
      <c r="M5003" s="7" t="n"/>
      <c r="N5003" s="8" t="n"/>
      <c r="O5003" s="7" t="n"/>
      <c r="P5003" s="7" t="n"/>
      <c r="Q5003" s="8" t="n"/>
      <c r="R5003" s="9" t="n"/>
      <c r="S5003" s="8" t="n"/>
      <c r="T5003" s="8" t="n"/>
      <c r="U5003" s="8" t="n"/>
      <c r="V5003" s="11">
        <f>IF(OR(B5003="",C5003=""),"",CONCATENATE(B5003,".",C5003))</f>
        <v/>
      </c>
      <c r="W5003" s="6">
        <f>UPPER(TRIM(H5003))</f>
        <v/>
      </c>
      <c r="X5003" s="6">
        <f>UPPER(TRIM(I5003))</f>
        <v/>
      </c>
      <c r="Y5003" s="6">
        <f>IF(V5003&lt;&gt;"",IFERROR(INDEX(federal_program_name_lookup,MATCH(V5003,aln_lookup,0)),""),"")</f>
        <v/>
      </c>
    </row>
    <row r="5004">
      <c r="A5004" s="6">
        <f>IF(B5004&lt;&gt;"", "AWARD-"&amp;TEXT(ROW()-1,"0000"), "")</f>
        <v/>
      </c>
      <c r="B5004" s="7" t="n"/>
      <c r="C5004" s="7" t="n"/>
      <c r="D5004" s="7" t="n"/>
      <c r="E5004" s="8" t="n"/>
      <c r="F5004" s="9" t="n"/>
      <c r="G5004" s="8" t="n"/>
      <c r="H5004" s="8" t="n"/>
      <c r="I5004" s="8" t="n"/>
      <c r="J5004" s="10">
        <f>IF(A5004="",0,SUMIFS(amount_expended,cfda_key,V5004))</f>
        <v/>
      </c>
      <c r="K5004" s="10">
        <f>IF(G5004="OTHER CLUSTER NOT LISTED ABOVE",SUMIFS(amount_expended,uniform_other_cluster_name,X5004), IF(AND(OR(G5004="N/A",G5004=""),H5004=""),0,IF(G5004="STATE CLUSTER",SUMIFS(amount_expended,uniform_state_cluster_name,W5004),SUMIFS(amount_expended,cluster_name,G5004))))</f>
        <v/>
      </c>
      <c r="L5004" s="8" t="n"/>
      <c r="M5004" s="7" t="n"/>
      <c r="N5004" s="8" t="n"/>
      <c r="O5004" s="7" t="n"/>
      <c r="P5004" s="7" t="n"/>
      <c r="Q5004" s="8" t="n"/>
      <c r="R5004" s="9" t="n"/>
      <c r="S5004" s="8" t="n"/>
      <c r="T5004" s="8" t="n"/>
      <c r="U5004" s="8" t="n"/>
      <c r="V5004" s="11">
        <f>IF(OR(B5004="",C5004=""),"",CONCATENATE(B5004,".",C5004))</f>
        <v/>
      </c>
      <c r="W5004" s="6">
        <f>UPPER(TRIM(H5004))</f>
        <v/>
      </c>
      <c r="X5004" s="6">
        <f>UPPER(TRIM(I5004))</f>
        <v/>
      </c>
      <c r="Y5004" s="6">
        <f>IF(V5004&lt;&gt;"",IFERROR(INDEX(federal_program_name_lookup,MATCH(V5004,aln_lookup,0)),""),"")</f>
        <v/>
      </c>
    </row>
    <row r="5005">
      <c r="A5005" s="6">
        <f>IF(B5005&lt;&gt;"", "AWARD-"&amp;TEXT(ROW()-1,"0000"), "")</f>
        <v/>
      </c>
      <c r="B5005" s="7" t="n"/>
      <c r="C5005" s="7" t="n"/>
      <c r="D5005" s="7" t="n"/>
      <c r="E5005" s="8" t="n"/>
      <c r="F5005" s="9" t="n"/>
      <c r="G5005" s="8" t="n"/>
      <c r="H5005" s="8" t="n"/>
      <c r="I5005" s="8" t="n"/>
      <c r="J5005" s="10">
        <f>IF(A5005="",0,SUMIFS(amount_expended,cfda_key,V5005))</f>
        <v/>
      </c>
      <c r="K5005" s="10">
        <f>IF(G5005="OTHER CLUSTER NOT LISTED ABOVE",SUMIFS(amount_expended,uniform_other_cluster_name,X5005), IF(AND(OR(G5005="N/A",G5005=""),H5005=""),0,IF(G5005="STATE CLUSTER",SUMIFS(amount_expended,uniform_state_cluster_name,W5005),SUMIFS(amount_expended,cluster_name,G5005))))</f>
        <v/>
      </c>
      <c r="L5005" s="8" t="n"/>
      <c r="M5005" s="7" t="n"/>
      <c r="N5005" s="8" t="n"/>
      <c r="O5005" s="7" t="n"/>
      <c r="P5005" s="7" t="n"/>
      <c r="Q5005" s="8" t="n"/>
      <c r="R5005" s="9" t="n"/>
      <c r="S5005" s="8" t="n"/>
      <c r="T5005" s="8" t="n"/>
      <c r="U5005" s="8" t="n"/>
      <c r="V5005" s="11">
        <f>IF(OR(B5005="",C5005=""),"",CONCATENATE(B5005,".",C5005))</f>
        <v/>
      </c>
      <c r="W5005" s="6">
        <f>UPPER(TRIM(H5005))</f>
        <v/>
      </c>
      <c r="X5005" s="6">
        <f>UPPER(TRIM(I5005))</f>
        <v/>
      </c>
      <c r="Y5005" s="6">
        <f>IF(V5005&lt;&gt;"",IFERROR(INDEX(federal_program_name_lookup,MATCH(V5005,aln_lookup,0)),""),"")</f>
        <v/>
      </c>
    </row>
    <row r="5006">
      <c r="A5006" s="6">
        <f>IF(B5006&lt;&gt;"", "AWARD-"&amp;TEXT(ROW()-1,"0000"), "")</f>
        <v/>
      </c>
      <c r="B5006" s="7" t="n"/>
      <c r="C5006" s="7" t="n"/>
      <c r="D5006" s="7" t="n"/>
      <c r="E5006" s="8" t="n"/>
      <c r="F5006" s="9" t="n"/>
      <c r="G5006" s="8" t="n"/>
      <c r="H5006" s="8" t="n"/>
      <c r="I5006" s="8" t="n"/>
      <c r="J5006" s="10">
        <f>IF(A5006="",0,SUMIFS(amount_expended,cfda_key,V5006))</f>
        <v/>
      </c>
      <c r="K5006" s="10">
        <f>IF(G5006="OTHER CLUSTER NOT LISTED ABOVE",SUMIFS(amount_expended,uniform_other_cluster_name,X5006), IF(AND(OR(G5006="N/A",G5006=""),H5006=""),0,IF(G5006="STATE CLUSTER",SUMIFS(amount_expended,uniform_state_cluster_name,W5006),SUMIFS(amount_expended,cluster_name,G5006))))</f>
        <v/>
      </c>
      <c r="L5006" s="8" t="n"/>
      <c r="M5006" s="7" t="n"/>
      <c r="N5006" s="8" t="n"/>
      <c r="O5006" s="7" t="n"/>
      <c r="P5006" s="7" t="n"/>
      <c r="Q5006" s="8" t="n"/>
      <c r="R5006" s="9" t="n"/>
      <c r="S5006" s="8" t="n"/>
      <c r="T5006" s="8" t="n"/>
      <c r="U5006" s="8" t="n"/>
      <c r="V5006" s="11">
        <f>IF(OR(B5006="",C5006=""),"",CONCATENATE(B5006,".",C5006))</f>
        <v/>
      </c>
      <c r="W5006" s="6">
        <f>UPPER(TRIM(H5006))</f>
        <v/>
      </c>
      <c r="X5006" s="6">
        <f>UPPER(TRIM(I5006))</f>
        <v/>
      </c>
      <c r="Y5006" s="6">
        <f>IF(V5006&lt;&gt;"",IFERROR(INDEX(federal_program_name_lookup,MATCH(V5006,aln_lookup,0)),""),"")</f>
        <v/>
      </c>
    </row>
    <row r="5007">
      <c r="A5007" s="6">
        <f>IF(B5007&lt;&gt;"", "AWARD-"&amp;TEXT(ROW()-1,"0000"), "")</f>
        <v/>
      </c>
      <c r="B5007" s="7" t="n"/>
      <c r="C5007" s="7" t="n"/>
      <c r="D5007" s="7" t="n"/>
      <c r="E5007" s="8" t="n"/>
      <c r="F5007" s="9" t="n"/>
      <c r="G5007" s="8" t="n"/>
      <c r="H5007" s="8" t="n"/>
      <c r="I5007" s="8" t="n"/>
      <c r="J5007" s="10">
        <f>IF(A5007="",0,SUMIFS(amount_expended,cfda_key,V5007))</f>
        <v/>
      </c>
      <c r="K5007" s="10">
        <f>IF(G5007="OTHER CLUSTER NOT LISTED ABOVE",SUMIFS(amount_expended,uniform_other_cluster_name,X5007), IF(AND(OR(G5007="N/A",G5007=""),H5007=""),0,IF(G5007="STATE CLUSTER",SUMIFS(amount_expended,uniform_state_cluster_name,W5007),SUMIFS(amount_expended,cluster_name,G5007))))</f>
        <v/>
      </c>
      <c r="L5007" s="8" t="n"/>
      <c r="M5007" s="7" t="n"/>
      <c r="N5007" s="8" t="n"/>
      <c r="O5007" s="7" t="n"/>
      <c r="P5007" s="7" t="n"/>
      <c r="Q5007" s="8" t="n"/>
      <c r="R5007" s="9" t="n"/>
      <c r="S5007" s="8" t="n"/>
      <c r="T5007" s="8" t="n"/>
      <c r="U5007" s="8" t="n"/>
      <c r="V5007" s="11">
        <f>IF(OR(B5007="",C5007=""),"",CONCATENATE(B5007,".",C5007))</f>
        <v/>
      </c>
      <c r="W5007" s="6">
        <f>UPPER(TRIM(H5007))</f>
        <v/>
      </c>
      <c r="X5007" s="6">
        <f>UPPER(TRIM(I5007))</f>
        <v/>
      </c>
      <c r="Y5007" s="6">
        <f>IF(V5007&lt;&gt;"",IFERROR(INDEX(federal_program_name_lookup,MATCH(V5007,aln_lookup,0)),""),"")</f>
        <v/>
      </c>
    </row>
    <row r="5008">
      <c r="A5008" s="6">
        <f>IF(B5008&lt;&gt;"", "AWARD-"&amp;TEXT(ROW()-1,"0000"), "")</f>
        <v/>
      </c>
      <c r="B5008" s="7" t="n"/>
      <c r="C5008" s="7" t="n"/>
      <c r="D5008" s="7" t="n"/>
      <c r="E5008" s="8" t="n"/>
      <c r="F5008" s="9" t="n"/>
      <c r="G5008" s="8" t="n"/>
      <c r="H5008" s="8" t="n"/>
      <c r="I5008" s="8" t="n"/>
      <c r="J5008" s="10">
        <f>IF(A5008="",0,SUMIFS(amount_expended,cfda_key,V5008))</f>
        <v/>
      </c>
      <c r="K5008" s="10">
        <f>IF(G5008="OTHER CLUSTER NOT LISTED ABOVE",SUMIFS(amount_expended,uniform_other_cluster_name,X5008), IF(AND(OR(G5008="N/A",G5008=""),H5008=""),0,IF(G5008="STATE CLUSTER",SUMIFS(amount_expended,uniform_state_cluster_name,W5008),SUMIFS(amount_expended,cluster_name,G5008))))</f>
        <v/>
      </c>
      <c r="L5008" s="8" t="n"/>
      <c r="M5008" s="7" t="n"/>
      <c r="N5008" s="8" t="n"/>
      <c r="O5008" s="7" t="n"/>
      <c r="P5008" s="7" t="n"/>
      <c r="Q5008" s="8" t="n"/>
      <c r="R5008" s="9" t="n"/>
      <c r="S5008" s="8" t="n"/>
      <c r="T5008" s="8" t="n"/>
      <c r="U5008" s="8" t="n"/>
      <c r="V5008" s="11">
        <f>IF(OR(B5008="",C5008=""),"",CONCATENATE(B5008,".",C5008))</f>
        <v/>
      </c>
      <c r="W5008" s="6">
        <f>UPPER(TRIM(H5008))</f>
        <v/>
      </c>
      <c r="X5008" s="6">
        <f>UPPER(TRIM(I5008))</f>
        <v/>
      </c>
      <c r="Y5008" s="6">
        <f>IF(V5008&lt;&gt;"",IFERROR(INDEX(federal_program_name_lookup,MATCH(V5008,aln_lookup,0)),""),"")</f>
        <v/>
      </c>
    </row>
    <row r="5009">
      <c r="A5009" s="6">
        <f>IF(B5009&lt;&gt;"", "AWARD-"&amp;TEXT(ROW()-1,"0000"), "")</f>
        <v/>
      </c>
      <c r="B5009" s="7" t="n"/>
      <c r="C5009" s="7" t="n"/>
      <c r="D5009" s="7" t="n"/>
      <c r="E5009" s="8" t="n"/>
      <c r="F5009" s="9" t="n"/>
      <c r="G5009" s="8" t="n"/>
      <c r="H5009" s="8" t="n"/>
      <c r="I5009" s="8" t="n"/>
      <c r="J5009" s="10">
        <f>IF(A5009="",0,SUMIFS(amount_expended,cfda_key,V5009))</f>
        <v/>
      </c>
      <c r="K5009" s="10">
        <f>IF(G5009="OTHER CLUSTER NOT LISTED ABOVE",SUMIFS(amount_expended,uniform_other_cluster_name,X5009), IF(AND(OR(G5009="N/A",G5009=""),H5009=""),0,IF(G5009="STATE CLUSTER",SUMIFS(amount_expended,uniform_state_cluster_name,W5009),SUMIFS(amount_expended,cluster_name,G5009))))</f>
        <v/>
      </c>
      <c r="L5009" s="8" t="n"/>
      <c r="M5009" s="7" t="n"/>
      <c r="N5009" s="8" t="n"/>
      <c r="O5009" s="7" t="n"/>
      <c r="P5009" s="7" t="n"/>
      <c r="Q5009" s="8" t="n"/>
      <c r="R5009" s="9" t="n"/>
      <c r="S5009" s="8" t="n"/>
      <c r="T5009" s="8" t="n"/>
      <c r="U5009" s="8" t="n"/>
      <c r="V5009" s="11">
        <f>IF(OR(B5009="",C5009=""),"",CONCATENATE(B5009,".",C5009))</f>
        <v/>
      </c>
      <c r="W5009" s="6">
        <f>UPPER(TRIM(H5009))</f>
        <v/>
      </c>
      <c r="X5009" s="6">
        <f>UPPER(TRIM(I5009))</f>
        <v/>
      </c>
      <c r="Y5009" s="6">
        <f>IF(V5009&lt;&gt;"",IFERROR(INDEX(federal_program_name_lookup,MATCH(V5009,aln_lookup,0)),""),"")</f>
        <v/>
      </c>
    </row>
    <row r="5010">
      <c r="A5010" s="6">
        <f>IF(B5010&lt;&gt;"", "AWARD-"&amp;TEXT(ROW()-1,"0000"), "")</f>
        <v/>
      </c>
      <c r="B5010" s="7" t="n"/>
      <c r="C5010" s="7" t="n"/>
      <c r="D5010" s="7" t="n"/>
      <c r="E5010" s="8" t="n"/>
      <c r="F5010" s="9" t="n"/>
      <c r="G5010" s="8" t="n"/>
      <c r="H5010" s="8" t="n"/>
      <c r="I5010" s="8" t="n"/>
      <c r="J5010" s="10">
        <f>IF(A5010="",0,SUMIFS(amount_expended,cfda_key,V5010))</f>
        <v/>
      </c>
      <c r="K5010" s="10">
        <f>IF(G5010="OTHER CLUSTER NOT LISTED ABOVE",SUMIFS(amount_expended,uniform_other_cluster_name,X5010), IF(AND(OR(G5010="N/A",G5010=""),H5010=""),0,IF(G5010="STATE CLUSTER",SUMIFS(amount_expended,uniform_state_cluster_name,W5010),SUMIFS(amount_expended,cluster_name,G5010))))</f>
        <v/>
      </c>
      <c r="L5010" s="8" t="n"/>
      <c r="M5010" s="7" t="n"/>
      <c r="N5010" s="8" t="n"/>
      <c r="O5010" s="7" t="n"/>
      <c r="P5010" s="7" t="n"/>
      <c r="Q5010" s="8" t="n"/>
      <c r="R5010" s="9" t="n"/>
      <c r="S5010" s="8" t="n"/>
      <c r="T5010" s="8" t="n"/>
      <c r="U5010" s="8" t="n"/>
      <c r="V5010" s="11">
        <f>IF(OR(B5010="",C5010=""),"",CONCATENATE(B5010,".",C5010))</f>
        <v/>
      </c>
      <c r="W5010" s="6">
        <f>UPPER(TRIM(H5010))</f>
        <v/>
      </c>
      <c r="X5010" s="6">
        <f>UPPER(TRIM(I5010))</f>
        <v/>
      </c>
      <c r="Y5010" s="6">
        <f>IF(V5010&lt;&gt;"",IFERROR(INDEX(federal_program_name_lookup,MATCH(V5010,aln_lookup,0)),""),"")</f>
        <v/>
      </c>
    </row>
    <row r="5011">
      <c r="A5011" s="6">
        <f>IF(B5011&lt;&gt;"", "AWARD-"&amp;TEXT(ROW()-1,"0000"), "")</f>
        <v/>
      </c>
      <c r="B5011" s="7" t="n"/>
      <c r="C5011" s="7" t="n"/>
      <c r="D5011" s="7" t="n"/>
      <c r="E5011" s="8" t="n"/>
      <c r="F5011" s="9" t="n"/>
      <c r="G5011" s="8" t="n"/>
      <c r="H5011" s="8" t="n"/>
      <c r="I5011" s="8" t="n"/>
      <c r="J5011" s="10">
        <f>IF(A5011="",0,SUMIFS(amount_expended,cfda_key,V5011))</f>
        <v/>
      </c>
      <c r="K5011" s="10">
        <f>IF(G5011="OTHER CLUSTER NOT LISTED ABOVE",SUMIFS(amount_expended,uniform_other_cluster_name,X5011), IF(AND(OR(G5011="N/A",G5011=""),H5011=""),0,IF(G5011="STATE CLUSTER",SUMIFS(amount_expended,uniform_state_cluster_name,W5011),SUMIFS(amount_expended,cluster_name,G5011))))</f>
        <v/>
      </c>
      <c r="L5011" s="8" t="n"/>
      <c r="M5011" s="7" t="n"/>
      <c r="N5011" s="8" t="n"/>
      <c r="O5011" s="7" t="n"/>
      <c r="P5011" s="7" t="n"/>
      <c r="Q5011" s="8" t="n"/>
      <c r="R5011" s="9" t="n"/>
      <c r="S5011" s="8" t="n"/>
      <c r="T5011" s="8" t="n"/>
      <c r="U5011" s="8" t="n"/>
      <c r="V5011" s="11">
        <f>IF(OR(B5011="",C5011=""),"",CONCATENATE(B5011,".",C5011))</f>
        <v/>
      </c>
      <c r="W5011" s="6">
        <f>UPPER(TRIM(H5011))</f>
        <v/>
      </c>
      <c r="X5011" s="6">
        <f>UPPER(TRIM(I5011))</f>
        <v/>
      </c>
      <c r="Y5011" s="6">
        <f>IF(V5011&lt;&gt;"",IFERROR(INDEX(federal_program_name_lookup,MATCH(V5011,aln_lookup,0)),""),"")</f>
        <v/>
      </c>
    </row>
    <row r="5012">
      <c r="A5012" s="6">
        <f>IF(B5012&lt;&gt;"", "AWARD-"&amp;TEXT(ROW()-1,"0000"), "")</f>
        <v/>
      </c>
      <c r="B5012" s="7" t="n"/>
      <c r="C5012" s="7" t="n"/>
      <c r="D5012" s="7" t="n"/>
      <c r="E5012" s="8" t="n"/>
      <c r="F5012" s="9" t="n"/>
      <c r="G5012" s="8" t="n"/>
      <c r="H5012" s="8" t="n"/>
      <c r="I5012" s="8" t="n"/>
      <c r="J5012" s="10">
        <f>IF(A5012="",0,SUMIFS(amount_expended,cfda_key,V5012))</f>
        <v/>
      </c>
      <c r="K5012" s="10">
        <f>IF(G5012="OTHER CLUSTER NOT LISTED ABOVE",SUMIFS(amount_expended,uniform_other_cluster_name,X5012), IF(AND(OR(G5012="N/A",G5012=""),H5012=""),0,IF(G5012="STATE CLUSTER",SUMIFS(amount_expended,uniform_state_cluster_name,W5012),SUMIFS(amount_expended,cluster_name,G5012))))</f>
        <v/>
      </c>
      <c r="L5012" s="8" t="n"/>
      <c r="M5012" s="7" t="n"/>
      <c r="N5012" s="8" t="n"/>
      <c r="O5012" s="7" t="n"/>
      <c r="P5012" s="7" t="n"/>
      <c r="Q5012" s="8" t="n"/>
      <c r="R5012" s="9" t="n"/>
      <c r="S5012" s="8" t="n"/>
      <c r="T5012" s="8" t="n"/>
      <c r="U5012" s="8" t="n"/>
      <c r="V5012" s="11">
        <f>IF(OR(B5012="",C5012=""),"",CONCATENATE(B5012,".",C5012))</f>
        <v/>
      </c>
      <c r="W5012" s="6">
        <f>UPPER(TRIM(H5012))</f>
        <v/>
      </c>
      <c r="X5012" s="6">
        <f>UPPER(TRIM(I5012))</f>
        <v/>
      </c>
      <c r="Y5012" s="6">
        <f>IF(V5012&lt;&gt;"",IFERROR(INDEX(federal_program_name_lookup,MATCH(V5012,aln_lookup,0)),""),"")</f>
        <v/>
      </c>
    </row>
    <row r="5013">
      <c r="A5013" s="6">
        <f>IF(B5013&lt;&gt;"", "AWARD-"&amp;TEXT(ROW()-1,"0000"), "")</f>
        <v/>
      </c>
      <c r="B5013" s="7" t="n"/>
      <c r="C5013" s="7" t="n"/>
      <c r="D5013" s="7" t="n"/>
      <c r="E5013" s="8" t="n"/>
      <c r="F5013" s="9" t="n"/>
      <c r="G5013" s="8" t="n"/>
      <c r="H5013" s="8" t="n"/>
      <c r="I5013" s="8" t="n"/>
      <c r="J5013" s="10">
        <f>IF(A5013="",0,SUMIFS(amount_expended,cfda_key,V5013))</f>
        <v/>
      </c>
      <c r="K5013" s="10">
        <f>IF(G5013="OTHER CLUSTER NOT LISTED ABOVE",SUMIFS(amount_expended,uniform_other_cluster_name,X5013), IF(AND(OR(G5013="N/A",G5013=""),H5013=""),0,IF(G5013="STATE CLUSTER",SUMIFS(amount_expended,uniform_state_cluster_name,W5013),SUMIFS(amount_expended,cluster_name,G5013))))</f>
        <v/>
      </c>
      <c r="L5013" s="8" t="n"/>
      <c r="M5013" s="7" t="n"/>
      <c r="N5013" s="8" t="n"/>
      <c r="O5013" s="7" t="n"/>
      <c r="P5013" s="7" t="n"/>
      <c r="Q5013" s="8" t="n"/>
      <c r="R5013" s="9" t="n"/>
      <c r="S5013" s="8" t="n"/>
      <c r="T5013" s="8" t="n"/>
      <c r="U5013" s="8" t="n"/>
      <c r="V5013" s="11">
        <f>IF(OR(B5013="",C5013=""),"",CONCATENATE(B5013,".",C5013))</f>
        <v/>
      </c>
      <c r="W5013" s="6">
        <f>UPPER(TRIM(H5013))</f>
        <v/>
      </c>
      <c r="X5013" s="6">
        <f>UPPER(TRIM(I5013))</f>
        <v/>
      </c>
      <c r="Y5013" s="6">
        <f>IF(V5013&lt;&gt;"",IFERROR(INDEX(federal_program_name_lookup,MATCH(V5013,aln_lookup,0)),""),"")</f>
        <v/>
      </c>
    </row>
    <row r="5014">
      <c r="A5014" s="6">
        <f>IF(B5014&lt;&gt;"", "AWARD-"&amp;TEXT(ROW()-1,"0000"), "")</f>
        <v/>
      </c>
      <c r="B5014" s="7" t="n"/>
      <c r="C5014" s="7" t="n"/>
      <c r="D5014" s="7" t="n"/>
      <c r="E5014" s="8" t="n"/>
      <c r="F5014" s="9" t="n"/>
      <c r="G5014" s="8" t="n"/>
      <c r="H5014" s="8" t="n"/>
      <c r="I5014" s="8" t="n"/>
      <c r="J5014" s="10">
        <f>IF(A5014="",0,SUMIFS(amount_expended,cfda_key,V5014))</f>
        <v/>
      </c>
      <c r="K5014" s="10">
        <f>IF(G5014="OTHER CLUSTER NOT LISTED ABOVE",SUMIFS(amount_expended,uniform_other_cluster_name,X5014), IF(AND(OR(G5014="N/A",G5014=""),H5014=""),0,IF(G5014="STATE CLUSTER",SUMIFS(amount_expended,uniform_state_cluster_name,W5014),SUMIFS(amount_expended,cluster_name,G5014))))</f>
        <v/>
      </c>
      <c r="L5014" s="8" t="n"/>
      <c r="M5014" s="7" t="n"/>
      <c r="N5014" s="8" t="n"/>
      <c r="O5014" s="7" t="n"/>
      <c r="P5014" s="7" t="n"/>
      <c r="Q5014" s="8" t="n"/>
      <c r="R5014" s="9" t="n"/>
      <c r="S5014" s="8" t="n"/>
      <c r="T5014" s="8" t="n"/>
      <c r="U5014" s="8" t="n"/>
      <c r="V5014" s="11">
        <f>IF(OR(B5014="",C5014=""),"",CONCATENATE(B5014,".",C5014))</f>
        <v/>
      </c>
      <c r="W5014" s="6">
        <f>UPPER(TRIM(H5014))</f>
        <v/>
      </c>
      <c r="X5014" s="6">
        <f>UPPER(TRIM(I5014))</f>
        <v/>
      </c>
      <c r="Y5014" s="6">
        <f>IF(V5014&lt;&gt;"",IFERROR(INDEX(federal_program_name_lookup,MATCH(V5014,aln_lookup,0)),""),"")</f>
        <v/>
      </c>
    </row>
    <row r="5015">
      <c r="A5015" s="6">
        <f>IF(B5015&lt;&gt;"", "AWARD-"&amp;TEXT(ROW()-1,"0000"), "")</f>
        <v/>
      </c>
      <c r="B5015" s="7" t="n"/>
      <c r="C5015" s="7" t="n"/>
      <c r="D5015" s="7" t="n"/>
      <c r="E5015" s="8" t="n"/>
      <c r="F5015" s="9" t="n"/>
      <c r="G5015" s="8" t="n"/>
      <c r="H5015" s="8" t="n"/>
      <c r="I5015" s="8" t="n"/>
      <c r="J5015" s="10">
        <f>IF(A5015="",0,SUMIFS(amount_expended,cfda_key,V5015))</f>
        <v/>
      </c>
      <c r="K5015" s="10">
        <f>IF(G5015="OTHER CLUSTER NOT LISTED ABOVE",SUMIFS(amount_expended,uniform_other_cluster_name,X5015), IF(AND(OR(G5015="N/A",G5015=""),H5015=""),0,IF(G5015="STATE CLUSTER",SUMIFS(amount_expended,uniform_state_cluster_name,W5015),SUMIFS(amount_expended,cluster_name,G5015))))</f>
        <v/>
      </c>
      <c r="L5015" s="8" t="n"/>
      <c r="M5015" s="7" t="n"/>
      <c r="N5015" s="8" t="n"/>
      <c r="O5015" s="7" t="n"/>
      <c r="P5015" s="7" t="n"/>
      <c r="Q5015" s="8" t="n"/>
      <c r="R5015" s="9" t="n"/>
      <c r="S5015" s="8" t="n"/>
      <c r="T5015" s="8" t="n"/>
      <c r="U5015" s="8" t="n"/>
      <c r="V5015" s="11">
        <f>IF(OR(B5015="",C5015=""),"",CONCATENATE(B5015,".",C5015))</f>
        <v/>
      </c>
      <c r="W5015" s="6">
        <f>UPPER(TRIM(H5015))</f>
        <v/>
      </c>
      <c r="X5015" s="6">
        <f>UPPER(TRIM(I5015))</f>
        <v/>
      </c>
      <c r="Y5015" s="6">
        <f>IF(V5015&lt;&gt;"",IFERROR(INDEX(federal_program_name_lookup,MATCH(V5015,aln_lookup,0)),""),"")</f>
        <v/>
      </c>
    </row>
    <row r="5016">
      <c r="A5016" s="6">
        <f>IF(B5016&lt;&gt;"", "AWARD-"&amp;TEXT(ROW()-1,"0000"), "")</f>
        <v/>
      </c>
      <c r="B5016" s="7" t="n"/>
      <c r="C5016" s="7" t="n"/>
      <c r="D5016" s="7" t="n"/>
      <c r="E5016" s="8" t="n"/>
      <c r="F5016" s="9" t="n"/>
      <c r="G5016" s="8" t="n"/>
      <c r="H5016" s="8" t="n"/>
      <c r="I5016" s="8" t="n"/>
      <c r="J5016" s="10">
        <f>IF(A5016="",0,SUMIFS(amount_expended,cfda_key,V5016))</f>
        <v/>
      </c>
      <c r="K5016" s="10">
        <f>IF(G5016="OTHER CLUSTER NOT LISTED ABOVE",SUMIFS(amount_expended,uniform_other_cluster_name,X5016), IF(AND(OR(G5016="N/A",G5016=""),H5016=""),0,IF(G5016="STATE CLUSTER",SUMIFS(amount_expended,uniform_state_cluster_name,W5016),SUMIFS(amount_expended,cluster_name,G5016))))</f>
        <v/>
      </c>
      <c r="L5016" s="8" t="n"/>
      <c r="M5016" s="7" t="n"/>
      <c r="N5016" s="8" t="n"/>
      <c r="O5016" s="7" t="n"/>
      <c r="P5016" s="7" t="n"/>
      <c r="Q5016" s="8" t="n"/>
      <c r="R5016" s="9" t="n"/>
      <c r="S5016" s="8" t="n"/>
      <c r="T5016" s="8" t="n"/>
      <c r="U5016" s="8" t="n"/>
      <c r="V5016" s="11">
        <f>IF(OR(B5016="",C5016=""),"",CONCATENATE(B5016,".",C5016))</f>
        <v/>
      </c>
      <c r="W5016" s="6">
        <f>UPPER(TRIM(H5016))</f>
        <v/>
      </c>
      <c r="X5016" s="6">
        <f>UPPER(TRIM(I5016))</f>
        <v/>
      </c>
      <c r="Y5016" s="6">
        <f>IF(V5016&lt;&gt;"",IFERROR(INDEX(federal_program_name_lookup,MATCH(V5016,aln_lookup,0)),""),"")</f>
        <v/>
      </c>
    </row>
    <row r="5017">
      <c r="A5017" s="6">
        <f>IF(B5017&lt;&gt;"", "AWARD-"&amp;TEXT(ROW()-1,"0000"), "")</f>
        <v/>
      </c>
      <c r="B5017" s="7" t="n"/>
      <c r="C5017" s="7" t="n"/>
      <c r="D5017" s="7" t="n"/>
      <c r="E5017" s="8" t="n"/>
      <c r="F5017" s="9" t="n"/>
      <c r="G5017" s="8" t="n"/>
      <c r="H5017" s="8" t="n"/>
      <c r="I5017" s="8" t="n"/>
      <c r="J5017" s="10">
        <f>IF(A5017="",0,SUMIFS(amount_expended,cfda_key,V5017))</f>
        <v/>
      </c>
      <c r="K5017" s="10">
        <f>IF(G5017="OTHER CLUSTER NOT LISTED ABOVE",SUMIFS(amount_expended,uniform_other_cluster_name,X5017), IF(AND(OR(G5017="N/A",G5017=""),H5017=""),0,IF(G5017="STATE CLUSTER",SUMIFS(amount_expended,uniform_state_cluster_name,W5017),SUMIFS(amount_expended,cluster_name,G5017))))</f>
        <v/>
      </c>
      <c r="L5017" s="8" t="n"/>
      <c r="M5017" s="7" t="n"/>
      <c r="N5017" s="8" t="n"/>
      <c r="O5017" s="7" t="n"/>
      <c r="P5017" s="7" t="n"/>
      <c r="Q5017" s="8" t="n"/>
      <c r="R5017" s="9" t="n"/>
      <c r="S5017" s="8" t="n"/>
      <c r="T5017" s="8" t="n"/>
      <c r="U5017" s="8" t="n"/>
      <c r="V5017" s="11">
        <f>IF(OR(B5017="",C5017=""),"",CONCATENATE(B5017,".",C5017))</f>
        <v/>
      </c>
      <c r="W5017" s="6">
        <f>UPPER(TRIM(H5017))</f>
        <v/>
      </c>
      <c r="X5017" s="6">
        <f>UPPER(TRIM(I5017))</f>
        <v/>
      </c>
      <c r="Y5017" s="6">
        <f>IF(V5017&lt;&gt;"",IFERROR(INDEX(federal_program_name_lookup,MATCH(V5017,aln_lookup,0)),""),"")</f>
        <v/>
      </c>
    </row>
    <row r="5018">
      <c r="A5018" s="6">
        <f>IF(B5018&lt;&gt;"", "AWARD-"&amp;TEXT(ROW()-1,"0000"), "")</f>
        <v/>
      </c>
      <c r="B5018" s="7" t="n"/>
      <c r="C5018" s="7" t="n"/>
      <c r="D5018" s="7" t="n"/>
      <c r="E5018" s="8" t="n"/>
      <c r="F5018" s="9" t="n"/>
      <c r="G5018" s="8" t="n"/>
      <c r="H5018" s="8" t="n"/>
      <c r="I5018" s="8" t="n"/>
      <c r="J5018" s="10">
        <f>IF(A5018="",0,SUMIFS(amount_expended,cfda_key,V5018))</f>
        <v/>
      </c>
      <c r="K5018" s="10">
        <f>IF(G5018="OTHER CLUSTER NOT LISTED ABOVE",SUMIFS(amount_expended,uniform_other_cluster_name,X5018), IF(AND(OR(G5018="N/A",G5018=""),H5018=""),0,IF(G5018="STATE CLUSTER",SUMIFS(amount_expended,uniform_state_cluster_name,W5018),SUMIFS(amount_expended,cluster_name,G5018))))</f>
        <v/>
      </c>
      <c r="L5018" s="8" t="n"/>
      <c r="M5018" s="7" t="n"/>
      <c r="N5018" s="8" t="n"/>
      <c r="O5018" s="7" t="n"/>
      <c r="P5018" s="7" t="n"/>
      <c r="Q5018" s="8" t="n"/>
      <c r="R5018" s="9" t="n"/>
      <c r="S5018" s="8" t="n"/>
      <c r="T5018" s="8" t="n"/>
      <c r="U5018" s="8" t="n"/>
      <c r="V5018" s="11">
        <f>IF(OR(B5018="",C5018=""),"",CONCATENATE(B5018,".",C5018))</f>
        <v/>
      </c>
      <c r="W5018" s="6">
        <f>UPPER(TRIM(H5018))</f>
        <v/>
      </c>
      <c r="X5018" s="6">
        <f>UPPER(TRIM(I5018))</f>
        <v/>
      </c>
      <c r="Y5018" s="6">
        <f>IF(V5018&lt;&gt;"",IFERROR(INDEX(federal_program_name_lookup,MATCH(V5018,aln_lookup,0)),""),"")</f>
        <v/>
      </c>
    </row>
    <row r="5019">
      <c r="A5019" s="6">
        <f>IF(B5019&lt;&gt;"", "AWARD-"&amp;TEXT(ROW()-1,"0000"), "")</f>
        <v/>
      </c>
      <c r="B5019" s="7" t="n"/>
      <c r="C5019" s="7" t="n"/>
      <c r="D5019" s="7" t="n"/>
      <c r="E5019" s="8" t="n"/>
      <c r="F5019" s="9" t="n"/>
      <c r="G5019" s="8" t="n"/>
      <c r="H5019" s="8" t="n"/>
      <c r="I5019" s="8" t="n"/>
      <c r="J5019" s="10">
        <f>IF(A5019="",0,SUMIFS(amount_expended,cfda_key,V5019))</f>
        <v/>
      </c>
      <c r="K5019" s="10">
        <f>IF(G5019="OTHER CLUSTER NOT LISTED ABOVE",SUMIFS(amount_expended,uniform_other_cluster_name,X5019), IF(AND(OR(G5019="N/A",G5019=""),H5019=""),0,IF(G5019="STATE CLUSTER",SUMIFS(amount_expended,uniform_state_cluster_name,W5019),SUMIFS(amount_expended,cluster_name,G5019))))</f>
        <v/>
      </c>
      <c r="L5019" s="8" t="n"/>
      <c r="M5019" s="7" t="n"/>
      <c r="N5019" s="8" t="n"/>
      <c r="O5019" s="7" t="n"/>
      <c r="P5019" s="7" t="n"/>
      <c r="Q5019" s="8" t="n"/>
      <c r="R5019" s="9" t="n"/>
      <c r="S5019" s="8" t="n"/>
      <c r="T5019" s="8" t="n"/>
      <c r="U5019" s="8" t="n"/>
      <c r="V5019" s="11">
        <f>IF(OR(B5019="",C5019=""),"",CONCATENATE(B5019,".",C5019))</f>
        <v/>
      </c>
      <c r="W5019" s="6">
        <f>UPPER(TRIM(H5019))</f>
        <v/>
      </c>
      <c r="X5019" s="6">
        <f>UPPER(TRIM(I5019))</f>
        <v/>
      </c>
      <c r="Y5019" s="6">
        <f>IF(V5019&lt;&gt;"",IFERROR(INDEX(federal_program_name_lookup,MATCH(V5019,aln_lookup,0)),""),"")</f>
        <v/>
      </c>
    </row>
    <row r="5020">
      <c r="A5020" s="6">
        <f>IF(B5020&lt;&gt;"", "AWARD-"&amp;TEXT(ROW()-1,"0000"), "")</f>
        <v/>
      </c>
      <c r="B5020" s="7" t="n"/>
      <c r="C5020" s="7" t="n"/>
      <c r="D5020" s="7" t="n"/>
      <c r="E5020" s="8" t="n"/>
      <c r="F5020" s="9" t="n"/>
      <c r="G5020" s="8" t="n"/>
      <c r="H5020" s="8" t="n"/>
      <c r="I5020" s="8" t="n"/>
      <c r="J5020" s="10">
        <f>IF(A5020="",0,SUMIFS(amount_expended,cfda_key,V5020))</f>
        <v/>
      </c>
      <c r="K5020" s="10">
        <f>IF(G5020="OTHER CLUSTER NOT LISTED ABOVE",SUMIFS(amount_expended,uniform_other_cluster_name,X5020), IF(AND(OR(G5020="N/A",G5020=""),H5020=""),0,IF(G5020="STATE CLUSTER",SUMIFS(amount_expended,uniform_state_cluster_name,W5020),SUMIFS(amount_expended,cluster_name,G5020))))</f>
        <v/>
      </c>
      <c r="L5020" s="8" t="n"/>
      <c r="M5020" s="7" t="n"/>
      <c r="N5020" s="8" t="n"/>
      <c r="O5020" s="7" t="n"/>
      <c r="P5020" s="7" t="n"/>
      <c r="Q5020" s="8" t="n"/>
      <c r="R5020" s="9" t="n"/>
      <c r="S5020" s="8" t="n"/>
      <c r="T5020" s="8" t="n"/>
      <c r="U5020" s="8" t="n"/>
      <c r="V5020" s="11">
        <f>IF(OR(B5020="",C5020=""),"",CONCATENATE(B5020,".",C5020))</f>
        <v/>
      </c>
      <c r="W5020" s="6">
        <f>UPPER(TRIM(H5020))</f>
        <v/>
      </c>
      <c r="X5020" s="6">
        <f>UPPER(TRIM(I5020))</f>
        <v/>
      </c>
      <c r="Y5020" s="6">
        <f>IF(V5020&lt;&gt;"",IFERROR(INDEX(federal_program_name_lookup,MATCH(V5020,aln_lookup,0)),""),"")</f>
        <v/>
      </c>
    </row>
    <row r="5021">
      <c r="A5021" s="6">
        <f>IF(B5021&lt;&gt;"", "AWARD-"&amp;TEXT(ROW()-1,"0000"), "")</f>
        <v/>
      </c>
      <c r="B5021" s="7" t="n"/>
      <c r="C5021" s="7" t="n"/>
      <c r="D5021" s="7" t="n"/>
      <c r="E5021" s="8" t="n"/>
      <c r="F5021" s="9" t="n"/>
      <c r="G5021" s="8" t="n"/>
      <c r="H5021" s="8" t="n"/>
      <c r="I5021" s="8" t="n"/>
      <c r="J5021" s="10">
        <f>IF(A5021="",0,SUMIFS(amount_expended,cfda_key,V5021))</f>
        <v/>
      </c>
      <c r="K5021" s="10">
        <f>IF(G5021="OTHER CLUSTER NOT LISTED ABOVE",SUMIFS(amount_expended,uniform_other_cluster_name,X5021), IF(AND(OR(G5021="N/A",G5021=""),H5021=""),0,IF(G5021="STATE CLUSTER",SUMIFS(amount_expended,uniform_state_cluster_name,W5021),SUMIFS(amount_expended,cluster_name,G5021))))</f>
        <v/>
      </c>
      <c r="L5021" s="8" t="n"/>
      <c r="M5021" s="7" t="n"/>
      <c r="N5021" s="8" t="n"/>
      <c r="O5021" s="7" t="n"/>
      <c r="P5021" s="7" t="n"/>
      <c r="Q5021" s="8" t="n"/>
      <c r="R5021" s="9" t="n"/>
      <c r="S5021" s="8" t="n"/>
      <c r="T5021" s="8" t="n"/>
      <c r="U5021" s="8" t="n"/>
      <c r="V5021" s="11">
        <f>IF(OR(B5021="",C5021=""),"",CONCATENATE(B5021,".",C5021))</f>
        <v/>
      </c>
      <c r="W5021" s="6">
        <f>UPPER(TRIM(H5021))</f>
        <v/>
      </c>
      <c r="X5021" s="6">
        <f>UPPER(TRIM(I5021))</f>
        <v/>
      </c>
      <c r="Y5021" s="6">
        <f>IF(V5021&lt;&gt;"",IFERROR(INDEX(federal_program_name_lookup,MATCH(V5021,aln_lookup,0)),""),"")</f>
        <v/>
      </c>
    </row>
    <row r="5022">
      <c r="A5022" s="6">
        <f>IF(B5022&lt;&gt;"", "AWARD-"&amp;TEXT(ROW()-1,"0000"), "")</f>
        <v/>
      </c>
      <c r="B5022" s="7" t="n"/>
      <c r="C5022" s="7" t="n"/>
      <c r="D5022" s="7" t="n"/>
      <c r="E5022" s="8" t="n"/>
      <c r="F5022" s="9" t="n"/>
      <c r="G5022" s="8" t="n"/>
      <c r="H5022" s="8" t="n"/>
      <c r="I5022" s="8" t="n"/>
      <c r="J5022" s="10">
        <f>IF(A5022="",0,SUMIFS(amount_expended,cfda_key,V5022))</f>
        <v/>
      </c>
      <c r="K5022" s="10">
        <f>IF(G5022="OTHER CLUSTER NOT LISTED ABOVE",SUMIFS(amount_expended,uniform_other_cluster_name,X5022), IF(AND(OR(G5022="N/A",G5022=""),H5022=""),0,IF(G5022="STATE CLUSTER",SUMIFS(amount_expended,uniform_state_cluster_name,W5022),SUMIFS(amount_expended,cluster_name,G5022))))</f>
        <v/>
      </c>
      <c r="L5022" s="8" t="n"/>
      <c r="M5022" s="7" t="n"/>
      <c r="N5022" s="8" t="n"/>
      <c r="O5022" s="7" t="n"/>
      <c r="P5022" s="7" t="n"/>
      <c r="Q5022" s="8" t="n"/>
      <c r="R5022" s="9" t="n"/>
      <c r="S5022" s="8" t="n"/>
      <c r="T5022" s="8" t="n"/>
      <c r="U5022" s="8" t="n"/>
      <c r="V5022" s="11">
        <f>IF(OR(B5022="",C5022=""),"",CONCATENATE(B5022,".",C5022))</f>
        <v/>
      </c>
      <c r="W5022" s="6">
        <f>UPPER(TRIM(H5022))</f>
        <v/>
      </c>
      <c r="X5022" s="6">
        <f>UPPER(TRIM(I5022))</f>
        <v/>
      </c>
      <c r="Y5022" s="6">
        <f>IF(V5022&lt;&gt;"",IFERROR(INDEX(federal_program_name_lookup,MATCH(V5022,aln_lookup,0)),""),"")</f>
        <v/>
      </c>
    </row>
    <row r="5023">
      <c r="A5023" s="6">
        <f>IF(B5023&lt;&gt;"", "AWARD-"&amp;TEXT(ROW()-1,"0000"), "")</f>
        <v/>
      </c>
      <c r="B5023" s="7" t="n"/>
      <c r="C5023" s="7" t="n"/>
      <c r="D5023" s="7" t="n"/>
      <c r="E5023" s="8" t="n"/>
      <c r="F5023" s="9" t="n"/>
      <c r="G5023" s="8" t="n"/>
      <c r="H5023" s="8" t="n"/>
      <c r="I5023" s="8" t="n"/>
      <c r="J5023" s="10">
        <f>IF(A5023="",0,SUMIFS(amount_expended,cfda_key,V5023))</f>
        <v/>
      </c>
      <c r="K5023" s="10">
        <f>IF(G5023="OTHER CLUSTER NOT LISTED ABOVE",SUMIFS(amount_expended,uniform_other_cluster_name,X5023), IF(AND(OR(G5023="N/A",G5023=""),H5023=""),0,IF(G5023="STATE CLUSTER",SUMIFS(amount_expended,uniform_state_cluster_name,W5023),SUMIFS(amount_expended,cluster_name,G5023))))</f>
        <v/>
      </c>
      <c r="L5023" s="8" t="n"/>
      <c r="M5023" s="7" t="n"/>
      <c r="N5023" s="8" t="n"/>
      <c r="O5023" s="7" t="n"/>
      <c r="P5023" s="7" t="n"/>
      <c r="Q5023" s="8" t="n"/>
      <c r="R5023" s="9" t="n"/>
      <c r="S5023" s="8" t="n"/>
      <c r="T5023" s="8" t="n"/>
      <c r="U5023" s="8" t="n"/>
      <c r="V5023" s="11">
        <f>IF(OR(B5023="",C5023=""),"",CONCATENATE(B5023,".",C5023))</f>
        <v/>
      </c>
      <c r="W5023" s="6">
        <f>UPPER(TRIM(H5023))</f>
        <v/>
      </c>
      <c r="X5023" s="6">
        <f>UPPER(TRIM(I5023))</f>
        <v/>
      </c>
      <c r="Y5023" s="6">
        <f>IF(V5023&lt;&gt;"",IFERROR(INDEX(federal_program_name_lookup,MATCH(V5023,aln_lookup,0)),""),"")</f>
        <v/>
      </c>
    </row>
    <row r="5024">
      <c r="A5024" s="6">
        <f>IF(B5024&lt;&gt;"", "AWARD-"&amp;TEXT(ROW()-1,"0000"), "")</f>
        <v/>
      </c>
      <c r="B5024" s="7" t="n"/>
      <c r="C5024" s="7" t="n"/>
      <c r="D5024" s="7" t="n"/>
      <c r="E5024" s="8" t="n"/>
      <c r="F5024" s="9" t="n"/>
      <c r="G5024" s="8" t="n"/>
      <c r="H5024" s="8" t="n"/>
      <c r="I5024" s="8" t="n"/>
      <c r="J5024" s="10">
        <f>IF(A5024="",0,SUMIFS(amount_expended,cfda_key,V5024))</f>
        <v/>
      </c>
      <c r="K5024" s="10">
        <f>IF(G5024="OTHER CLUSTER NOT LISTED ABOVE",SUMIFS(amount_expended,uniform_other_cluster_name,X5024), IF(AND(OR(G5024="N/A",G5024=""),H5024=""),0,IF(G5024="STATE CLUSTER",SUMIFS(amount_expended,uniform_state_cluster_name,W5024),SUMIFS(amount_expended,cluster_name,G5024))))</f>
        <v/>
      </c>
      <c r="L5024" s="8" t="n"/>
      <c r="M5024" s="7" t="n"/>
      <c r="N5024" s="8" t="n"/>
      <c r="O5024" s="7" t="n"/>
      <c r="P5024" s="7" t="n"/>
      <c r="Q5024" s="8" t="n"/>
      <c r="R5024" s="9" t="n"/>
      <c r="S5024" s="8" t="n"/>
      <c r="T5024" s="8" t="n"/>
      <c r="U5024" s="8" t="n"/>
      <c r="V5024" s="11">
        <f>IF(OR(B5024="",C5024=""),"",CONCATENATE(B5024,".",C5024))</f>
        <v/>
      </c>
      <c r="W5024" s="6">
        <f>UPPER(TRIM(H5024))</f>
        <v/>
      </c>
      <c r="X5024" s="6">
        <f>UPPER(TRIM(I5024))</f>
        <v/>
      </c>
      <c r="Y5024" s="6">
        <f>IF(V5024&lt;&gt;"",IFERROR(INDEX(federal_program_name_lookup,MATCH(V5024,aln_lookup,0)),""),"")</f>
        <v/>
      </c>
    </row>
    <row r="5025">
      <c r="A5025" s="6">
        <f>IF(B5025&lt;&gt;"", "AWARD-"&amp;TEXT(ROW()-1,"0000"), "")</f>
        <v/>
      </c>
      <c r="B5025" s="7" t="n"/>
      <c r="C5025" s="7" t="n"/>
      <c r="D5025" s="7" t="n"/>
      <c r="E5025" s="8" t="n"/>
      <c r="F5025" s="9" t="n"/>
      <c r="G5025" s="8" t="n"/>
      <c r="H5025" s="8" t="n"/>
      <c r="I5025" s="8" t="n"/>
      <c r="J5025" s="10">
        <f>IF(A5025="",0,SUMIFS(amount_expended,cfda_key,V5025))</f>
        <v/>
      </c>
      <c r="K5025" s="10">
        <f>IF(G5025="OTHER CLUSTER NOT LISTED ABOVE",SUMIFS(amount_expended,uniform_other_cluster_name,X5025), IF(AND(OR(G5025="N/A",G5025=""),H5025=""),0,IF(G5025="STATE CLUSTER",SUMIFS(amount_expended,uniform_state_cluster_name,W5025),SUMIFS(amount_expended,cluster_name,G5025))))</f>
        <v/>
      </c>
      <c r="L5025" s="8" t="n"/>
      <c r="M5025" s="7" t="n"/>
      <c r="N5025" s="8" t="n"/>
      <c r="O5025" s="7" t="n"/>
      <c r="P5025" s="7" t="n"/>
      <c r="Q5025" s="8" t="n"/>
      <c r="R5025" s="9" t="n"/>
      <c r="S5025" s="8" t="n"/>
      <c r="T5025" s="8" t="n"/>
      <c r="U5025" s="8" t="n"/>
      <c r="V5025" s="11">
        <f>IF(OR(B5025="",C5025=""),"",CONCATENATE(B5025,".",C5025))</f>
        <v/>
      </c>
      <c r="W5025" s="6">
        <f>UPPER(TRIM(H5025))</f>
        <v/>
      </c>
      <c r="X5025" s="6">
        <f>UPPER(TRIM(I5025))</f>
        <v/>
      </c>
      <c r="Y5025" s="6">
        <f>IF(V5025&lt;&gt;"",IFERROR(INDEX(federal_program_name_lookup,MATCH(V5025,aln_lookup,0)),""),"")</f>
        <v/>
      </c>
    </row>
    <row r="5026">
      <c r="A5026" s="6">
        <f>IF(B5026&lt;&gt;"", "AWARD-"&amp;TEXT(ROW()-1,"0000"), "")</f>
        <v/>
      </c>
      <c r="B5026" s="7" t="n"/>
      <c r="C5026" s="7" t="n"/>
      <c r="D5026" s="7" t="n"/>
      <c r="E5026" s="8" t="n"/>
      <c r="F5026" s="9" t="n"/>
      <c r="G5026" s="8" t="n"/>
      <c r="H5026" s="8" t="n"/>
      <c r="I5026" s="8" t="n"/>
      <c r="J5026" s="10">
        <f>IF(A5026="",0,SUMIFS(amount_expended,cfda_key,V5026))</f>
        <v/>
      </c>
      <c r="K5026" s="10">
        <f>IF(G5026="OTHER CLUSTER NOT LISTED ABOVE",SUMIFS(amount_expended,uniform_other_cluster_name,X5026), IF(AND(OR(G5026="N/A",G5026=""),H5026=""),0,IF(G5026="STATE CLUSTER",SUMIFS(amount_expended,uniform_state_cluster_name,W5026),SUMIFS(amount_expended,cluster_name,G5026))))</f>
        <v/>
      </c>
      <c r="L5026" s="8" t="n"/>
      <c r="M5026" s="7" t="n"/>
      <c r="N5026" s="8" t="n"/>
      <c r="O5026" s="7" t="n"/>
      <c r="P5026" s="7" t="n"/>
      <c r="Q5026" s="8" t="n"/>
      <c r="R5026" s="9" t="n"/>
      <c r="S5026" s="8" t="n"/>
      <c r="T5026" s="8" t="n"/>
      <c r="U5026" s="8" t="n"/>
      <c r="V5026" s="11">
        <f>IF(OR(B5026="",C5026=""),"",CONCATENATE(B5026,".",C5026))</f>
        <v/>
      </c>
      <c r="W5026" s="6">
        <f>UPPER(TRIM(H5026))</f>
        <v/>
      </c>
      <c r="X5026" s="6">
        <f>UPPER(TRIM(I5026))</f>
        <v/>
      </c>
      <c r="Y5026" s="6">
        <f>IF(V5026&lt;&gt;"",IFERROR(INDEX(federal_program_name_lookup,MATCH(V5026,aln_lookup,0)),""),"")</f>
        <v/>
      </c>
    </row>
    <row r="5027">
      <c r="A5027" s="6">
        <f>IF(B5027&lt;&gt;"", "AWARD-"&amp;TEXT(ROW()-1,"0000"), "")</f>
        <v/>
      </c>
      <c r="B5027" s="7" t="n"/>
      <c r="C5027" s="7" t="n"/>
      <c r="D5027" s="7" t="n"/>
      <c r="E5027" s="8" t="n"/>
      <c r="F5027" s="9" t="n"/>
      <c r="G5027" s="8" t="n"/>
      <c r="H5027" s="8" t="n"/>
      <c r="I5027" s="8" t="n"/>
      <c r="J5027" s="10">
        <f>IF(A5027="",0,SUMIFS(amount_expended,cfda_key,V5027))</f>
        <v/>
      </c>
      <c r="K5027" s="10">
        <f>IF(G5027="OTHER CLUSTER NOT LISTED ABOVE",SUMIFS(amount_expended,uniform_other_cluster_name,X5027), IF(AND(OR(G5027="N/A",G5027=""),H5027=""),0,IF(G5027="STATE CLUSTER",SUMIFS(amount_expended,uniform_state_cluster_name,W5027),SUMIFS(amount_expended,cluster_name,G5027))))</f>
        <v/>
      </c>
      <c r="L5027" s="8" t="n"/>
      <c r="M5027" s="7" t="n"/>
      <c r="N5027" s="8" t="n"/>
      <c r="O5027" s="7" t="n"/>
      <c r="P5027" s="7" t="n"/>
      <c r="Q5027" s="8" t="n"/>
      <c r="R5027" s="9" t="n"/>
      <c r="S5027" s="8" t="n"/>
      <c r="T5027" s="8" t="n"/>
      <c r="U5027" s="8" t="n"/>
      <c r="V5027" s="11">
        <f>IF(OR(B5027="",C5027=""),"",CONCATENATE(B5027,".",C5027))</f>
        <v/>
      </c>
      <c r="W5027" s="6">
        <f>UPPER(TRIM(H5027))</f>
        <v/>
      </c>
      <c r="X5027" s="6">
        <f>UPPER(TRIM(I5027))</f>
        <v/>
      </c>
      <c r="Y5027" s="6">
        <f>IF(V5027&lt;&gt;"",IFERROR(INDEX(federal_program_name_lookup,MATCH(V5027,aln_lookup,0)),""),"")</f>
        <v/>
      </c>
    </row>
    <row r="5028">
      <c r="A5028" s="6">
        <f>IF(B5028&lt;&gt;"", "AWARD-"&amp;TEXT(ROW()-1,"0000"), "")</f>
        <v/>
      </c>
      <c r="B5028" s="7" t="n"/>
      <c r="C5028" s="7" t="n"/>
      <c r="D5028" s="7" t="n"/>
      <c r="E5028" s="8" t="n"/>
      <c r="F5028" s="9" t="n"/>
      <c r="G5028" s="8" t="n"/>
      <c r="H5028" s="8" t="n"/>
      <c r="I5028" s="8" t="n"/>
      <c r="J5028" s="10">
        <f>IF(A5028="",0,SUMIFS(amount_expended,cfda_key,V5028))</f>
        <v/>
      </c>
      <c r="K5028" s="10">
        <f>IF(G5028="OTHER CLUSTER NOT LISTED ABOVE",SUMIFS(amount_expended,uniform_other_cluster_name,X5028), IF(AND(OR(G5028="N/A",G5028=""),H5028=""),0,IF(G5028="STATE CLUSTER",SUMIFS(amount_expended,uniform_state_cluster_name,W5028),SUMIFS(amount_expended,cluster_name,G5028))))</f>
        <v/>
      </c>
      <c r="L5028" s="8" t="n"/>
      <c r="M5028" s="7" t="n"/>
      <c r="N5028" s="8" t="n"/>
      <c r="O5028" s="7" t="n"/>
      <c r="P5028" s="7" t="n"/>
      <c r="Q5028" s="8" t="n"/>
      <c r="R5028" s="9" t="n"/>
      <c r="S5028" s="8" t="n"/>
      <c r="T5028" s="8" t="n"/>
      <c r="U5028" s="8" t="n"/>
      <c r="V5028" s="11">
        <f>IF(OR(B5028="",C5028=""),"",CONCATENATE(B5028,".",C5028))</f>
        <v/>
      </c>
      <c r="W5028" s="6">
        <f>UPPER(TRIM(H5028))</f>
        <v/>
      </c>
      <c r="X5028" s="6">
        <f>UPPER(TRIM(I5028))</f>
        <v/>
      </c>
      <c r="Y5028" s="6">
        <f>IF(V5028&lt;&gt;"",IFERROR(INDEX(federal_program_name_lookup,MATCH(V5028,aln_lookup,0)),""),"")</f>
        <v/>
      </c>
    </row>
    <row r="5029">
      <c r="A5029" s="6">
        <f>IF(B5029&lt;&gt;"", "AWARD-"&amp;TEXT(ROW()-1,"0000"), "")</f>
        <v/>
      </c>
      <c r="B5029" s="7" t="n"/>
      <c r="C5029" s="7" t="n"/>
      <c r="D5029" s="7" t="n"/>
      <c r="E5029" s="8" t="n"/>
      <c r="F5029" s="9" t="n"/>
      <c r="G5029" s="8" t="n"/>
      <c r="H5029" s="8" t="n"/>
      <c r="I5029" s="8" t="n"/>
      <c r="J5029" s="10">
        <f>IF(A5029="",0,SUMIFS(amount_expended,cfda_key,V5029))</f>
        <v/>
      </c>
      <c r="K5029" s="10">
        <f>IF(G5029="OTHER CLUSTER NOT LISTED ABOVE",SUMIFS(amount_expended,uniform_other_cluster_name,X5029), IF(AND(OR(G5029="N/A",G5029=""),H5029=""),0,IF(G5029="STATE CLUSTER",SUMIFS(amount_expended,uniform_state_cluster_name,W5029),SUMIFS(amount_expended,cluster_name,G5029))))</f>
        <v/>
      </c>
      <c r="L5029" s="8" t="n"/>
      <c r="M5029" s="7" t="n"/>
      <c r="N5029" s="8" t="n"/>
      <c r="O5029" s="7" t="n"/>
      <c r="P5029" s="7" t="n"/>
      <c r="Q5029" s="8" t="n"/>
      <c r="R5029" s="9" t="n"/>
      <c r="S5029" s="8" t="n"/>
      <c r="T5029" s="8" t="n"/>
      <c r="U5029" s="8" t="n"/>
      <c r="V5029" s="11">
        <f>IF(OR(B5029="",C5029=""),"",CONCATENATE(B5029,".",C5029))</f>
        <v/>
      </c>
      <c r="W5029" s="6">
        <f>UPPER(TRIM(H5029))</f>
        <v/>
      </c>
      <c r="X5029" s="6">
        <f>UPPER(TRIM(I5029))</f>
        <v/>
      </c>
      <c r="Y5029" s="6">
        <f>IF(V5029&lt;&gt;"",IFERROR(INDEX(federal_program_name_lookup,MATCH(V5029,aln_lookup,0)),""),"")</f>
        <v/>
      </c>
    </row>
    <row r="5030">
      <c r="A5030" s="6">
        <f>IF(B5030&lt;&gt;"", "AWARD-"&amp;TEXT(ROW()-1,"0000"), "")</f>
        <v/>
      </c>
      <c r="B5030" s="7" t="n"/>
      <c r="C5030" s="7" t="n"/>
      <c r="D5030" s="7" t="n"/>
      <c r="E5030" s="8" t="n"/>
      <c r="F5030" s="9" t="n"/>
      <c r="G5030" s="8" t="n"/>
      <c r="H5030" s="8" t="n"/>
      <c r="I5030" s="8" t="n"/>
      <c r="J5030" s="10">
        <f>IF(A5030="",0,SUMIFS(amount_expended,cfda_key,V5030))</f>
        <v/>
      </c>
      <c r="K5030" s="10">
        <f>IF(G5030="OTHER CLUSTER NOT LISTED ABOVE",SUMIFS(amount_expended,uniform_other_cluster_name,X5030), IF(AND(OR(G5030="N/A",G5030=""),H5030=""),0,IF(G5030="STATE CLUSTER",SUMIFS(amount_expended,uniform_state_cluster_name,W5030),SUMIFS(amount_expended,cluster_name,G5030))))</f>
        <v/>
      </c>
      <c r="L5030" s="8" t="n"/>
      <c r="M5030" s="7" t="n"/>
      <c r="N5030" s="8" t="n"/>
      <c r="O5030" s="7" t="n"/>
      <c r="P5030" s="7" t="n"/>
      <c r="Q5030" s="8" t="n"/>
      <c r="R5030" s="9" t="n"/>
      <c r="S5030" s="8" t="n"/>
      <c r="T5030" s="8" t="n"/>
      <c r="U5030" s="8" t="n"/>
      <c r="V5030" s="11">
        <f>IF(OR(B5030="",C5030=""),"",CONCATENATE(B5030,".",C5030))</f>
        <v/>
      </c>
      <c r="W5030" s="6">
        <f>UPPER(TRIM(H5030))</f>
        <v/>
      </c>
      <c r="X5030" s="6">
        <f>UPPER(TRIM(I5030))</f>
        <v/>
      </c>
      <c r="Y5030" s="6">
        <f>IF(V5030&lt;&gt;"",IFERROR(INDEX(federal_program_name_lookup,MATCH(V5030,aln_lookup,0)),""),"")</f>
        <v/>
      </c>
    </row>
    <row r="5031">
      <c r="A5031" s="6">
        <f>IF(B5031&lt;&gt;"", "AWARD-"&amp;TEXT(ROW()-1,"0000"), "")</f>
        <v/>
      </c>
      <c r="B5031" s="7" t="n"/>
      <c r="C5031" s="7" t="n"/>
      <c r="D5031" s="7" t="n"/>
      <c r="E5031" s="8" t="n"/>
      <c r="F5031" s="9" t="n"/>
      <c r="G5031" s="8" t="n"/>
      <c r="H5031" s="8" t="n"/>
      <c r="I5031" s="8" t="n"/>
      <c r="J5031" s="10">
        <f>IF(A5031="",0,SUMIFS(amount_expended,cfda_key,V5031))</f>
        <v/>
      </c>
      <c r="K5031" s="10">
        <f>IF(G5031="OTHER CLUSTER NOT LISTED ABOVE",SUMIFS(amount_expended,uniform_other_cluster_name,X5031), IF(AND(OR(G5031="N/A",G5031=""),H5031=""),0,IF(G5031="STATE CLUSTER",SUMIFS(amount_expended,uniform_state_cluster_name,W5031),SUMIFS(amount_expended,cluster_name,G5031))))</f>
        <v/>
      </c>
      <c r="L5031" s="8" t="n"/>
      <c r="M5031" s="7" t="n"/>
      <c r="N5031" s="8" t="n"/>
      <c r="O5031" s="7" t="n"/>
      <c r="P5031" s="7" t="n"/>
      <c r="Q5031" s="8" t="n"/>
      <c r="R5031" s="9" t="n"/>
      <c r="S5031" s="8" t="n"/>
      <c r="T5031" s="8" t="n"/>
      <c r="U5031" s="8" t="n"/>
      <c r="V5031" s="11">
        <f>IF(OR(B5031="",C5031=""),"",CONCATENATE(B5031,".",C5031))</f>
        <v/>
      </c>
      <c r="W5031" s="6">
        <f>UPPER(TRIM(H5031))</f>
        <v/>
      </c>
      <c r="X5031" s="6">
        <f>UPPER(TRIM(I5031))</f>
        <v/>
      </c>
      <c r="Y5031" s="6">
        <f>IF(V5031&lt;&gt;"",IFERROR(INDEX(federal_program_name_lookup,MATCH(V5031,aln_lookup,0)),""),"")</f>
        <v/>
      </c>
    </row>
    <row r="5032">
      <c r="A5032" s="6">
        <f>IF(B5032&lt;&gt;"", "AWARD-"&amp;TEXT(ROW()-1,"0000"), "")</f>
        <v/>
      </c>
      <c r="B5032" s="7" t="n"/>
      <c r="C5032" s="7" t="n"/>
      <c r="D5032" s="7" t="n"/>
      <c r="E5032" s="8" t="n"/>
      <c r="F5032" s="9" t="n"/>
      <c r="G5032" s="8" t="n"/>
      <c r="H5032" s="8" t="n"/>
      <c r="I5032" s="8" t="n"/>
      <c r="J5032" s="10">
        <f>IF(A5032="",0,SUMIFS(amount_expended,cfda_key,V5032))</f>
        <v/>
      </c>
      <c r="K5032" s="10">
        <f>IF(G5032="OTHER CLUSTER NOT LISTED ABOVE",SUMIFS(amount_expended,uniform_other_cluster_name,X5032), IF(AND(OR(G5032="N/A",G5032=""),H5032=""),0,IF(G5032="STATE CLUSTER",SUMIFS(amount_expended,uniform_state_cluster_name,W5032),SUMIFS(amount_expended,cluster_name,G5032))))</f>
        <v/>
      </c>
      <c r="L5032" s="8" t="n"/>
      <c r="M5032" s="7" t="n"/>
      <c r="N5032" s="8" t="n"/>
      <c r="O5032" s="7" t="n"/>
      <c r="P5032" s="7" t="n"/>
      <c r="Q5032" s="8" t="n"/>
      <c r="R5032" s="9" t="n"/>
      <c r="S5032" s="8" t="n"/>
      <c r="T5032" s="8" t="n"/>
      <c r="U5032" s="8" t="n"/>
      <c r="V5032" s="11">
        <f>IF(OR(B5032="",C5032=""),"",CONCATENATE(B5032,".",C5032))</f>
        <v/>
      </c>
      <c r="W5032" s="6">
        <f>UPPER(TRIM(H5032))</f>
        <v/>
      </c>
      <c r="X5032" s="6">
        <f>UPPER(TRIM(I5032))</f>
        <v/>
      </c>
      <c r="Y5032" s="6">
        <f>IF(V5032&lt;&gt;"",IFERROR(INDEX(federal_program_name_lookup,MATCH(V5032,aln_lookup,0)),""),"")</f>
        <v/>
      </c>
    </row>
    <row r="5033">
      <c r="A5033" s="6">
        <f>IF(B5033&lt;&gt;"", "AWARD-"&amp;TEXT(ROW()-1,"0000"), "")</f>
        <v/>
      </c>
      <c r="B5033" s="7" t="n"/>
      <c r="C5033" s="7" t="n"/>
      <c r="D5033" s="7" t="n"/>
      <c r="E5033" s="8" t="n"/>
      <c r="F5033" s="9" t="n"/>
      <c r="G5033" s="8" t="n"/>
      <c r="H5033" s="8" t="n"/>
      <c r="I5033" s="8" t="n"/>
      <c r="J5033" s="10">
        <f>IF(A5033="",0,SUMIFS(amount_expended,cfda_key,V5033))</f>
        <v/>
      </c>
      <c r="K5033" s="10">
        <f>IF(G5033="OTHER CLUSTER NOT LISTED ABOVE",SUMIFS(amount_expended,uniform_other_cluster_name,X5033), IF(AND(OR(G5033="N/A",G5033=""),H5033=""),0,IF(G5033="STATE CLUSTER",SUMIFS(amount_expended,uniform_state_cluster_name,W5033),SUMIFS(amount_expended,cluster_name,G5033))))</f>
        <v/>
      </c>
      <c r="L5033" s="8" t="n"/>
      <c r="M5033" s="7" t="n"/>
      <c r="N5033" s="8" t="n"/>
      <c r="O5033" s="7" t="n"/>
      <c r="P5033" s="7" t="n"/>
      <c r="Q5033" s="8" t="n"/>
      <c r="R5033" s="9" t="n"/>
      <c r="S5033" s="8" t="n"/>
      <c r="T5033" s="8" t="n"/>
      <c r="U5033" s="8" t="n"/>
      <c r="V5033" s="11">
        <f>IF(OR(B5033="",C5033=""),"",CONCATENATE(B5033,".",C5033))</f>
        <v/>
      </c>
      <c r="W5033" s="6">
        <f>UPPER(TRIM(H5033))</f>
        <v/>
      </c>
      <c r="X5033" s="6">
        <f>UPPER(TRIM(I5033))</f>
        <v/>
      </c>
      <c r="Y5033" s="6">
        <f>IF(V5033&lt;&gt;"",IFERROR(INDEX(federal_program_name_lookup,MATCH(V5033,aln_lookup,0)),""),"")</f>
        <v/>
      </c>
    </row>
    <row r="5034">
      <c r="A5034" s="6">
        <f>IF(B5034&lt;&gt;"", "AWARD-"&amp;TEXT(ROW()-1,"0000"), "")</f>
        <v/>
      </c>
      <c r="B5034" s="7" t="n"/>
      <c r="C5034" s="7" t="n"/>
      <c r="D5034" s="7" t="n"/>
      <c r="E5034" s="8" t="n"/>
      <c r="F5034" s="9" t="n"/>
      <c r="G5034" s="8" t="n"/>
      <c r="H5034" s="8" t="n"/>
      <c r="I5034" s="8" t="n"/>
      <c r="J5034" s="10">
        <f>IF(A5034="",0,SUMIFS(amount_expended,cfda_key,V5034))</f>
        <v/>
      </c>
      <c r="K5034" s="10">
        <f>IF(G5034="OTHER CLUSTER NOT LISTED ABOVE",SUMIFS(amount_expended,uniform_other_cluster_name,X5034), IF(AND(OR(G5034="N/A",G5034=""),H5034=""),0,IF(G5034="STATE CLUSTER",SUMIFS(amount_expended,uniform_state_cluster_name,W5034),SUMIFS(amount_expended,cluster_name,G5034))))</f>
        <v/>
      </c>
      <c r="L5034" s="8" t="n"/>
      <c r="M5034" s="7" t="n"/>
      <c r="N5034" s="8" t="n"/>
      <c r="O5034" s="7" t="n"/>
      <c r="P5034" s="7" t="n"/>
      <c r="Q5034" s="8" t="n"/>
      <c r="R5034" s="9" t="n"/>
      <c r="S5034" s="8" t="n"/>
      <c r="T5034" s="8" t="n"/>
      <c r="U5034" s="8" t="n"/>
      <c r="V5034" s="11">
        <f>IF(OR(B5034="",C5034=""),"",CONCATENATE(B5034,".",C5034))</f>
        <v/>
      </c>
      <c r="W5034" s="6">
        <f>UPPER(TRIM(H5034))</f>
        <v/>
      </c>
      <c r="X5034" s="6">
        <f>UPPER(TRIM(I5034))</f>
        <v/>
      </c>
      <c r="Y5034" s="6">
        <f>IF(V5034&lt;&gt;"",IFERROR(INDEX(federal_program_name_lookup,MATCH(V5034,aln_lookup,0)),""),"")</f>
        <v/>
      </c>
    </row>
    <row r="5035">
      <c r="A5035" s="6">
        <f>IF(B5035&lt;&gt;"", "AWARD-"&amp;TEXT(ROW()-1,"0000"), "")</f>
        <v/>
      </c>
      <c r="B5035" s="7" t="n"/>
      <c r="C5035" s="7" t="n"/>
      <c r="D5035" s="7" t="n"/>
      <c r="E5035" s="8" t="n"/>
      <c r="F5035" s="9" t="n"/>
      <c r="G5035" s="8" t="n"/>
      <c r="H5035" s="8" t="n"/>
      <c r="I5035" s="8" t="n"/>
      <c r="J5035" s="10">
        <f>IF(A5035="",0,SUMIFS(amount_expended,cfda_key,V5035))</f>
        <v/>
      </c>
      <c r="K5035" s="10">
        <f>IF(G5035="OTHER CLUSTER NOT LISTED ABOVE",SUMIFS(amount_expended,uniform_other_cluster_name,X5035), IF(AND(OR(G5035="N/A",G5035=""),H5035=""),0,IF(G5035="STATE CLUSTER",SUMIFS(amount_expended,uniform_state_cluster_name,W5035),SUMIFS(amount_expended,cluster_name,G5035))))</f>
        <v/>
      </c>
      <c r="L5035" s="8" t="n"/>
      <c r="M5035" s="7" t="n"/>
      <c r="N5035" s="8" t="n"/>
      <c r="O5035" s="7" t="n"/>
      <c r="P5035" s="7" t="n"/>
      <c r="Q5035" s="8" t="n"/>
      <c r="R5035" s="9" t="n"/>
      <c r="S5035" s="8" t="n"/>
      <c r="T5035" s="8" t="n"/>
      <c r="U5035" s="8" t="n"/>
      <c r="V5035" s="11">
        <f>IF(OR(B5035="",C5035=""),"",CONCATENATE(B5035,".",C5035))</f>
        <v/>
      </c>
      <c r="W5035" s="6">
        <f>UPPER(TRIM(H5035))</f>
        <v/>
      </c>
      <c r="X5035" s="6">
        <f>UPPER(TRIM(I5035))</f>
        <v/>
      </c>
      <c r="Y5035" s="6">
        <f>IF(V5035&lt;&gt;"",IFERROR(INDEX(federal_program_name_lookup,MATCH(V5035,aln_lookup,0)),""),"")</f>
        <v/>
      </c>
    </row>
    <row r="5036">
      <c r="A5036" s="6">
        <f>IF(B5036&lt;&gt;"", "AWARD-"&amp;TEXT(ROW()-1,"0000"), "")</f>
        <v/>
      </c>
      <c r="B5036" s="7" t="n"/>
      <c r="C5036" s="7" t="n"/>
      <c r="D5036" s="7" t="n"/>
      <c r="E5036" s="8" t="n"/>
      <c r="F5036" s="9" t="n"/>
      <c r="G5036" s="8" t="n"/>
      <c r="H5036" s="8" t="n"/>
      <c r="I5036" s="8" t="n"/>
      <c r="J5036" s="10">
        <f>IF(A5036="",0,SUMIFS(amount_expended,cfda_key,V5036))</f>
        <v/>
      </c>
      <c r="K5036" s="10">
        <f>IF(G5036="OTHER CLUSTER NOT LISTED ABOVE",SUMIFS(amount_expended,uniform_other_cluster_name,X5036), IF(AND(OR(G5036="N/A",G5036=""),H5036=""),0,IF(G5036="STATE CLUSTER",SUMIFS(amount_expended,uniform_state_cluster_name,W5036),SUMIFS(amount_expended,cluster_name,G5036))))</f>
        <v/>
      </c>
      <c r="L5036" s="8" t="n"/>
      <c r="M5036" s="7" t="n"/>
      <c r="N5036" s="8" t="n"/>
      <c r="O5036" s="7" t="n"/>
      <c r="P5036" s="7" t="n"/>
      <c r="Q5036" s="8" t="n"/>
      <c r="R5036" s="9" t="n"/>
      <c r="S5036" s="8" t="n"/>
      <c r="T5036" s="8" t="n"/>
      <c r="U5036" s="8" t="n"/>
      <c r="V5036" s="11">
        <f>IF(OR(B5036="",C5036=""),"",CONCATENATE(B5036,".",C5036))</f>
        <v/>
      </c>
      <c r="W5036" s="6">
        <f>UPPER(TRIM(H5036))</f>
        <v/>
      </c>
      <c r="X5036" s="6">
        <f>UPPER(TRIM(I5036))</f>
        <v/>
      </c>
      <c r="Y5036" s="6">
        <f>IF(V5036&lt;&gt;"",IFERROR(INDEX(federal_program_name_lookup,MATCH(V5036,aln_lookup,0)),""),"")</f>
        <v/>
      </c>
    </row>
    <row r="5037">
      <c r="A5037" s="6">
        <f>IF(B5037&lt;&gt;"", "AWARD-"&amp;TEXT(ROW()-1,"0000"), "")</f>
        <v/>
      </c>
      <c r="B5037" s="7" t="n"/>
      <c r="C5037" s="7" t="n"/>
      <c r="D5037" s="7" t="n"/>
      <c r="E5037" s="8" t="n"/>
      <c r="F5037" s="9" t="n"/>
      <c r="G5037" s="8" t="n"/>
      <c r="H5037" s="8" t="n"/>
      <c r="I5037" s="8" t="n"/>
      <c r="J5037" s="10">
        <f>IF(A5037="",0,SUMIFS(amount_expended,cfda_key,V5037))</f>
        <v/>
      </c>
      <c r="K5037" s="10">
        <f>IF(G5037="OTHER CLUSTER NOT LISTED ABOVE",SUMIFS(amount_expended,uniform_other_cluster_name,X5037), IF(AND(OR(G5037="N/A",G5037=""),H5037=""),0,IF(G5037="STATE CLUSTER",SUMIFS(amount_expended,uniform_state_cluster_name,W5037),SUMIFS(amount_expended,cluster_name,G5037))))</f>
        <v/>
      </c>
      <c r="L5037" s="8" t="n"/>
      <c r="M5037" s="7" t="n"/>
      <c r="N5037" s="8" t="n"/>
      <c r="O5037" s="7" t="n"/>
      <c r="P5037" s="7" t="n"/>
      <c r="Q5037" s="8" t="n"/>
      <c r="R5037" s="9" t="n"/>
      <c r="S5037" s="8" t="n"/>
      <c r="T5037" s="8" t="n"/>
      <c r="U5037" s="8" t="n"/>
      <c r="V5037" s="11">
        <f>IF(OR(B5037="",C5037=""),"",CONCATENATE(B5037,".",C5037))</f>
        <v/>
      </c>
      <c r="W5037" s="6">
        <f>UPPER(TRIM(H5037))</f>
        <v/>
      </c>
      <c r="X5037" s="6">
        <f>UPPER(TRIM(I5037))</f>
        <v/>
      </c>
      <c r="Y5037" s="6">
        <f>IF(V5037&lt;&gt;"",IFERROR(INDEX(federal_program_name_lookup,MATCH(V5037,aln_lookup,0)),""),"")</f>
        <v/>
      </c>
    </row>
    <row r="5038">
      <c r="A5038" s="6">
        <f>IF(B5038&lt;&gt;"", "AWARD-"&amp;TEXT(ROW()-1,"0000"), "")</f>
        <v/>
      </c>
      <c r="B5038" s="7" t="n"/>
      <c r="C5038" s="7" t="n"/>
      <c r="D5038" s="7" t="n"/>
      <c r="E5038" s="8" t="n"/>
      <c r="F5038" s="9" t="n"/>
      <c r="G5038" s="8" t="n"/>
      <c r="H5038" s="8" t="n"/>
      <c r="I5038" s="8" t="n"/>
      <c r="J5038" s="10">
        <f>IF(A5038="",0,SUMIFS(amount_expended,cfda_key,V5038))</f>
        <v/>
      </c>
      <c r="K5038" s="10">
        <f>IF(G5038="OTHER CLUSTER NOT LISTED ABOVE",SUMIFS(amount_expended,uniform_other_cluster_name,X5038), IF(AND(OR(G5038="N/A",G5038=""),H5038=""),0,IF(G5038="STATE CLUSTER",SUMIFS(amount_expended,uniform_state_cluster_name,W5038),SUMIFS(amount_expended,cluster_name,G5038))))</f>
        <v/>
      </c>
      <c r="L5038" s="8" t="n"/>
      <c r="M5038" s="7" t="n"/>
      <c r="N5038" s="8" t="n"/>
      <c r="O5038" s="7" t="n"/>
      <c r="P5038" s="7" t="n"/>
      <c r="Q5038" s="8" t="n"/>
      <c r="R5038" s="9" t="n"/>
      <c r="S5038" s="8" t="n"/>
      <c r="T5038" s="8" t="n"/>
      <c r="U5038" s="8" t="n"/>
      <c r="V5038" s="11">
        <f>IF(OR(B5038="",C5038=""),"",CONCATENATE(B5038,".",C5038))</f>
        <v/>
      </c>
      <c r="W5038" s="6">
        <f>UPPER(TRIM(H5038))</f>
        <v/>
      </c>
      <c r="X5038" s="6">
        <f>UPPER(TRIM(I5038))</f>
        <v/>
      </c>
      <c r="Y5038" s="6">
        <f>IF(V5038&lt;&gt;"",IFERROR(INDEX(federal_program_name_lookup,MATCH(V5038,aln_lookup,0)),""),"")</f>
        <v/>
      </c>
    </row>
    <row r="5039">
      <c r="A5039" s="6">
        <f>IF(B5039&lt;&gt;"", "AWARD-"&amp;TEXT(ROW()-1,"0000"), "")</f>
        <v/>
      </c>
      <c r="B5039" s="7" t="n"/>
      <c r="C5039" s="7" t="n"/>
      <c r="D5039" s="7" t="n"/>
      <c r="E5039" s="8" t="n"/>
      <c r="F5039" s="9" t="n"/>
      <c r="G5039" s="8" t="n"/>
      <c r="H5039" s="8" t="n"/>
      <c r="I5039" s="8" t="n"/>
      <c r="J5039" s="10">
        <f>IF(A5039="",0,SUMIFS(amount_expended,cfda_key,V5039))</f>
        <v/>
      </c>
      <c r="K5039" s="10">
        <f>IF(G5039="OTHER CLUSTER NOT LISTED ABOVE",SUMIFS(amount_expended,uniform_other_cluster_name,X5039), IF(AND(OR(G5039="N/A",G5039=""),H5039=""),0,IF(G5039="STATE CLUSTER",SUMIFS(amount_expended,uniform_state_cluster_name,W5039),SUMIFS(amount_expended,cluster_name,G5039))))</f>
        <v/>
      </c>
      <c r="L5039" s="8" t="n"/>
      <c r="M5039" s="7" t="n"/>
      <c r="N5039" s="8" t="n"/>
      <c r="O5039" s="7" t="n"/>
      <c r="P5039" s="7" t="n"/>
      <c r="Q5039" s="8" t="n"/>
      <c r="R5039" s="9" t="n"/>
      <c r="S5039" s="8" t="n"/>
      <c r="T5039" s="8" t="n"/>
      <c r="U5039" s="8" t="n"/>
      <c r="V5039" s="11">
        <f>IF(OR(B5039="",C5039=""),"",CONCATENATE(B5039,".",C5039))</f>
        <v/>
      </c>
      <c r="W5039" s="6">
        <f>UPPER(TRIM(H5039))</f>
        <v/>
      </c>
      <c r="X5039" s="6">
        <f>UPPER(TRIM(I5039))</f>
        <v/>
      </c>
      <c r="Y5039" s="6">
        <f>IF(V5039&lt;&gt;"",IFERROR(INDEX(federal_program_name_lookup,MATCH(V5039,aln_lookup,0)),""),"")</f>
        <v/>
      </c>
    </row>
    <row r="5040">
      <c r="A5040" s="6">
        <f>IF(B5040&lt;&gt;"", "AWARD-"&amp;TEXT(ROW()-1,"0000"), "")</f>
        <v/>
      </c>
      <c r="B5040" s="7" t="n"/>
      <c r="C5040" s="7" t="n"/>
      <c r="D5040" s="7" t="n"/>
      <c r="E5040" s="8" t="n"/>
      <c r="F5040" s="9" t="n"/>
      <c r="G5040" s="8" t="n"/>
      <c r="H5040" s="8" t="n"/>
      <c r="I5040" s="8" t="n"/>
      <c r="J5040" s="10">
        <f>IF(A5040="",0,SUMIFS(amount_expended,cfda_key,V5040))</f>
        <v/>
      </c>
      <c r="K5040" s="10">
        <f>IF(G5040="OTHER CLUSTER NOT LISTED ABOVE",SUMIFS(amount_expended,uniform_other_cluster_name,X5040), IF(AND(OR(G5040="N/A",G5040=""),H5040=""),0,IF(G5040="STATE CLUSTER",SUMIFS(amount_expended,uniform_state_cluster_name,W5040),SUMIFS(amount_expended,cluster_name,G5040))))</f>
        <v/>
      </c>
      <c r="L5040" s="8" t="n"/>
      <c r="M5040" s="7" t="n"/>
      <c r="N5040" s="8" t="n"/>
      <c r="O5040" s="7" t="n"/>
      <c r="P5040" s="7" t="n"/>
      <c r="Q5040" s="8" t="n"/>
      <c r="R5040" s="9" t="n"/>
      <c r="S5040" s="8" t="n"/>
      <c r="T5040" s="8" t="n"/>
      <c r="U5040" s="8" t="n"/>
      <c r="V5040" s="11">
        <f>IF(OR(B5040="",C5040=""),"",CONCATENATE(B5040,".",C5040))</f>
        <v/>
      </c>
      <c r="W5040" s="6">
        <f>UPPER(TRIM(H5040))</f>
        <v/>
      </c>
      <c r="X5040" s="6">
        <f>UPPER(TRIM(I5040))</f>
        <v/>
      </c>
      <c r="Y5040" s="6">
        <f>IF(V5040&lt;&gt;"",IFERROR(INDEX(federal_program_name_lookup,MATCH(V5040,aln_lookup,0)),""),"")</f>
        <v/>
      </c>
    </row>
    <row r="5041">
      <c r="A5041" s="6">
        <f>IF(B5041&lt;&gt;"", "AWARD-"&amp;TEXT(ROW()-1,"0000"), "")</f>
        <v/>
      </c>
      <c r="B5041" s="7" t="n"/>
      <c r="C5041" s="7" t="n"/>
      <c r="D5041" s="7" t="n"/>
      <c r="E5041" s="8" t="n"/>
      <c r="F5041" s="9" t="n"/>
      <c r="G5041" s="8" t="n"/>
      <c r="H5041" s="8" t="n"/>
      <c r="I5041" s="8" t="n"/>
      <c r="J5041" s="10">
        <f>IF(A5041="",0,SUMIFS(amount_expended,cfda_key,V5041))</f>
        <v/>
      </c>
      <c r="K5041" s="10">
        <f>IF(G5041="OTHER CLUSTER NOT LISTED ABOVE",SUMIFS(amount_expended,uniform_other_cluster_name,X5041), IF(AND(OR(G5041="N/A",G5041=""),H5041=""),0,IF(G5041="STATE CLUSTER",SUMIFS(amount_expended,uniform_state_cluster_name,W5041),SUMIFS(amount_expended,cluster_name,G5041))))</f>
        <v/>
      </c>
      <c r="L5041" s="8" t="n"/>
      <c r="M5041" s="7" t="n"/>
      <c r="N5041" s="8" t="n"/>
      <c r="O5041" s="7" t="n"/>
      <c r="P5041" s="7" t="n"/>
      <c r="Q5041" s="8" t="n"/>
      <c r="R5041" s="9" t="n"/>
      <c r="S5041" s="8" t="n"/>
      <c r="T5041" s="8" t="n"/>
      <c r="U5041" s="8" t="n"/>
      <c r="V5041" s="11">
        <f>IF(OR(B5041="",C5041=""),"",CONCATENATE(B5041,".",C5041))</f>
        <v/>
      </c>
      <c r="W5041" s="6">
        <f>UPPER(TRIM(H5041))</f>
        <v/>
      </c>
      <c r="X5041" s="6">
        <f>UPPER(TRIM(I5041))</f>
        <v/>
      </c>
      <c r="Y5041" s="6">
        <f>IF(V5041&lt;&gt;"",IFERROR(INDEX(federal_program_name_lookup,MATCH(V5041,aln_lookup,0)),""),"")</f>
        <v/>
      </c>
    </row>
    <row r="5042">
      <c r="A5042" s="6">
        <f>IF(B5042&lt;&gt;"", "AWARD-"&amp;TEXT(ROW()-1,"0000"), "")</f>
        <v/>
      </c>
      <c r="B5042" s="7" t="n"/>
      <c r="C5042" s="7" t="n"/>
      <c r="D5042" s="7" t="n"/>
      <c r="E5042" s="8" t="n"/>
      <c r="F5042" s="9" t="n"/>
      <c r="G5042" s="8" t="n"/>
      <c r="H5042" s="8" t="n"/>
      <c r="I5042" s="8" t="n"/>
      <c r="J5042" s="10">
        <f>IF(A5042="",0,SUMIFS(amount_expended,cfda_key,V5042))</f>
        <v/>
      </c>
      <c r="K5042" s="10">
        <f>IF(G5042="OTHER CLUSTER NOT LISTED ABOVE",SUMIFS(amount_expended,uniform_other_cluster_name,X5042), IF(AND(OR(G5042="N/A",G5042=""),H5042=""),0,IF(G5042="STATE CLUSTER",SUMIFS(amount_expended,uniform_state_cluster_name,W5042),SUMIFS(amount_expended,cluster_name,G5042))))</f>
        <v/>
      </c>
      <c r="L5042" s="8" t="n"/>
      <c r="M5042" s="7" t="n"/>
      <c r="N5042" s="8" t="n"/>
      <c r="O5042" s="7" t="n"/>
      <c r="P5042" s="7" t="n"/>
      <c r="Q5042" s="8" t="n"/>
      <c r="R5042" s="9" t="n"/>
      <c r="S5042" s="8" t="n"/>
      <c r="T5042" s="8" t="n"/>
      <c r="U5042" s="8" t="n"/>
      <c r="V5042" s="11">
        <f>IF(OR(B5042="",C5042=""),"",CONCATENATE(B5042,".",C5042))</f>
        <v/>
      </c>
      <c r="W5042" s="6">
        <f>UPPER(TRIM(H5042))</f>
        <v/>
      </c>
      <c r="X5042" s="6">
        <f>UPPER(TRIM(I5042))</f>
        <v/>
      </c>
      <c r="Y5042" s="6">
        <f>IF(V5042&lt;&gt;"",IFERROR(INDEX(federal_program_name_lookup,MATCH(V5042,aln_lookup,0)),""),"")</f>
        <v/>
      </c>
    </row>
    <row r="5043">
      <c r="A5043" s="6">
        <f>IF(B5043&lt;&gt;"", "AWARD-"&amp;TEXT(ROW()-1,"0000"), "")</f>
        <v/>
      </c>
      <c r="B5043" s="7" t="n"/>
      <c r="C5043" s="7" t="n"/>
      <c r="D5043" s="7" t="n"/>
      <c r="E5043" s="8" t="n"/>
      <c r="F5043" s="9" t="n"/>
      <c r="G5043" s="8" t="n"/>
      <c r="H5043" s="8" t="n"/>
      <c r="I5043" s="8" t="n"/>
      <c r="J5043" s="10">
        <f>IF(A5043="",0,SUMIFS(amount_expended,cfda_key,V5043))</f>
        <v/>
      </c>
      <c r="K5043" s="10">
        <f>IF(G5043="OTHER CLUSTER NOT LISTED ABOVE",SUMIFS(amount_expended,uniform_other_cluster_name,X5043), IF(AND(OR(G5043="N/A",G5043=""),H5043=""),0,IF(G5043="STATE CLUSTER",SUMIFS(amount_expended,uniform_state_cluster_name,W5043),SUMIFS(amount_expended,cluster_name,G5043))))</f>
        <v/>
      </c>
      <c r="L5043" s="8" t="n"/>
      <c r="M5043" s="7" t="n"/>
      <c r="N5043" s="8" t="n"/>
      <c r="O5043" s="7" t="n"/>
      <c r="P5043" s="7" t="n"/>
      <c r="Q5043" s="8" t="n"/>
      <c r="R5043" s="9" t="n"/>
      <c r="S5043" s="8" t="n"/>
      <c r="T5043" s="8" t="n"/>
      <c r="U5043" s="8" t="n"/>
      <c r="V5043" s="11">
        <f>IF(OR(B5043="",C5043=""),"",CONCATENATE(B5043,".",C5043))</f>
        <v/>
      </c>
      <c r="W5043" s="6">
        <f>UPPER(TRIM(H5043))</f>
        <v/>
      </c>
      <c r="X5043" s="6">
        <f>UPPER(TRIM(I5043))</f>
        <v/>
      </c>
      <c r="Y5043" s="6">
        <f>IF(V5043&lt;&gt;"",IFERROR(INDEX(federal_program_name_lookup,MATCH(V5043,aln_lookup,0)),""),"")</f>
        <v/>
      </c>
    </row>
    <row r="5044">
      <c r="A5044" s="6">
        <f>IF(B5044&lt;&gt;"", "AWARD-"&amp;TEXT(ROW()-1,"0000"), "")</f>
        <v/>
      </c>
      <c r="B5044" s="7" t="n"/>
      <c r="C5044" s="7" t="n"/>
      <c r="D5044" s="7" t="n"/>
      <c r="E5044" s="8" t="n"/>
      <c r="F5044" s="9" t="n"/>
      <c r="G5044" s="8" t="n"/>
      <c r="H5044" s="8" t="n"/>
      <c r="I5044" s="8" t="n"/>
      <c r="J5044" s="10">
        <f>IF(A5044="",0,SUMIFS(amount_expended,cfda_key,V5044))</f>
        <v/>
      </c>
      <c r="K5044" s="10">
        <f>IF(G5044="OTHER CLUSTER NOT LISTED ABOVE",SUMIFS(amount_expended,uniform_other_cluster_name,X5044), IF(AND(OR(G5044="N/A",G5044=""),H5044=""),0,IF(G5044="STATE CLUSTER",SUMIFS(amount_expended,uniform_state_cluster_name,W5044),SUMIFS(amount_expended,cluster_name,G5044))))</f>
        <v/>
      </c>
      <c r="L5044" s="8" t="n"/>
      <c r="M5044" s="7" t="n"/>
      <c r="N5044" s="8" t="n"/>
      <c r="O5044" s="7" t="n"/>
      <c r="P5044" s="7" t="n"/>
      <c r="Q5044" s="8" t="n"/>
      <c r="R5044" s="9" t="n"/>
      <c r="S5044" s="8" t="n"/>
      <c r="T5044" s="8" t="n"/>
      <c r="U5044" s="8" t="n"/>
      <c r="V5044" s="11">
        <f>IF(OR(B5044="",C5044=""),"",CONCATENATE(B5044,".",C5044))</f>
        <v/>
      </c>
      <c r="W5044" s="6">
        <f>UPPER(TRIM(H5044))</f>
        <v/>
      </c>
      <c r="X5044" s="6">
        <f>UPPER(TRIM(I5044))</f>
        <v/>
      </c>
      <c r="Y5044" s="6">
        <f>IF(V5044&lt;&gt;"",IFERROR(INDEX(federal_program_name_lookup,MATCH(V5044,aln_lookup,0)),""),"")</f>
        <v/>
      </c>
    </row>
    <row r="5045">
      <c r="A5045" s="6">
        <f>IF(B5045&lt;&gt;"", "AWARD-"&amp;TEXT(ROW()-1,"0000"), "")</f>
        <v/>
      </c>
      <c r="B5045" s="7" t="n"/>
      <c r="C5045" s="7" t="n"/>
      <c r="D5045" s="7" t="n"/>
      <c r="E5045" s="8" t="n"/>
      <c r="F5045" s="9" t="n"/>
      <c r="G5045" s="8" t="n"/>
      <c r="H5045" s="8" t="n"/>
      <c r="I5045" s="8" t="n"/>
      <c r="J5045" s="10">
        <f>IF(A5045="",0,SUMIFS(amount_expended,cfda_key,V5045))</f>
        <v/>
      </c>
      <c r="K5045" s="10">
        <f>IF(G5045="OTHER CLUSTER NOT LISTED ABOVE",SUMIFS(amount_expended,uniform_other_cluster_name,X5045), IF(AND(OR(G5045="N/A",G5045=""),H5045=""),0,IF(G5045="STATE CLUSTER",SUMIFS(amount_expended,uniform_state_cluster_name,W5045),SUMIFS(amount_expended,cluster_name,G5045))))</f>
        <v/>
      </c>
      <c r="L5045" s="8" t="n"/>
      <c r="M5045" s="7" t="n"/>
      <c r="N5045" s="8" t="n"/>
      <c r="O5045" s="7" t="n"/>
      <c r="P5045" s="7" t="n"/>
      <c r="Q5045" s="8" t="n"/>
      <c r="R5045" s="9" t="n"/>
      <c r="S5045" s="8" t="n"/>
      <c r="T5045" s="8" t="n"/>
      <c r="U5045" s="8" t="n"/>
      <c r="V5045" s="11">
        <f>IF(OR(B5045="",C5045=""),"",CONCATENATE(B5045,".",C5045))</f>
        <v/>
      </c>
      <c r="W5045" s="6">
        <f>UPPER(TRIM(H5045))</f>
        <v/>
      </c>
      <c r="X5045" s="6">
        <f>UPPER(TRIM(I5045))</f>
        <v/>
      </c>
      <c r="Y5045" s="6">
        <f>IF(V5045&lt;&gt;"",IFERROR(INDEX(federal_program_name_lookup,MATCH(V5045,aln_lookup,0)),""),"")</f>
        <v/>
      </c>
    </row>
    <row r="5046">
      <c r="A5046" s="6">
        <f>IF(B5046&lt;&gt;"", "AWARD-"&amp;TEXT(ROW()-1,"0000"), "")</f>
        <v/>
      </c>
      <c r="B5046" s="7" t="n"/>
      <c r="C5046" s="7" t="n"/>
      <c r="D5046" s="7" t="n"/>
      <c r="E5046" s="8" t="n"/>
      <c r="F5046" s="9" t="n"/>
      <c r="G5046" s="8" t="n"/>
      <c r="H5046" s="8" t="n"/>
      <c r="I5046" s="8" t="n"/>
      <c r="J5046" s="10">
        <f>IF(A5046="",0,SUMIFS(amount_expended,cfda_key,V5046))</f>
        <v/>
      </c>
      <c r="K5046" s="10">
        <f>IF(G5046="OTHER CLUSTER NOT LISTED ABOVE",SUMIFS(amount_expended,uniform_other_cluster_name,X5046), IF(AND(OR(G5046="N/A",G5046=""),H5046=""),0,IF(G5046="STATE CLUSTER",SUMIFS(amount_expended,uniform_state_cluster_name,W5046),SUMIFS(amount_expended,cluster_name,G5046))))</f>
        <v/>
      </c>
      <c r="L5046" s="8" t="n"/>
      <c r="M5046" s="7" t="n"/>
      <c r="N5046" s="8" t="n"/>
      <c r="O5046" s="7" t="n"/>
      <c r="P5046" s="7" t="n"/>
      <c r="Q5046" s="8" t="n"/>
      <c r="R5046" s="9" t="n"/>
      <c r="S5046" s="8" t="n"/>
      <c r="T5046" s="8" t="n"/>
      <c r="U5046" s="8" t="n"/>
      <c r="V5046" s="11">
        <f>IF(OR(B5046="",C5046=""),"",CONCATENATE(B5046,".",C5046))</f>
        <v/>
      </c>
      <c r="W5046" s="6">
        <f>UPPER(TRIM(H5046))</f>
        <v/>
      </c>
      <c r="X5046" s="6">
        <f>UPPER(TRIM(I5046))</f>
        <v/>
      </c>
      <c r="Y5046" s="6">
        <f>IF(V5046&lt;&gt;"",IFERROR(INDEX(federal_program_name_lookup,MATCH(V5046,aln_lookup,0)),""),"")</f>
        <v/>
      </c>
    </row>
    <row r="5047">
      <c r="A5047" s="6">
        <f>IF(B5047&lt;&gt;"", "AWARD-"&amp;TEXT(ROW()-1,"0000"), "")</f>
        <v/>
      </c>
      <c r="B5047" s="7" t="n"/>
      <c r="C5047" s="7" t="n"/>
      <c r="D5047" s="7" t="n"/>
      <c r="E5047" s="8" t="n"/>
      <c r="F5047" s="9" t="n"/>
      <c r="G5047" s="8" t="n"/>
      <c r="H5047" s="8" t="n"/>
      <c r="I5047" s="8" t="n"/>
      <c r="J5047" s="10">
        <f>IF(A5047="",0,SUMIFS(amount_expended,cfda_key,V5047))</f>
        <v/>
      </c>
      <c r="K5047" s="10">
        <f>IF(G5047="OTHER CLUSTER NOT LISTED ABOVE",SUMIFS(amount_expended,uniform_other_cluster_name,X5047), IF(AND(OR(G5047="N/A",G5047=""),H5047=""),0,IF(G5047="STATE CLUSTER",SUMIFS(amount_expended,uniform_state_cluster_name,W5047),SUMIFS(amount_expended,cluster_name,G5047))))</f>
        <v/>
      </c>
      <c r="L5047" s="8" t="n"/>
      <c r="M5047" s="7" t="n"/>
      <c r="N5047" s="8" t="n"/>
      <c r="O5047" s="7" t="n"/>
      <c r="P5047" s="7" t="n"/>
      <c r="Q5047" s="8" t="n"/>
      <c r="R5047" s="9" t="n"/>
      <c r="S5047" s="8" t="n"/>
      <c r="T5047" s="8" t="n"/>
      <c r="U5047" s="8" t="n"/>
      <c r="V5047" s="11">
        <f>IF(OR(B5047="",C5047=""),"",CONCATENATE(B5047,".",C5047))</f>
        <v/>
      </c>
      <c r="W5047" s="6">
        <f>UPPER(TRIM(H5047))</f>
        <v/>
      </c>
      <c r="X5047" s="6">
        <f>UPPER(TRIM(I5047))</f>
        <v/>
      </c>
      <c r="Y5047" s="6">
        <f>IF(V5047&lt;&gt;"",IFERROR(INDEX(federal_program_name_lookup,MATCH(V5047,aln_lookup,0)),""),"")</f>
        <v/>
      </c>
    </row>
    <row r="5048">
      <c r="A5048" s="6">
        <f>IF(B5048&lt;&gt;"", "AWARD-"&amp;TEXT(ROW()-1,"0000"), "")</f>
        <v/>
      </c>
      <c r="B5048" s="7" t="n"/>
      <c r="C5048" s="7" t="n"/>
      <c r="D5048" s="7" t="n"/>
      <c r="E5048" s="8" t="n"/>
      <c r="F5048" s="9" t="n"/>
      <c r="G5048" s="8" t="n"/>
      <c r="H5048" s="8" t="n"/>
      <c r="I5048" s="8" t="n"/>
      <c r="J5048" s="10">
        <f>IF(A5048="",0,SUMIFS(amount_expended,cfda_key,V5048))</f>
        <v/>
      </c>
      <c r="K5048" s="10">
        <f>IF(G5048="OTHER CLUSTER NOT LISTED ABOVE",SUMIFS(amount_expended,uniform_other_cluster_name,X5048), IF(AND(OR(G5048="N/A",G5048=""),H5048=""),0,IF(G5048="STATE CLUSTER",SUMIFS(amount_expended,uniform_state_cluster_name,W5048),SUMIFS(amount_expended,cluster_name,G5048))))</f>
        <v/>
      </c>
      <c r="L5048" s="8" t="n"/>
      <c r="M5048" s="7" t="n"/>
      <c r="N5048" s="8" t="n"/>
      <c r="O5048" s="7" t="n"/>
      <c r="P5048" s="7" t="n"/>
      <c r="Q5048" s="8" t="n"/>
      <c r="R5048" s="9" t="n"/>
      <c r="S5048" s="8" t="n"/>
      <c r="T5048" s="8" t="n"/>
      <c r="U5048" s="8" t="n"/>
      <c r="V5048" s="11">
        <f>IF(OR(B5048="",C5048=""),"",CONCATENATE(B5048,".",C5048))</f>
        <v/>
      </c>
      <c r="W5048" s="6">
        <f>UPPER(TRIM(H5048))</f>
        <v/>
      </c>
      <c r="X5048" s="6">
        <f>UPPER(TRIM(I5048))</f>
        <v/>
      </c>
      <c r="Y5048" s="6">
        <f>IF(V5048&lt;&gt;"",IFERROR(INDEX(federal_program_name_lookup,MATCH(V5048,aln_lookup,0)),""),"")</f>
        <v/>
      </c>
    </row>
    <row r="5049">
      <c r="A5049" s="6">
        <f>IF(B5049&lt;&gt;"", "AWARD-"&amp;TEXT(ROW()-1,"0000"), "")</f>
        <v/>
      </c>
      <c r="B5049" s="7" t="n"/>
      <c r="C5049" s="7" t="n"/>
      <c r="D5049" s="7" t="n"/>
      <c r="E5049" s="8" t="n"/>
      <c r="F5049" s="9" t="n"/>
      <c r="G5049" s="8" t="n"/>
      <c r="H5049" s="8" t="n"/>
      <c r="I5049" s="8" t="n"/>
      <c r="J5049" s="10">
        <f>IF(A5049="",0,SUMIFS(amount_expended,cfda_key,V5049))</f>
        <v/>
      </c>
      <c r="K5049" s="10">
        <f>IF(G5049="OTHER CLUSTER NOT LISTED ABOVE",SUMIFS(amount_expended,uniform_other_cluster_name,X5049), IF(AND(OR(G5049="N/A",G5049=""),H5049=""),0,IF(G5049="STATE CLUSTER",SUMIFS(amount_expended,uniform_state_cluster_name,W5049),SUMIFS(amount_expended,cluster_name,G5049))))</f>
        <v/>
      </c>
      <c r="L5049" s="8" t="n"/>
      <c r="M5049" s="7" t="n"/>
      <c r="N5049" s="8" t="n"/>
      <c r="O5049" s="7" t="n"/>
      <c r="P5049" s="7" t="n"/>
      <c r="Q5049" s="8" t="n"/>
      <c r="R5049" s="9" t="n"/>
      <c r="S5049" s="8" t="n"/>
      <c r="T5049" s="8" t="n"/>
      <c r="U5049" s="8" t="n"/>
      <c r="V5049" s="11">
        <f>IF(OR(B5049="",C5049=""),"",CONCATENATE(B5049,".",C5049))</f>
        <v/>
      </c>
      <c r="W5049" s="6">
        <f>UPPER(TRIM(H5049))</f>
        <v/>
      </c>
      <c r="X5049" s="6">
        <f>UPPER(TRIM(I5049))</f>
        <v/>
      </c>
      <c r="Y5049" s="6">
        <f>IF(V5049&lt;&gt;"",IFERROR(INDEX(federal_program_name_lookup,MATCH(V5049,aln_lookup,0)),""),"")</f>
        <v/>
      </c>
    </row>
    <row r="5050">
      <c r="A5050" s="6">
        <f>IF(B5050&lt;&gt;"", "AWARD-"&amp;TEXT(ROW()-1,"0000"), "")</f>
        <v/>
      </c>
      <c r="B5050" s="7" t="n"/>
      <c r="C5050" s="7" t="n"/>
      <c r="D5050" s="7" t="n"/>
      <c r="E5050" s="8" t="n"/>
      <c r="F5050" s="9" t="n"/>
      <c r="G5050" s="8" t="n"/>
      <c r="H5050" s="8" t="n"/>
      <c r="I5050" s="8" t="n"/>
      <c r="J5050" s="10">
        <f>IF(A5050="",0,SUMIFS(amount_expended,cfda_key,V5050))</f>
        <v/>
      </c>
      <c r="K5050" s="10">
        <f>IF(G5050="OTHER CLUSTER NOT LISTED ABOVE",SUMIFS(amount_expended,uniform_other_cluster_name,X5050), IF(AND(OR(G5050="N/A",G5050=""),H5050=""),0,IF(G5050="STATE CLUSTER",SUMIFS(amount_expended,uniform_state_cluster_name,W5050),SUMIFS(amount_expended,cluster_name,G5050))))</f>
        <v/>
      </c>
      <c r="L5050" s="8" t="n"/>
      <c r="M5050" s="7" t="n"/>
      <c r="N5050" s="8" t="n"/>
      <c r="O5050" s="7" t="n"/>
      <c r="P5050" s="7" t="n"/>
      <c r="Q5050" s="8" t="n"/>
      <c r="R5050" s="9" t="n"/>
      <c r="S5050" s="8" t="n"/>
      <c r="T5050" s="8" t="n"/>
      <c r="U5050" s="8" t="n"/>
      <c r="V5050" s="11">
        <f>IF(OR(B5050="",C5050=""),"",CONCATENATE(B5050,".",C5050))</f>
        <v/>
      </c>
      <c r="W5050" s="6">
        <f>UPPER(TRIM(H5050))</f>
        <v/>
      </c>
      <c r="X5050" s="6">
        <f>UPPER(TRIM(I5050))</f>
        <v/>
      </c>
      <c r="Y5050" s="6">
        <f>IF(V5050&lt;&gt;"",IFERROR(INDEX(federal_program_name_lookup,MATCH(V5050,aln_lookup,0)),""),"")</f>
        <v/>
      </c>
    </row>
    <row r="5051">
      <c r="A5051" s="6">
        <f>IF(B5051&lt;&gt;"", "AWARD-"&amp;TEXT(ROW()-1,"0000"), "")</f>
        <v/>
      </c>
      <c r="B5051" s="7" t="n"/>
      <c r="C5051" s="7" t="n"/>
      <c r="D5051" s="7" t="n"/>
      <c r="E5051" s="8" t="n"/>
      <c r="F5051" s="9" t="n"/>
      <c r="G5051" s="8" t="n"/>
      <c r="H5051" s="8" t="n"/>
      <c r="I5051" s="8" t="n"/>
      <c r="J5051" s="10">
        <f>IF(A5051="",0,SUMIFS(amount_expended,cfda_key,V5051))</f>
        <v/>
      </c>
      <c r="K5051" s="10">
        <f>IF(G5051="OTHER CLUSTER NOT LISTED ABOVE",SUMIFS(amount_expended,uniform_other_cluster_name,X5051), IF(AND(OR(G5051="N/A",G5051=""),H5051=""),0,IF(G5051="STATE CLUSTER",SUMIFS(amount_expended,uniform_state_cluster_name,W5051),SUMIFS(amount_expended,cluster_name,G5051))))</f>
        <v/>
      </c>
      <c r="L5051" s="8" t="n"/>
      <c r="M5051" s="7" t="n"/>
      <c r="N5051" s="8" t="n"/>
      <c r="O5051" s="7" t="n"/>
      <c r="P5051" s="7" t="n"/>
      <c r="Q5051" s="8" t="n"/>
      <c r="R5051" s="9" t="n"/>
      <c r="S5051" s="8" t="n"/>
      <c r="T5051" s="8" t="n"/>
      <c r="U5051" s="8" t="n"/>
      <c r="V5051" s="11">
        <f>IF(OR(B5051="",C5051=""),"",CONCATENATE(B5051,".",C5051))</f>
        <v/>
      </c>
      <c r="W5051" s="6">
        <f>UPPER(TRIM(H5051))</f>
        <v/>
      </c>
      <c r="X5051" s="6">
        <f>UPPER(TRIM(I5051))</f>
        <v/>
      </c>
      <c r="Y5051" s="6">
        <f>IF(V5051&lt;&gt;"",IFERROR(INDEX(federal_program_name_lookup,MATCH(V5051,aln_lookup,0)),""),"")</f>
        <v/>
      </c>
    </row>
    <row r="5052">
      <c r="A5052" s="6">
        <f>IF(B5052&lt;&gt;"", "AWARD-"&amp;TEXT(ROW()-1,"0000"), "")</f>
        <v/>
      </c>
      <c r="B5052" s="7" t="n"/>
      <c r="C5052" s="7" t="n"/>
      <c r="D5052" s="7" t="n"/>
      <c r="E5052" s="8" t="n"/>
      <c r="F5052" s="9" t="n"/>
      <c r="G5052" s="8" t="n"/>
      <c r="H5052" s="8" t="n"/>
      <c r="I5052" s="8" t="n"/>
      <c r="J5052" s="10">
        <f>IF(A5052="",0,SUMIFS(amount_expended,cfda_key,V5052))</f>
        <v/>
      </c>
      <c r="K5052" s="10">
        <f>IF(G5052="OTHER CLUSTER NOT LISTED ABOVE",SUMIFS(amount_expended,uniform_other_cluster_name,X5052), IF(AND(OR(G5052="N/A",G5052=""),H5052=""),0,IF(G5052="STATE CLUSTER",SUMIFS(amount_expended,uniform_state_cluster_name,W5052),SUMIFS(amount_expended,cluster_name,G5052))))</f>
        <v/>
      </c>
      <c r="L5052" s="8" t="n"/>
      <c r="M5052" s="7" t="n"/>
      <c r="N5052" s="8" t="n"/>
      <c r="O5052" s="7" t="n"/>
      <c r="P5052" s="7" t="n"/>
      <c r="Q5052" s="8" t="n"/>
      <c r="R5052" s="9" t="n"/>
      <c r="S5052" s="8" t="n"/>
      <c r="T5052" s="8" t="n"/>
      <c r="U5052" s="8" t="n"/>
      <c r="V5052" s="11">
        <f>IF(OR(B5052="",C5052=""),"",CONCATENATE(B5052,".",C5052))</f>
        <v/>
      </c>
      <c r="W5052" s="6">
        <f>UPPER(TRIM(H5052))</f>
        <v/>
      </c>
      <c r="X5052" s="6">
        <f>UPPER(TRIM(I5052))</f>
        <v/>
      </c>
      <c r="Y5052" s="6">
        <f>IF(V5052&lt;&gt;"",IFERROR(INDEX(federal_program_name_lookup,MATCH(V5052,aln_lookup,0)),""),"")</f>
        <v/>
      </c>
    </row>
    <row r="5053">
      <c r="A5053" s="6">
        <f>IF(B5053&lt;&gt;"", "AWARD-"&amp;TEXT(ROW()-1,"0000"), "")</f>
        <v/>
      </c>
      <c r="B5053" s="7" t="n"/>
      <c r="C5053" s="7" t="n"/>
      <c r="D5053" s="7" t="n"/>
      <c r="E5053" s="8" t="n"/>
      <c r="F5053" s="9" t="n"/>
      <c r="G5053" s="8" t="n"/>
      <c r="H5053" s="8" t="n"/>
      <c r="I5053" s="8" t="n"/>
      <c r="J5053" s="10">
        <f>IF(A5053="",0,SUMIFS(amount_expended,cfda_key,V5053))</f>
        <v/>
      </c>
      <c r="K5053" s="10">
        <f>IF(G5053="OTHER CLUSTER NOT LISTED ABOVE",SUMIFS(amount_expended,uniform_other_cluster_name,X5053), IF(AND(OR(G5053="N/A",G5053=""),H5053=""),0,IF(G5053="STATE CLUSTER",SUMIFS(amount_expended,uniform_state_cluster_name,W5053),SUMIFS(amount_expended,cluster_name,G5053))))</f>
        <v/>
      </c>
      <c r="L5053" s="8" t="n"/>
      <c r="M5053" s="7" t="n"/>
      <c r="N5053" s="8" t="n"/>
      <c r="O5053" s="7" t="n"/>
      <c r="P5053" s="7" t="n"/>
      <c r="Q5053" s="8" t="n"/>
      <c r="R5053" s="9" t="n"/>
      <c r="S5053" s="8" t="n"/>
      <c r="T5053" s="8" t="n"/>
      <c r="U5053" s="8" t="n"/>
      <c r="V5053" s="11">
        <f>IF(OR(B5053="",C5053=""),"",CONCATENATE(B5053,".",C5053))</f>
        <v/>
      </c>
      <c r="W5053" s="6">
        <f>UPPER(TRIM(H5053))</f>
        <v/>
      </c>
      <c r="X5053" s="6">
        <f>UPPER(TRIM(I5053))</f>
        <v/>
      </c>
      <c r="Y5053" s="6">
        <f>IF(V5053&lt;&gt;"",IFERROR(INDEX(federal_program_name_lookup,MATCH(V5053,aln_lookup,0)),""),"")</f>
        <v/>
      </c>
    </row>
    <row r="5054">
      <c r="A5054" s="6">
        <f>IF(B5054&lt;&gt;"", "AWARD-"&amp;TEXT(ROW()-1,"0000"), "")</f>
        <v/>
      </c>
      <c r="B5054" s="7" t="n"/>
      <c r="C5054" s="7" t="n"/>
      <c r="D5054" s="7" t="n"/>
      <c r="E5054" s="8" t="n"/>
      <c r="F5054" s="9" t="n"/>
      <c r="G5054" s="8" t="n"/>
      <c r="H5054" s="8" t="n"/>
      <c r="I5054" s="8" t="n"/>
      <c r="J5054" s="10">
        <f>IF(A5054="",0,SUMIFS(amount_expended,cfda_key,V5054))</f>
        <v/>
      </c>
      <c r="K5054" s="10">
        <f>IF(G5054="OTHER CLUSTER NOT LISTED ABOVE",SUMIFS(amount_expended,uniform_other_cluster_name,X5054), IF(AND(OR(G5054="N/A",G5054=""),H5054=""),0,IF(G5054="STATE CLUSTER",SUMIFS(amount_expended,uniform_state_cluster_name,W5054),SUMIFS(amount_expended,cluster_name,G5054))))</f>
        <v/>
      </c>
      <c r="L5054" s="8" t="n"/>
      <c r="M5054" s="7" t="n"/>
      <c r="N5054" s="8" t="n"/>
      <c r="O5054" s="7" t="n"/>
      <c r="P5054" s="7" t="n"/>
      <c r="Q5054" s="8" t="n"/>
      <c r="R5054" s="9" t="n"/>
      <c r="S5054" s="8" t="n"/>
      <c r="T5054" s="8" t="n"/>
      <c r="U5054" s="8" t="n"/>
      <c r="V5054" s="11">
        <f>IF(OR(B5054="",C5054=""),"",CONCATENATE(B5054,".",C5054))</f>
        <v/>
      </c>
      <c r="W5054" s="6">
        <f>UPPER(TRIM(H5054))</f>
        <v/>
      </c>
      <c r="X5054" s="6">
        <f>UPPER(TRIM(I5054))</f>
        <v/>
      </c>
      <c r="Y5054" s="6">
        <f>IF(V5054&lt;&gt;"",IFERROR(INDEX(federal_program_name_lookup,MATCH(V5054,aln_lookup,0)),""),"")</f>
        <v/>
      </c>
    </row>
    <row r="5055">
      <c r="A5055" s="6">
        <f>IF(B5055&lt;&gt;"", "AWARD-"&amp;TEXT(ROW()-1,"0000"), "")</f>
        <v/>
      </c>
      <c r="B5055" s="7" t="n"/>
      <c r="C5055" s="7" t="n"/>
      <c r="D5055" s="7" t="n"/>
      <c r="E5055" s="8" t="n"/>
      <c r="F5055" s="9" t="n"/>
      <c r="G5055" s="8" t="n"/>
      <c r="H5055" s="8" t="n"/>
      <c r="I5055" s="8" t="n"/>
      <c r="J5055" s="10">
        <f>IF(A5055="",0,SUMIFS(amount_expended,cfda_key,V5055))</f>
        <v/>
      </c>
      <c r="K5055" s="10">
        <f>IF(G5055="OTHER CLUSTER NOT LISTED ABOVE",SUMIFS(amount_expended,uniform_other_cluster_name,X5055), IF(AND(OR(G5055="N/A",G5055=""),H5055=""),0,IF(G5055="STATE CLUSTER",SUMIFS(amount_expended,uniform_state_cluster_name,W5055),SUMIFS(amount_expended,cluster_name,G5055))))</f>
        <v/>
      </c>
      <c r="L5055" s="8" t="n"/>
      <c r="M5055" s="7" t="n"/>
      <c r="N5055" s="8" t="n"/>
      <c r="O5055" s="7" t="n"/>
      <c r="P5055" s="7" t="n"/>
      <c r="Q5055" s="8" t="n"/>
      <c r="R5055" s="9" t="n"/>
      <c r="S5055" s="8" t="n"/>
      <c r="T5055" s="8" t="n"/>
      <c r="U5055" s="8" t="n"/>
      <c r="V5055" s="11">
        <f>IF(OR(B5055="",C5055=""),"",CONCATENATE(B5055,".",C5055))</f>
        <v/>
      </c>
      <c r="W5055" s="6">
        <f>UPPER(TRIM(H5055))</f>
        <v/>
      </c>
      <c r="X5055" s="6">
        <f>UPPER(TRIM(I5055))</f>
        <v/>
      </c>
      <c r="Y5055" s="6">
        <f>IF(V5055&lt;&gt;"",IFERROR(INDEX(federal_program_name_lookup,MATCH(V5055,aln_lookup,0)),""),"")</f>
        <v/>
      </c>
    </row>
    <row r="5056">
      <c r="A5056" s="6">
        <f>IF(B5056&lt;&gt;"", "AWARD-"&amp;TEXT(ROW()-1,"0000"), "")</f>
        <v/>
      </c>
      <c r="B5056" s="7" t="n"/>
      <c r="C5056" s="7" t="n"/>
      <c r="D5056" s="7" t="n"/>
      <c r="E5056" s="8" t="n"/>
      <c r="F5056" s="9" t="n"/>
      <c r="G5056" s="8" t="n"/>
      <c r="H5056" s="8" t="n"/>
      <c r="I5056" s="8" t="n"/>
      <c r="J5056" s="10">
        <f>IF(A5056="",0,SUMIFS(amount_expended,cfda_key,V5056))</f>
        <v/>
      </c>
      <c r="K5056" s="10">
        <f>IF(G5056="OTHER CLUSTER NOT LISTED ABOVE",SUMIFS(amount_expended,uniform_other_cluster_name,X5056), IF(AND(OR(G5056="N/A",G5056=""),H5056=""),0,IF(G5056="STATE CLUSTER",SUMIFS(amount_expended,uniform_state_cluster_name,W5056),SUMIFS(amount_expended,cluster_name,G5056))))</f>
        <v/>
      </c>
      <c r="L5056" s="8" t="n"/>
      <c r="M5056" s="7" t="n"/>
      <c r="N5056" s="8" t="n"/>
      <c r="O5056" s="7" t="n"/>
      <c r="P5056" s="7" t="n"/>
      <c r="Q5056" s="8" t="n"/>
      <c r="R5056" s="9" t="n"/>
      <c r="S5056" s="8" t="n"/>
      <c r="T5056" s="8" t="n"/>
      <c r="U5056" s="8" t="n"/>
      <c r="V5056" s="11">
        <f>IF(OR(B5056="",C5056=""),"",CONCATENATE(B5056,".",C5056))</f>
        <v/>
      </c>
      <c r="W5056" s="6">
        <f>UPPER(TRIM(H5056))</f>
        <v/>
      </c>
      <c r="X5056" s="6">
        <f>UPPER(TRIM(I5056))</f>
        <v/>
      </c>
      <c r="Y5056" s="6">
        <f>IF(V5056&lt;&gt;"",IFERROR(INDEX(federal_program_name_lookup,MATCH(V5056,aln_lookup,0)),""),"")</f>
        <v/>
      </c>
    </row>
    <row r="5057">
      <c r="A5057" s="6">
        <f>IF(B5057&lt;&gt;"", "AWARD-"&amp;TEXT(ROW()-1,"0000"), "")</f>
        <v/>
      </c>
      <c r="B5057" s="7" t="n"/>
      <c r="C5057" s="7" t="n"/>
      <c r="D5057" s="7" t="n"/>
      <c r="E5057" s="8" t="n"/>
      <c r="F5057" s="9" t="n"/>
      <c r="G5057" s="8" t="n"/>
      <c r="H5057" s="8" t="n"/>
      <c r="I5057" s="8" t="n"/>
      <c r="J5057" s="10">
        <f>IF(A5057="",0,SUMIFS(amount_expended,cfda_key,V5057))</f>
        <v/>
      </c>
      <c r="K5057" s="10">
        <f>IF(G5057="OTHER CLUSTER NOT LISTED ABOVE",SUMIFS(amount_expended,uniform_other_cluster_name,X5057), IF(AND(OR(G5057="N/A",G5057=""),H5057=""),0,IF(G5057="STATE CLUSTER",SUMIFS(amount_expended,uniform_state_cluster_name,W5057),SUMIFS(amount_expended,cluster_name,G5057))))</f>
        <v/>
      </c>
      <c r="L5057" s="8" t="n"/>
      <c r="M5057" s="7" t="n"/>
      <c r="N5057" s="8" t="n"/>
      <c r="O5057" s="7" t="n"/>
      <c r="P5057" s="7" t="n"/>
      <c r="Q5057" s="8" t="n"/>
      <c r="R5057" s="9" t="n"/>
      <c r="S5057" s="8" t="n"/>
      <c r="T5057" s="8" t="n"/>
      <c r="U5057" s="8" t="n"/>
      <c r="V5057" s="11">
        <f>IF(OR(B5057="",C5057=""),"",CONCATENATE(B5057,".",C5057))</f>
        <v/>
      </c>
      <c r="W5057" s="6">
        <f>UPPER(TRIM(H5057))</f>
        <v/>
      </c>
      <c r="X5057" s="6">
        <f>UPPER(TRIM(I5057))</f>
        <v/>
      </c>
      <c r="Y5057" s="6">
        <f>IF(V5057&lt;&gt;"",IFERROR(INDEX(federal_program_name_lookup,MATCH(V5057,aln_lookup,0)),""),"")</f>
        <v/>
      </c>
    </row>
    <row r="5058">
      <c r="A5058" s="6">
        <f>IF(B5058&lt;&gt;"", "AWARD-"&amp;TEXT(ROW()-1,"0000"), "")</f>
        <v/>
      </c>
      <c r="B5058" s="7" t="n"/>
      <c r="C5058" s="7" t="n"/>
      <c r="D5058" s="7" t="n"/>
      <c r="E5058" s="8" t="n"/>
      <c r="F5058" s="9" t="n"/>
      <c r="G5058" s="8" t="n"/>
      <c r="H5058" s="8" t="n"/>
      <c r="I5058" s="8" t="n"/>
      <c r="J5058" s="10">
        <f>IF(A5058="",0,SUMIFS(amount_expended,cfda_key,V5058))</f>
        <v/>
      </c>
      <c r="K5058" s="10">
        <f>IF(G5058="OTHER CLUSTER NOT LISTED ABOVE",SUMIFS(amount_expended,uniform_other_cluster_name,X5058), IF(AND(OR(G5058="N/A",G5058=""),H5058=""),0,IF(G5058="STATE CLUSTER",SUMIFS(amount_expended,uniform_state_cluster_name,W5058),SUMIFS(amount_expended,cluster_name,G5058))))</f>
        <v/>
      </c>
      <c r="L5058" s="8" t="n"/>
      <c r="M5058" s="7" t="n"/>
      <c r="N5058" s="8" t="n"/>
      <c r="O5058" s="7" t="n"/>
      <c r="P5058" s="7" t="n"/>
      <c r="Q5058" s="8" t="n"/>
      <c r="R5058" s="9" t="n"/>
      <c r="S5058" s="8" t="n"/>
      <c r="T5058" s="8" t="n"/>
      <c r="U5058" s="8" t="n"/>
      <c r="V5058" s="11">
        <f>IF(OR(B5058="",C5058=""),"",CONCATENATE(B5058,".",C5058))</f>
        <v/>
      </c>
      <c r="W5058" s="6">
        <f>UPPER(TRIM(H5058))</f>
        <v/>
      </c>
      <c r="X5058" s="6">
        <f>UPPER(TRIM(I5058))</f>
        <v/>
      </c>
      <c r="Y5058" s="6">
        <f>IF(V5058&lt;&gt;"",IFERROR(INDEX(federal_program_name_lookup,MATCH(V5058,aln_lookup,0)),""),"")</f>
        <v/>
      </c>
    </row>
    <row r="5059">
      <c r="A5059" s="6">
        <f>IF(B5059&lt;&gt;"", "AWARD-"&amp;TEXT(ROW()-1,"0000"), "")</f>
        <v/>
      </c>
      <c r="B5059" s="7" t="n"/>
      <c r="C5059" s="7" t="n"/>
      <c r="D5059" s="7" t="n"/>
      <c r="E5059" s="8" t="n"/>
      <c r="F5059" s="9" t="n"/>
      <c r="G5059" s="8" t="n"/>
      <c r="H5059" s="8" t="n"/>
      <c r="I5059" s="8" t="n"/>
      <c r="J5059" s="10">
        <f>IF(A5059="",0,SUMIFS(amount_expended,cfda_key,V5059))</f>
        <v/>
      </c>
      <c r="K5059" s="10">
        <f>IF(G5059="OTHER CLUSTER NOT LISTED ABOVE",SUMIFS(amount_expended,uniform_other_cluster_name,X5059), IF(AND(OR(G5059="N/A",G5059=""),H5059=""),0,IF(G5059="STATE CLUSTER",SUMIFS(amount_expended,uniform_state_cluster_name,W5059),SUMIFS(amount_expended,cluster_name,G5059))))</f>
        <v/>
      </c>
      <c r="L5059" s="8" t="n"/>
      <c r="M5059" s="7" t="n"/>
      <c r="N5059" s="8" t="n"/>
      <c r="O5059" s="7" t="n"/>
      <c r="P5059" s="7" t="n"/>
      <c r="Q5059" s="8" t="n"/>
      <c r="R5059" s="9" t="n"/>
      <c r="S5059" s="8" t="n"/>
      <c r="T5059" s="8" t="n"/>
      <c r="U5059" s="8" t="n"/>
      <c r="V5059" s="11">
        <f>IF(OR(B5059="",C5059=""),"",CONCATENATE(B5059,".",C5059))</f>
        <v/>
      </c>
      <c r="W5059" s="6">
        <f>UPPER(TRIM(H5059))</f>
        <v/>
      </c>
      <c r="X5059" s="6">
        <f>UPPER(TRIM(I5059))</f>
        <v/>
      </c>
      <c r="Y5059" s="6">
        <f>IF(V5059&lt;&gt;"",IFERROR(INDEX(federal_program_name_lookup,MATCH(V5059,aln_lookup,0)),""),"")</f>
        <v/>
      </c>
    </row>
    <row r="5060">
      <c r="A5060" s="6">
        <f>IF(B5060&lt;&gt;"", "AWARD-"&amp;TEXT(ROW()-1,"0000"), "")</f>
        <v/>
      </c>
      <c r="B5060" s="7" t="n"/>
      <c r="C5060" s="7" t="n"/>
      <c r="D5060" s="7" t="n"/>
      <c r="E5060" s="8" t="n"/>
      <c r="F5060" s="9" t="n"/>
      <c r="G5060" s="8" t="n"/>
      <c r="H5060" s="8" t="n"/>
      <c r="I5060" s="8" t="n"/>
      <c r="J5060" s="10">
        <f>IF(A5060="",0,SUMIFS(amount_expended,cfda_key,V5060))</f>
        <v/>
      </c>
      <c r="K5060" s="10">
        <f>IF(G5060="OTHER CLUSTER NOT LISTED ABOVE",SUMIFS(amount_expended,uniform_other_cluster_name,X5060), IF(AND(OR(G5060="N/A",G5060=""),H5060=""),0,IF(G5060="STATE CLUSTER",SUMIFS(amount_expended,uniform_state_cluster_name,W5060),SUMIFS(amount_expended,cluster_name,G5060))))</f>
        <v/>
      </c>
      <c r="L5060" s="8" t="n"/>
      <c r="M5060" s="7" t="n"/>
      <c r="N5060" s="8" t="n"/>
      <c r="O5060" s="7" t="n"/>
      <c r="P5060" s="7" t="n"/>
      <c r="Q5060" s="8" t="n"/>
      <c r="R5060" s="9" t="n"/>
      <c r="S5060" s="8" t="n"/>
      <c r="T5060" s="8" t="n"/>
      <c r="U5060" s="8" t="n"/>
      <c r="V5060" s="11">
        <f>IF(OR(B5060="",C5060=""),"",CONCATENATE(B5060,".",C5060))</f>
        <v/>
      </c>
      <c r="W5060" s="6">
        <f>UPPER(TRIM(H5060))</f>
        <v/>
      </c>
      <c r="X5060" s="6">
        <f>UPPER(TRIM(I5060))</f>
        <v/>
      </c>
      <c r="Y5060" s="6">
        <f>IF(V5060&lt;&gt;"",IFERROR(INDEX(federal_program_name_lookup,MATCH(V5060,aln_lookup,0)),""),"")</f>
        <v/>
      </c>
    </row>
    <row r="5061">
      <c r="A5061" s="6">
        <f>IF(B5061&lt;&gt;"", "AWARD-"&amp;TEXT(ROW()-1,"0000"), "")</f>
        <v/>
      </c>
      <c r="B5061" s="7" t="n"/>
      <c r="C5061" s="7" t="n"/>
      <c r="D5061" s="7" t="n"/>
      <c r="E5061" s="8" t="n"/>
      <c r="F5061" s="9" t="n"/>
      <c r="G5061" s="8" t="n"/>
      <c r="H5061" s="8" t="n"/>
      <c r="I5061" s="8" t="n"/>
      <c r="J5061" s="10">
        <f>IF(A5061="",0,SUMIFS(amount_expended,cfda_key,V5061))</f>
        <v/>
      </c>
      <c r="K5061" s="10">
        <f>IF(G5061="OTHER CLUSTER NOT LISTED ABOVE",SUMIFS(amount_expended,uniform_other_cluster_name,X5061), IF(AND(OR(G5061="N/A",G5061=""),H5061=""),0,IF(G5061="STATE CLUSTER",SUMIFS(amount_expended,uniform_state_cluster_name,W5061),SUMIFS(amount_expended,cluster_name,G5061))))</f>
        <v/>
      </c>
      <c r="L5061" s="8" t="n"/>
      <c r="M5061" s="7" t="n"/>
      <c r="N5061" s="8" t="n"/>
      <c r="O5061" s="7" t="n"/>
      <c r="P5061" s="7" t="n"/>
      <c r="Q5061" s="8" t="n"/>
      <c r="R5061" s="9" t="n"/>
      <c r="S5061" s="8" t="n"/>
      <c r="T5061" s="8" t="n"/>
      <c r="U5061" s="8" t="n"/>
      <c r="V5061" s="11">
        <f>IF(OR(B5061="",C5061=""),"",CONCATENATE(B5061,".",C5061))</f>
        <v/>
      </c>
      <c r="W5061" s="6">
        <f>UPPER(TRIM(H5061))</f>
        <v/>
      </c>
      <c r="X5061" s="6">
        <f>UPPER(TRIM(I5061))</f>
        <v/>
      </c>
      <c r="Y5061" s="6">
        <f>IF(V5061&lt;&gt;"",IFERROR(INDEX(federal_program_name_lookup,MATCH(V5061,aln_lookup,0)),""),"")</f>
        <v/>
      </c>
    </row>
    <row r="5062">
      <c r="A5062" s="6">
        <f>IF(B5062&lt;&gt;"", "AWARD-"&amp;TEXT(ROW()-1,"0000"), "")</f>
        <v/>
      </c>
      <c r="B5062" s="7" t="n"/>
      <c r="C5062" s="7" t="n"/>
      <c r="D5062" s="7" t="n"/>
      <c r="E5062" s="8" t="n"/>
      <c r="F5062" s="9" t="n"/>
      <c r="G5062" s="8" t="n"/>
      <c r="H5062" s="8" t="n"/>
      <c r="I5062" s="8" t="n"/>
      <c r="J5062" s="10">
        <f>IF(A5062="",0,SUMIFS(amount_expended,cfda_key,V5062))</f>
        <v/>
      </c>
      <c r="K5062" s="10">
        <f>IF(G5062="OTHER CLUSTER NOT LISTED ABOVE",SUMIFS(amount_expended,uniform_other_cluster_name,X5062), IF(AND(OR(G5062="N/A",G5062=""),H5062=""),0,IF(G5062="STATE CLUSTER",SUMIFS(amount_expended,uniform_state_cluster_name,W5062),SUMIFS(amount_expended,cluster_name,G5062))))</f>
        <v/>
      </c>
      <c r="L5062" s="8" t="n"/>
      <c r="M5062" s="7" t="n"/>
      <c r="N5062" s="8" t="n"/>
      <c r="O5062" s="7" t="n"/>
      <c r="P5062" s="7" t="n"/>
      <c r="Q5062" s="8" t="n"/>
      <c r="R5062" s="9" t="n"/>
      <c r="S5062" s="8" t="n"/>
      <c r="T5062" s="8" t="n"/>
      <c r="U5062" s="8" t="n"/>
      <c r="V5062" s="11">
        <f>IF(OR(B5062="",C5062=""),"",CONCATENATE(B5062,".",C5062))</f>
        <v/>
      </c>
      <c r="W5062" s="6">
        <f>UPPER(TRIM(H5062))</f>
        <v/>
      </c>
      <c r="X5062" s="6">
        <f>UPPER(TRIM(I5062))</f>
        <v/>
      </c>
      <c r="Y5062" s="6">
        <f>IF(V5062&lt;&gt;"",IFERROR(INDEX(federal_program_name_lookup,MATCH(V5062,aln_lookup,0)),""),"")</f>
        <v/>
      </c>
    </row>
    <row r="5063">
      <c r="A5063" s="6">
        <f>IF(B5063&lt;&gt;"", "AWARD-"&amp;TEXT(ROW()-1,"0000"), "")</f>
        <v/>
      </c>
      <c r="B5063" s="7" t="n"/>
      <c r="C5063" s="7" t="n"/>
      <c r="D5063" s="7" t="n"/>
      <c r="E5063" s="8" t="n"/>
      <c r="F5063" s="9" t="n"/>
      <c r="G5063" s="8" t="n"/>
      <c r="H5063" s="8" t="n"/>
      <c r="I5063" s="8" t="n"/>
      <c r="J5063" s="10">
        <f>IF(A5063="",0,SUMIFS(amount_expended,cfda_key,V5063))</f>
        <v/>
      </c>
      <c r="K5063" s="10">
        <f>IF(G5063="OTHER CLUSTER NOT LISTED ABOVE",SUMIFS(amount_expended,uniform_other_cluster_name,X5063), IF(AND(OR(G5063="N/A",G5063=""),H5063=""),0,IF(G5063="STATE CLUSTER",SUMIFS(amount_expended,uniform_state_cluster_name,W5063),SUMIFS(amount_expended,cluster_name,G5063))))</f>
        <v/>
      </c>
      <c r="L5063" s="8" t="n"/>
      <c r="M5063" s="7" t="n"/>
      <c r="N5063" s="8" t="n"/>
      <c r="O5063" s="7" t="n"/>
      <c r="P5063" s="7" t="n"/>
      <c r="Q5063" s="8" t="n"/>
      <c r="R5063" s="9" t="n"/>
      <c r="S5063" s="8" t="n"/>
      <c r="T5063" s="8" t="n"/>
      <c r="U5063" s="8" t="n"/>
      <c r="V5063" s="11">
        <f>IF(OR(B5063="",C5063=""),"",CONCATENATE(B5063,".",C5063))</f>
        <v/>
      </c>
      <c r="W5063" s="6">
        <f>UPPER(TRIM(H5063))</f>
        <v/>
      </c>
      <c r="X5063" s="6">
        <f>UPPER(TRIM(I5063))</f>
        <v/>
      </c>
      <c r="Y5063" s="6">
        <f>IF(V5063&lt;&gt;"",IFERROR(INDEX(federal_program_name_lookup,MATCH(V5063,aln_lookup,0)),""),"")</f>
        <v/>
      </c>
    </row>
    <row r="5064">
      <c r="A5064" s="6">
        <f>IF(B5064&lt;&gt;"", "AWARD-"&amp;TEXT(ROW()-1,"0000"), "")</f>
        <v/>
      </c>
      <c r="B5064" s="7" t="n"/>
      <c r="C5064" s="7" t="n"/>
      <c r="D5064" s="7" t="n"/>
      <c r="E5064" s="8" t="n"/>
      <c r="F5064" s="9" t="n"/>
      <c r="G5064" s="8" t="n"/>
      <c r="H5064" s="8" t="n"/>
      <c r="I5064" s="8" t="n"/>
      <c r="J5064" s="10">
        <f>IF(A5064="",0,SUMIFS(amount_expended,cfda_key,V5064))</f>
        <v/>
      </c>
      <c r="K5064" s="10">
        <f>IF(G5064="OTHER CLUSTER NOT LISTED ABOVE",SUMIFS(amount_expended,uniform_other_cluster_name,X5064), IF(AND(OR(G5064="N/A",G5064=""),H5064=""),0,IF(G5064="STATE CLUSTER",SUMIFS(amount_expended,uniform_state_cluster_name,W5064),SUMIFS(amount_expended,cluster_name,G5064))))</f>
        <v/>
      </c>
      <c r="L5064" s="8" t="n"/>
      <c r="M5064" s="7" t="n"/>
      <c r="N5064" s="8" t="n"/>
      <c r="O5064" s="7" t="n"/>
      <c r="P5064" s="7" t="n"/>
      <c r="Q5064" s="8" t="n"/>
      <c r="R5064" s="9" t="n"/>
      <c r="S5064" s="8" t="n"/>
      <c r="T5064" s="8" t="n"/>
      <c r="U5064" s="8" t="n"/>
      <c r="V5064" s="11">
        <f>IF(OR(B5064="",C5064=""),"",CONCATENATE(B5064,".",C5064))</f>
        <v/>
      </c>
      <c r="W5064" s="6">
        <f>UPPER(TRIM(H5064))</f>
        <v/>
      </c>
      <c r="X5064" s="6">
        <f>UPPER(TRIM(I5064))</f>
        <v/>
      </c>
      <c r="Y5064" s="6">
        <f>IF(V5064&lt;&gt;"",IFERROR(INDEX(federal_program_name_lookup,MATCH(V5064,aln_lookup,0)),""),"")</f>
        <v/>
      </c>
    </row>
    <row r="5065">
      <c r="A5065" s="6">
        <f>IF(B5065&lt;&gt;"", "AWARD-"&amp;TEXT(ROW()-1,"0000"), "")</f>
        <v/>
      </c>
      <c r="B5065" s="7" t="n"/>
      <c r="C5065" s="7" t="n"/>
      <c r="D5065" s="7" t="n"/>
      <c r="E5065" s="8" t="n"/>
      <c r="F5065" s="9" t="n"/>
      <c r="G5065" s="8" t="n"/>
      <c r="H5065" s="8" t="n"/>
      <c r="I5065" s="8" t="n"/>
      <c r="J5065" s="10">
        <f>IF(A5065="",0,SUMIFS(amount_expended,cfda_key,V5065))</f>
        <v/>
      </c>
      <c r="K5065" s="10">
        <f>IF(G5065="OTHER CLUSTER NOT LISTED ABOVE",SUMIFS(amount_expended,uniform_other_cluster_name,X5065), IF(AND(OR(G5065="N/A",G5065=""),H5065=""),0,IF(G5065="STATE CLUSTER",SUMIFS(amount_expended,uniform_state_cluster_name,W5065),SUMIFS(amount_expended,cluster_name,G5065))))</f>
        <v/>
      </c>
      <c r="L5065" s="8" t="n"/>
      <c r="M5065" s="7" t="n"/>
      <c r="N5065" s="8" t="n"/>
      <c r="O5065" s="7" t="n"/>
      <c r="P5065" s="7" t="n"/>
      <c r="Q5065" s="8" t="n"/>
      <c r="R5065" s="9" t="n"/>
      <c r="S5065" s="8" t="n"/>
      <c r="T5065" s="8" t="n"/>
      <c r="U5065" s="8" t="n"/>
      <c r="V5065" s="11">
        <f>IF(OR(B5065="",C5065=""),"",CONCATENATE(B5065,".",C5065))</f>
        <v/>
      </c>
      <c r="W5065" s="6">
        <f>UPPER(TRIM(H5065))</f>
        <v/>
      </c>
      <c r="X5065" s="6">
        <f>UPPER(TRIM(I5065))</f>
        <v/>
      </c>
      <c r="Y5065" s="6">
        <f>IF(V5065&lt;&gt;"",IFERROR(INDEX(federal_program_name_lookup,MATCH(V5065,aln_lookup,0)),""),"")</f>
        <v/>
      </c>
    </row>
    <row r="5066">
      <c r="A5066" s="6">
        <f>IF(B5066&lt;&gt;"", "AWARD-"&amp;TEXT(ROW()-1,"0000"), "")</f>
        <v/>
      </c>
      <c r="B5066" s="7" t="n"/>
      <c r="C5066" s="7" t="n"/>
      <c r="D5066" s="7" t="n"/>
      <c r="E5066" s="8" t="n"/>
      <c r="F5066" s="9" t="n"/>
      <c r="G5066" s="8" t="n"/>
      <c r="H5066" s="8" t="n"/>
      <c r="I5066" s="8" t="n"/>
      <c r="J5066" s="10">
        <f>IF(A5066="",0,SUMIFS(amount_expended,cfda_key,V5066))</f>
        <v/>
      </c>
      <c r="K5066" s="10">
        <f>IF(G5066="OTHER CLUSTER NOT LISTED ABOVE",SUMIFS(amount_expended,uniform_other_cluster_name,X5066), IF(AND(OR(G5066="N/A",G5066=""),H5066=""),0,IF(G5066="STATE CLUSTER",SUMIFS(amount_expended,uniform_state_cluster_name,W5066),SUMIFS(amount_expended,cluster_name,G5066))))</f>
        <v/>
      </c>
      <c r="L5066" s="8" t="n"/>
      <c r="M5066" s="7" t="n"/>
      <c r="N5066" s="8" t="n"/>
      <c r="O5066" s="7" t="n"/>
      <c r="P5066" s="7" t="n"/>
      <c r="Q5066" s="8" t="n"/>
      <c r="R5066" s="9" t="n"/>
      <c r="S5066" s="8" t="n"/>
      <c r="T5066" s="8" t="n"/>
      <c r="U5066" s="8" t="n"/>
      <c r="V5066" s="11">
        <f>IF(OR(B5066="",C5066=""),"",CONCATENATE(B5066,".",C5066))</f>
        <v/>
      </c>
      <c r="W5066" s="6">
        <f>UPPER(TRIM(H5066))</f>
        <v/>
      </c>
      <c r="X5066" s="6">
        <f>UPPER(TRIM(I5066))</f>
        <v/>
      </c>
      <c r="Y5066" s="6">
        <f>IF(V5066&lt;&gt;"",IFERROR(INDEX(federal_program_name_lookup,MATCH(V5066,aln_lookup,0)),""),"")</f>
        <v/>
      </c>
    </row>
    <row r="5067">
      <c r="A5067" s="6">
        <f>IF(B5067&lt;&gt;"", "AWARD-"&amp;TEXT(ROW()-1,"0000"), "")</f>
        <v/>
      </c>
      <c r="B5067" s="7" t="n"/>
      <c r="C5067" s="7" t="n"/>
      <c r="D5067" s="7" t="n"/>
      <c r="E5067" s="8" t="n"/>
      <c r="F5067" s="9" t="n"/>
      <c r="G5067" s="8" t="n"/>
      <c r="H5067" s="8" t="n"/>
      <c r="I5067" s="8" t="n"/>
      <c r="J5067" s="10">
        <f>IF(A5067="",0,SUMIFS(amount_expended,cfda_key,V5067))</f>
        <v/>
      </c>
      <c r="K5067" s="10">
        <f>IF(G5067="OTHER CLUSTER NOT LISTED ABOVE",SUMIFS(amount_expended,uniform_other_cluster_name,X5067), IF(AND(OR(G5067="N/A",G5067=""),H5067=""),0,IF(G5067="STATE CLUSTER",SUMIFS(amount_expended,uniform_state_cluster_name,W5067),SUMIFS(amount_expended,cluster_name,G5067))))</f>
        <v/>
      </c>
      <c r="L5067" s="8" t="n"/>
      <c r="M5067" s="7" t="n"/>
      <c r="N5067" s="8" t="n"/>
      <c r="O5067" s="7" t="n"/>
      <c r="P5067" s="7" t="n"/>
      <c r="Q5067" s="8" t="n"/>
      <c r="R5067" s="9" t="n"/>
      <c r="S5067" s="8" t="n"/>
      <c r="T5067" s="8" t="n"/>
      <c r="U5067" s="8" t="n"/>
      <c r="V5067" s="11">
        <f>IF(OR(B5067="",C5067=""),"",CONCATENATE(B5067,".",C5067))</f>
        <v/>
      </c>
      <c r="W5067" s="6">
        <f>UPPER(TRIM(H5067))</f>
        <v/>
      </c>
      <c r="X5067" s="6">
        <f>UPPER(TRIM(I5067))</f>
        <v/>
      </c>
      <c r="Y5067" s="6">
        <f>IF(V5067&lt;&gt;"",IFERROR(INDEX(federal_program_name_lookup,MATCH(V5067,aln_lookup,0)),""),"")</f>
        <v/>
      </c>
    </row>
    <row r="5068">
      <c r="A5068" s="6">
        <f>IF(B5068&lt;&gt;"", "AWARD-"&amp;TEXT(ROW()-1,"0000"), "")</f>
        <v/>
      </c>
      <c r="B5068" s="7" t="n"/>
      <c r="C5068" s="7" t="n"/>
      <c r="D5068" s="7" t="n"/>
      <c r="E5068" s="8" t="n"/>
      <c r="F5068" s="9" t="n"/>
      <c r="G5068" s="8" t="n"/>
      <c r="H5068" s="8" t="n"/>
      <c r="I5068" s="8" t="n"/>
      <c r="J5068" s="10">
        <f>IF(A5068="",0,SUMIFS(amount_expended,cfda_key,V5068))</f>
        <v/>
      </c>
      <c r="K5068" s="10">
        <f>IF(G5068="OTHER CLUSTER NOT LISTED ABOVE",SUMIFS(amount_expended,uniform_other_cluster_name,X5068), IF(AND(OR(G5068="N/A",G5068=""),H5068=""),0,IF(G5068="STATE CLUSTER",SUMIFS(amount_expended,uniform_state_cluster_name,W5068),SUMIFS(amount_expended,cluster_name,G5068))))</f>
        <v/>
      </c>
      <c r="L5068" s="8" t="n"/>
      <c r="M5068" s="7" t="n"/>
      <c r="N5068" s="8" t="n"/>
      <c r="O5068" s="7" t="n"/>
      <c r="P5068" s="7" t="n"/>
      <c r="Q5068" s="8" t="n"/>
      <c r="R5068" s="9" t="n"/>
      <c r="S5068" s="8" t="n"/>
      <c r="T5068" s="8" t="n"/>
      <c r="U5068" s="8" t="n"/>
      <c r="V5068" s="11">
        <f>IF(OR(B5068="",C5068=""),"",CONCATENATE(B5068,".",C5068))</f>
        <v/>
      </c>
      <c r="W5068" s="6">
        <f>UPPER(TRIM(H5068))</f>
        <v/>
      </c>
      <c r="X5068" s="6">
        <f>UPPER(TRIM(I5068))</f>
        <v/>
      </c>
      <c r="Y5068" s="6">
        <f>IF(V5068&lt;&gt;"",IFERROR(INDEX(federal_program_name_lookup,MATCH(V5068,aln_lookup,0)),""),"")</f>
        <v/>
      </c>
    </row>
    <row r="5069">
      <c r="A5069" s="6">
        <f>IF(B5069&lt;&gt;"", "AWARD-"&amp;TEXT(ROW()-1,"0000"), "")</f>
        <v/>
      </c>
      <c r="B5069" s="7" t="n"/>
      <c r="C5069" s="7" t="n"/>
      <c r="D5069" s="7" t="n"/>
      <c r="E5069" s="8" t="n"/>
      <c r="F5069" s="9" t="n"/>
      <c r="G5069" s="8" t="n"/>
      <c r="H5069" s="8" t="n"/>
      <c r="I5069" s="8" t="n"/>
      <c r="J5069" s="10">
        <f>IF(A5069="",0,SUMIFS(amount_expended,cfda_key,V5069))</f>
        <v/>
      </c>
      <c r="K5069" s="10">
        <f>IF(G5069="OTHER CLUSTER NOT LISTED ABOVE",SUMIFS(amount_expended,uniform_other_cluster_name,X5069), IF(AND(OR(G5069="N/A",G5069=""),H5069=""),0,IF(G5069="STATE CLUSTER",SUMIFS(amount_expended,uniform_state_cluster_name,W5069),SUMIFS(amount_expended,cluster_name,G5069))))</f>
        <v/>
      </c>
      <c r="L5069" s="8" t="n"/>
      <c r="M5069" s="7" t="n"/>
      <c r="N5069" s="8" t="n"/>
      <c r="O5069" s="7" t="n"/>
      <c r="P5069" s="7" t="n"/>
      <c r="Q5069" s="8" t="n"/>
      <c r="R5069" s="9" t="n"/>
      <c r="S5069" s="8" t="n"/>
      <c r="T5069" s="8" t="n"/>
      <c r="U5069" s="8" t="n"/>
      <c r="V5069" s="11">
        <f>IF(OR(B5069="",C5069=""),"",CONCATENATE(B5069,".",C5069))</f>
        <v/>
      </c>
      <c r="W5069" s="6">
        <f>UPPER(TRIM(H5069))</f>
        <v/>
      </c>
      <c r="X5069" s="6">
        <f>UPPER(TRIM(I5069))</f>
        <v/>
      </c>
      <c r="Y5069" s="6">
        <f>IF(V5069&lt;&gt;"",IFERROR(INDEX(federal_program_name_lookup,MATCH(V5069,aln_lookup,0)),""),"")</f>
        <v/>
      </c>
    </row>
    <row r="5070">
      <c r="A5070" s="6">
        <f>IF(B5070&lt;&gt;"", "AWARD-"&amp;TEXT(ROW()-1,"0000"), "")</f>
        <v/>
      </c>
      <c r="B5070" s="7" t="n"/>
      <c r="C5070" s="7" t="n"/>
      <c r="D5070" s="7" t="n"/>
      <c r="E5070" s="8" t="n"/>
      <c r="F5070" s="9" t="n"/>
      <c r="G5070" s="8" t="n"/>
      <c r="H5070" s="8" t="n"/>
      <c r="I5070" s="8" t="n"/>
      <c r="J5070" s="10">
        <f>IF(A5070="",0,SUMIFS(amount_expended,cfda_key,V5070))</f>
        <v/>
      </c>
      <c r="K5070" s="10">
        <f>IF(G5070="OTHER CLUSTER NOT LISTED ABOVE",SUMIFS(amount_expended,uniform_other_cluster_name,X5070), IF(AND(OR(G5070="N/A",G5070=""),H5070=""),0,IF(G5070="STATE CLUSTER",SUMIFS(amount_expended,uniform_state_cluster_name,W5070),SUMIFS(amount_expended,cluster_name,G5070))))</f>
        <v/>
      </c>
      <c r="L5070" s="8" t="n"/>
      <c r="M5070" s="7" t="n"/>
      <c r="N5070" s="8" t="n"/>
      <c r="O5070" s="7" t="n"/>
      <c r="P5070" s="7" t="n"/>
      <c r="Q5070" s="8" t="n"/>
      <c r="R5070" s="9" t="n"/>
      <c r="S5070" s="8" t="n"/>
      <c r="T5070" s="8" t="n"/>
      <c r="U5070" s="8" t="n"/>
      <c r="V5070" s="11">
        <f>IF(OR(B5070="",C5070=""),"",CONCATENATE(B5070,".",C5070))</f>
        <v/>
      </c>
      <c r="W5070" s="6">
        <f>UPPER(TRIM(H5070))</f>
        <v/>
      </c>
      <c r="X5070" s="6">
        <f>UPPER(TRIM(I5070))</f>
        <v/>
      </c>
      <c r="Y5070" s="6">
        <f>IF(V5070&lt;&gt;"",IFERROR(INDEX(federal_program_name_lookup,MATCH(V5070,aln_lookup,0)),""),"")</f>
        <v/>
      </c>
    </row>
    <row r="5071">
      <c r="A5071" s="6">
        <f>IF(B5071&lt;&gt;"", "AWARD-"&amp;TEXT(ROW()-1,"0000"), "")</f>
        <v/>
      </c>
      <c r="B5071" s="7" t="n"/>
      <c r="C5071" s="7" t="n"/>
      <c r="D5071" s="7" t="n"/>
      <c r="E5071" s="8" t="n"/>
      <c r="F5071" s="9" t="n"/>
      <c r="G5071" s="8" t="n"/>
      <c r="H5071" s="8" t="n"/>
      <c r="I5071" s="8" t="n"/>
      <c r="J5071" s="10">
        <f>IF(A5071="",0,SUMIFS(amount_expended,cfda_key,V5071))</f>
        <v/>
      </c>
      <c r="K5071" s="10">
        <f>IF(G5071="OTHER CLUSTER NOT LISTED ABOVE",SUMIFS(amount_expended,uniform_other_cluster_name,X5071), IF(AND(OR(G5071="N/A",G5071=""),H5071=""),0,IF(G5071="STATE CLUSTER",SUMIFS(amount_expended,uniform_state_cluster_name,W5071),SUMIFS(amount_expended,cluster_name,G5071))))</f>
        <v/>
      </c>
      <c r="L5071" s="8" t="n"/>
      <c r="M5071" s="7" t="n"/>
      <c r="N5071" s="8" t="n"/>
      <c r="O5071" s="7" t="n"/>
      <c r="P5071" s="7" t="n"/>
      <c r="Q5071" s="8" t="n"/>
      <c r="R5071" s="9" t="n"/>
      <c r="S5071" s="8" t="n"/>
      <c r="T5071" s="8" t="n"/>
      <c r="U5071" s="8" t="n"/>
      <c r="V5071" s="11">
        <f>IF(OR(B5071="",C5071=""),"",CONCATENATE(B5071,".",C5071))</f>
        <v/>
      </c>
      <c r="W5071" s="6">
        <f>UPPER(TRIM(H5071))</f>
        <v/>
      </c>
      <c r="X5071" s="6">
        <f>UPPER(TRIM(I5071))</f>
        <v/>
      </c>
      <c r="Y5071" s="6">
        <f>IF(V5071&lt;&gt;"",IFERROR(INDEX(federal_program_name_lookup,MATCH(V5071,aln_lookup,0)),""),"")</f>
        <v/>
      </c>
    </row>
    <row r="5072">
      <c r="A5072" s="6">
        <f>IF(B5072&lt;&gt;"", "AWARD-"&amp;TEXT(ROW()-1,"0000"), "")</f>
        <v/>
      </c>
      <c r="B5072" s="7" t="n"/>
      <c r="C5072" s="7" t="n"/>
      <c r="D5072" s="7" t="n"/>
      <c r="E5072" s="8" t="n"/>
      <c r="F5072" s="9" t="n"/>
      <c r="G5072" s="8" t="n"/>
      <c r="H5072" s="8" t="n"/>
      <c r="I5072" s="8" t="n"/>
      <c r="J5072" s="10">
        <f>IF(A5072="",0,SUMIFS(amount_expended,cfda_key,V5072))</f>
        <v/>
      </c>
      <c r="K5072" s="10">
        <f>IF(G5072="OTHER CLUSTER NOT LISTED ABOVE",SUMIFS(amount_expended,uniform_other_cluster_name,X5072), IF(AND(OR(G5072="N/A",G5072=""),H5072=""),0,IF(G5072="STATE CLUSTER",SUMIFS(amount_expended,uniform_state_cluster_name,W5072),SUMIFS(amount_expended,cluster_name,G5072))))</f>
        <v/>
      </c>
      <c r="L5072" s="8" t="n"/>
      <c r="M5072" s="7" t="n"/>
      <c r="N5072" s="8" t="n"/>
      <c r="O5072" s="7" t="n"/>
      <c r="P5072" s="7" t="n"/>
      <c r="Q5072" s="8" t="n"/>
      <c r="R5072" s="9" t="n"/>
      <c r="S5072" s="8" t="n"/>
      <c r="T5072" s="8" t="n"/>
      <c r="U5072" s="8" t="n"/>
      <c r="V5072" s="11">
        <f>IF(OR(B5072="",C5072=""),"",CONCATENATE(B5072,".",C5072))</f>
        <v/>
      </c>
      <c r="W5072" s="6">
        <f>UPPER(TRIM(H5072))</f>
        <v/>
      </c>
      <c r="X5072" s="6">
        <f>UPPER(TRIM(I5072))</f>
        <v/>
      </c>
      <c r="Y5072" s="6">
        <f>IF(V5072&lt;&gt;"",IFERROR(INDEX(federal_program_name_lookup,MATCH(V5072,aln_lookup,0)),""),"")</f>
        <v/>
      </c>
    </row>
    <row r="5073">
      <c r="A5073" s="6">
        <f>IF(B5073&lt;&gt;"", "AWARD-"&amp;TEXT(ROW()-1,"0000"), "")</f>
        <v/>
      </c>
      <c r="B5073" s="7" t="n"/>
      <c r="C5073" s="7" t="n"/>
      <c r="D5073" s="7" t="n"/>
      <c r="E5073" s="8" t="n"/>
      <c r="F5073" s="9" t="n"/>
      <c r="G5073" s="8" t="n"/>
      <c r="H5073" s="8" t="n"/>
      <c r="I5073" s="8" t="n"/>
      <c r="J5073" s="10">
        <f>IF(A5073="",0,SUMIFS(amount_expended,cfda_key,V5073))</f>
        <v/>
      </c>
      <c r="K5073" s="10">
        <f>IF(G5073="OTHER CLUSTER NOT LISTED ABOVE",SUMIFS(amount_expended,uniform_other_cluster_name,X5073), IF(AND(OR(G5073="N/A",G5073=""),H5073=""),0,IF(G5073="STATE CLUSTER",SUMIFS(amount_expended,uniform_state_cluster_name,W5073),SUMIFS(amount_expended,cluster_name,G5073))))</f>
        <v/>
      </c>
      <c r="L5073" s="8" t="n"/>
      <c r="M5073" s="7" t="n"/>
      <c r="N5073" s="8" t="n"/>
      <c r="O5073" s="7" t="n"/>
      <c r="P5073" s="7" t="n"/>
      <c r="Q5073" s="8" t="n"/>
      <c r="R5073" s="9" t="n"/>
      <c r="S5073" s="8" t="n"/>
      <c r="T5073" s="8" t="n"/>
      <c r="U5073" s="8" t="n"/>
      <c r="V5073" s="11">
        <f>IF(OR(B5073="",C5073=""),"",CONCATENATE(B5073,".",C5073))</f>
        <v/>
      </c>
      <c r="W5073" s="6">
        <f>UPPER(TRIM(H5073))</f>
        <v/>
      </c>
      <c r="X5073" s="6">
        <f>UPPER(TRIM(I5073))</f>
        <v/>
      </c>
      <c r="Y5073" s="6">
        <f>IF(V5073&lt;&gt;"",IFERROR(INDEX(federal_program_name_lookup,MATCH(V5073,aln_lookup,0)),""),"")</f>
        <v/>
      </c>
    </row>
    <row r="5074">
      <c r="A5074" s="6">
        <f>IF(B5074&lt;&gt;"", "AWARD-"&amp;TEXT(ROW()-1,"0000"), "")</f>
        <v/>
      </c>
      <c r="B5074" s="7" t="n"/>
      <c r="C5074" s="7" t="n"/>
      <c r="D5074" s="7" t="n"/>
      <c r="E5074" s="8" t="n"/>
      <c r="F5074" s="9" t="n"/>
      <c r="G5074" s="8" t="n"/>
      <c r="H5074" s="8" t="n"/>
      <c r="I5074" s="8" t="n"/>
      <c r="J5074" s="10">
        <f>IF(A5074="",0,SUMIFS(amount_expended,cfda_key,V5074))</f>
        <v/>
      </c>
      <c r="K5074" s="10">
        <f>IF(G5074="OTHER CLUSTER NOT LISTED ABOVE",SUMIFS(amount_expended,uniform_other_cluster_name,X5074), IF(AND(OR(G5074="N/A",G5074=""),H5074=""),0,IF(G5074="STATE CLUSTER",SUMIFS(amount_expended,uniform_state_cluster_name,W5074),SUMIFS(amount_expended,cluster_name,G5074))))</f>
        <v/>
      </c>
      <c r="L5074" s="8" t="n"/>
      <c r="M5074" s="7" t="n"/>
      <c r="N5074" s="8" t="n"/>
      <c r="O5074" s="7" t="n"/>
      <c r="P5074" s="7" t="n"/>
      <c r="Q5074" s="8" t="n"/>
      <c r="R5074" s="9" t="n"/>
      <c r="S5074" s="8" t="n"/>
      <c r="T5074" s="8" t="n"/>
      <c r="U5074" s="8" t="n"/>
      <c r="V5074" s="11">
        <f>IF(OR(B5074="",C5074=""),"",CONCATENATE(B5074,".",C5074))</f>
        <v/>
      </c>
      <c r="W5074" s="6">
        <f>UPPER(TRIM(H5074))</f>
        <v/>
      </c>
      <c r="X5074" s="6">
        <f>UPPER(TRIM(I5074))</f>
        <v/>
      </c>
      <c r="Y5074" s="6">
        <f>IF(V5074&lt;&gt;"",IFERROR(INDEX(federal_program_name_lookup,MATCH(V5074,aln_lookup,0)),""),"")</f>
        <v/>
      </c>
    </row>
    <row r="5075">
      <c r="A5075" s="6">
        <f>IF(B5075&lt;&gt;"", "AWARD-"&amp;TEXT(ROW()-1,"0000"), "")</f>
        <v/>
      </c>
      <c r="B5075" s="7" t="n"/>
      <c r="C5075" s="7" t="n"/>
      <c r="D5075" s="7" t="n"/>
      <c r="E5075" s="8" t="n"/>
      <c r="F5075" s="9" t="n"/>
      <c r="G5075" s="8" t="n"/>
      <c r="H5075" s="8" t="n"/>
      <c r="I5075" s="8" t="n"/>
      <c r="J5075" s="10">
        <f>IF(A5075="",0,SUMIFS(amount_expended,cfda_key,V5075))</f>
        <v/>
      </c>
      <c r="K5075" s="10">
        <f>IF(G5075="OTHER CLUSTER NOT LISTED ABOVE",SUMIFS(amount_expended,uniform_other_cluster_name,X5075), IF(AND(OR(G5075="N/A",G5075=""),H5075=""),0,IF(G5075="STATE CLUSTER",SUMIFS(amount_expended,uniform_state_cluster_name,W5075),SUMIFS(amount_expended,cluster_name,G5075))))</f>
        <v/>
      </c>
      <c r="L5075" s="8" t="n"/>
      <c r="M5075" s="7" t="n"/>
      <c r="N5075" s="8" t="n"/>
      <c r="O5075" s="7" t="n"/>
      <c r="P5075" s="7" t="n"/>
      <c r="Q5075" s="8" t="n"/>
      <c r="R5075" s="9" t="n"/>
      <c r="S5075" s="8" t="n"/>
      <c r="T5075" s="8" t="n"/>
      <c r="U5075" s="8" t="n"/>
      <c r="V5075" s="11">
        <f>IF(OR(B5075="",C5075=""),"",CONCATENATE(B5075,".",C5075))</f>
        <v/>
      </c>
      <c r="W5075" s="6">
        <f>UPPER(TRIM(H5075))</f>
        <v/>
      </c>
      <c r="X5075" s="6">
        <f>UPPER(TRIM(I5075))</f>
        <v/>
      </c>
      <c r="Y5075" s="6">
        <f>IF(V5075&lt;&gt;"",IFERROR(INDEX(federal_program_name_lookup,MATCH(V5075,aln_lookup,0)),""),"")</f>
        <v/>
      </c>
    </row>
    <row r="5076">
      <c r="A5076" s="6">
        <f>IF(B5076&lt;&gt;"", "AWARD-"&amp;TEXT(ROW()-1,"0000"), "")</f>
        <v/>
      </c>
      <c r="B5076" s="7" t="n"/>
      <c r="C5076" s="7" t="n"/>
      <c r="D5076" s="7" t="n"/>
      <c r="E5076" s="8" t="n"/>
      <c r="F5076" s="9" t="n"/>
      <c r="G5076" s="8" t="n"/>
      <c r="H5076" s="8" t="n"/>
      <c r="I5076" s="8" t="n"/>
      <c r="J5076" s="10">
        <f>IF(A5076="",0,SUMIFS(amount_expended,cfda_key,V5076))</f>
        <v/>
      </c>
      <c r="K5076" s="10">
        <f>IF(G5076="OTHER CLUSTER NOT LISTED ABOVE",SUMIFS(amount_expended,uniform_other_cluster_name,X5076), IF(AND(OR(G5076="N/A",G5076=""),H5076=""),0,IF(G5076="STATE CLUSTER",SUMIFS(amount_expended,uniform_state_cluster_name,W5076),SUMIFS(amount_expended,cluster_name,G5076))))</f>
        <v/>
      </c>
      <c r="L5076" s="8" t="n"/>
      <c r="M5076" s="7" t="n"/>
      <c r="N5076" s="8" t="n"/>
      <c r="O5076" s="7" t="n"/>
      <c r="P5076" s="7" t="n"/>
      <c r="Q5076" s="8" t="n"/>
      <c r="R5076" s="9" t="n"/>
      <c r="S5076" s="8" t="n"/>
      <c r="T5076" s="8" t="n"/>
      <c r="U5076" s="8" t="n"/>
      <c r="V5076" s="11">
        <f>IF(OR(B5076="",C5076=""),"",CONCATENATE(B5076,".",C5076))</f>
        <v/>
      </c>
      <c r="W5076" s="6">
        <f>UPPER(TRIM(H5076))</f>
        <v/>
      </c>
      <c r="X5076" s="6">
        <f>UPPER(TRIM(I5076))</f>
        <v/>
      </c>
      <c r="Y5076" s="6">
        <f>IF(V5076&lt;&gt;"",IFERROR(INDEX(federal_program_name_lookup,MATCH(V5076,aln_lookup,0)),""),"")</f>
        <v/>
      </c>
    </row>
    <row r="5077">
      <c r="A5077" s="6">
        <f>IF(B5077&lt;&gt;"", "AWARD-"&amp;TEXT(ROW()-1,"0000"), "")</f>
        <v/>
      </c>
      <c r="B5077" s="7" t="n"/>
      <c r="C5077" s="7" t="n"/>
      <c r="D5077" s="7" t="n"/>
      <c r="E5077" s="8" t="n"/>
      <c r="F5077" s="9" t="n"/>
      <c r="G5077" s="8" t="n"/>
      <c r="H5077" s="8" t="n"/>
      <c r="I5077" s="8" t="n"/>
      <c r="J5077" s="10">
        <f>IF(A5077="",0,SUMIFS(amount_expended,cfda_key,V5077))</f>
        <v/>
      </c>
      <c r="K5077" s="10">
        <f>IF(G5077="OTHER CLUSTER NOT LISTED ABOVE",SUMIFS(amount_expended,uniform_other_cluster_name,X5077), IF(AND(OR(G5077="N/A",G5077=""),H5077=""),0,IF(G5077="STATE CLUSTER",SUMIFS(amount_expended,uniform_state_cluster_name,W5077),SUMIFS(amount_expended,cluster_name,G5077))))</f>
        <v/>
      </c>
      <c r="L5077" s="8" t="n"/>
      <c r="M5077" s="7" t="n"/>
      <c r="N5077" s="8" t="n"/>
      <c r="O5077" s="7" t="n"/>
      <c r="P5077" s="7" t="n"/>
      <c r="Q5077" s="8" t="n"/>
      <c r="R5077" s="9" t="n"/>
      <c r="S5077" s="8" t="n"/>
      <c r="T5077" s="8" t="n"/>
      <c r="U5077" s="8" t="n"/>
      <c r="V5077" s="11">
        <f>IF(OR(B5077="",C5077=""),"",CONCATENATE(B5077,".",C5077))</f>
        <v/>
      </c>
      <c r="W5077" s="6">
        <f>UPPER(TRIM(H5077))</f>
        <v/>
      </c>
      <c r="X5077" s="6">
        <f>UPPER(TRIM(I5077))</f>
        <v/>
      </c>
      <c r="Y5077" s="6">
        <f>IF(V5077&lt;&gt;"",IFERROR(INDEX(federal_program_name_lookup,MATCH(V5077,aln_lookup,0)),""),"")</f>
        <v/>
      </c>
    </row>
    <row r="5078">
      <c r="A5078" s="6">
        <f>IF(B5078&lt;&gt;"", "AWARD-"&amp;TEXT(ROW()-1,"0000"), "")</f>
        <v/>
      </c>
      <c r="B5078" s="7" t="n"/>
      <c r="C5078" s="7" t="n"/>
      <c r="D5078" s="7" t="n"/>
      <c r="E5078" s="8" t="n"/>
      <c r="F5078" s="9" t="n"/>
      <c r="G5078" s="8" t="n"/>
      <c r="H5078" s="8" t="n"/>
      <c r="I5078" s="8" t="n"/>
      <c r="J5078" s="10">
        <f>IF(A5078="",0,SUMIFS(amount_expended,cfda_key,V5078))</f>
        <v/>
      </c>
      <c r="K5078" s="10">
        <f>IF(G5078="OTHER CLUSTER NOT LISTED ABOVE",SUMIFS(amount_expended,uniform_other_cluster_name,X5078), IF(AND(OR(G5078="N/A",G5078=""),H5078=""),0,IF(G5078="STATE CLUSTER",SUMIFS(amount_expended,uniform_state_cluster_name,W5078),SUMIFS(amount_expended,cluster_name,G5078))))</f>
        <v/>
      </c>
      <c r="L5078" s="8" t="n"/>
      <c r="M5078" s="7" t="n"/>
      <c r="N5078" s="8" t="n"/>
      <c r="O5078" s="7" t="n"/>
      <c r="P5078" s="7" t="n"/>
      <c r="Q5078" s="8" t="n"/>
      <c r="R5078" s="9" t="n"/>
      <c r="S5078" s="8" t="n"/>
      <c r="T5078" s="8" t="n"/>
      <c r="U5078" s="8" t="n"/>
      <c r="V5078" s="11">
        <f>IF(OR(B5078="",C5078=""),"",CONCATENATE(B5078,".",C5078))</f>
        <v/>
      </c>
      <c r="W5078" s="6">
        <f>UPPER(TRIM(H5078))</f>
        <v/>
      </c>
      <c r="X5078" s="6">
        <f>UPPER(TRIM(I5078))</f>
        <v/>
      </c>
      <c r="Y5078" s="6">
        <f>IF(V5078&lt;&gt;"",IFERROR(INDEX(federal_program_name_lookup,MATCH(V5078,aln_lookup,0)),""),"")</f>
        <v/>
      </c>
    </row>
    <row r="5079">
      <c r="A5079" s="6">
        <f>IF(B5079&lt;&gt;"", "AWARD-"&amp;TEXT(ROW()-1,"0000"), "")</f>
        <v/>
      </c>
      <c r="B5079" s="7" t="n"/>
      <c r="C5079" s="7" t="n"/>
      <c r="D5079" s="7" t="n"/>
      <c r="E5079" s="8" t="n"/>
      <c r="F5079" s="9" t="n"/>
      <c r="G5079" s="8" t="n"/>
      <c r="H5079" s="8" t="n"/>
      <c r="I5079" s="8" t="n"/>
      <c r="J5079" s="10">
        <f>IF(A5079="",0,SUMIFS(amount_expended,cfda_key,V5079))</f>
        <v/>
      </c>
      <c r="K5079" s="10">
        <f>IF(G5079="OTHER CLUSTER NOT LISTED ABOVE",SUMIFS(amount_expended,uniform_other_cluster_name,X5079), IF(AND(OR(G5079="N/A",G5079=""),H5079=""),0,IF(G5079="STATE CLUSTER",SUMIFS(amount_expended,uniform_state_cluster_name,W5079),SUMIFS(amount_expended,cluster_name,G5079))))</f>
        <v/>
      </c>
      <c r="L5079" s="8" t="n"/>
      <c r="M5079" s="7" t="n"/>
      <c r="N5079" s="8" t="n"/>
      <c r="O5079" s="7" t="n"/>
      <c r="P5079" s="7" t="n"/>
      <c r="Q5079" s="8" t="n"/>
      <c r="R5079" s="9" t="n"/>
      <c r="S5079" s="8" t="n"/>
      <c r="T5079" s="8" t="n"/>
      <c r="U5079" s="8" t="n"/>
      <c r="V5079" s="11">
        <f>IF(OR(B5079="",C5079=""),"",CONCATENATE(B5079,".",C5079))</f>
        <v/>
      </c>
      <c r="W5079" s="6">
        <f>UPPER(TRIM(H5079))</f>
        <v/>
      </c>
      <c r="X5079" s="6">
        <f>UPPER(TRIM(I5079))</f>
        <v/>
      </c>
      <c r="Y5079" s="6">
        <f>IF(V5079&lt;&gt;"",IFERROR(INDEX(federal_program_name_lookup,MATCH(V5079,aln_lookup,0)),""),"")</f>
        <v/>
      </c>
    </row>
    <row r="5080">
      <c r="A5080" s="6">
        <f>IF(B5080&lt;&gt;"", "AWARD-"&amp;TEXT(ROW()-1,"0000"), "")</f>
        <v/>
      </c>
      <c r="B5080" s="7" t="n"/>
      <c r="C5080" s="7" t="n"/>
      <c r="D5080" s="7" t="n"/>
      <c r="E5080" s="8" t="n"/>
      <c r="F5080" s="9" t="n"/>
      <c r="G5080" s="8" t="n"/>
      <c r="H5080" s="8" t="n"/>
      <c r="I5080" s="8" t="n"/>
      <c r="J5080" s="10">
        <f>IF(A5080="",0,SUMIFS(amount_expended,cfda_key,V5080))</f>
        <v/>
      </c>
      <c r="K5080" s="10">
        <f>IF(G5080="OTHER CLUSTER NOT LISTED ABOVE",SUMIFS(amount_expended,uniform_other_cluster_name,X5080), IF(AND(OR(G5080="N/A",G5080=""),H5080=""),0,IF(G5080="STATE CLUSTER",SUMIFS(amount_expended,uniform_state_cluster_name,W5080),SUMIFS(amount_expended,cluster_name,G5080))))</f>
        <v/>
      </c>
      <c r="L5080" s="8" t="n"/>
      <c r="M5080" s="7" t="n"/>
      <c r="N5080" s="8" t="n"/>
      <c r="O5080" s="7" t="n"/>
      <c r="P5080" s="7" t="n"/>
      <c r="Q5080" s="8" t="n"/>
      <c r="R5080" s="9" t="n"/>
      <c r="S5080" s="8" t="n"/>
      <c r="T5080" s="8" t="n"/>
      <c r="U5080" s="8" t="n"/>
      <c r="V5080" s="11">
        <f>IF(OR(B5080="",C5080=""),"",CONCATENATE(B5080,".",C5080))</f>
        <v/>
      </c>
      <c r="W5080" s="6">
        <f>UPPER(TRIM(H5080))</f>
        <v/>
      </c>
      <c r="X5080" s="6">
        <f>UPPER(TRIM(I5080))</f>
        <v/>
      </c>
      <c r="Y5080" s="6">
        <f>IF(V5080&lt;&gt;"",IFERROR(INDEX(federal_program_name_lookup,MATCH(V5080,aln_lookup,0)),""),"")</f>
        <v/>
      </c>
    </row>
    <row r="5081">
      <c r="A5081" s="6">
        <f>IF(B5081&lt;&gt;"", "AWARD-"&amp;TEXT(ROW()-1,"0000"), "")</f>
        <v/>
      </c>
      <c r="B5081" s="7" t="n"/>
      <c r="C5081" s="7" t="n"/>
      <c r="D5081" s="7" t="n"/>
      <c r="E5081" s="8" t="n"/>
      <c r="F5081" s="9" t="n"/>
      <c r="G5081" s="8" t="n"/>
      <c r="H5081" s="8" t="n"/>
      <c r="I5081" s="8" t="n"/>
      <c r="J5081" s="10">
        <f>IF(A5081="",0,SUMIFS(amount_expended,cfda_key,V5081))</f>
        <v/>
      </c>
      <c r="K5081" s="10">
        <f>IF(G5081="OTHER CLUSTER NOT LISTED ABOVE",SUMIFS(amount_expended,uniform_other_cluster_name,X5081), IF(AND(OR(G5081="N/A",G5081=""),H5081=""),0,IF(G5081="STATE CLUSTER",SUMIFS(amount_expended,uniform_state_cluster_name,W5081),SUMIFS(amount_expended,cluster_name,G5081))))</f>
        <v/>
      </c>
      <c r="L5081" s="8" t="n"/>
      <c r="M5081" s="7" t="n"/>
      <c r="N5081" s="8" t="n"/>
      <c r="O5081" s="7" t="n"/>
      <c r="P5081" s="7" t="n"/>
      <c r="Q5081" s="8" t="n"/>
      <c r="R5081" s="9" t="n"/>
      <c r="S5081" s="8" t="n"/>
      <c r="T5081" s="8" t="n"/>
      <c r="U5081" s="8" t="n"/>
      <c r="V5081" s="11">
        <f>IF(OR(B5081="",C5081=""),"",CONCATENATE(B5081,".",C5081))</f>
        <v/>
      </c>
      <c r="W5081" s="6">
        <f>UPPER(TRIM(H5081))</f>
        <v/>
      </c>
      <c r="X5081" s="6">
        <f>UPPER(TRIM(I5081))</f>
        <v/>
      </c>
      <c r="Y5081" s="6">
        <f>IF(V5081&lt;&gt;"",IFERROR(INDEX(federal_program_name_lookup,MATCH(V5081,aln_lookup,0)),""),"")</f>
        <v/>
      </c>
    </row>
    <row r="5082">
      <c r="A5082" s="6">
        <f>IF(B5082&lt;&gt;"", "AWARD-"&amp;TEXT(ROW()-1,"0000"), "")</f>
        <v/>
      </c>
      <c r="B5082" s="7" t="n"/>
      <c r="C5082" s="7" t="n"/>
      <c r="D5082" s="7" t="n"/>
      <c r="E5082" s="8" t="n"/>
      <c r="F5082" s="9" t="n"/>
      <c r="G5082" s="8" t="n"/>
      <c r="H5082" s="8" t="n"/>
      <c r="I5082" s="8" t="n"/>
      <c r="J5082" s="10">
        <f>IF(A5082="",0,SUMIFS(amount_expended,cfda_key,V5082))</f>
        <v/>
      </c>
      <c r="K5082" s="10">
        <f>IF(G5082="OTHER CLUSTER NOT LISTED ABOVE",SUMIFS(amount_expended,uniform_other_cluster_name,X5082), IF(AND(OR(G5082="N/A",G5082=""),H5082=""),0,IF(G5082="STATE CLUSTER",SUMIFS(amount_expended,uniform_state_cluster_name,W5082),SUMIFS(amount_expended,cluster_name,G5082))))</f>
        <v/>
      </c>
      <c r="L5082" s="8" t="n"/>
      <c r="M5082" s="7" t="n"/>
      <c r="N5082" s="8" t="n"/>
      <c r="O5082" s="7" t="n"/>
      <c r="P5082" s="7" t="n"/>
      <c r="Q5082" s="8" t="n"/>
      <c r="R5082" s="9" t="n"/>
      <c r="S5082" s="8" t="n"/>
      <c r="T5082" s="8" t="n"/>
      <c r="U5082" s="8" t="n"/>
      <c r="V5082" s="11">
        <f>IF(OR(B5082="",C5082=""),"",CONCATENATE(B5082,".",C5082))</f>
        <v/>
      </c>
      <c r="W5082" s="6">
        <f>UPPER(TRIM(H5082))</f>
        <v/>
      </c>
      <c r="X5082" s="6">
        <f>UPPER(TRIM(I5082))</f>
        <v/>
      </c>
      <c r="Y5082" s="6">
        <f>IF(V5082&lt;&gt;"",IFERROR(INDEX(federal_program_name_lookup,MATCH(V5082,aln_lookup,0)),""),"")</f>
        <v/>
      </c>
    </row>
    <row r="5083">
      <c r="A5083" s="6">
        <f>IF(B5083&lt;&gt;"", "AWARD-"&amp;TEXT(ROW()-1,"0000"), "")</f>
        <v/>
      </c>
      <c r="B5083" s="7" t="n"/>
      <c r="C5083" s="7" t="n"/>
      <c r="D5083" s="7" t="n"/>
      <c r="E5083" s="8" t="n"/>
      <c r="F5083" s="9" t="n"/>
      <c r="G5083" s="8" t="n"/>
      <c r="H5083" s="8" t="n"/>
      <c r="I5083" s="8" t="n"/>
      <c r="J5083" s="10">
        <f>IF(A5083="",0,SUMIFS(amount_expended,cfda_key,V5083))</f>
        <v/>
      </c>
      <c r="K5083" s="10">
        <f>IF(G5083="OTHER CLUSTER NOT LISTED ABOVE",SUMIFS(amount_expended,uniform_other_cluster_name,X5083), IF(AND(OR(G5083="N/A",G5083=""),H5083=""),0,IF(G5083="STATE CLUSTER",SUMIFS(amount_expended,uniform_state_cluster_name,W5083),SUMIFS(amount_expended,cluster_name,G5083))))</f>
        <v/>
      </c>
      <c r="L5083" s="8" t="n"/>
      <c r="M5083" s="7" t="n"/>
      <c r="N5083" s="8" t="n"/>
      <c r="O5083" s="7" t="n"/>
      <c r="P5083" s="7" t="n"/>
      <c r="Q5083" s="8" t="n"/>
      <c r="R5083" s="9" t="n"/>
      <c r="S5083" s="8" t="n"/>
      <c r="T5083" s="8" t="n"/>
      <c r="U5083" s="8" t="n"/>
      <c r="V5083" s="11">
        <f>IF(OR(B5083="",C5083=""),"",CONCATENATE(B5083,".",C5083))</f>
        <v/>
      </c>
      <c r="W5083" s="6">
        <f>UPPER(TRIM(H5083))</f>
        <v/>
      </c>
      <c r="X5083" s="6">
        <f>UPPER(TRIM(I5083))</f>
        <v/>
      </c>
      <c r="Y5083" s="6">
        <f>IF(V5083&lt;&gt;"",IFERROR(INDEX(federal_program_name_lookup,MATCH(V5083,aln_lookup,0)),""),"")</f>
        <v/>
      </c>
    </row>
    <row r="5084">
      <c r="A5084" s="6">
        <f>IF(B5084&lt;&gt;"", "AWARD-"&amp;TEXT(ROW()-1,"0000"), "")</f>
        <v/>
      </c>
      <c r="B5084" s="7" t="n"/>
      <c r="C5084" s="7" t="n"/>
      <c r="D5084" s="7" t="n"/>
      <c r="E5084" s="8" t="n"/>
      <c r="F5084" s="9" t="n"/>
      <c r="G5084" s="8" t="n"/>
      <c r="H5084" s="8" t="n"/>
      <c r="I5084" s="8" t="n"/>
      <c r="J5084" s="10">
        <f>IF(A5084="",0,SUMIFS(amount_expended,cfda_key,V5084))</f>
        <v/>
      </c>
      <c r="K5084" s="10">
        <f>IF(G5084="OTHER CLUSTER NOT LISTED ABOVE",SUMIFS(amount_expended,uniform_other_cluster_name,X5084), IF(AND(OR(G5084="N/A",G5084=""),H5084=""),0,IF(G5084="STATE CLUSTER",SUMIFS(amount_expended,uniform_state_cluster_name,W5084),SUMIFS(amount_expended,cluster_name,G5084))))</f>
        <v/>
      </c>
      <c r="L5084" s="8" t="n"/>
      <c r="M5084" s="7" t="n"/>
      <c r="N5084" s="8" t="n"/>
      <c r="O5084" s="7" t="n"/>
      <c r="P5084" s="7" t="n"/>
      <c r="Q5084" s="8" t="n"/>
      <c r="R5084" s="9" t="n"/>
      <c r="S5084" s="8" t="n"/>
      <c r="T5084" s="8" t="n"/>
      <c r="U5084" s="8" t="n"/>
      <c r="V5084" s="11">
        <f>IF(OR(B5084="",C5084=""),"",CONCATENATE(B5084,".",C5084))</f>
        <v/>
      </c>
      <c r="W5084" s="6">
        <f>UPPER(TRIM(H5084))</f>
        <v/>
      </c>
      <c r="X5084" s="6">
        <f>UPPER(TRIM(I5084))</f>
        <v/>
      </c>
      <c r="Y5084" s="6">
        <f>IF(V5084&lt;&gt;"",IFERROR(INDEX(federal_program_name_lookup,MATCH(V5084,aln_lookup,0)),""),"")</f>
        <v/>
      </c>
    </row>
    <row r="5085">
      <c r="A5085" s="6">
        <f>IF(B5085&lt;&gt;"", "AWARD-"&amp;TEXT(ROW()-1,"0000"), "")</f>
        <v/>
      </c>
      <c r="B5085" s="7" t="n"/>
      <c r="C5085" s="7" t="n"/>
      <c r="D5085" s="7" t="n"/>
      <c r="E5085" s="8" t="n"/>
      <c r="F5085" s="9" t="n"/>
      <c r="G5085" s="8" t="n"/>
      <c r="H5085" s="8" t="n"/>
      <c r="I5085" s="8" t="n"/>
      <c r="J5085" s="10">
        <f>IF(A5085="",0,SUMIFS(amount_expended,cfda_key,V5085))</f>
        <v/>
      </c>
      <c r="K5085" s="10">
        <f>IF(G5085="OTHER CLUSTER NOT LISTED ABOVE",SUMIFS(amount_expended,uniform_other_cluster_name,X5085), IF(AND(OR(G5085="N/A",G5085=""),H5085=""),0,IF(G5085="STATE CLUSTER",SUMIFS(amount_expended,uniform_state_cluster_name,W5085),SUMIFS(amount_expended,cluster_name,G5085))))</f>
        <v/>
      </c>
      <c r="L5085" s="8" t="n"/>
      <c r="M5085" s="7" t="n"/>
      <c r="N5085" s="8" t="n"/>
      <c r="O5085" s="7" t="n"/>
      <c r="P5085" s="7" t="n"/>
      <c r="Q5085" s="8" t="n"/>
      <c r="R5085" s="9" t="n"/>
      <c r="S5085" s="8" t="n"/>
      <c r="T5085" s="8" t="n"/>
      <c r="U5085" s="8" t="n"/>
      <c r="V5085" s="11">
        <f>IF(OR(B5085="",C5085=""),"",CONCATENATE(B5085,".",C5085))</f>
        <v/>
      </c>
      <c r="W5085" s="6">
        <f>UPPER(TRIM(H5085))</f>
        <v/>
      </c>
      <c r="X5085" s="6">
        <f>UPPER(TRIM(I5085))</f>
        <v/>
      </c>
      <c r="Y5085" s="6">
        <f>IF(V5085&lt;&gt;"",IFERROR(INDEX(federal_program_name_lookup,MATCH(V5085,aln_lookup,0)),""),"")</f>
        <v/>
      </c>
    </row>
    <row r="5086">
      <c r="A5086" s="6">
        <f>IF(B5086&lt;&gt;"", "AWARD-"&amp;TEXT(ROW()-1,"0000"), "")</f>
        <v/>
      </c>
      <c r="B5086" s="7" t="n"/>
      <c r="C5086" s="7" t="n"/>
      <c r="D5086" s="7" t="n"/>
      <c r="E5086" s="8" t="n"/>
      <c r="F5086" s="9" t="n"/>
      <c r="G5086" s="8" t="n"/>
      <c r="H5086" s="8" t="n"/>
      <c r="I5086" s="8" t="n"/>
      <c r="J5086" s="10">
        <f>IF(A5086="",0,SUMIFS(amount_expended,cfda_key,V5086))</f>
        <v/>
      </c>
      <c r="K5086" s="10">
        <f>IF(G5086="OTHER CLUSTER NOT LISTED ABOVE",SUMIFS(amount_expended,uniform_other_cluster_name,X5086), IF(AND(OR(G5086="N/A",G5086=""),H5086=""),0,IF(G5086="STATE CLUSTER",SUMIFS(amount_expended,uniform_state_cluster_name,W5086),SUMIFS(amount_expended,cluster_name,G5086))))</f>
        <v/>
      </c>
      <c r="L5086" s="8" t="n"/>
      <c r="M5086" s="7" t="n"/>
      <c r="N5086" s="8" t="n"/>
      <c r="O5086" s="7" t="n"/>
      <c r="P5086" s="7" t="n"/>
      <c r="Q5086" s="8" t="n"/>
      <c r="R5086" s="9" t="n"/>
      <c r="S5086" s="8" t="n"/>
      <c r="T5086" s="8" t="n"/>
      <c r="U5086" s="8" t="n"/>
      <c r="V5086" s="11">
        <f>IF(OR(B5086="",C5086=""),"",CONCATENATE(B5086,".",C5086))</f>
        <v/>
      </c>
      <c r="W5086" s="6">
        <f>UPPER(TRIM(H5086))</f>
        <v/>
      </c>
      <c r="X5086" s="6">
        <f>UPPER(TRIM(I5086))</f>
        <v/>
      </c>
      <c r="Y5086" s="6">
        <f>IF(V5086&lt;&gt;"",IFERROR(INDEX(federal_program_name_lookup,MATCH(V5086,aln_lookup,0)),""),"")</f>
        <v/>
      </c>
    </row>
    <row r="5087">
      <c r="A5087" s="6">
        <f>IF(B5087&lt;&gt;"", "AWARD-"&amp;TEXT(ROW()-1,"0000"), "")</f>
        <v/>
      </c>
      <c r="B5087" s="7" t="n"/>
      <c r="C5087" s="7" t="n"/>
      <c r="D5087" s="7" t="n"/>
      <c r="E5087" s="8" t="n"/>
      <c r="F5087" s="9" t="n"/>
      <c r="G5087" s="8" t="n"/>
      <c r="H5087" s="8" t="n"/>
      <c r="I5087" s="8" t="n"/>
      <c r="J5087" s="10">
        <f>IF(A5087="",0,SUMIFS(amount_expended,cfda_key,V5087))</f>
        <v/>
      </c>
      <c r="K5087" s="10">
        <f>IF(G5087="OTHER CLUSTER NOT LISTED ABOVE",SUMIFS(amount_expended,uniform_other_cluster_name,X5087), IF(AND(OR(G5087="N/A",G5087=""),H5087=""),0,IF(G5087="STATE CLUSTER",SUMIFS(amount_expended,uniform_state_cluster_name,W5087),SUMIFS(amount_expended,cluster_name,G5087))))</f>
        <v/>
      </c>
      <c r="L5087" s="8" t="n"/>
      <c r="M5087" s="7" t="n"/>
      <c r="N5087" s="8" t="n"/>
      <c r="O5087" s="7" t="n"/>
      <c r="P5087" s="7" t="n"/>
      <c r="Q5087" s="8" t="n"/>
      <c r="R5087" s="9" t="n"/>
      <c r="S5087" s="8" t="n"/>
      <c r="T5087" s="8" t="n"/>
      <c r="U5087" s="8" t="n"/>
      <c r="V5087" s="11">
        <f>IF(OR(B5087="",C5087=""),"",CONCATENATE(B5087,".",C5087))</f>
        <v/>
      </c>
      <c r="W5087" s="6">
        <f>UPPER(TRIM(H5087))</f>
        <v/>
      </c>
      <c r="X5087" s="6">
        <f>UPPER(TRIM(I5087))</f>
        <v/>
      </c>
      <c r="Y5087" s="6">
        <f>IF(V5087&lt;&gt;"",IFERROR(INDEX(federal_program_name_lookup,MATCH(V5087,aln_lookup,0)),""),"")</f>
        <v/>
      </c>
    </row>
    <row r="5088">
      <c r="A5088" s="6">
        <f>IF(B5088&lt;&gt;"", "AWARD-"&amp;TEXT(ROW()-1,"0000"), "")</f>
        <v/>
      </c>
      <c r="B5088" s="7" t="n"/>
      <c r="C5088" s="7" t="n"/>
      <c r="D5088" s="7" t="n"/>
      <c r="E5088" s="8" t="n"/>
      <c r="F5088" s="9" t="n"/>
      <c r="G5088" s="8" t="n"/>
      <c r="H5088" s="8" t="n"/>
      <c r="I5088" s="8" t="n"/>
      <c r="J5088" s="10">
        <f>IF(A5088="",0,SUMIFS(amount_expended,cfda_key,V5088))</f>
        <v/>
      </c>
      <c r="K5088" s="10">
        <f>IF(G5088="OTHER CLUSTER NOT LISTED ABOVE",SUMIFS(amount_expended,uniform_other_cluster_name,X5088), IF(AND(OR(G5088="N/A",G5088=""),H5088=""),0,IF(G5088="STATE CLUSTER",SUMIFS(amount_expended,uniform_state_cluster_name,W5088),SUMIFS(amount_expended,cluster_name,G5088))))</f>
        <v/>
      </c>
      <c r="L5088" s="8" t="n"/>
      <c r="M5088" s="7" t="n"/>
      <c r="N5088" s="8" t="n"/>
      <c r="O5088" s="7" t="n"/>
      <c r="P5088" s="7" t="n"/>
      <c r="Q5088" s="8" t="n"/>
      <c r="R5088" s="9" t="n"/>
      <c r="S5088" s="8" t="n"/>
      <c r="T5088" s="8" t="n"/>
      <c r="U5088" s="8" t="n"/>
      <c r="V5088" s="11">
        <f>IF(OR(B5088="",C5088=""),"",CONCATENATE(B5088,".",C5088))</f>
        <v/>
      </c>
      <c r="W5088" s="6">
        <f>UPPER(TRIM(H5088))</f>
        <v/>
      </c>
      <c r="X5088" s="6">
        <f>UPPER(TRIM(I5088))</f>
        <v/>
      </c>
      <c r="Y5088" s="6">
        <f>IF(V5088&lt;&gt;"",IFERROR(INDEX(federal_program_name_lookup,MATCH(V5088,aln_lookup,0)),""),"")</f>
        <v/>
      </c>
    </row>
    <row r="5089">
      <c r="A5089" s="6">
        <f>IF(B5089&lt;&gt;"", "AWARD-"&amp;TEXT(ROW()-1,"0000"), "")</f>
        <v/>
      </c>
      <c r="B5089" s="7" t="n"/>
      <c r="C5089" s="7" t="n"/>
      <c r="D5089" s="7" t="n"/>
      <c r="E5089" s="8" t="n"/>
      <c r="F5089" s="9" t="n"/>
      <c r="G5089" s="8" t="n"/>
      <c r="H5089" s="8" t="n"/>
      <c r="I5089" s="8" t="n"/>
      <c r="J5089" s="10">
        <f>IF(A5089="",0,SUMIFS(amount_expended,cfda_key,V5089))</f>
        <v/>
      </c>
      <c r="K5089" s="10">
        <f>IF(G5089="OTHER CLUSTER NOT LISTED ABOVE",SUMIFS(amount_expended,uniform_other_cluster_name,X5089), IF(AND(OR(G5089="N/A",G5089=""),H5089=""),0,IF(G5089="STATE CLUSTER",SUMIFS(amount_expended,uniform_state_cluster_name,W5089),SUMIFS(amount_expended,cluster_name,G5089))))</f>
        <v/>
      </c>
      <c r="L5089" s="8" t="n"/>
      <c r="M5089" s="7" t="n"/>
      <c r="N5089" s="8" t="n"/>
      <c r="O5089" s="7" t="n"/>
      <c r="P5089" s="7" t="n"/>
      <c r="Q5089" s="8" t="n"/>
      <c r="R5089" s="9" t="n"/>
      <c r="S5089" s="8" t="n"/>
      <c r="T5089" s="8" t="n"/>
      <c r="U5089" s="8" t="n"/>
      <c r="V5089" s="11">
        <f>IF(OR(B5089="",C5089=""),"",CONCATENATE(B5089,".",C5089))</f>
        <v/>
      </c>
      <c r="W5089" s="6">
        <f>UPPER(TRIM(H5089))</f>
        <v/>
      </c>
      <c r="X5089" s="6">
        <f>UPPER(TRIM(I5089))</f>
        <v/>
      </c>
      <c r="Y5089" s="6">
        <f>IF(V5089&lt;&gt;"",IFERROR(INDEX(federal_program_name_lookup,MATCH(V5089,aln_lookup,0)),""),"")</f>
        <v/>
      </c>
    </row>
    <row r="5090">
      <c r="A5090" s="6">
        <f>IF(B5090&lt;&gt;"", "AWARD-"&amp;TEXT(ROW()-1,"0000"), "")</f>
        <v/>
      </c>
      <c r="B5090" s="7" t="n"/>
      <c r="C5090" s="7" t="n"/>
      <c r="D5090" s="7" t="n"/>
      <c r="E5090" s="8" t="n"/>
      <c r="F5090" s="9" t="n"/>
      <c r="G5090" s="8" t="n"/>
      <c r="H5090" s="8" t="n"/>
      <c r="I5090" s="8" t="n"/>
      <c r="J5090" s="10">
        <f>IF(A5090="",0,SUMIFS(amount_expended,cfda_key,V5090))</f>
        <v/>
      </c>
      <c r="K5090" s="10">
        <f>IF(G5090="OTHER CLUSTER NOT LISTED ABOVE",SUMIFS(amount_expended,uniform_other_cluster_name,X5090), IF(AND(OR(G5090="N/A",G5090=""),H5090=""),0,IF(G5090="STATE CLUSTER",SUMIFS(amount_expended,uniform_state_cluster_name,W5090),SUMIFS(amount_expended,cluster_name,G5090))))</f>
        <v/>
      </c>
      <c r="L5090" s="8" t="n"/>
      <c r="M5090" s="7" t="n"/>
      <c r="N5090" s="8" t="n"/>
      <c r="O5090" s="7" t="n"/>
      <c r="P5090" s="7" t="n"/>
      <c r="Q5090" s="8" t="n"/>
      <c r="R5090" s="9" t="n"/>
      <c r="S5090" s="8" t="n"/>
      <c r="T5090" s="8" t="n"/>
      <c r="U5090" s="8" t="n"/>
      <c r="V5090" s="11">
        <f>IF(OR(B5090="",C5090=""),"",CONCATENATE(B5090,".",C5090))</f>
        <v/>
      </c>
      <c r="W5090" s="6">
        <f>UPPER(TRIM(H5090))</f>
        <v/>
      </c>
      <c r="X5090" s="6">
        <f>UPPER(TRIM(I5090))</f>
        <v/>
      </c>
      <c r="Y5090" s="6">
        <f>IF(V5090&lt;&gt;"",IFERROR(INDEX(federal_program_name_lookup,MATCH(V5090,aln_lookup,0)),""),"")</f>
        <v/>
      </c>
    </row>
    <row r="5091">
      <c r="A5091" s="6">
        <f>IF(B5091&lt;&gt;"", "AWARD-"&amp;TEXT(ROW()-1,"0000"), "")</f>
        <v/>
      </c>
      <c r="B5091" s="7" t="n"/>
      <c r="C5091" s="7" t="n"/>
      <c r="D5091" s="7" t="n"/>
      <c r="E5091" s="8" t="n"/>
      <c r="F5091" s="9" t="n"/>
      <c r="G5091" s="8" t="n"/>
      <c r="H5091" s="8" t="n"/>
      <c r="I5091" s="8" t="n"/>
      <c r="J5091" s="10">
        <f>IF(A5091="",0,SUMIFS(amount_expended,cfda_key,V5091))</f>
        <v/>
      </c>
      <c r="K5091" s="10">
        <f>IF(G5091="OTHER CLUSTER NOT LISTED ABOVE",SUMIFS(amount_expended,uniform_other_cluster_name,X5091), IF(AND(OR(G5091="N/A",G5091=""),H5091=""),0,IF(G5091="STATE CLUSTER",SUMIFS(amount_expended,uniform_state_cluster_name,W5091),SUMIFS(amount_expended,cluster_name,G5091))))</f>
        <v/>
      </c>
      <c r="L5091" s="8" t="n"/>
      <c r="M5091" s="7" t="n"/>
      <c r="N5091" s="8" t="n"/>
      <c r="O5091" s="7" t="n"/>
      <c r="P5091" s="7" t="n"/>
      <c r="Q5091" s="8" t="n"/>
      <c r="R5091" s="9" t="n"/>
      <c r="S5091" s="8" t="n"/>
      <c r="T5091" s="8" t="n"/>
      <c r="U5091" s="8" t="n"/>
      <c r="V5091" s="11">
        <f>IF(OR(B5091="",C5091=""),"",CONCATENATE(B5091,".",C5091))</f>
        <v/>
      </c>
      <c r="W5091" s="6">
        <f>UPPER(TRIM(H5091))</f>
        <v/>
      </c>
      <c r="X5091" s="6">
        <f>UPPER(TRIM(I5091))</f>
        <v/>
      </c>
      <c r="Y5091" s="6">
        <f>IF(V5091&lt;&gt;"",IFERROR(INDEX(federal_program_name_lookup,MATCH(V5091,aln_lookup,0)),""),"")</f>
        <v/>
      </c>
    </row>
    <row r="5092">
      <c r="A5092" s="6">
        <f>IF(B5092&lt;&gt;"", "AWARD-"&amp;TEXT(ROW()-1,"0000"), "")</f>
        <v/>
      </c>
      <c r="B5092" s="7" t="n"/>
      <c r="C5092" s="7" t="n"/>
      <c r="D5092" s="7" t="n"/>
      <c r="E5092" s="8" t="n"/>
      <c r="F5092" s="9" t="n"/>
      <c r="G5092" s="8" t="n"/>
      <c r="H5092" s="8" t="n"/>
      <c r="I5092" s="8" t="n"/>
      <c r="J5092" s="10">
        <f>IF(A5092="",0,SUMIFS(amount_expended,cfda_key,V5092))</f>
        <v/>
      </c>
      <c r="K5092" s="10">
        <f>IF(G5092="OTHER CLUSTER NOT LISTED ABOVE",SUMIFS(amount_expended,uniform_other_cluster_name,X5092), IF(AND(OR(G5092="N/A",G5092=""),H5092=""),0,IF(G5092="STATE CLUSTER",SUMIFS(amount_expended,uniform_state_cluster_name,W5092),SUMIFS(amount_expended,cluster_name,G5092))))</f>
        <v/>
      </c>
      <c r="L5092" s="8" t="n"/>
      <c r="M5092" s="7" t="n"/>
      <c r="N5092" s="8" t="n"/>
      <c r="O5092" s="7" t="n"/>
      <c r="P5092" s="7" t="n"/>
      <c r="Q5092" s="8" t="n"/>
      <c r="R5092" s="9" t="n"/>
      <c r="S5092" s="8" t="n"/>
      <c r="T5092" s="8" t="n"/>
      <c r="U5092" s="8" t="n"/>
      <c r="V5092" s="11">
        <f>IF(OR(B5092="",C5092=""),"",CONCATENATE(B5092,".",C5092))</f>
        <v/>
      </c>
      <c r="W5092" s="6">
        <f>UPPER(TRIM(H5092))</f>
        <v/>
      </c>
      <c r="X5092" s="6">
        <f>UPPER(TRIM(I5092))</f>
        <v/>
      </c>
      <c r="Y5092" s="6">
        <f>IF(V5092&lt;&gt;"",IFERROR(INDEX(federal_program_name_lookup,MATCH(V5092,aln_lookup,0)),""),"")</f>
        <v/>
      </c>
    </row>
    <row r="5093">
      <c r="A5093" s="6">
        <f>IF(B5093&lt;&gt;"", "AWARD-"&amp;TEXT(ROW()-1,"0000"), "")</f>
        <v/>
      </c>
      <c r="B5093" s="7" t="n"/>
      <c r="C5093" s="7" t="n"/>
      <c r="D5093" s="7" t="n"/>
      <c r="E5093" s="8" t="n"/>
      <c r="F5093" s="9" t="n"/>
      <c r="G5093" s="8" t="n"/>
      <c r="H5093" s="8" t="n"/>
      <c r="I5093" s="8" t="n"/>
      <c r="J5093" s="10">
        <f>IF(A5093="",0,SUMIFS(amount_expended,cfda_key,V5093))</f>
        <v/>
      </c>
      <c r="K5093" s="10">
        <f>IF(G5093="OTHER CLUSTER NOT LISTED ABOVE",SUMIFS(amount_expended,uniform_other_cluster_name,X5093), IF(AND(OR(G5093="N/A",G5093=""),H5093=""),0,IF(G5093="STATE CLUSTER",SUMIFS(amount_expended,uniform_state_cluster_name,W5093),SUMIFS(amount_expended,cluster_name,G5093))))</f>
        <v/>
      </c>
      <c r="L5093" s="8" t="n"/>
      <c r="M5093" s="7" t="n"/>
      <c r="N5093" s="8" t="n"/>
      <c r="O5093" s="7" t="n"/>
      <c r="P5093" s="7" t="n"/>
      <c r="Q5093" s="8" t="n"/>
      <c r="R5093" s="9" t="n"/>
      <c r="S5093" s="8" t="n"/>
      <c r="T5093" s="8" t="n"/>
      <c r="U5093" s="8" t="n"/>
      <c r="V5093" s="11">
        <f>IF(OR(B5093="",C5093=""),"",CONCATENATE(B5093,".",C5093))</f>
        <v/>
      </c>
      <c r="W5093" s="6">
        <f>UPPER(TRIM(H5093))</f>
        <v/>
      </c>
      <c r="X5093" s="6">
        <f>UPPER(TRIM(I5093))</f>
        <v/>
      </c>
      <c r="Y5093" s="6">
        <f>IF(V5093&lt;&gt;"",IFERROR(INDEX(federal_program_name_lookup,MATCH(V5093,aln_lookup,0)),""),"")</f>
        <v/>
      </c>
    </row>
    <row r="5094">
      <c r="A5094" s="6">
        <f>IF(B5094&lt;&gt;"", "AWARD-"&amp;TEXT(ROW()-1,"0000"), "")</f>
        <v/>
      </c>
      <c r="B5094" s="7" t="n"/>
      <c r="C5094" s="7" t="n"/>
      <c r="D5094" s="7" t="n"/>
      <c r="E5094" s="8" t="n"/>
      <c r="F5094" s="9" t="n"/>
      <c r="G5094" s="8" t="n"/>
      <c r="H5094" s="8" t="n"/>
      <c r="I5094" s="8" t="n"/>
      <c r="J5094" s="10">
        <f>IF(A5094="",0,SUMIFS(amount_expended,cfda_key,V5094))</f>
        <v/>
      </c>
      <c r="K5094" s="10">
        <f>IF(G5094="OTHER CLUSTER NOT LISTED ABOVE",SUMIFS(amount_expended,uniform_other_cluster_name,X5094), IF(AND(OR(G5094="N/A",G5094=""),H5094=""),0,IF(G5094="STATE CLUSTER",SUMIFS(amount_expended,uniform_state_cluster_name,W5094),SUMIFS(amount_expended,cluster_name,G5094))))</f>
        <v/>
      </c>
      <c r="L5094" s="8" t="n"/>
      <c r="M5094" s="7" t="n"/>
      <c r="N5094" s="8" t="n"/>
      <c r="O5094" s="7" t="n"/>
      <c r="P5094" s="7" t="n"/>
      <c r="Q5094" s="8" t="n"/>
      <c r="R5094" s="9" t="n"/>
      <c r="S5094" s="8" t="n"/>
      <c r="T5094" s="8" t="n"/>
      <c r="U5094" s="8" t="n"/>
      <c r="V5094" s="11">
        <f>IF(OR(B5094="",C5094=""),"",CONCATENATE(B5094,".",C5094))</f>
        <v/>
      </c>
      <c r="W5094" s="6">
        <f>UPPER(TRIM(H5094))</f>
        <v/>
      </c>
      <c r="X5094" s="6">
        <f>UPPER(TRIM(I5094))</f>
        <v/>
      </c>
      <c r="Y5094" s="6">
        <f>IF(V5094&lt;&gt;"",IFERROR(INDEX(federal_program_name_lookup,MATCH(V5094,aln_lookup,0)),""),"")</f>
        <v/>
      </c>
    </row>
    <row r="5095">
      <c r="A5095" s="6">
        <f>IF(B5095&lt;&gt;"", "AWARD-"&amp;TEXT(ROW()-1,"0000"), "")</f>
        <v/>
      </c>
      <c r="B5095" s="7" t="n"/>
      <c r="C5095" s="7" t="n"/>
      <c r="D5095" s="7" t="n"/>
      <c r="E5095" s="8" t="n"/>
      <c r="F5095" s="9" t="n"/>
      <c r="G5095" s="8" t="n"/>
      <c r="H5095" s="8" t="n"/>
      <c r="I5095" s="8" t="n"/>
      <c r="J5095" s="10">
        <f>IF(A5095="",0,SUMIFS(amount_expended,cfda_key,V5095))</f>
        <v/>
      </c>
      <c r="K5095" s="10">
        <f>IF(G5095="OTHER CLUSTER NOT LISTED ABOVE",SUMIFS(amount_expended,uniform_other_cluster_name,X5095), IF(AND(OR(G5095="N/A",G5095=""),H5095=""),0,IF(G5095="STATE CLUSTER",SUMIFS(amount_expended,uniform_state_cluster_name,W5095),SUMIFS(amount_expended,cluster_name,G5095))))</f>
        <v/>
      </c>
      <c r="L5095" s="8" t="n"/>
      <c r="M5095" s="7" t="n"/>
      <c r="N5095" s="8" t="n"/>
      <c r="O5095" s="7" t="n"/>
      <c r="P5095" s="7" t="n"/>
      <c r="Q5095" s="8" t="n"/>
      <c r="R5095" s="9" t="n"/>
      <c r="S5095" s="8" t="n"/>
      <c r="T5095" s="8" t="n"/>
      <c r="U5095" s="8" t="n"/>
      <c r="V5095" s="11">
        <f>IF(OR(B5095="",C5095=""),"",CONCATENATE(B5095,".",C5095))</f>
        <v/>
      </c>
      <c r="W5095" s="6">
        <f>UPPER(TRIM(H5095))</f>
        <v/>
      </c>
      <c r="X5095" s="6">
        <f>UPPER(TRIM(I5095))</f>
        <v/>
      </c>
      <c r="Y5095" s="6">
        <f>IF(V5095&lt;&gt;"",IFERROR(INDEX(federal_program_name_lookup,MATCH(V5095,aln_lookup,0)),""),"")</f>
        <v/>
      </c>
    </row>
    <row r="5096">
      <c r="A5096" s="6">
        <f>IF(B5096&lt;&gt;"", "AWARD-"&amp;TEXT(ROW()-1,"0000"), "")</f>
        <v/>
      </c>
      <c r="B5096" s="7" t="n"/>
      <c r="C5096" s="7" t="n"/>
      <c r="D5096" s="7" t="n"/>
      <c r="E5096" s="8" t="n"/>
      <c r="F5096" s="9" t="n"/>
      <c r="G5096" s="8" t="n"/>
      <c r="H5096" s="8" t="n"/>
      <c r="I5096" s="8" t="n"/>
      <c r="J5096" s="10">
        <f>IF(A5096="",0,SUMIFS(amount_expended,cfda_key,V5096))</f>
        <v/>
      </c>
      <c r="K5096" s="10">
        <f>IF(G5096="OTHER CLUSTER NOT LISTED ABOVE",SUMIFS(amount_expended,uniform_other_cluster_name,X5096), IF(AND(OR(G5096="N/A",G5096=""),H5096=""),0,IF(G5096="STATE CLUSTER",SUMIFS(amount_expended,uniform_state_cluster_name,W5096),SUMIFS(amount_expended,cluster_name,G5096))))</f>
        <v/>
      </c>
      <c r="L5096" s="8" t="n"/>
      <c r="M5096" s="7" t="n"/>
      <c r="N5096" s="8" t="n"/>
      <c r="O5096" s="7" t="n"/>
      <c r="P5096" s="7" t="n"/>
      <c r="Q5096" s="8" t="n"/>
      <c r="R5096" s="9" t="n"/>
      <c r="S5096" s="8" t="n"/>
      <c r="T5096" s="8" t="n"/>
      <c r="U5096" s="8" t="n"/>
      <c r="V5096" s="11">
        <f>IF(OR(B5096="",C5096=""),"",CONCATENATE(B5096,".",C5096))</f>
        <v/>
      </c>
      <c r="W5096" s="6">
        <f>UPPER(TRIM(H5096))</f>
        <v/>
      </c>
      <c r="X5096" s="6">
        <f>UPPER(TRIM(I5096))</f>
        <v/>
      </c>
      <c r="Y5096" s="6">
        <f>IF(V5096&lt;&gt;"",IFERROR(INDEX(federal_program_name_lookup,MATCH(V5096,aln_lookup,0)),""),"")</f>
        <v/>
      </c>
    </row>
    <row r="5097">
      <c r="A5097" s="6">
        <f>IF(B5097&lt;&gt;"", "AWARD-"&amp;TEXT(ROW()-1,"0000"), "")</f>
        <v/>
      </c>
      <c r="B5097" s="7" t="n"/>
      <c r="C5097" s="7" t="n"/>
      <c r="D5097" s="7" t="n"/>
      <c r="E5097" s="8" t="n"/>
      <c r="F5097" s="9" t="n"/>
      <c r="G5097" s="8" t="n"/>
      <c r="H5097" s="8" t="n"/>
      <c r="I5097" s="8" t="n"/>
      <c r="J5097" s="10">
        <f>IF(A5097="",0,SUMIFS(amount_expended,cfda_key,V5097))</f>
        <v/>
      </c>
      <c r="K5097" s="10">
        <f>IF(G5097="OTHER CLUSTER NOT LISTED ABOVE",SUMIFS(amount_expended,uniform_other_cluster_name,X5097), IF(AND(OR(G5097="N/A",G5097=""),H5097=""),0,IF(G5097="STATE CLUSTER",SUMIFS(amount_expended,uniform_state_cluster_name,W5097),SUMIFS(amount_expended,cluster_name,G5097))))</f>
        <v/>
      </c>
      <c r="L5097" s="8" t="n"/>
      <c r="M5097" s="7" t="n"/>
      <c r="N5097" s="8" t="n"/>
      <c r="O5097" s="7" t="n"/>
      <c r="P5097" s="7" t="n"/>
      <c r="Q5097" s="8" t="n"/>
      <c r="R5097" s="9" t="n"/>
      <c r="S5097" s="8" t="n"/>
      <c r="T5097" s="8" t="n"/>
      <c r="U5097" s="8" t="n"/>
      <c r="V5097" s="11">
        <f>IF(OR(B5097="",C5097=""),"",CONCATENATE(B5097,".",C5097))</f>
        <v/>
      </c>
      <c r="W5097" s="6">
        <f>UPPER(TRIM(H5097))</f>
        <v/>
      </c>
      <c r="X5097" s="6">
        <f>UPPER(TRIM(I5097))</f>
        <v/>
      </c>
      <c r="Y5097" s="6">
        <f>IF(V5097&lt;&gt;"",IFERROR(INDEX(federal_program_name_lookup,MATCH(V5097,aln_lookup,0)),""),"")</f>
        <v/>
      </c>
    </row>
    <row r="5098">
      <c r="A5098" s="6">
        <f>IF(B5098&lt;&gt;"", "AWARD-"&amp;TEXT(ROW()-1,"0000"), "")</f>
        <v/>
      </c>
      <c r="B5098" s="7" t="n"/>
      <c r="C5098" s="7" t="n"/>
      <c r="D5098" s="7" t="n"/>
      <c r="E5098" s="8" t="n"/>
      <c r="F5098" s="9" t="n"/>
      <c r="G5098" s="8" t="n"/>
      <c r="H5098" s="8" t="n"/>
      <c r="I5098" s="8" t="n"/>
      <c r="J5098" s="10">
        <f>IF(A5098="",0,SUMIFS(amount_expended,cfda_key,V5098))</f>
        <v/>
      </c>
      <c r="K5098" s="10">
        <f>IF(G5098="OTHER CLUSTER NOT LISTED ABOVE",SUMIFS(amount_expended,uniform_other_cluster_name,X5098), IF(AND(OR(G5098="N/A",G5098=""),H5098=""),0,IF(G5098="STATE CLUSTER",SUMIFS(amount_expended,uniform_state_cluster_name,W5098),SUMIFS(amount_expended,cluster_name,G5098))))</f>
        <v/>
      </c>
      <c r="L5098" s="8" t="n"/>
      <c r="M5098" s="7" t="n"/>
      <c r="N5098" s="8" t="n"/>
      <c r="O5098" s="7" t="n"/>
      <c r="P5098" s="7" t="n"/>
      <c r="Q5098" s="8" t="n"/>
      <c r="R5098" s="9" t="n"/>
      <c r="S5098" s="8" t="n"/>
      <c r="T5098" s="8" t="n"/>
      <c r="U5098" s="8" t="n"/>
      <c r="V5098" s="11">
        <f>IF(OR(B5098="",C5098=""),"",CONCATENATE(B5098,".",C5098))</f>
        <v/>
      </c>
      <c r="W5098" s="6">
        <f>UPPER(TRIM(H5098))</f>
        <v/>
      </c>
      <c r="X5098" s="6">
        <f>UPPER(TRIM(I5098))</f>
        <v/>
      </c>
      <c r="Y5098" s="6">
        <f>IF(V5098&lt;&gt;"",IFERROR(INDEX(federal_program_name_lookup,MATCH(V5098,aln_lookup,0)),""),"")</f>
        <v/>
      </c>
    </row>
    <row r="5099">
      <c r="A5099" s="6">
        <f>IF(B5099&lt;&gt;"", "AWARD-"&amp;TEXT(ROW()-1,"0000"), "")</f>
        <v/>
      </c>
      <c r="B5099" s="7" t="n"/>
      <c r="C5099" s="7" t="n"/>
      <c r="D5099" s="7" t="n"/>
      <c r="E5099" s="8" t="n"/>
      <c r="F5099" s="9" t="n"/>
      <c r="G5099" s="8" t="n"/>
      <c r="H5099" s="8" t="n"/>
      <c r="I5099" s="8" t="n"/>
      <c r="J5099" s="10">
        <f>IF(A5099="",0,SUMIFS(amount_expended,cfda_key,V5099))</f>
        <v/>
      </c>
      <c r="K5099" s="10">
        <f>IF(G5099="OTHER CLUSTER NOT LISTED ABOVE",SUMIFS(amount_expended,uniform_other_cluster_name,X5099), IF(AND(OR(G5099="N/A",G5099=""),H5099=""),0,IF(G5099="STATE CLUSTER",SUMIFS(amount_expended,uniform_state_cluster_name,W5099),SUMIFS(amount_expended,cluster_name,G5099))))</f>
        <v/>
      </c>
      <c r="L5099" s="8" t="n"/>
      <c r="M5099" s="7" t="n"/>
      <c r="N5099" s="8" t="n"/>
      <c r="O5099" s="7" t="n"/>
      <c r="P5099" s="7" t="n"/>
      <c r="Q5099" s="8" t="n"/>
      <c r="R5099" s="9" t="n"/>
      <c r="S5099" s="8" t="n"/>
      <c r="T5099" s="8" t="n"/>
      <c r="U5099" s="8" t="n"/>
      <c r="V5099" s="11">
        <f>IF(OR(B5099="",C5099=""),"",CONCATENATE(B5099,".",C5099))</f>
        <v/>
      </c>
      <c r="W5099" s="6">
        <f>UPPER(TRIM(H5099))</f>
        <v/>
      </c>
      <c r="X5099" s="6">
        <f>UPPER(TRIM(I5099))</f>
        <v/>
      </c>
      <c r="Y5099" s="6">
        <f>IF(V5099&lt;&gt;"",IFERROR(INDEX(federal_program_name_lookup,MATCH(V5099,aln_lookup,0)),""),"")</f>
        <v/>
      </c>
    </row>
    <row r="5100">
      <c r="A5100" s="6">
        <f>IF(B5100&lt;&gt;"", "AWARD-"&amp;TEXT(ROW()-1,"0000"), "")</f>
        <v/>
      </c>
      <c r="B5100" s="7" t="n"/>
      <c r="C5100" s="7" t="n"/>
      <c r="D5100" s="7" t="n"/>
      <c r="E5100" s="8" t="n"/>
      <c r="F5100" s="9" t="n"/>
      <c r="G5100" s="8" t="n"/>
      <c r="H5100" s="8" t="n"/>
      <c r="I5100" s="8" t="n"/>
      <c r="J5100" s="10">
        <f>IF(A5100="",0,SUMIFS(amount_expended,cfda_key,V5100))</f>
        <v/>
      </c>
      <c r="K5100" s="10">
        <f>IF(G5100="OTHER CLUSTER NOT LISTED ABOVE",SUMIFS(amount_expended,uniform_other_cluster_name,X5100), IF(AND(OR(G5100="N/A",G5100=""),H5100=""),0,IF(G5100="STATE CLUSTER",SUMIFS(amount_expended,uniform_state_cluster_name,W5100),SUMIFS(amount_expended,cluster_name,G5100))))</f>
        <v/>
      </c>
      <c r="L5100" s="8" t="n"/>
      <c r="M5100" s="7" t="n"/>
      <c r="N5100" s="8" t="n"/>
      <c r="O5100" s="7" t="n"/>
      <c r="P5100" s="7" t="n"/>
      <c r="Q5100" s="8" t="n"/>
      <c r="R5100" s="9" t="n"/>
      <c r="S5100" s="8" t="n"/>
      <c r="T5100" s="8" t="n"/>
      <c r="U5100" s="8" t="n"/>
      <c r="V5100" s="11">
        <f>IF(OR(B5100="",C5100=""),"",CONCATENATE(B5100,".",C5100))</f>
        <v/>
      </c>
      <c r="W5100" s="6">
        <f>UPPER(TRIM(H5100))</f>
        <v/>
      </c>
      <c r="X5100" s="6">
        <f>UPPER(TRIM(I5100))</f>
        <v/>
      </c>
      <c r="Y5100" s="6">
        <f>IF(V5100&lt;&gt;"",IFERROR(INDEX(federal_program_name_lookup,MATCH(V5100,aln_lookup,0)),""),"")</f>
        <v/>
      </c>
    </row>
    <row r="5101">
      <c r="A5101" s="6">
        <f>IF(B5101&lt;&gt;"", "AWARD-"&amp;TEXT(ROW()-1,"0000"), "")</f>
        <v/>
      </c>
      <c r="B5101" s="7" t="n"/>
      <c r="C5101" s="7" t="n"/>
      <c r="D5101" s="7" t="n"/>
      <c r="E5101" s="8" t="n"/>
      <c r="F5101" s="9" t="n"/>
      <c r="G5101" s="8" t="n"/>
      <c r="H5101" s="8" t="n"/>
      <c r="I5101" s="8" t="n"/>
      <c r="J5101" s="10">
        <f>IF(A5101="",0,SUMIFS(amount_expended,cfda_key,V5101))</f>
        <v/>
      </c>
      <c r="K5101" s="10">
        <f>IF(G5101="OTHER CLUSTER NOT LISTED ABOVE",SUMIFS(amount_expended,uniform_other_cluster_name,X5101), IF(AND(OR(G5101="N/A",G5101=""),H5101=""),0,IF(G5101="STATE CLUSTER",SUMIFS(amount_expended,uniform_state_cluster_name,W5101),SUMIFS(amount_expended,cluster_name,G5101))))</f>
        <v/>
      </c>
      <c r="L5101" s="8" t="n"/>
      <c r="M5101" s="7" t="n"/>
      <c r="N5101" s="8" t="n"/>
      <c r="O5101" s="7" t="n"/>
      <c r="P5101" s="7" t="n"/>
      <c r="Q5101" s="8" t="n"/>
      <c r="R5101" s="9" t="n"/>
      <c r="S5101" s="8" t="n"/>
      <c r="T5101" s="8" t="n"/>
      <c r="U5101" s="8" t="n"/>
      <c r="V5101" s="11">
        <f>IF(OR(B5101="",C5101=""),"",CONCATENATE(B5101,".",C5101))</f>
        <v/>
      </c>
      <c r="W5101" s="6">
        <f>UPPER(TRIM(H5101))</f>
        <v/>
      </c>
      <c r="X5101" s="6">
        <f>UPPER(TRIM(I5101))</f>
        <v/>
      </c>
      <c r="Y5101" s="6">
        <f>IF(V5101&lt;&gt;"",IFERROR(INDEX(federal_program_name_lookup,MATCH(V5101,aln_lookup,0)),""),"")</f>
        <v/>
      </c>
    </row>
    <row r="5102">
      <c r="A5102" s="6">
        <f>IF(B5102&lt;&gt;"", "AWARD-"&amp;TEXT(ROW()-1,"0000"), "")</f>
        <v/>
      </c>
      <c r="B5102" s="7" t="n"/>
      <c r="C5102" s="7" t="n"/>
      <c r="D5102" s="7" t="n"/>
      <c r="E5102" s="8" t="n"/>
      <c r="F5102" s="9" t="n"/>
      <c r="G5102" s="8" t="n"/>
      <c r="H5102" s="8" t="n"/>
      <c r="I5102" s="8" t="n"/>
      <c r="J5102" s="10">
        <f>IF(A5102="",0,SUMIFS(amount_expended,cfda_key,V5102))</f>
        <v/>
      </c>
      <c r="K5102" s="10">
        <f>IF(G5102="OTHER CLUSTER NOT LISTED ABOVE",SUMIFS(amount_expended,uniform_other_cluster_name,X5102), IF(AND(OR(G5102="N/A",G5102=""),H5102=""),0,IF(G5102="STATE CLUSTER",SUMIFS(amount_expended,uniform_state_cluster_name,W5102),SUMIFS(amount_expended,cluster_name,G5102))))</f>
        <v/>
      </c>
      <c r="L5102" s="8" t="n"/>
      <c r="M5102" s="7" t="n"/>
      <c r="N5102" s="8" t="n"/>
      <c r="O5102" s="7" t="n"/>
      <c r="P5102" s="7" t="n"/>
      <c r="Q5102" s="8" t="n"/>
      <c r="R5102" s="9" t="n"/>
      <c r="S5102" s="8" t="n"/>
      <c r="T5102" s="8" t="n"/>
      <c r="U5102" s="8" t="n"/>
      <c r="V5102" s="11">
        <f>IF(OR(B5102="",C5102=""),"",CONCATENATE(B5102,".",C5102))</f>
        <v/>
      </c>
      <c r="W5102" s="6">
        <f>UPPER(TRIM(H5102))</f>
        <v/>
      </c>
      <c r="X5102" s="6">
        <f>UPPER(TRIM(I5102))</f>
        <v/>
      </c>
      <c r="Y5102" s="6">
        <f>IF(V5102&lt;&gt;"",IFERROR(INDEX(federal_program_name_lookup,MATCH(V5102,aln_lookup,0)),""),"")</f>
        <v/>
      </c>
    </row>
    <row r="5103">
      <c r="A5103" s="6">
        <f>IF(B5103&lt;&gt;"", "AWARD-"&amp;TEXT(ROW()-1,"0000"), "")</f>
        <v/>
      </c>
      <c r="B5103" s="7" t="n"/>
      <c r="C5103" s="7" t="n"/>
      <c r="D5103" s="7" t="n"/>
      <c r="E5103" s="8" t="n"/>
      <c r="F5103" s="9" t="n"/>
      <c r="G5103" s="8" t="n"/>
      <c r="H5103" s="8" t="n"/>
      <c r="I5103" s="8" t="n"/>
      <c r="J5103" s="10">
        <f>IF(A5103="",0,SUMIFS(amount_expended,cfda_key,V5103))</f>
        <v/>
      </c>
      <c r="K5103" s="10">
        <f>IF(G5103="OTHER CLUSTER NOT LISTED ABOVE",SUMIFS(amount_expended,uniform_other_cluster_name,X5103), IF(AND(OR(G5103="N/A",G5103=""),H5103=""),0,IF(G5103="STATE CLUSTER",SUMIFS(amount_expended,uniform_state_cluster_name,W5103),SUMIFS(amount_expended,cluster_name,G5103))))</f>
        <v/>
      </c>
      <c r="L5103" s="8" t="n"/>
      <c r="M5103" s="7" t="n"/>
      <c r="N5103" s="8" t="n"/>
      <c r="O5103" s="7" t="n"/>
      <c r="P5103" s="7" t="n"/>
      <c r="Q5103" s="8" t="n"/>
      <c r="R5103" s="9" t="n"/>
      <c r="S5103" s="8" t="n"/>
      <c r="T5103" s="8" t="n"/>
      <c r="U5103" s="8" t="n"/>
      <c r="V5103" s="11">
        <f>IF(OR(B5103="",C5103=""),"",CONCATENATE(B5103,".",C5103))</f>
        <v/>
      </c>
      <c r="W5103" s="6">
        <f>UPPER(TRIM(H5103))</f>
        <v/>
      </c>
      <c r="X5103" s="6">
        <f>UPPER(TRIM(I5103))</f>
        <v/>
      </c>
      <c r="Y5103" s="6">
        <f>IF(V5103&lt;&gt;"",IFERROR(INDEX(federal_program_name_lookup,MATCH(V5103,aln_lookup,0)),""),"")</f>
        <v/>
      </c>
    </row>
    <row r="5104">
      <c r="A5104" s="6">
        <f>IF(B5104&lt;&gt;"", "AWARD-"&amp;TEXT(ROW()-1,"0000"), "")</f>
        <v/>
      </c>
      <c r="B5104" s="7" t="n"/>
      <c r="C5104" s="7" t="n"/>
      <c r="D5104" s="7" t="n"/>
      <c r="E5104" s="8" t="n"/>
      <c r="F5104" s="9" t="n"/>
      <c r="G5104" s="8" t="n"/>
      <c r="H5104" s="8" t="n"/>
      <c r="I5104" s="8" t="n"/>
      <c r="J5104" s="10">
        <f>IF(A5104="",0,SUMIFS(amount_expended,cfda_key,V5104))</f>
        <v/>
      </c>
      <c r="K5104" s="10">
        <f>IF(G5104="OTHER CLUSTER NOT LISTED ABOVE",SUMIFS(amount_expended,uniform_other_cluster_name,X5104), IF(AND(OR(G5104="N/A",G5104=""),H5104=""),0,IF(G5104="STATE CLUSTER",SUMIFS(amount_expended,uniform_state_cluster_name,W5104),SUMIFS(amount_expended,cluster_name,G5104))))</f>
        <v/>
      </c>
      <c r="L5104" s="8" t="n"/>
      <c r="M5104" s="7" t="n"/>
      <c r="N5104" s="8" t="n"/>
      <c r="O5104" s="7" t="n"/>
      <c r="P5104" s="7" t="n"/>
      <c r="Q5104" s="8" t="n"/>
      <c r="R5104" s="9" t="n"/>
      <c r="S5104" s="8" t="n"/>
      <c r="T5104" s="8" t="n"/>
      <c r="U5104" s="8" t="n"/>
      <c r="V5104" s="11">
        <f>IF(OR(B5104="",C5104=""),"",CONCATENATE(B5104,".",C5104))</f>
        <v/>
      </c>
      <c r="W5104" s="6">
        <f>UPPER(TRIM(H5104))</f>
        <v/>
      </c>
      <c r="X5104" s="6">
        <f>UPPER(TRIM(I5104))</f>
        <v/>
      </c>
      <c r="Y5104" s="6">
        <f>IF(V5104&lt;&gt;"",IFERROR(INDEX(federal_program_name_lookup,MATCH(V5104,aln_lookup,0)),""),"")</f>
        <v/>
      </c>
    </row>
    <row r="5105">
      <c r="A5105" s="6">
        <f>IF(B5105&lt;&gt;"", "AWARD-"&amp;TEXT(ROW()-1,"0000"), "")</f>
        <v/>
      </c>
      <c r="B5105" s="7" t="n"/>
      <c r="C5105" s="7" t="n"/>
      <c r="D5105" s="7" t="n"/>
      <c r="E5105" s="8" t="n"/>
      <c r="F5105" s="9" t="n"/>
      <c r="G5105" s="8" t="n"/>
      <c r="H5105" s="8" t="n"/>
      <c r="I5105" s="8" t="n"/>
      <c r="J5105" s="10">
        <f>IF(A5105="",0,SUMIFS(amount_expended,cfda_key,V5105))</f>
        <v/>
      </c>
      <c r="K5105" s="10">
        <f>IF(G5105="OTHER CLUSTER NOT LISTED ABOVE",SUMIFS(amount_expended,uniform_other_cluster_name,X5105), IF(AND(OR(G5105="N/A",G5105=""),H5105=""),0,IF(G5105="STATE CLUSTER",SUMIFS(amount_expended,uniform_state_cluster_name,W5105),SUMIFS(amount_expended,cluster_name,G5105))))</f>
        <v/>
      </c>
      <c r="L5105" s="8" t="n"/>
      <c r="M5105" s="7" t="n"/>
      <c r="N5105" s="8" t="n"/>
      <c r="O5105" s="7" t="n"/>
      <c r="P5105" s="7" t="n"/>
      <c r="Q5105" s="8" t="n"/>
      <c r="R5105" s="9" t="n"/>
      <c r="S5105" s="8" t="n"/>
      <c r="T5105" s="8" t="n"/>
      <c r="U5105" s="8" t="n"/>
      <c r="V5105" s="11">
        <f>IF(OR(B5105="",C5105=""),"",CONCATENATE(B5105,".",C5105))</f>
        <v/>
      </c>
      <c r="W5105" s="6">
        <f>UPPER(TRIM(H5105))</f>
        <v/>
      </c>
      <c r="X5105" s="6">
        <f>UPPER(TRIM(I5105))</f>
        <v/>
      </c>
      <c r="Y5105" s="6">
        <f>IF(V5105&lt;&gt;"",IFERROR(INDEX(federal_program_name_lookup,MATCH(V5105,aln_lookup,0)),""),"")</f>
        <v/>
      </c>
    </row>
    <row r="5106">
      <c r="A5106" s="6">
        <f>IF(B5106&lt;&gt;"", "AWARD-"&amp;TEXT(ROW()-1,"0000"), "")</f>
        <v/>
      </c>
      <c r="B5106" s="7" t="n"/>
      <c r="C5106" s="7" t="n"/>
      <c r="D5106" s="7" t="n"/>
      <c r="E5106" s="8" t="n"/>
      <c r="F5106" s="9" t="n"/>
      <c r="G5106" s="8" t="n"/>
      <c r="H5106" s="8" t="n"/>
      <c r="I5106" s="8" t="n"/>
      <c r="J5106" s="10">
        <f>IF(A5106="",0,SUMIFS(amount_expended,cfda_key,V5106))</f>
        <v/>
      </c>
      <c r="K5106" s="10">
        <f>IF(G5106="OTHER CLUSTER NOT LISTED ABOVE",SUMIFS(amount_expended,uniform_other_cluster_name,X5106), IF(AND(OR(G5106="N/A",G5106=""),H5106=""),0,IF(G5106="STATE CLUSTER",SUMIFS(amount_expended,uniform_state_cluster_name,W5106),SUMIFS(amount_expended,cluster_name,G5106))))</f>
        <v/>
      </c>
      <c r="L5106" s="8" t="n"/>
      <c r="M5106" s="7" t="n"/>
      <c r="N5106" s="8" t="n"/>
      <c r="O5106" s="7" t="n"/>
      <c r="P5106" s="7" t="n"/>
      <c r="Q5106" s="8" t="n"/>
      <c r="R5106" s="9" t="n"/>
      <c r="S5106" s="8" t="n"/>
      <c r="T5106" s="8" t="n"/>
      <c r="U5106" s="8" t="n"/>
      <c r="V5106" s="11">
        <f>IF(OR(B5106="",C5106=""),"",CONCATENATE(B5106,".",C5106))</f>
        <v/>
      </c>
      <c r="W5106" s="6">
        <f>UPPER(TRIM(H5106))</f>
        <v/>
      </c>
      <c r="X5106" s="6">
        <f>UPPER(TRIM(I5106))</f>
        <v/>
      </c>
      <c r="Y5106" s="6">
        <f>IF(V5106&lt;&gt;"",IFERROR(INDEX(federal_program_name_lookup,MATCH(V5106,aln_lookup,0)),""),"")</f>
        <v/>
      </c>
    </row>
    <row r="5107">
      <c r="A5107" s="6">
        <f>IF(B5107&lt;&gt;"", "AWARD-"&amp;TEXT(ROW()-1,"0000"), "")</f>
        <v/>
      </c>
      <c r="B5107" s="7" t="n"/>
      <c r="C5107" s="7" t="n"/>
      <c r="D5107" s="7" t="n"/>
      <c r="E5107" s="8" t="n"/>
      <c r="F5107" s="9" t="n"/>
      <c r="G5107" s="8" t="n"/>
      <c r="H5107" s="8" t="n"/>
      <c r="I5107" s="8" t="n"/>
      <c r="J5107" s="10">
        <f>IF(A5107="",0,SUMIFS(amount_expended,cfda_key,V5107))</f>
        <v/>
      </c>
      <c r="K5107" s="10">
        <f>IF(G5107="OTHER CLUSTER NOT LISTED ABOVE",SUMIFS(amount_expended,uniform_other_cluster_name,X5107), IF(AND(OR(G5107="N/A",G5107=""),H5107=""),0,IF(G5107="STATE CLUSTER",SUMIFS(amount_expended,uniform_state_cluster_name,W5107),SUMIFS(amount_expended,cluster_name,G5107))))</f>
        <v/>
      </c>
      <c r="L5107" s="8" t="n"/>
      <c r="M5107" s="7" t="n"/>
      <c r="N5107" s="8" t="n"/>
      <c r="O5107" s="7" t="n"/>
      <c r="P5107" s="7" t="n"/>
      <c r="Q5107" s="8" t="n"/>
      <c r="R5107" s="9" t="n"/>
      <c r="S5107" s="8" t="n"/>
      <c r="T5107" s="8" t="n"/>
      <c r="U5107" s="8" t="n"/>
      <c r="V5107" s="11">
        <f>IF(OR(B5107="",C5107=""),"",CONCATENATE(B5107,".",C5107))</f>
        <v/>
      </c>
      <c r="W5107" s="6">
        <f>UPPER(TRIM(H5107))</f>
        <v/>
      </c>
      <c r="X5107" s="6">
        <f>UPPER(TRIM(I5107))</f>
        <v/>
      </c>
      <c r="Y5107" s="6">
        <f>IF(V5107&lt;&gt;"",IFERROR(INDEX(federal_program_name_lookup,MATCH(V5107,aln_lookup,0)),""),"")</f>
        <v/>
      </c>
    </row>
    <row r="5108">
      <c r="A5108" s="6">
        <f>IF(B5108&lt;&gt;"", "AWARD-"&amp;TEXT(ROW()-1,"0000"), "")</f>
        <v/>
      </c>
      <c r="B5108" s="7" t="n"/>
      <c r="C5108" s="7" t="n"/>
      <c r="D5108" s="7" t="n"/>
      <c r="E5108" s="8" t="n"/>
      <c r="F5108" s="9" t="n"/>
      <c r="G5108" s="8" t="n"/>
      <c r="H5108" s="8" t="n"/>
      <c r="I5108" s="8" t="n"/>
      <c r="J5108" s="10">
        <f>IF(A5108="",0,SUMIFS(amount_expended,cfda_key,V5108))</f>
        <v/>
      </c>
      <c r="K5108" s="10">
        <f>IF(G5108="OTHER CLUSTER NOT LISTED ABOVE",SUMIFS(amount_expended,uniform_other_cluster_name,X5108), IF(AND(OR(G5108="N/A",G5108=""),H5108=""),0,IF(G5108="STATE CLUSTER",SUMIFS(amount_expended,uniform_state_cluster_name,W5108),SUMIFS(amount_expended,cluster_name,G5108))))</f>
        <v/>
      </c>
      <c r="L5108" s="8" t="n"/>
      <c r="M5108" s="7" t="n"/>
      <c r="N5108" s="8" t="n"/>
      <c r="O5108" s="7" t="n"/>
      <c r="P5108" s="7" t="n"/>
      <c r="Q5108" s="8" t="n"/>
      <c r="R5108" s="9" t="n"/>
      <c r="S5108" s="8" t="n"/>
      <c r="T5108" s="8" t="n"/>
      <c r="U5108" s="8" t="n"/>
      <c r="V5108" s="11">
        <f>IF(OR(B5108="",C5108=""),"",CONCATENATE(B5108,".",C5108))</f>
        <v/>
      </c>
      <c r="W5108" s="6">
        <f>UPPER(TRIM(H5108))</f>
        <v/>
      </c>
      <c r="X5108" s="6">
        <f>UPPER(TRIM(I5108))</f>
        <v/>
      </c>
      <c r="Y5108" s="6">
        <f>IF(V5108&lt;&gt;"",IFERROR(INDEX(federal_program_name_lookup,MATCH(V5108,aln_lookup,0)),""),"")</f>
        <v/>
      </c>
    </row>
    <row r="5109">
      <c r="A5109" s="6">
        <f>IF(B5109&lt;&gt;"", "AWARD-"&amp;TEXT(ROW()-1,"0000"), "")</f>
        <v/>
      </c>
      <c r="B5109" s="7" t="n"/>
      <c r="C5109" s="7" t="n"/>
      <c r="D5109" s="7" t="n"/>
      <c r="E5109" s="8" t="n"/>
      <c r="F5109" s="9" t="n"/>
      <c r="G5109" s="8" t="n"/>
      <c r="H5109" s="8" t="n"/>
      <c r="I5109" s="8" t="n"/>
      <c r="J5109" s="10">
        <f>IF(A5109="",0,SUMIFS(amount_expended,cfda_key,V5109))</f>
        <v/>
      </c>
      <c r="K5109" s="10">
        <f>IF(G5109="OTHER CLUSTER NOT LISTED ABOVE",SUMIFS(amount_expended,uniform_other_cluster_name,X5109), IF(AND(OR(G5109="N/A",G5109=""),H5109=""),0,IF(G5109="STATE CLUSTER",SUMIFS(amount_expended,uniform_state_cluster_name,W5109),SUMIFS(amount_expended,cluster_name,G5109))))</f>
        <v/>
      </c>
      <c r="L5109" s="8" t="n"/>
      <c r="M5109" s="7" t="n"/>
      <c r="N5109" s="8" t="n"/>
      <c r="O5109" s="7" t="n"/>
      <c r="P5109" s="7" t="n"/>
      <c r="Q5109" s="8" t="n"/>
      <c r="R5109" s="9" t="n"/>
      <c r="S5109" s="8" t="n"/>
      <c r="T5109" s="8" t="n"/>
      <c r="U5109" s="8" t="n"/>
      <c r="V5109" s="11">
        <f>IF(OR(B5109="",C5109=""),"",CONCATENATE(B5109,".",C5109))</f>
        <v/>
      </c>
      <c r="W5109" s="6">
        <f>UPPER(TRIM(H5109))</f>
        <v/>
      </c>
      <c r="X5109" s="6">
        <f>UPPER(TRIM(I5109))</f>
        <v/>
      </c>
      <c r="Y5109" s="6">
        <f>IF(V5109&lt;&gt;"",IFERROR(INDEX(federal_program_name_lookup,MATCH(V5109,aln_lookup,0)),""),"")</f>
        <v/>
      </c>
    </row>
    <row r="5110">
      <c r="A5110" s="6">
        <f>IF(B5110&lt;&gt;"", "AWARD-"&amp;TEXT(ROW()-1,"0000"), "")</f>
        <v/>
      </c>
      <c r="B5110" s="7" t="n"/>
      <c r="C5110" s="7" t="n"/>
      <c r="D5110" s="7" t="n"/>
      <c r="E5110" s="8" t="n"/>
      <c r="F5110" s="9" t="n"/>
      <c r="G5110" s="8" t="n"/>
      <c r="H5110" s="8" t="n"/>
      <c r="I5110" s="8" t="n"/>
      <c r="J5110" s="10">
        <f>IF(A5110="",0,SUMIFS(amount_expended,cfda_key,V5110))</f>
        <v/>
      </c>
      <c r="K5110" s="10">
        <f>IF(G5110="OTHER CLUSTER NOT LISTED ABOVE",SUMIFS(amount_expended,uniform_other_cluster_name,X5110), IF(AND(OR(G5110="N/A",G5110=""),H5110=""),0,IF(G5110="STATE CLUSTER",SUMIFS(amount_expended,uniform_state_cluster_name,W5110),SUMIFS(amount_expended,cluster_name,G5110))))</f>
        <v/>
      </c>
      <c r="L5110" s="8" t="n"/>
      <c r="M5110" s="7" t="n"/>
      <c r="N5110" s="8" t="n"/>
      <c r="O5110" s="7" t="n"/>
      <c r="P5110" s="7" t="n"/>
      <c r="Q5110" s="8" t="n"/>
      <c r="R5110" s="9" t="n"/>
      <c r="S5110" s="8" t="n"/>
      <c r="T5110" s="8" t="n"/>
      <c r="U5110" s="8" t="n"/>
      <c r="V5110" s="11">
        <f>IF(OR(B5110="",C5110=""),"",CONCATENATE(B5110,".",C5110))</f>
        <v/>
      </c>
      <c r="W5110" s="6">
        <f>UPPER(TRIM(H5110))</f>
        <v/>
      </c>
      <c r="X5110" s="6">
        <f>UPPER(TRIM(I5110))</f>
        <v/>
      </c>
      <c r="Y5110" s="6">
        <f>IF(V5110&lt;&gt;"",IFERROR(INDEX(federal_program_name_lookup,MATCH(V5110,aln_lookup,0)),""),"")</f>
        <v/>
      </c>
    </row>
    <row r="5111">
      <c r="A5111" s="6">
        <f>IF(B5111&lt;&gt;"", "AWARD-"&amp;TEXT(ROW()-1,"0000"), "")</f>
        <v/>
      </c>
      <c r="B5111" s="7" t="n"/>
      <c r="C5111" s="7" t="n"/>
      <c r="D5111" s="7" t="n"/>
      <c r="E5111" s="8" t="n"/>
      <c r="F5111" s="9" t="n"/>
      <c r="G5111" s="8" t="n"/>
      <c r="H5111" s="8" t="n"/>
      <c r="I5111" s="8" t="n"/>
      <c r="J5111" s="10">
        <f>IF(A5111="",0,SUMIFS(amount_expended,cfda_key,V5111))</f>
        <v/>
      </c>
      <c r="K5111" s="10">
        <f>IF(G5111="OTHER CLUSTER NOT LISTED ABOVE",SUMIFS(amount_expended,uniform_other_cluster_name,X5111), IF(AND(OR(G5111="N/A",G5111=""),H5111=""),0,IF(G5111="STATE CLUSTER",SUMIFS(amount_expended,uniform_state_cluster_name,W5111),SUMIFS(amount_expended,cluster_name,G5111))))</f>
        <v/>
      </c>
      <c r="L5111" s="8" t="n"/>
      <c r="M5111" s="7" t="n"/>
      <c r="N5111" s="8" t="n"/>
      <c r="O5111" s="7" t="n"/>
      <c r="P5111" s="7" t="n"/>
      <c r="Q5111" s="8" t="n"/>
      <c r="R5111" s="9" t="n"/>
      <c r="S5111" s="8" t="n"/>
      <c r="T5111" s="8" t="n"/>
      <c r="U5111" s="8" t="n"/>
      <c r="V5111" s="11">
        <f>IF(OR(B5111="",C5111=""),"",CONCATENATE(B5111,".",C5111))</f>
        <v/>
      </c>
      <c r="W5111" s="6">
        <f>UPPER(TRIM(H5111))</f>
        <v/>
      </c>
      <c r="X5111" s="6">
        <f>UPPER(TRIM(I5111))</f>
        <v/>
      </c>
      <c r="Y5111" s="6">
        <f>IF(V5111&lt;&gt;"",IFERROR(INDEX(federal_program_name_lookup,MATCH(V5111,aln_lookup,0)),""),"")</f>
        <v/>
      </c>
    </row>
    <row r="5112">
      <c r="A5112" s="6">
        <f>IF(B5112&lt;&gt;"", "AWARD-"&amp;TEXT(ROW()-1,"0000"), "")</f>
        <v/>
      </c>
      <c r="B5112" s="7" t="n"/>
      <c r="C5112" s="7" t="n"/>
      <c r="D5112" s="7" t="n"/>
      <c r="E5112" s="8" t="n"/>
      <c r="F5112" s="9" t="n"/>
      <c r="G5112" s="8" t="n"/>
      <c r="H5112" s="8" t="n"/>
      <c r="I5112" s="8" t="n"/>
      <c r="J5112" s="10">
        <f>IF(A5112="",0,SUMIFS(amount_expended,cfda_key,V5112))</f>
        <v/>
      </c>
      <c r="K5112" s="10">
        <f>IF(G5112="OTHER CLUSTER NOT LISTED ABOVE",SUMIFS(amount_expended,uniform_other_cluster_name,X5112), IF(AND(OR(G5112="N/A",G5112=""),H5112=""),0,IF(G5112="STATE CLUSTER",SUMIFS(amount_expended,uniform_state_cluster_name,W5112),SUMIFS(amount_expended,cluster_name,G5112))))</f>
        <v/>
      </c>
      <c r="L5112" s="8" t="n"/>
      <c r="M5112" s="7" t="n"/>
      <c r="N5112" s="8" t="n"/>
      <c r="O5112" s="7" t="n"/>
      <c r="P5112" s="7" t="n"/>
      <c r="Q5112" s="8" t="n"/>
      <c r="R5112" s="9" t="n"/>
      <c r="S5112" s="8" t="n"/>
      <c r="T5112" s="8" t="n"/>
      <c r="U5112" s="8" t="n"/>
      <c r="V5112" s="11">
        <f>IF(OR(B5112="",C5112=""),"",CONCATENATE(B5112,".",C5112))</f>
        <v/>
      </c>
      <c r="W5112" s="6">
        <f>UPPER(TRIM(H5112))</f>
        <v/>
      </c>
      <c r="X5112" s="6">
        <f>UPPER(TRIM(I5112))</f>
        <v/>
      </c>
      <c r="Y5112" s="6">
        <f>IF(V5112&lt;&gt;"",IFERROR(INDEX(federal_program_name_lookup,MATCH(V5112,aln_lookup,0)),""),"")</f>
        <v/>
      </c>
    </row>
    <row r="5113">
      <c r="A5113" s="6">
        <f>IF(B5113&lt;&gt;"", "AWARD-"&amp;TEXT(ROW()-1,"0000"), "")</f>
        <v/>
      </c>
      <c r="B5113" s="7" t="n"/>
      <c r="C5113" s="7" t="n"/>
      <c r="D5113" s="7" t="n"/>
      <c r="E5113" s="8" t="n"/>
      <c r="F5113" s="9" t="n"/>
      <c r="G5113" s="8" t="n"/>
      <c r="H5113" s="8" t="n"/>
      <c r="I5113" s="8" t="n"/>
      <c r="J5113" s="10">
        <f>IF(A5113="",0,SUMIFS(amount_expended,cfda_key,V5113))</f>
        <v/>
      </c>
      <c r="K5113" s="10">
        <f>IF(G5113="OTHER CLUSTER NOT LISTED ABOVE",SUMIFS(amount_expended,uniform_other_cluster_name,X5113), IF(AND(OR(G5113="N/A",G5113=""),H5113=""),0,IF(G5113="STATE CLUSTER",SUMIFS(amount_expended,uniform_state_cluster_name,W5113),SUMIFS(amount_expended,cluster_name,G5113))))</f>
        <v/>
      </c>
      <c r="L5113" s="8" t="n"/>
      <c r="M5113" s="7" t="n"/>
      <c r="N5113" s="8" t="n"/>
      <c r="O5113" s="7" t="n"/>
      <c r="P5113" s="7" t="n"/>
      <c r="Q5113" s="8" t="n"/>
      <c r="R5113" s="9" t="n"/>
      <c r="S5113" s="8" t="n"/>
      <c r="T5113" s="8" t="n"/>
      <c r="U5113" s="8" t="n"/>
      <c r="V5113" s="11">
        <f>IF(OR(B5113="",C5113=""),"",CONCATENATE(B5113,".",C5113))</f>
        <v/>
      </c>
      <c r="W5113" s="6">
        <f>UPPER(TRIM(H5113))</f>
        <v/>
      </c>
      <c r="X5113" s="6">
        <f>UPPER(TRIM(I5113))</f>
        <v/>
      </c>
      <c r="Y5113" s="6">
        <f>IF(V5113&lt;&gt;"",IFERROR(INDEX(federal_program_name_lookup,MATCH(V5113,aln_lookup,0)),""),"")</f>
        <v/>
      </c>
    </row>
    <row r="5114">
      <c r="A5114" s="6">
        <f>IF(B5114&lt;&gt;"", "AWARD-"&amp;TEXT(ROW()-1,"0000"), "")</f>
        <v/>
      </c>
      <c r="B5114" s="7" t="n"/>
      <c r="C5114" s="7" t="n"/>
      <c r="D5114" s="7" t="n"/>
      <c r="E5114" s="8" t="n"/>
      <c r="F5114" s="9" t="n"/>
      <c r="G5114" s="8" t="n"/>
      <c r="H5114" s="8" t="n"/>
      <c r="I5114" s="8" t="n"/>
      <c r="J5114" s="10">
        <f>IF(A5114="",0,SUMIFS(amount_expended,cfda_key,V5114))</f>
        <v/>
      </c>
      <c r="K5114" s="10">
        <f>IF(G5114="OTHER CLUSTER NOT LISTED ABOVE",SUMIFS(amount_expended,uniform_other_cluster_name,X5114), IF(AND(OR(G5114="N/A",G5114=""),H5114=""),0,IF(G5114="STATE CLUSTER",SUMIFS(amount_expended,uniform_state_cluster_name,W5114),SUMIFS(amount_expended,cluster_name,G5114))))</f>
        <v/>
      </c>
      <c r="L5114" s="8" t="n"/>
      <c r="M5114" s="7" t="n"/>
      <c r="N5114" s="8" t="n"/>
      <c r="O5114" s="7" t="n"/>
      <c r="P5114" s="7" t="n"/>
      <c r="Q5114" s="8" t="n"/>
      <c r="R5114" s="9" t="n"/>
      <c r="S5114" s="8" t="n"/>
      <c r="T5114" s="8" t="n"/>
      <c r="U5114" s="8" t="n"/>
      <c r="V5114" s="11">
        <f>IF(OR(B5114="",C5114=""),"",CONCATENATE(B5114,".",C5114))</f>
        <v/>
      </c>
      <c r="W5114" s="6">
        <f>UPPER(TRIM(H5114))</f>
        <v/>
      </c>
      <c r="X5114" s="6">
        <f>UPPER(TRIM(I5114))</f>
        <v/>
      </c>
      <c r="Y5114" s="6">
        <f>IF(V5114&lt;&gt;"",IFERROR(INDEX(federal_program_name_lookup,MATCH(V5114,aln_lookup,0)),""),"")</f>
        <v/>
      </c>
    </row>
    <row r="5115">
      <c r="A5115" s="6">
        <f>IF(B5115&lt;&gt;"", "AWARD-"&amp;TEXT(ROW()-1,"0000"), "")</f>
        <v/>
      </c>
      <c r="B5115" s="7" t="n"/>
      <c r="C5115" s="7" t="n"/>
      <c r="D5115" s="7" t="n"/>
      <c r="E5115" s="8" t="n"/>
      <c r="F5115" s="9" t="n"/>
      <c r="G5115" s="8" t="n"/>
      <c r="H5115" s="8" t="n"/>
      <c r="I5115" s="8" t="n"/>
      <c r="J5115" s="10">
        <f>IF(A5115="",0,SUMIFS(amount_expended,cfda_key,V5115))</f>
        <v/>
      </c>
      <c r="K5115" s="10">
        <f>IF(G5115="OTHER CLUSTER NOT LISTED ABOVE",SUMIFS(amount_expended,uniform_other_cluster_name,X5115), IF(AND(OR(G5115="N/A",G5115=""),H5115=""),0,IF(G5115="STATE CLUSTER",SUMIFS(amount_expended,uniform_state_cluster_name,W5115),SUMIFS(amount_expended,cluster_name,G5115))))</f>
        <v/>
      </c>
      <c r="L5115" s="8" t="n"/>
      <c r="M5115" s="7" t="n"/>
      <c r="N5115" s="8" t="n"/>
      <c r="O5115" s="7" t="n"/>
      <c r="P5115" s="7" t="n"/>
      <c r="Q5115" s="8" t="n"/>
      <c r="R5115" s="9" t="n"/>
      <c r="S5115" s="8" t="n"/>
      <c r="T5115" s="8" t="n"/>
      <c r="U5115" s="8" t="n"/>
      <c r="V5115" s="11">
        <f>IF(OR(B5115="",C5115=""),"",CONCATENATE(B5115,".",C5115))</f>
        <v/>
      </c>
      <c r="W5115" s="6">
        <f>UPPER(TRIM(H5115))</f>
        <v/>
      </c>
      <c r="X5115" s="6">
        <f>UPPER(TRIM(I5115))</f>
        <v/>
      </c>
      <c r="Y5115" s="6">
        <f>IF(V5115&lt;&gt;"",IFERROR(INDEX(federal_program_name_lookup,MATCH(V5115,aln_lookup,0)),""),"")</f>
        <v/>
      </c>
    </row>
    <row r="5116">
      <c r="A5116" s="6">
        <f>IF(B5116&lt;&gt;"", "AWARD-"&amp;TEXT(ROW()-1,"0000"), "")</f>
        <v/>
      </c>
      <c r="B5116" s="7" t="n"/>
      <c r="C5116" s="7" t="n"/>
      <c r="D5116" s="7" t="n"/>
      <c r="E5116" s="8" t="n"/>
      <c r="F5116" s="9" t="n"/>
      <c r="G5116" s="8" t="n"/>
      <c r="H5116" s="8" t="n"/>
      <c r="I5116" s="8" t="n"/>
      <c r="J5116" s="10">
        <f>IF(A5116="",0,SUMIFS(amount_expended,cfda_key,V5116))</f>
        <v/>
      </c>
      <c r="K5116" s="10">
        <f>IF(G5116="OTHER CLUSTER NOT LISTED ABOVE",SUMIFS(amount_expended,uniform_other_cluster_name,X5116), IF(AND(OR(G5116="N/A",G5116=""),H5116=""),0,IF(G5116="STATE CLUSTER",SUMIFS(amount_expended,uniform_state_cluster_name,W5116),SUMIFS(amount_expended,cluster_name,G5116))))</f>
        <v/>
      </c>
      <c r="L5116" s="8" t="n"/>
      <c r="M5116" s="7" t="n"/>
      <c r="N5116" s="8" t="n"/>
      <c r="O5116" s="7" t="n"/>
      <c r="P5116" s="7" t="n"/>
      <c r="Q5116" s="8" t="n"/>
      <c r="R5116" s="9" t="n"/>
      <c r="S5116" s="8" t="n"/>
      <c r="T5116" s="8" t="n"/>
      <c r="U5116" s="8" t="n"/>
      <c r="V5116" s="11">
        <f>IF(OR(B5116="",C5116=""),"",CONCATENATE(B5116,".",C5116))</f>
        <v/>
      </c>
      <c r="W5116" s="6">
        <f>UPPER(TRIM(H5116))</f>
        <v/>
      </c>
      <c r="X5116" s="6">
        <f>UPPER(TRIM(I5116))</f>
        <v/>
      </c>
      <c r="Y5116" s="6">
        <f>IF(V5116&lt;&gt;"",IFERROR(INDEX(federal_program_name_lookup,MATCH(V5116,aln_lookup,0)),""),"")</f>
        <v/>
      </c>
    </row>
    <row r="5117">
      <c r="A5117" s="6">
        <f>IF(B5117&lt;&gt;"", "AWARD-"&amp;TEXT(ROW()-1,"0000"), "")</f>
        <v/>
      </c>
      <c r="B5117" s="7" t="n"/>
      <c r="C5117" s="7" t="n"/>
      <c r="D5117" s="7" t="n"/>
      <c r="E5117" s="8" t="n"/>
      <c r="F5117" s="9" t="n"/>
      <c r="G5117" s="8" t="n"/>
      <c r="H5117" s="8" t="n"/>
      <c r="I5117" s="8" t="n"/>
      <c r="J5117" s="10">
        <f>IF(A5117="",0,SUMIFS(amount_expended,cfda_key,V5117))</f>
        <v/>
      </c>
      <c r="K5117" s="10">
        <f>IF(G5117="OTHER CLUSTER NOT LISTED ABOVE",SUMIFS(amount_expended,uniform_other_cluster_name,X5117), IF(AND(OR(G5117="N/A",G5117=""),H5117=""),0,IF(G5117="STATE CLUSTER",SUMIFS(amount_expended,uniform_state_cluster_name,W5117),SUMIFS(amount_expended,cluster_name,G5117))))</f>
        <v/>
      </c>
      <c r="L5117" s="8" t="n"/>
      <c r="M5117" s="7" t="n"/>
      <c r="N5117" s="8" t="n"/>
      <c r="O5117" s="7" t="n"/>
      <c r="P5117" s="7" t="n"/>
      <c r="Q5117" s="8" t="n"/>
      <c r="R5117" s="9" t="n"/>
      <c r="S5117" s="8" t="n"/>
      <c r="T5117" s="8" t="n"/>
      <c r="U5117" s="8" t="n"/>
      <c r="V5117" s="11">
        <f>IF(OR(B5117="",C5117=""),"",CONCATENATE(B5117,".",C5117))</f>
        <v/>
      </c>
      <c r="W5117" s="6">
        <f>UPPER(TRIM(H5117))</f>
        <v/>
      </c>
      <c r="X5117" s="6">
        <f>UPPER(TRIM(I5117))</f>
        <v/>
      </c>
      <c r="Y5117" s="6">
        <f>IF(V5117&lt;&gt;"",IFERROR(INDEX(federal_program_name_lookup,MATCH(V5117,aln_lookup,0)),""),"")</f>
        <v/>
      </c>
    </row>
    <row r="5118">
      <c r="A5118" s="6">
        <f>IF(B5118&lt;&gt;"", "AWARD-"&amp;TEXT(ROW()-1,"0000"), "")</f>
        <v/>
      </c>
      <c r="B5118" s="7" t="n"/>
      <c r="C5118" s="7" t="n"/>
      <c r="D5118" s="7" t="n"/>
      <c r="E5118" s="8" t="n"/>
      <c r="F5118" s="9" t="n"/>
      <c r="G5118" s="8" t="n"/>
      <c r="H5118" s="8" t="n"/>
      <c r="I5118" s="8" t="n"/>
      <c r="J5118" s="10">
        <f>IF(A5118="",0,SUMIFS(amount_expended,cfda_key,V5118))</f>
        <v/>
      </c>
      <c r="K5118" s="10">
        <f>IF(G5118="OTHER CLUSTER NOT LISTED ABOVE",SUMIFS(amount_expended,uniform_other_cluster_name,X5118), IF(AND(OR(G5118="N/A",G5118=""),H5118=""),0,IF(G5118="STATE CLUSTER",SUMIFS(amount_expended,uniform_state_cluster_name,W5118),SUMIFS(amount_expended,cluster_name,G5118))))</f>
        <v/>
      </c>
      <c r="L5118" s="8" t="n"/>
      <c r="M5118" s="7" t="n"/>
      <c r="N5118" s="8" t="n"/>
      <c r="O5118" s="7" t="n"/>
      <c r="P5118" s="7" t="n"/>
      <c r="Q5118" s="8" t="n"/>
      <c r="R5118" s="9" t="n"/>
      <c r="S5118" s="8" t="n"/>
      <c r="T5118" s="8" t="n"/>
      <c r="U5118" s="8" t="n"/>
      <c r="V5118" s="11">
        <f>IF(OR(B5118="",C5118=""),"",CONCATENATE(B5118,".",C5118))</f>
        <v/>
      </c>
      <c r="W5118" s="6">
        <f>UPPER(TRIM(H5118))</f>
        <v/>
      </c>
      <c r="X5118" s="6">
        <f>UPPER(TRIM(I5118))</f>
        <v/>
      </c>
      <c r="Y5118" s="6">
        <f>IF(V5118&lt;&gt;"",IFERROR(INDEX(federal_program_name_lookup,MATCH(V5118,aln_lookup,0)),""),"")</f>
        <v/>
      </c>
    </row>
    <row r="5119">
      <c r="A5119" s="6">
        <f>IF(B5119&lt;&gt;"", "AWARD-"&amp;TEXT(ROW()-1,"0000"), "")</f>
        <v/>
      </c>
      <c r="B5119" s="7" t="n"/>
      <c r="C5119" s="7" t="n"/>
      <c r="D5119" s="7" t="n"/>
      <c r="E5119" s="8" t="n"/>
      <c r="F5119" s="9" t="n"/>
      <c r="G5119" s="8" t="n"/>
      <c r="H5119" s="8" t="n"/>
      <c r="I5119" s="8" t="n"/>
      <c r="J5119" s="10">
        <f>IF(A5119="",0,SUMIFS(amount_expended,cfda_key,V5119))</f>
        <v/>
      </c>
      <c r="K5119" s="10">
        <f>IF(G5119="OTHER CLUSTER NOT LISTED ABOVE",SUMIFS(amount_expended,uniform_other_cluster_name,X5119), IF(AND(OR(G5119="N/A",G5119=""),H5119=""),0,IF(G5119="STATE CLUSTER",SUMIFS(amount_expended,uniform_state_cluster_name,W5119),SUMIFS(amount_expended,cluster_name,G5119))))</f>
        <v/>
      </c>
      <c r="L5119" s="8" t="n"/>
      <c r="M5119" s="7" t="n"/>
      <c r="N5119" s="8" t="n"/>
      <c r="O5119" s="7" t="n"/>
      <c r="P5119" s="7" t="n"/>
      <c r="Q5119" s="8" t="n"/>
      <c r="R5119" s="9" t="n"/>
      <c r="S5119" s="8" t="n"/>
      <c r="T5119" s="8" t="n"/>
      <c r="U5119" s="8" t="n"/>
      <c r="V5119" s="11">
        <f>IF(OR(B5119="",C5119=""),"",CONCATENATE(B5119,".",C5119))</f>
        <v/>
      </c>
      <c r="W5119" s="6">
        <f>UPPER(TRIM(H5119))</f>
        <v/>
      </c>
      <c r="X5119" s="6">
        <f>UPPER(TRIM(I5119))</f>
        <v/>
      </c>
      <c r="Y5119" s="6">
        <f>IF(V5119&lt;&gt;"",IFERROR(INDEX(federal_program_name_lookup,MATCH(V5119,aln_lookup,0)),""),"")</f>
        <v/>
      </c>
    </row>
    <row r="5120">
      <c r="A5120" s="6">
        <f>IF(B5120&lt;&gt;"", "AWARD-"&amp;TEXT(ROW()-1,"0000"), "")</f>
        <v/>
      </c>
      <c r="B5120" s="7" t="n"/>
      <c r="C5120" s="7" t="n"/>
      <c r="D5120" s="7" t="n"/>
      <c r="E5120" s="8" t="n"/>
      <c r="F5120" s="9" t="n"/>
      <c r="G5120" s="8" t="n"/>
      <c r="H5120" s="8" t="n"/>
      <c r="I5120" s="8" t="n"/>
      <c r="J5120" s="10">
        <f>IF(A5120="",0,SUMIFS(amount_expended,cfda_key,V5120))</f>
        <v/>
      </c>
      <c r="K5120" s="10">
        <f>IF(G5120="OTHER CLUSTER NOT LISTED ABOVE",SUMIFS(amount_expended,uniform_other_cluster_name,X5120), IF(AND(OR(G5120="N/A",G5120=""),H5120=""),0,IF(G5120="STATE CLUSTER",SUMIFS(amount_expended,uniform_state_cluster_name,W5120),SUMIFS(amount_expended,cluster_name,G5120))))</f>
        <v/>
      </c>
      <c r="L5120" s="8" t="n"/>
      <c r="M5120" s="7" t="n"/>
      <c r="N5120" s="8" t="n"/>
      <c r="O5120" s="7" t="n"/>
      <c r="P5120" s="7" t="n"/>
      <c r="Q5120" s="8" t="n"/>
      <c r="R5120" s="9" t="n"/>
      <c r="S5120" s="8" t="n"/>
      <c r="T5120" s="8" t="n"/>
      <c r="U5120" s="8" t="n"/>
      <c r="V5120" s="11">
        <f>IF(OR(B5120="",C5120=""),"",CONCATENATE(B5120,".",C5120))</f>
        <v/>
      </c>
      <c r="W5120" s="6">
        <f>UPPER(TRIM(H5120))</f>
        <v/>
      </c>
      <c r="X5120" s="6">
        <f>UPPER(TRIM(I5120))</f>
        <v/>
      </c>
      <c r="Y5120" s="6">
        <f>IF(V5120&lt;&gt;"",IFERROR(INDEX(federal_program_name_lookup,MATCH(V5120,aln_lookup,0)),""),"")</f>
        <v/>
      </c>
    </row>
    <row r="5121">
      <c r="A5121" s="6">
        <f>IF(B5121&lt;&gt;"", "AWARD-"&amp;TEXT(ROW()-1,"0000"), "")</f>
        <v/>
      </c>
      <c r="B5121" s="7" t="n"/>
      <c r="C5121" s="7" t="n"/>
      <c r="D5121" s="7" t="n"/>
      <c r="E5121" s="8" t="n"/>
      <c r="F5121" s="9" t="n"/>
      <c r="G5121" s="8" t="n"/>
      <c r="H5121" s="8" t="n"/>
      <c r="I5121" s="8" t="n"/>
      <c r="J5121" s="10">
        <f>IF(A5121="",0,SUMIFS(amount_expended,cfda_key,V5121))</f>
        <v/>
      </c>
      <c r="K5121" s="10">
        <f>IF(G5121="OTHER CLUSTER NOT LISTED ABOVE",SUMIFS(amount_expended,uniform_other_cluster_name,X5121), IF(AND(OR(G5121="N/A",G5121=""),H5121=""),0,IF(G5121="STATE CLUSTER",SUMIFS(amount_expended,uniform_state_cluster_name,W5121),SUMIFS(amount_expended,cluster_name,G5121))))</f>
        <v/>
      </c>
      <c r="L5121" s="8" t="n"/>
      <c r="M5121" s="7" t="n"/>
      <c r="N5121" s="8" t="n"/>
      <c r="O5121" s="7" t="n"/>
      <c r="P5121" s="7" t="n"/>
      <c r="Q5121" s="8" t="n"/>
      <c r="R5121" s="9" t="n"/>
      <c r="S5121" s="8" t="n"/>
      <c r="T5121" s="8" t="n"/>
      <c r="U5121" s="8" t="n"/>
      <c r="V5121" s="11">
        <f>IF(OR(B5121="",C5121=""),"",CONCATENATE(B5121,".",C5121))</f>
        <v/>
      </c>
      <c r="W5121" s="6">
        <f>UPPER(TRIM(H5121))</f>
        <v/>
      </c>
      <c r="X5121" s="6">
        <f>UPPER(TRIM(I5121))</f>
        <v/>
      </c>
      <c r="Y5121" s="6">
        <f>IF(V5121&lt;&gt;"",IFERROR(INDEX(federal_program_name_lookup,MATCH(V5121,aln_lookup,0)),""),"")</f>
        <v/>
      </c>
    </row>
    <row r="5122">
      <c r="A5122" s="6">
        <f>IF(B5122&lt;&gt;"", "AWARD-"&amp;TEXT(ROW()-1,"0000"), "")</f>
        <v/>
      </c>
      <c r="B5122" s="7" t="n"/>
      <c r="C5122" s="7" t="n"/>
      <c r="D5122" s="7" t="n"/>
      <c r="E5122" s="8" t="n"/>
      <c r="F5122" s="9" t="n"/>
      <c r="G5122" s="8" t="n"/>
      <c r="H5122" s="8" t="n"/>
      <c r="I5122" s="8" t="n"/>
      <c r="J5122" s="10">
        <f>IF(A5122="",0,SUMIFS(amount_expended,cfda_key,V5122))</f>
        <v/>
      </c>
      <c r="K5122" s="10">
        <f>IF(G5122="OTHER CLUSTER NOT LISTED ABOVE",SUMIFS(amount_expended,uniform_other_cluster_name,X5122), IF(AND(OR(G5122="N/A",G5122=""),H5122=""),0,IF(G5122="STATE CLUSTER",SUMIFS(amount_expended,uniform_state_cluster_name,W5122),SUMIFS(amount_expended,cluster_name,G5122))))</f>
        <v/>
      </c>
      <c r="L5122" s="8" t="n"/>
      <c r="M5122" s="7" t="n"/>
      <c r="N5122" s="8" t="n"/>
      <c r="O5122" s="7" t="n"/>
      <c r="P5122" s="7" t="n"/>
      <c r="Q5122" s="8" t="n"/>
      <c r="R5122" s="9" t="n"/>
      <c r="S5122" s="8" t="n"/>
      <c r="T5122" s="8" t="n"/>
      <c r="U5122" s="8" t="n"/>
      <c r="V5122" s="11">
        <f>IF(OR(B5122="",C5122=""),"",CONCATENATE(B5122,".",C5122))</f>
        <v/>
      </c>
      <c r="W5122" s="6">
        <f>UPPER(TRIM(H5122))</f>
        <v/>
      </c>
      <c r="X5122" s="6">
        <f>UPPER(TRIM(I5122))</f>
        <v/>
      </c>
      <c r="Y5122" s="6">
        <f>IF(V5122&lt;&gt;"",IFERROR(INDEX(federal_program_name_lookup,MATCH(V5122,aln_lookup,0)),""),"")</f>
        <v/>
      </c>
    </row>
    <row r="5123">
      <c r="A5123" s="6">
        <f>IF(B5123&lt;&gt;"", "AWARD-"&amp;TEXT(ROW()-1,"0000"), "")</f>
        <v/>
      </c>
      <c r="B5123" s="7" t="n"/>
      <c r="C5123" s="7" t="n"/>
      <c r="D5123" s="7" t="n"/>
      <c r="E5123" s="8" t="n"/>
      <c r="F5123" s="9" t="n"/>
      <c r="G5123" s="8" t="n"/>
      <c r="H5123" s="8" t="n"/>
      <c r="I5123" s="8" t="n"/>
      <c r="J5123" s="10">
        <f>IF(A5123="",0,SUMIFS(amount_expended,cfda_key,V5123))</f>
        <v/>
      </c>
      <c r="K5123" s="10">
        <f>IF(G5123="OTHER CLUSTER NOT LISTED ABOVE",SUMIFS(amount_expended,uniform_other_cluster_name,X5123), IF(AND(OR(G5123="N/A",G5123=""),H5123=""),0,IF(G5123="STATE CLUSTER",SUMIFS(amount_expended,uniform_state_cluster_name,W5123),SUMIFS(amount_expended,cluster_name,G5123))))</f>
        <v/>
      </c>
      <c r="L5123" s="8" t="n"/>
      <c r="M5123" s="7" t="n"/>
      <c r="N5123" s="8" t="n"/>
      <c r="O5123" s="7" t="n"/>
      <c r="P5123" s="7" t="n"/>
      <c r="Q5123" s="8" t="n"/>
      <c r="R5123" s="9" t="n"/>
      <c r="S5123" s="8" t="n"/>
      <c r="T5123" s="8" t="n"/>
      <c r="U5123" s="8" t="n"/>
      <c r="V5123" s="11">
        <f>IF(OR(B5123="",C5123=""),"",CONCATENATE(B5123,".",C5123))</f>
        <v/>
      </c>
      <c r="W5123" s="6">
        <f>UPPER(TRIM(H5123))</f>
        <v/>
      </c>
      <c r="X5123" s="6">
        <f>UPPER(TRIM(I5123))</f>
        <v/>
      </c>
      <c r="Y5123" s="6">
        <f>IF(V5123&lt;&gt;"",IFERROR(INDEX(federal_program_name_lookup,MATCH(V5123,aln_lookup,0)),""),"")</f>
        <v/>
      </c>
    </row>
    <row r="5124">
      <c r="A5124" s="6">
        <f>IF(B5124&lt;&gt;"", "AWARD-"&amp;TEXT(ROW()-1,"0000"), "")</f>
        <v/>
      </c>
      <c r="B5124" s="7" t="n"/>
      <c r="C5124" s="7" t="n"/>
      <c r="D5124" s="7" t="n"/>
      <c r="E5124" s="8" t="n"/>
      <c r="F5124" s="9" t="n"/>
      <c r="G5124" s="8" t="n"/>
      <c r="H5124" s="8" t="n"/>
      <c r="I5124" s="8" t="n"/>
      <c r="J5124" s="10">
        <f>IF(A5124="",0,SUMIFS(amount_expended,cfda_key,V5124))</f>
        <v/>
      </c>
      <c r="K5124" s="10">
        <f>IF(G5124="OTHER CLUSTER NOT LISTED ABOVE",SUMIFS(amount_expended,uniform_other_cluster_name,X5124), IF(AND(OR(G5124="N/A",G5124=""),H5124=""),0,IF(G5124="STATE CLUSTER",SUMIFS(amount_expended,uniform_state_cluster_name,W5124),SUMIFS(amount_expended,cluster_name,G5124))))</f>
        <v/>
      </c>
      <c r="L5124" s="8" t="n"/>
      <c r="M5124" s="7" t="n"/>
      <c r="N5124" s="8" t="n"/>
      <c r="O5124" s="7" t="n"/>
      <c r="P5124" s="7" t="n"/>
      <c r="Q5124" s="8" t="n"/>
      <c r="R5124" s="9" t="n"/>
      <c r="S5124" s="8" t="n"/>
      <c r="T5124" s="8" t="n"/>
      <c r="U5124" s="8" t="n"/>
      <c r="V5124" s="11">
        <f>IF(OR(B5124="",C5124=""),"",CONCATENATE(B5124,".",C5124))</f>
        <v/>
      </c>
      <c r="W5124" s="6">
        <f>UPPER(TRIM(H5124))</f>
        <v/>
      </c>
      <c r="X5124" s="6">
        <f>UPPER(TRIM(I5124))</f>
        <v/>
      </c>
      <c r="Y5124" s="6">
        <f>IF(V5124&lt;&gt;"",IFERROR(INDEX(federal_program_name_lookup,MATCH(V5124,aln_lookup,0)),""),"")</f>
        <v/>
      </c>
    </row>
    <row r="5125">
      <c r="A5125" s="6">
        <f>IF(B5125&lt;&gt;"", "AWARD-"&amp;TEXT(ROW()-1,"0000"), "")</f>
        <v/>
      </c>
      <c r="B5125" s="7" t="n"/>
      <c r="C5125" s="7" t="n"/>
      <c r="D5125" s="7" t="n"/>
      <c r="E5125" s="8" t="n"/>
      <c r="F5125" s="9" t="n"/>
      <c r="G5125" s="8" t="n"/>
      <c r="H5125" s="8" t="n"/>
      <c r="I5125" s="8" t="n"/>
      <c r="J5125" s="10">
        <f>IF(A5125="",0,SUMIFS(amount_expended,cfda_key,V5125))</f>
        <v/>
      </c>
      <c r="K5125" s="10">
        <f>IF(G5125="OTHER CLUSTER NOT LISTED ABOVE",SUMIFS(amount_expended,uniform_other_cluster_name,X5125), IF(AND(OR(G5125="N/A",G5125=""),H5125=""),0,IF(G5125="STATE CLUSTER",SUMIFS(amount_expended,uniform_state_cluster_name,W5125),SUMIFS(amount_expended,cluster_name,G5125))))</f>
        <v/>
      </c>
      <c r="L5125" s="8" t="n"/>
      <c r="M5125" s="7" t="n"/>
      <c r="N5125" s="8" t="n"/>
      <c r="O5125" s="7" t="n"/>
      <c r="P5125" s="7" t="n"/>
      <c r="Q5125" s="8" t="n"/>
      <c r="R5125" s="9" t="n"/>
      <c r="S5125" s="8" t="n"/>
      <c r="T5125" s="8" t="n"/>
      <c r="U5125" s="8" t="n"/>
      <c r="V5125" s="11">
        <f>IF(OR(B5125="",C5125=""),"",CONCATENATE(B5125,".",C5125))</f>
        <v/>
      </c>
      <c r="W5125" s="6">
        <f>UPPER(TRIM(H5125))</f>
        <v/>
      </c>
      <c r="X5125" s="6">
        <f>UPPER(TRIM(I5125))</f>
        <v/>
      </c>
      <c r="Y5125" s="6">
        <f>IF(V5125&lt;&gt;"",IFERROR(INDEX(federal_program_name_lookup,MATCH(V5125,aln_lookup,0)),""),"")</f>
        <v/>
      </c>
    </row>
    <row r="5126">
      <c r="A5126" s="6">
        <f>IF(B5126&lt;&gt;"", "AWARD-"&amp;TEXT(ROW()-1,"0000"), "")</f>
        <v/>
      </c>
      <c r="B5126" s="7" t="n"/>
      <c r="C5126" s="7" t="n"/>
      <c r="D5126" s="7" t="n"/>
      <c r="E5126" s="8" t="n"/>
      <c r="F5126" s="9" t="n"/>
      <c r="G5126" s="8" t="n"/>
      <c r="H5126" s="8" t="n"/>
      <c r="I5126" s="8" t="n"/>
      <c r="J5126" s="10">
        <f>IF(A5126="",0,SUMIFS(amount_expended,cfda_key,V5126))</f>
        <v/>
      </c>
      <c r="K5126" s="10">
        <f>IF(G5126="OTHER CLUSTER NOT LISTED ABOVE",SUMIFS(amount_expended,uniform_other_cluster_name,X5126), IF(AND(OR(G5126="N/A",G5126=""),H5126=""),0,IF(G5126="STATE CLUSTER",SUMIFS(amount_expended,uniform_state_cluster_name,W5126),SUMIFS(amount_expended,cluster_name,G5126))))</f>
        <v/>
      </c>
      <c r="L5126" s="8" t="n"/>
      <c r="M5126" s="7" t="n"/>
      <c r="N5126" s="8" t="n"/>
      <c r="O5126" s="7" t="n"/>
      <c r="P5126" s="7" t="n"/>
      <c r="Q5126" s="8" t="n"/>
      <c r="R5126" s="9" t="n"/>
      <c r="S5126" s="8" t="n"/>
      <c r="T5126" s="8" t="n"/>
      <c r="U5126" s="8" t="n"/>
      <c r="V5126" s="11">
        <f>IF(OR(B5126="",C5126=""),"",CONCATENATE(B5126,".",C5126))</f>
        <v/>
      </c>
      <c r="W5126" s="6">
        <f>UPPER(TRIM(H5126))</f>
        <v/>
      </c>
      <c r="X5126" s="6">
        <f>UPPER(TRIM(I5126))</f>
        <v/>
      </c>
      <c r="Y5126" s="6">
        <f>IF(V5126&lt;&gt;"",IFERROR(INDEX(federal_program_name_lookup,MATCH(V5126,aln_lookup,0)),""),"")</f>
        <v/>
      </c>
    </row>
    <row r="5127">
      <c r="A5127" s="6">
        <f>IF(B5127&lt;&gt;"", "AWARD-"&amp;TEXT(ROW()-1,"0000"), "")</f>
        <v/>
      </c>
      <c r="B5127" s="7" t="n"/>
      <c r="C5127" s="7" t="n"/>
      <c r="D5127" s="7" t="n"/>
      <c r="E5127" s="8" t="n"/>
      <c r="F5127" s="9" t="n"/>
      <c r="G5127" s="8" t="n"/>
      <c r="H5127" s="8" t="n"/>
      <c r="I5127" s="8" t="n"/>
      <c r="J5127" s="10">
        <f>IF(A5127="",0,SUMIFS(amount_expended,cfda_key,V5127))</f>
        <v/>
      </c>
      <c r="K5127" s="10">
        <f>IF(G5127="OTHER CLUSTER NOT LISTED ABOVE",SUMIFS(amount_expended,uniform_other_cluster_name,X5127), IF(AND(OR(G5127="N/A",G5127=""),H5127=""),0,IF(G5127="STATE CLUSTER",SUMIFS(amount_expended,uniform_state_cluster_name,W5127),SUMIFS(amount_expended,cluster_name,G5127))))</f>
        <v/>
      </c>
      <c r="L5127" s="8" t="n"/>
      <c r="M5127" s="7" t="n"/>
      <c r="N5127" s="8" t="n"/>
      <c r="O5127" s="7" t="n"/>
      <c r="P5127" s="7" t="n"/>
      <c r="Q5127" s="8" t="n"/>
      <c r="R5127" s="9" t="n"/>
      <c r="S5127" s="8" t="n"/>
      <c r="T5127" s="8" t="n"/>
      <c r="U5127" s="8" t="n"/>
      <c r="V5127" s="11">
        <f>IF(OR(B5127="",C5127=""),"",CONCATENATE(B5127,".",C5127))</f>
        <v/>
      </c>
      <c r="W5127" s="6">
        <f>UPPER(TRIM(H5127))</f>
        <v/>
      </c>
      <c r="X5127" s="6">
        <f>UPPER(TRIM(I5127))</f>
        <v/>
      </c>
      <c r="Y5127" s="6">
        <f>IF(V5127&lt;&gt;"",IFERROR(INDEX(federal_program_name_lookup,MATCH(V5127,aln_lookup,0)),""),"")</f>
        <v/>
      </c>
    </row>
    <row r="5128">
      <c r="A5128" s="6">
        <f>IF(B5128&lt;&gt;"", "AWARD-"&amp;TEXT(ROW()-1,"0000"), "")</f>
        <v/>
      </c>
      <c r="B5128" s="7" t="n"/>
      <c r="C5128" s="7" t="n"/>
      <c r="D5128" s="7" t="n"/>
      <c r="E5128" s="8" t="n"/>
      <c r="F5128" s="9" t="n"/>
      <c r="G5128" s="8" t="n"/>
      <c r="H5128" s="8" t="n"/>
      <c r="I5128" s="8" t="n"/>
      <c r="J5128" s="10">
        <f>IF(A5128="",0,SUMIFS(amount_expended,cfda_key,V5128))</f>
        <v/>
      </c>
      <c r="K5128" s="10">
        <f>IF(G5128="OTHER CLUSTER NOT LISTED ABOVE",SUMIFS(amount_expended,uniform_other_cluster_name,X5128), IF(AND(OR(G5128="N/A",G5128=""),H5128=""),0,IF(G5128="STATE CLUSTER",SUMIFS(amount_expended,uniform_state_cluster_name,W5128),SUMIFS(amount_expended,cluster_name,G5128))))</f>
        <v/>
      </c>
      <c r="L5128" s="8" t="n"/>
      <c r="M5128" s="7" t="n"/>
      <c r="N5128" s="8" t="n"/>
      <c r="O5128" s="7" t="n"/>
      <c r="P5128" s="7" t="n"/>
      <c r="Q5128" s="8" t="n"/>
      <c r="R5128" s="9" t="n"/>
      <c r="S5128" s="8" t="n"/>
      <c r="T5128" s="8" t="n"/>
      <c r="U5128" s="8" t="n"/>
      <c r="V5128" s="11">
        <f>IF(OR(B5128="",C5128=""),"",CONCATENATE(B5128,".",C5128))</f>
        <v/>
      </c>
      <c r="W5128" s="6">
        <f>UPPER(TRIM(H5128))</f>
        <v/>
      </c>
      <c r="X5128" s="6">
        <f>UPPER(TRIM(I5128))</f>
        <v/>
      </c>
      <c r="Y5128" s="6">
        <f>IF(V5128&lt;&gt;"",IFERROR(INDEX(federal_program_name_lookup,MATCH(V5128,aln_lookup,0)),""),"")</f>
        <v/>
      </c>
    </row>
    <row r="5129">
      <c r="A5129" s="6">
        <f>IF(B5129&lt;&gt;"", "AWARD-"&amp;TEXT(ROW()-1,"0000"), "")</f>
        <v/>
      </c>
      <c r="B5129" s="7" t="n"/>
      <c r="C5129" s="7" t="n"/>
      <c r="D5129" s="7" t="n"/>
      <c r="E5129" s="8" t="n"/>
      <c r="F5129" s="9" t="n"/>
      <c r="G5129" s="8" t="n"/>
      <c r="H5129" s="8" t="n"/>
      <c r="I5129" s="8" t="n"/>
      <c r="J5129" s="10">
        <f>IF(A5129="",0,SUMIFS(amount_expended,cfda_key,V5129))</f>
        <v/>
      </c>
      <c r="K5129" s="10">
        <f>IF(G5129="OTHER CLUSTER NOT LISTED ABOVE",SUMIFS(amount_expended,uniform_other_cluster_name,X5129), IF(AND(OR(G5129="N/A",G5129=""),H5129=""),0,IF(G5129="STATE CLUSTER",SUMIFS(amount_expended,uniform_state_cluster_name,W5129),SUMIFS(amount_expended,cluster_name,G5129))))</f>
        <v/>
      </c>
      <c r="L5129" s="8" t="n"/>
      <c r="M5129" s="7" t="n"/>
      <c r="N5129" s="8" t="n"/>
      <c r="O5129" s="7" t="n"/>
      <c r="P5129" s="7" t="n"/>
      <c r="Q5129" s="8" t="n"/>
      <c r="R5129" s="9" t="n"/>
      <c r="S5129" s="8" t="n"/>
      <c r="T5129" s="8" t="n"/>
      <c r="U5129" s="8" t="n"/>
      <c r="V5129" s="11">
        <f>IF(OR(B5129="",C5129=""),"",CONCATENATE(B5129,".",C5129))</f>
        <v/>
      </c>
      <c r="W5129" s="6">
        <f>UPPER(TRIM(H5129))</f>
        <v/>
      </c>
      <c r="X5129" s="6">
        <f>UPPER(TRIM(I5129))</f>
        <v/>
      </c>
      <c r="Y5129" s="6">
        <f>IF(V5129&lt;&gt;"",IFERROR(INDEX(federal_program_name_lookup,MATCH(V5129,aln_lookup,0)),""),"")</f>
        <v/>
      </c>
    </row>
    <row r="5130">
      <c r="A5130" s="6">
        <f>IF(B5130&lt;&gt;"", "AWARD-"&amp;TEXT(ROW()-1,"0000"), "")</f>
        <v/>
      </c>
      <c r="B5130" s="7" t="n"/>
      <c r="C5130" s="7" t="n"/>
      <c r="D5130" s="7" t="n"/>
      <c r="E5130" s="8" t="n"/>
      <c r="F5130" s="9" t="n"/>
      <c r="G5130" s="8" t="n"/>
      <c r="H5130" s="8" t="n"/>
      <c r="I5130" s="8" t="n"/>
      <c r="J5130" s="10">
        <f>IF(A5130="",0,SUMIFS(amount_expended,cfda_key,V5130))</f>
        <v/>
      </c>
      <c r="K5130" s="10">
        <f>IF(G5130="OTHER CLUSTER NOT LISTED ABOVE",SUMIFS(amount_expended,uniform_other_cluster_name,X5130), IF(AND(OR(G5130="N/A",G5130=""),H5130=""),0,IF(G5130="STATE CLUSTER",SUMIFS(amount_expended,uniform_state_cluster_name,W5130),SUMIFS(amount_expended,cluster_name,G5130))))</f>
        <v/>
      </c>
      <c r="L5130" s="8" t="n"/>
      <c r="M5130" s="7" t="n"/>
      <c r="N5130" s="8" t="n"/>
      <c r="O5130" s="7" t="n"/>
      <c r="P5130" s="7" t="n"/>
      <c r="Q5130" s="8" t="n"/>
      <c r="R5130" s="9" t="n"/>
      <c r="S5130" s="8" t="n"/>
      <c r="T5130" s="8" t="n"/>
      <c r="U5130" s="8" t="n"/>
      <c r="V5130" s="11">
        <f>IF(OR(B5130="",C5130=""),"",CONCATENATE(B5130,".",C5130))</f>
        <v/>
      </c>
      <c r="W5130" s="6">
        <f>UPPER(TRIM(H5130))</f>
        <v/>
      </c>
      <c r="X5130" s="6">
        <f>UPPER(TRIM(I5130))</f>
        <v/>
      </c>
      <c r="Y5130" s="6">
        <f>IF(V5130&lt;&gt;"",IFERROR(INDEX(federal_program_name_lookup,MATCH(V5130,aln_lookup,0)),""),"")</f>
        <v/>
      </c>
    </row>
    <row r="5131">
      <c r="A5131" s="6">
        <f>IF(B5131&lt;&gt;"", "AWARD-"&amp;TEXT(ROW()-1,"0000"), "")</f>
        <v/>
      </c>
      <c r="B5131" s="7" t="n"/>
      <c r="C5131" s="7" t="n"/>
      <c r="D5131" s="7" t="n"/>
      <c r="E5131" s="8" t="n"/>
      <c r="F5131" s="9" t="n"/>
      <c r="G5131" s="8" t="n"/>
      <c r="H5131" s="8" t="n"/>
      <c r="I5131" s="8" t="n"/>
      <c r="J5131" s="10">
        <f>IF(A5131="",0,SUMIFS(amount_expended,cfda_key,V5131))</f>
        <v/>
      </c>
      <c r="K5131" s="10">
        <f>IF(G5131="OTHER CLUSTER NOT LISTED ABOVE",SUMIFS(amount_expended,uniform_other_cluster_name,X5131), IF(AND(OR(G5131="N/A",G5131=""),H5131=""),0,IF(G5131="STATE CLUSTER",SUMIFS(amount_expended,uniform_state_cluster_name,W5131),SUMIFS(amount_expended,cluster_name,G5131))))</f>
        <v/>
      </c>
      <c r="L5131" s="8" t="n"/>
      <c r="M5131" s="7" t="n"/>
      <c r="N5131" s="8" t="n"/>
      <c r="O5131" s="7" t="n"/>
      <c r="P5131" s="7" t="n"/>
      <c r="Q5131" s="8" t="n"/>
      <c r="R5131" s="9" t="n"/>
      <c r="S5131" s="8" t="n"/>
      <c r="T5131" s="8" t="n"/>
      <c r="U5131" s="8" t="n"/>
      <c r="V5131" s="11">
        <f>IF(OR(B5131="",C5131=""),"",CONCATENATE(B5131,".",C5131))</f>
        <v/>
      </c>
      <c r="W5131" s="6">
        <f>UPPER(TRIM(H5131))</f>
        <v/>
      </c>
      <c r="X5131" s="6">
        <f>UPPER(TRIM(I5131))</f>
        <v/>
      </c>
      <c r="Y5131" s="6">
        <f>IF(V5131&lt;&gt;"",IFERROR(INDEX(federal_program_name_lookup,MATCH(V5131,aln_lookup,0)),""),"")</f>
        <v/>
      </c>
    </row>
    <row r="5132">
      <c r="A5132" s="6">
        <f>IF(B5132&lt;&gt;"", "AWARD-"&amp;TEXT(ROW()-1,"0000"), "")</f>
        <v/>
      </c>
      <c r="B5132" s="7" t="n"/>
      <c r="C5132" s="7" t="n"/>
      <c r="D5132" s="7" t="n"/>
      <c r="E5132" s="8" t="n"/>
      <c r="F5132" s="9" t="n"/>
      <c r="G5132" s="8" t="n"/>
      <c r="H5132" s="8" t="n"/>
      <c r="I5132" s="8" t="n"/>
      <c r="J5132" s="10">
        <f>IF(A5132="",0,SUMIFS(amount_expended,cfda_key,V5132))</f>
        <v/>
      </c>
      <c r="K5132" s="10">
        <f>IF(G5132="OTHER CLUSTER NOT LISTED ABOVE",SUMIFS(amount_expended,uniform_other_cluster_name,X5132), IF(AND(OR(G5132="N/A",G5132=""),H5132=""),0,IF(G5132="STATE CLUSTER",SUMIFS(amount_expended,uniform_state_cluster_name,W5132),SUMIFS(amount_expended,cluster_name,G5132))))</f>
        <v/>
      </c>
      <c r="L5132" s="8" t="n"/>
      <c r="M5132" s="7" t="n"/>
      <c r="N5132" s="8" t="n"/>
      <c r="O5132" s="7" t="n"/>
      <c r="P5132" s="7" t="n"/>
      <c r="Q5132" s="8" t="n"/>
      <c r="R5132" s="9" t="n"/>
      <c r="S5132" s="8" t="n"/>
      <c r="T5132" s="8" t="n"/>
      <c r="U5132" s="8" t="n"/>
      <c r="V5132" s="11">
        <f>IF(OR(B5132="",C5132=""),"",CONCATENATE(B5132,".",C5132))</f>
        <v/>
      </c>
      <c r="W5132" s="6">
        <f>UPPER(TRIM(H5132))</f>
        <v/>
      </c>
      <c r="X5132" s="6">
        <f>UPPER(TRIM(I5132))</f>
        <v/>
      </c>
      <c r="Y5132" s="6">
        <f>IF(V5132&lt;&gt;"",IFERROR(INDEX(federal_program_name_lookup,MATCH(V5132,aln_lookup,0)),""),"")</f>
        <v/>
      </c>
    </row>
    <row r="5133">
      <c r="A5133" s="6">
        <f>IF(B5133&lt;&gt;"", "AWARD-"&amp;TEXT(ROW()-1,"0000"), "")</f>
        <v/>
      </c>
      <c r="B5133" s="7" t="n"/>
      <c r="C5133" s="7" t="n"/>
      <c r="D5133" s="7" t="n"/>
      <c r="E5133" s="8" t="n"/>
      <c r="F5133" s="9" t="n"/>
      <c r="G5133" s="8" t="n"/>
      <c r="H5133" s="8" t="n"/>
      <c r="I5133" s="8" t="n"/>
      <c r="J5133" s="10">
        <f>IF(A5133="",0,SUMIFS(amount_expended,cfda_key,V5133))</f>
        <v/>
      </c>
      <c r="K5133" s="10">
        <f>IF(G5133="OTHER CLUSTER NOT LISTED ABOVE",SUMIFS(amount_expended,uniform_other_cluster_name,X5133), IF(AND(OR(G5133="N/A",G5133=""),H5133=""),0,IF(G5133="STATE CLUSTER",SUMIFS(amount_expended,uniform_state_cluster_name,W5133),SUMIFS(amount_expended,cluster_name,G5133))))</f>
        <v/>
      </c>
      <c r="L5133" s="8" t="n"/>
      <c r="M5133" s="7" t="n"/>
      <c r="N5133" s="8" t="n"/>
      <c r="O5133" s="7" t="n"/>
      <c r="P5133" s="7" t="n"/>
      <c r="Q5133" s="8" t="n"/>
      <c r="R5133" s="9" t="n"/>
      <c r="S5133" s="8" t="n"/>
      <c r="T5133" s="8" t="n"/>
      <c r="U5133" s="8" t="n"/>
      <c r="V5133" s="11">
        <f>IF(OR(B5133="",C5133=""),"",CONCATENATE(B5133,".",C5133))</f>
        <v/>
      </c>
      <c r="W5133" s="6">
        <f>UPPER(TRIM(H5133))</f>
        <v/>
      </c>
      <c r="X5133" s="6">
        <f>UPPER(TRIM(I5133))</f>
        <v/>
      </c>
      <c r="Y5133" s="6">
        <f>IF(V5133&lt;&gt;"",IFERROR(INDEX(federal_program_name_lookup,MATCH(V5133,aln_lookup,0)),""),"")</f>
        <v/>
      </c>
    </row>
    <row r="5134">
      <c r="A5134" s="6">
        <f>IF(B5134&lt;&gt;"", "AWARD-"&amp;TEXT(ROW()-1,"0000"), "")</f>
        <v/>
      </c>
      <c r="B5134" s="7" t="n"/>
      <c r="C5134" s="7" t="n"/>
      <c r="D5134" s="7" t="n"/>
      <c r="E5134" s="8" t="n"/>
      <c r="F5134" s="9" t="n"/>
      <c r="G5134" s="8" t="n"/>
      <c r="H5134" s="8" t="n"/>
      <c r="I5134" s="8" t="n"/>
      <c r="J5134" s="10">
        <f>IF(A5134="",0,SUMIFS(amount_expended,cfda_key,V5134))</f>
        <v/>
      </c>
      <c r="K5134" s="10">
        <f>IF(G5134="OTHER CLUSTER NOT LISTED ABOVE",SUMIFS(amount_expended,uniform_other_cluster_name,X5134), IF(AND(OR(G5134="N/A",G5134=""),H5134=""),0,IF(G5134="STATE CLUSTER",SUMIFS(amount_expended,uniform_state_cluster_name,W5134),SUMIFS(amount_expended,cluster_name,G5134))))</f>
        <v/>
      </c>
      <c r="L5134" s="8" t="n"/>
      <c r="M5134" s="7" t="n"/>
      <c r="N5134" s="8" t="n"/>
      <c r="O5134" s="7" t="n"/>
      <c r="P5134" s="7" t="n"/>
      <c r="Q5134" s="8" t="n"/>
      <c r="R5134" s="9" t="n"/>
      <c r="S5134" s="8" t="n"/>
      <c r="T5134" s="8" t="n"/>
      <c r="U5134" s="8" t="n"/>
      <c r="V5134" s="11">
        <f>IF(OR(B5134="",C5134=""),"",CONCATENATE(B5134,".",C5134))</f>
        <v/>
      </c>
      <c r="W5134" s="6">
        <f>UPPER(TRIM(H5134))</f>
        <v/>
      </c>
      <c r="X5134" s="6">
        <f>UPPER(TRIM(I5134))</f>
        <v/>
      </c>
      <c r="Y5134" s="6">
        <f>IF(V5134&lt;&gt;"",IFERROR(INDEX(federal_program_name_lookup,MATCH(V5134,aln_lookup,0)),""),"")</f>
        <v/>
      </c>
    </row>
    <row r="5135">
      <c r="A5135" s="6">
        <f>IF(B5135&lt;&gt;"", "AWARD-"&amp;TEXT(ROW()-1,"0000"), "")</f>
        <v/>
      </c>
      <c r="B5135" s="7" t="n"/>
      <c r="C5135" s="7" t="n"/>
      <c r="D5135" s="7" t="n"/>
      <c r="E5135" s="8" t="n"/>
      <c r="F5135" s="9" t="n"/>
      <c r="G5135" s="8" t="n"/>
      <c r="H5135" s="8" t="n"/>
      <c r="I5135" s="8" t="n"/>
      <c r="J5135" s="10">
        <f>IF(A5135="",0,SUMIFS(amount_expended,cfda_key,V5135))</f>
        <v/>
      </c>
      <c r="K5135" s="10">
        <f>IF(G5135="OTHER CLUSTER NOT LISTED ABOVE",SUMIFS(amount_expended,uniform_other_cluster_name,X5135), IF(AND(OR(G5135="N/A",G5135=""),H5135=""),0,IF(G5135="STATE CLUSTER",SUMIFS(amount_expended,uniform_state_cluster_name,W5135),SUMIFS(amount_expended,cluster_name,G5135))))</f>
        <v/>
      </c>
      <c r="L5135" s="8" t="n"/>
      <c r="M5135" s="7" t="n"/>
      <c r="N5135" s="8" t="n"/>
      <c r="O5135" s="7" t="n"/>
      <c r="P5135" s="7" t="n"/>
      <c r="Q5135" s="8" t="n"/>
      <c r="R5135" s="9" t="n"/>
      <c r="S5135" s="8" t="n"/>
      <c r="T5135" s="8" t="n"/>
      <c r="U5135" s="8" t="n"/>
      <c r="V5135" s="11">
        <f>IF(OR(B5135="",C5135=""),"",CONCATENATE(B5135,".",C5135))</f>
        <v/>
      </c>
      <c r="W5135" s="6">
        <f>UPPER(TRIM(H5135))</f>
        <v/>
      </c>
      <c r="X5135" s="6">
        <f>UPPER(TRIM(I5135))</f>
        <v/>
      </c>
      <c r="Y5135" s="6">
        <f>IF(V5135&lt;&gt;"",IFERROR(INDEX(federal_program_name_lookup,MATCH(V5135,aln_lookup,0)),""),"")</f>
        <v/>
      </c>
    </row>
    <row r="5136">
      <c r="A5136" s="6">
        <f>IF(B5136&lt;&gt;"", "AWARD-"&amp;TEXT(ROW()-1,"0000"), "")</f>
        <v/>
      </c>
      <c r="B5136" s="7" t="n"/>
      <c r="C5136" s="7" t="n"/>
      <c r="D5136" s="7" t="n"/>
      <c r="E5136" s="8" t="n"/>
      <c r="F5136" s="9" t="n"/>
      <c r="G5136" s="8" t="n"/>
      <c r="H5136" s="8" t="n"/>
      <c r="I5136" s="8" t="n"/>
      <c r="J5136" s="10">
        <f>IF(A5136="",0,SUMIFS(amount_expended,cfda_key,V5136))</f>
        <v/>
      </c>
      <c r="K5136" s="10">
        <f>IF(G5136="OTHER CLUSTER NOT LISTED ABOVE",SUMIFS(amount_expended,uniform_other_cluster_name,X5136), IF(AND(OR(G5136="N/A",G5136=""),H5136=""),0,IF(G5136="STATE CLUSTER",SUMIFS(amount_expended,uniform_state_cluster_name,W5136),SUMIFS(amount_expended,cluster_name,G5136))))</f>
        <v/>
      </c>
      <c r="L5136" s="8" t="n"/>
      <c r="M5136" s="7" t="n"/>
      <c r="N5136" s="8" t="n"/>
      <c r="O5136" s="7" t="n"/>
      <c r="P5136" s="7" t="n"/>
      <c r="Q5136" s="8" t="n"/>
      <c r="R5136" s="9" t="n"/>
      <c r="S5136" s="8" t="n"/>
      <c r="T5136" s="8" t="n"/>
      <c r="U5136" s="8" t="n"/>
      <c r="V5136" s="11">
        <f>IF(OR(B5136="",C5136=""),"",CONCATENATE(B5136,".",C5136))</f>
        <v/>
      </c>
      <c r="W5136" s="6">
        <f>UPPER(TRIM(H5136))</f>
        <v/>
      </c>
      <c r="X5136" s="6">
        <f>UPPER(TRIM(I5136))</f>
        <v/>
      </c>
      <c r="Y5136" s="6">
        <f>IF(V5136&lt;&gt;"",IFERROR(INDEX(federal_program_name_lookup,MATCH(V5136,aln_lookup,0)),""),"")</f>
        <v/>
      </c>
    </row>
    <row r="5137">
      <c r="A5137" s="6">
        <f>IF(B5137&lt;&gt;"", "AWARD-"&amp;TEXT(ROW()-1,"0000"), "")</f>
        <v/>
      </c>
      <c r="B5137" s="7" t="n"/>
      <c r="C5137" s="7" t="n"/>
      <c r="D5137" s="7" t="n"/>
      <c r="E5137" s="8" t="n"/>
      <c r="F5137" s="9" t="n"/>
      <c r="G5137" s="8" t="n"/>
      <c r="H5137" s="8" t="n"/>
      <c r="I5137" s="8" t="n"/>
      <c r="J5137" s="10">
        <f>IF(A5137="",0,SUMIFS(amount_expended,cfda_key,V5137))</f>
        <v/>
      </c>
      <c r="K5137" s="10">
        <f>IF(G5137="OTHER CLUSTER NOT LISTED ABOVE",SUMIFS(amount_expended,uniform_other_cluster_name,X5137), IF(AND(OR(G5137="N/A",G5137=""),H5137=""),0,IF(G5137="STATE CLUSTER",SUMIFS(amount_expended,uniform_state_cluster_name,W5137),SUMIFS(amount_expended,cluster_name,G5137))))</f>
        <v/>
      </c>
      <c r="L5137" s="8" t="n"/>
      <c r="M5137" s="7" t="n"/>
      <c r="N5137" s="8" t="n"/>
      <c r="O5137" s="7" t="n"/>
      <c r="P5137" s="7" t="n"/>
      <c r="Q5137" s="8" t="n"/>
      <c r="R5137" s="9" t="n"/>
      <c r="S5137" s="8" t="n"/>
      <c r="T5137" s="8" t="n"/>
      <c r="U5137" s="8" t="n"/>
      <c r="V5137" s="11">
        <f>IF(OR(B5137="",C5137=""),"",CONCATENATE(B5137,".",C5137))</f>
        <v/>
      </c>
      <c r="W5137" s="6">
        <f>UPPER(TRIM(H5137))</f>
        <v/>
      </c>
      <c r="X5137" s="6">
        <f>UPPER(TRIM(I5137))</f>
        <v/>
      </c>
      <c r="Y5137" s="6">
        <f>IF(V5137&lt;&gt;"",IFERROR(INDEX(federal_program_name_lookup,MATCH(V5137,aln_lookup,0)),""),"")</f>
        <v/>
      </c>
    </row>
    <row r="5138">
      <c r="A5138" s="6">
        <f>IF(B5138&lt;&gt;"", "AWARD-"&amp;TEXT(ROW()-1,"0000"), "")</f>
        <v/>
      </c>
      <c r="B5138" s="7" t="n"/>
      <c r="C5138" s="7" t="n"/>
      <c r="D5138" s="7" t="n"/>
      <c r="E5138" s="8" t="n"/>
      <c r="F5138" s="9" t="n"/>
      <c r="G5138" s="8" t="n"/>
      <c r="H5138" s="8" t="n"/>
      <c r="I5138" s="8" t="n"/>
      <c r="J5138" s="10">
        <f>IF(A5138="",0,SUMIFS(amount_expended,cfda_key,V5138))</f>
        <v/>
      </c>
      <c r="K5138" s="10">
        <f>IF(G5138="OTHER CLUSTER NOT LISTED ABOVE",SUMIFS(amount_expended,uniform_other_cluster_name,X5138), IF(AND(OR(G5138="N/A",G5138=""),H5138=""),0,IF(G5138="STATE CLUSTER",SUMIFS(amount_expended,uniform_state_cluster_name,W5138),SUMIFS(amount_expended,cluster_name,G5138))))</f>
        <v/>
      </c>
      <c r="L5138" s="8" t="n"/>
      <c r="M5138" s="7" t="n"/>
      <c r="N5138" s="8" t="n"/>
      <c r="O5138" s="7" t="n"/>
      <c r="P5138" s="7" t="n"/>
      <c r="Q5138" s="8" t="n"/>
      <c r="R5138" s="9" t="n"/>
      <c r="S5138" s="8" t="n"/>
      <c r="T5138" s="8" t="n"/>
      <c r="U5138" s="8" t="n"/>
      <c r="V5138" s="11">
        <f>IF(OR(B5138="",C5138=""),"",CONCATENATE(B5138,".",C5138))</f>
        <v/>
      </c>
      <c r="W5138" s="6">
        <f>UPPER(TRIM(H5138))</f>
        <v/>
      </c>
      <c r="X5138" s="6">
        <f>UPPER(TRIM(I5138))</f>
        <v/>
      </c>
      <c r="Y5138" s="6">
        <f>IF(V5138&lt;&gt;"",IFERROR(INDEX(federal_program_name_lookup,MATCH(V5138,aln_lookup,0)),""),"")</f>
        <v/>
      </c>
    </row>
    <row r="5139">
      <c r="A5139" s="6">
        <f>IF(B5139&lt;&gt;"", "AWARD-"&amp;TEXT(ROW()-1,"0000"), "")</f>
        <v/>
      </c>
      <c r="B5139" s="7" t="n"/>
      <c r="C5139" s="7" t="n"/>
      <c r="D5139" s="7" t="n"/>
      <c r="E5139" s="8" t="n"/>
      <c r="F5139" s="9" t="n"/>
      <c r="G5139" s="8" t="n"/>
      <c r="H5139" s="8" t="n"/>
      <c r="I5139" s="8" t="n"/>
      <c r="J5139" s="10">
        <f>IF(A5139="",0,SUMIFS(amount_expended,cfda_key,V5139))</f>
        <v/>
      </c>
      <c r="K5139" s="10">
        <f>IF(G5139="OTHER CLUSTER NOT LISTED ABOVE",SUMIFS(amount_expended,uniform_other_cluster_name,X5139), IF(AND(OR(G5139="N/A",G5139=""),H5139=""),0,IF(G5139="STATE CLUSTER",SUMIFS(amount_expended,uniform_state_cluster_name,W5139),SUMIFS(amount_expended,cluster_name,G5139))))</f>
        <v/>
      </c>
      <c r="L5139" s="8" t="n"/>
      <c r="M5139" s="7" t="n"/>
      <c r="N5139" s="8" t="n"/>
      <c r="O5139" s="7" t="n"/>
      <c r="P5139" s="7" t="n"/>
      <c r="Q5139" s="8" t="n"/>
      <c r="R5139" s="9" t="n"/>
      <c r="S5139" s="8" t="n"/>
      <c r="T5139" s="8" t="n"/>
      <c r="U5139" s="8" t="n"/>
      <c r="V5139" s="11">
        <f>IF(OR(B5139="",C5139=""),"",CONCATENATE(B5139,".",C5139))</f>
        <v/>
      </c>
      <c r="W5139" s="6">
        <f>UPPER(TRIM(H5139))</f>
        <v/>
      </c>
      <c r="X5139" s="6">
        <f>UPPER(TRIM(I5139))</f>
        <v/>
      </c>
      <c r="Y5139" s="6">
        <f>IF(V5139&lt;&gt;"",IFERROR(INDEX(federal_program_name_lookup,MATCH(V5139,aln_lookup,0)),""),"")</f>
        <v/>
      </c>
    </row>
    <row r="5140">
      <c r="A5140" s="6">
        <f>IF(B5140&lt;&gt;"", "AWARD-"&amp;TEXT(ROW()-1,"0000"), "")</f>
        <v/>
      </c>
      <c r="B5140" s="7" t="n"/>
      <c r="C5140" s="7" t="n"/>
      <c r="D5140" s="7" t="n"/>
      <c r="E5140" s="8" t="n"/>
      <c r="F5140" s="9" t="n"/>
      <c r="G5140" s="8" t="n"/>
      <c r="H5140" s="8" t="n"/>
      <c r="I5140" s="8" t="n"/>
      <c r="J5140" s="10">
        <f>IF(A5140="",0,SUMIFS(amount_expended,cfda_key,V5140))</f>
        <v/>
      </c>
      <c r="K5140" s="10">
        <f>IF(G5140="OTHER CLUSTER NOT LISTED ABOVE",SUMIFS(amount_expended,uniform_other_cluster_name,X5140), IF(AND(OR(G5140="N/A",G5140=""),H5140=""),0,IF(G5140="STATE CLUSTER",SUMIFS(amount_expended,uniform_state_cluster_name,W5140),SUMIFS(amount_expended,cluster_name,G5140))))</f>
        <v/>
      </c>
      <c r="L5140" s="8" t="n"/>
      <c r="M5140" s="7" t="n"/>
      <c r="N5140" s="8" t="n"/>
      <c r="O5140" s="7" t="n"/>
      <c r="P5140" s="7" t="n"/>
      <c r="Q5140" s="8" t="n"/>
      <c r="R5140" s="9" t="n"/>
      <c r="S5140" s="8" t="n"/>
      <c r="T5140" s="8" t="n"/>
      <c r="U5140" s="8" t="n"/>
      <c r="V5140" s="11">
        <f>IF(OR(B5140="",C5140=""),"",CONCATENATE(B5140,".",C5140))</f>
        <v/>
      </c>
      <c r="W5140" s="6">
        <f>UPPER(TRIM(H5140))</f>
        <v/>
      </c>
      <c r="X5140" s="6">
        <f>UPPER(TRIM(I5140))</f>
        <v/>
      </c>
      <c r="Y5140" s="6">
        <f>IF(V5140&lt;&gt;"",IFERROR(INDEX(federal_program_name_lookup,MATCH(V5140,aln_lookup,0)),""),"")</f>
        <v/>
      </c>
    </row>
    <row r="5141">
      <c r="A5141" s="6">
        <f>IF(B5141&lt;&gt;"", "AWARD-"&amp;TEXT(ROW()-1,"0000"), "")</f>
        <v/>
      </c>
      <c r="B5141" s="7" t="n"/>
      <c r="C5141" s="7" t="n"/>
      <c r="D5141" s="7" t="n"/>
      <c r="E5141" s="8" t="n"/>
      <c r="F5141" s="9" t="n"/>
      <c r="G5141" s="8" t="n"/>
      <c r="H5141" s="8" t="n"/>
      <c r="I5141" s="8" t="n"/>
      <c r="J5141" s="10">
        <f>IF(A5141="",0,SUMIFS(amount_expended,cfda_key,V5141))</f>
        <v/>
      </c>
      <c r="K5141" s="10">
        <f>IF(G5141="OTHER CLUSTER NOT LISTED ABOVE",SUMIFS(amount_expended,uniform_other_cluster_name,X5141), IF(AND(OR(G5141="N/A",G5141=""),H5141=""),0,IF(G5141="STATE CLUSTER",SUMIFS(amount_expended,uniform_state_cluster_name,W5141),SUMIFS(amount_expended,cluster_name,G5141))))</f>
        <v/>
      </c>
      <c r="L5141" s="8" t="n"/>
      <c r="M5141" s="7" t="n"/>
      <c r="N5141" s="8" t="n"/>
      <c r="O5141" s="7" t="n"/>
      <c r="P5141" s="7" t="n"/>
      <c r="Q5141" s="8" t="n"/>
      <c r="R5141" s="9" t="n"/>
      <c r="S5141" s="8" t="n"/>
      <c r="T5141" s="8" t="n"/>
      <c r="U5141" s="8" t="n"/>
      <c r="V5141" s="11">
        <f>IF(OR(B5141="",C5141=""),"",CONCATENATE(B5141,".",C5141))</f>
        <v/>
      </c>
      <c r="W5141" s="6">
        <f>UPPER(TRIM(H5141))</f>
        <v/>
      </c>
      <c r="X5141" s="6">
        <f>UPPER(TRIM(I5141))</f>
        <v/>
      </c>
      <c r="Y5141" s="6">
        <f>IF(V5141&lt;&gt;"",IFERROR(INDEX(federal_program_name_lookup,MATCH(V5141,aln_lookup,0)),""),"")</f>
        <v/>
      </c>
    </row>
    <row r="5142">
      <c r="A5142" s="6">
        <f>IF(B5142&lt;&gt;"", "AWARD-"&amp;TEXT(ROW()-1,"0000"), "")</f>
        <v/>
      </c>
      <c r="B5142" s="7" t="n"/>
      <c r="C5142" s="7" t="n"/>
      <c r="D5142" s="7" t="n"/>
      <c r="E5142" s="8" t="n"/>
      <c r="F5142" s="9" t="n"/>
      <c r="G5142" s="8" t="n"/>
      <c r="H5142" s="8" t="n"/>
      <c r="I5142" s="8" t="n"/>
      <c r="J5142" s="10">
        <f>IF(A5142="",0,SUMIFS(amount_expended,cfda_key,V5142))</f>
        <v/>
      </c>
      <c r="K5142" s="10">
        <f>IF(G5142="OTHER CLUSTER NOT LISTED ABOVE",SUMIFS(amount_expended,uniform_other_cluster_name,X5142), IF(AND(OR(G5142="N/A",G5142=""),H5142=""),0,IF(G5142="STATE CLUSTER",SUMIFS(amount_expended,uniform_state_cluster_name,W5142),SUMIFS(amount_expended,cluster_name,G5142))))</f>
        <v/>
      </c>
      <c r="L5142" s="8" t="n"/>
      <c r="M5142" s="7" t="n"/>
      <c r="N5142" s="8" t="n"/>
      <c r="O5142" s="7" t="n"/>
      <c r="P5142" s="7" t="n"/>
      <c r="Q5142" s="8" t="n"/>
      <c r="R5142" s="9" t="n"/>
      <c r="S5142" s="8" t="n"/>
      <c r="T5142" s="8" t="n"/>
      <c r="U5142" s="8" t="n"/>
      <c r="V5142" s="11">
        <f>IF(OR(B5142="",C5142=""),"",CONCATENATE(B5142,".",C5142))</f>
        <v/>
      </c>
      <c r="W5142" s="6">
        <f>UPPER(TRIM(H5142))</f>
        <v/>
      </c>
      <c r="X5142" s="6">
        <f>UPPER(TRIM(I5142))</f>
        <v/>
      </c>
      <c r="Y5142" s="6">
        <f>IF(V5142&lt;&gt;"",IFERROR(INDEX(federal_program_name_lookup,MATCH(V5142,aln_lookup,0)),""),"")</f>
        <v/>
      </c>
    </row>
    <row r="5143">
      <c r="A5143" s="6">
        <f>IF(B5143&lt;&gt;"", "AWARD-"&amp;TEXT(ROW()-1,"0000"), "")</f>
        <v/>
      </c>
      <c r="B5143" s="7" t="n"/>
      <c r="C5143" s="7" t="n"/>
      <c r="D5143" s="7" t="n"/>
      <c r="E5143" s="8" t="n"/>
      <c r="F5143" s="9" t="n"/>
      <c r="G5143" s="8" t="n"/>
      <c r="H5143" s="8" t="n"/>
      <c r="I5143" s="8" t="n"/>
      <c r="J5143" s="10">
        <f>IF(A5143="",0,SUMIFS(amount_expended,cfda_key,V5143))</f>
        <v/>
      </c>
      <c r="K5143" s="10">
        <f>IF(G5143="OTHER CLUSTER NOT LISTED ABOVE",SUMIFS(amount_expended,uniform_other_cluster_name,X5143), IF(AND(OR(G5143="N/A",G5143=""),H5143=""),0,IF(G5143="STATE CLUSTER",SUMIFS(amount_expended,uniform_state_cluster_name,W5143),SUMIFS(amount_expended,cluster_name,G5143))))</f>
        <v/>
      </c>
      <c r="L5143" s="8" t="n"/>
      <c r="M5143" s="7" t="n"/>
      <c r="N5143" s="8" t="n"/>
      <c r="O5143" s="7" t="n"/>
      <c r="P5143" s="7" t="n"/>
      <c r="Q5143" s="8" t="n"/>
      <c r="R5143" s="9" t="n"/>
      <c r="S5143" s="8" t="n"/>
      <c r="T5143" s="8" t="n"/>
      <c r="U5143" s="8" t="n"/>
      <c r="V5143" s="11">
        <f>IF(OR(B5143="",C5143=""),"",CONCATENATE(B5143,".",C5143))</f>
        <v/>
      </c>
      <c r="W5143" s="6">
        <f>UPPER(TRIM(H5143))</f>
        <v/>
      </c>
      <c r="X5143" s="6">
        <f>UPPER(TRIM(I5143))</f>
        <v/>
      </c>
      <c r="Y5143" s="6">
        <f>IF(V5143&lt;&gt;"",IFERROR(INDEX(federal_program_name_lookup,MATCH(V5143,aln_lookup,0)),""),"")</f>
        <v/>
      </c>
    </row>
    <row r="5144">
      <c r="A5144" s="6">
        <f>IF(B5144&lt;&gt;"", "AWARD-"&amp;TEXT(ROW()-1,"0000"), "")</f>
        <v/>
      </c>
      <c r="B5144" s="7" t="n"/>
      <c r="C5144" s="7" t="n"/>
      <c r="D5144" s="7" t="n"/>
      <c r="E5144" s="8" t="n"/>
      <c r="F5144" s="9" t="n"/>
      <c r="G5144" s="8" t="n"/>
      <c r="H5144" s="8" t="n"/>
      <c r="I5144" s="8" t="n"/>
      <c r="J5144" s="10">
        <f>IF(A5144="",0,SUMIFS(amount_expended,cfda_key,V5144))</f>
        <v/>
      </c>
      <c r="K5144" s="10">
        <f>IF(G5144="OTHER CLUSTER NOT LISTED ABOVE",SUMIFS(amount_expended,uniform_other_cluster_name,X5144), IF(AND(OR(G5144="N/A",G5144=""),H5144=""),0,IF(G5144="STATE CLUSTER",SUMIFS(amount_expended,uniform_state_cluster_name,W5144),SUMIFS(amount_expended,cluster_name,G5144))))</f>
        <v/>
      </c>
      <c r="L5144" s="8" t="n"/>
      <c r="M5144" s="7" t="n"/>
      <c r="N5144" s="8" t="n"/>
      <c r="O5144" s="7" t="n"/>
      <c r="P5144" s="7" t="n"/>
      <c r="Q5144" s="8" t="n"/>
      <c r="R5144" s="9" t="n"/>
      <c r="S5144" s="8" t="n"/>
      <c r="T5144" s="8" t="n"/>
      <c r="U5144" s="8" t="n"/>
      <c r="V5144" s="11">
        <f>IF(OR(B5144="",C5144=""),"",CONCATENATE(B5144,".",C5144))</f>
        <v/>
      </c>
      <c r="W5144" s="6">
        <f>UPPER(TRIM(H5144))</f>
        <v/>
      </c>
      <c r="X5144" s="6">
        <f>UPPER(TRIM(I5144))</f>
        <v/>
      </c>
      <c r="Y5144" s="6">
        <f>IF(V5144&lt;&gt;"",IFERROR(INDEX(federal_program_name_lookup,MATCH(V5144,aln_lookup,0)),""),"")</f>
        <v/>
      </c>
    </row>
    <row r="5145">
      <c r="A5145" s="6">
        <f>IF(B5145&lt;&gt;"", "AWARD-"&amp;TEXT(ROW()-1,"0000"), "")</f>
        <v/>
      </c>
      <c r="B5145" s="7" t="n"/>
      <c r="C5145" s="7" t="n"/>
      <c r="D5145" s="7" t="n"/>
      <c r="E5145" s="8" t="n"/>
      <c r="F5145" s="9" t="n"/>
      <c r="G5145" s="8" t="n"/>
      <c r="H5145" s="8" t="n"/>
      <c r="I5145" s="8" t="n"/>
      <c r="J5145" s="10">
        <f>IF(A5145="",0,SUMIFS(amount_expended,cfda_key,V5145))</f>
        <v/>
      </c>
      <c r="K5145" s="10">
        <f>IF(G5145="OTHER CLUSTER NOT LISTED ABOVE",SUMIFS(amount_expended,uniform_other_cluster_name,X5145), IF(AND(OR(G5145="N/A",G5145=""),H5145=""),0,IF(G5145="STATE CLUSTER",SUMIFS(amount_expended,uniform_state_cluster_name,W5145),SUMIFS(amount_expended,cluster_name,G5145))))</f>
        <v/>
      </c>
      <c r="L5145" s="8" t="n"/>
      <c r="M5145" s="7" t="n"/>
      <c r="N5145" s="8" t="n"/>
      <c r="O5145" s="7" t="n"/>
      <c r="P5145" s="7" t="n"/>
      <c r="Q5145" s="8" t="n"/>
      <c r="R5145" s="9" t="n"/>
      <c r="S5145" s="8" t="n"/>
      <c r="T5145" s="8" t="n"/>
      <c r="U5145" s="8" t="n"/>
      <c r="V5145" s="11">
        <f>IF(OR(B5145="",C5145=""),"",CONCATENATE(B5145,".",C5145))</f>
        <v/>
      </c>
      <c r="W5145" s="6">
        <f>UPPER(TRIM(H5145))</f>
        <v/>
      </c>
      <c r="X5145" s="6">
        <f>UPPER(TRIM(I5145))</f>
        <v/>
      </c>
      <c r="Y5145" s="6">
        <f>IF(V5145&lt;&gt;"",IFERROR(INDEX(federal_program_name_lookup,MATCH(V5145,aln_lookup,0)),""),"")</f>
        <v/>
      </c>
    </row>
    <row r="5146">
      <c r="A5146" s="6">
        <f>IF(B5146&lt;&gt;"", "AWARD-"&amp;TEXT(ROW()-1,"0000"), "")</f>
        <v/>
      </c>
      <c r="B5146" s="7" t="n"/>
      <c r="C5146" s="7" t="n"/>
      <c r="D5146" s="7" t="n"/>
      <c r="E5146" s="8" t="n"/>
      <c r="F5146" s="9" t="n"/>
      <c r="G5146" s="8" t="n"/>
      <c r="H5146" s="8" t="n"/>
      <c r="I5146" s="8" t="n"/>
      <c r="J5146" s="10">
        <f>IF(A5146="",0,SUMIFS(amount_expended,cfda_key,V5146))</f>
        <v/>
      </c>
      <c r="K5146" s="10">
        <f>IF(G5146="OTHER CLUSTER NOT LISTED ABOVE",SUMIFS(amount_expended,uniform_other_cluster_name,X5146), IF(AND(OR(G5146="N/A",G5146=""),H5146=""),0,IF(G5146="STATE CLUSTER",SUMIFS(amount_expended,uniform_state_cluster_name,W5146),SUMIFS(amount_expended,cluster_name,G5146))))</f>
        <v/>
      </c>
      <c r="L5146" s="8" t="n"/>
      <c r="M5146" s="7" t="n"/>
      <c r="N5146" s="8" t="n"/>
      <c r="O5146" s="7" t="n"/>
      <c r="P5146" s="7" t="n"/>
      <c r="Q5146" s="8" t="n"/>
      <c r="R5146" s="9" t="n"/>
      <c r="S5146" s="8" t="n"/>
      <c r="T5146" s="8" t="n"/>
      <c r="U5146" s="8" t="n"/>
      <c r="V5146" s="11">
        <f>IF(OR(B5146="",C5146=""),"",CONCATENATE(B5146,".",C5146))</f>
        <v/>
      </c>
      <c r="W5146" s="6">
        <f>UPPER(TRIM(H5146))</f>
        <v/>
      </c>
      <c r="X5146" s="6">
        <f>UPPER(TRIM(I5146))</f>
        <v/>
      </c>
      <c r="Y5146" s="6">
        <f>IF(V5146&lt;&gt;"",IFERROR(INDEX(federal_program_name_lookup,MATCH(V5146,aln_lookup,0)),""),"")</f>
        <v/>
      </c>
    </row>
    <row r="5147">
      <c r="A5147" s="6">
        <f>IF(B5147&lt;&gt;"", "AWARD-"&amp;TEXT(ROW()-1,"0000"), "")</f>
        <v/>
      </c>
      <c r="B5147" s="7" t="n"/>
      <c r="C5147" s="7" t="n"/>
      <c r="D5147" s="7" t="n"/>
      <c r="E5147" s="8" t="n"/>
      <c r="F5147" s="9" t="n"/>
      <c r="G5147" s="8" t="n"/>
      <c r="H5147" s="8" t="n"/>
      <c r="I5147" s="8" t="n"/>
      <c r="J5147" s="10">
        <f>IF(A5147="",0,SUMIFS(amount_expended,cfda_key,V5147))</f>
        <v/>
      </c>
      <c r="K5147" s="10">
        <f>IF(G5147="OTHER CLUSTER NOT LISTED ABOVE",SUMIFS(amount_expended,uniform_other_cluster_name,X5147), IF(AND(OR(G5147="N/A",G5147=""),H5147=""),0,IF(G5147="STATE CLUSTER",SUMIFS(amount_expended,uniform_state_cluster_name,W5147),SUMIFS(amount_expended,cluster_name,G5147))))</f>
        <v/>
      </c>
      <c r="L5147" s="8" t="n"/>
      <c r="M5147" s="7" t="n"/>
      <c r="N5147" s="8" t="n"/>
      <c r="O5147" s="7" t="n"/>
      <c r="P5147" s="7" t="n"/>
      <c r="Q5147" s="8" t="n"/>
      <c r="R5147" s="9" t="n"/>
      <c r="S5147" s="8" t="n"/>
      <c r="T5147" s="8" t="n"/>
      <c r="U5147" s="8" t="n"/>
      <c r="V5147" s="11">
        <f>IF(OR(B5147="",C5147=""),"",CONCATENATE(B5147,".",C5147))</f>
        <v/>
      </c>
      <c r="W5147" s="6">
        <f>UPPER(TRIM(H5147))</f>
        <v/>
      </c>
      <c r="X5147" s="6">
        <f>UPPER(TRIM(I5147))</f>
        <v/>
      </c>
      <c r="Y5147" s="6">
        <f>IF(V5147&lt;&gt;"",IFERROR(INDEX(federal_program_name_lookup,MATCH(V5147,aln_lookup,0)),""),"")</f>
        <v/>
      </c>
    </row>
    <row r="5148">
      <c r="A5148" s="6">
        <f>IF(B5148&lt;&gt;"", "AWARD-"&amp;TEXT(ROW()-1,"0000"), "")</f>
        <v/>
      </c>
      <c r="B5148" s="7" t="n"/>
      <c r="C5148" s="7" t="n"/>
      <c r="D5148" s="7" t="n"/>
      <c r="E5148" s="8" t="n"/>
      <c r="F5148" s="9" t="n"/>
      <c r="G5148" s="8" t="n"/>
      <c r="H5148" s="8" t="n"/>
      <c r="I5148" s="8" t="n"/>
      <c r="J5148" s="10">
        <f>IF(A5148="",0,SUMIFS(amount_expended,cfda_key,V5148))</f>
        <v/>
      </c>
      <c r="K5148" s="10">
        <f>IF(G5148="OTHER CLUSTER NOT LISTED ABOVE",SUMIFS(amount_expended,uniform_other_cluster_name,X5148), IF(AND(OR(G5148="N/A",G5148=""),H5148=""),0,IF(G5148="STATE CLUSTER",SUMIFS(amount_expended,uniform_state_cluster_name,W5148),SUMIFS(amount_expended,cluster_name,G5148))))</f>
        <v/>
      </c>
      <c r="L5148" s="8" t="n"/>
      <c r="M5148" s="7" t="n"/>
      <c r="N5148" s="8" t="n"/>
      <c r="O5148" s="7" t="n"/>
      <c r="P5148" s="7" t="n"/>
      <c r="Q5148" s="8" t="n"/>
      <c r="R5148" s="9" t="n"/>
      <c r="S5148" s="8" t="n"/>
      <c r="T5148" s="8" t="n"/>
      <c r="U5148" s="8" t="n"/>
      <c r="V5148" s="11">
        <f>IF(OR(B5148="",C5148=""),"",CONCATENATE(B5148,".",C5148))</f>
        <v/>
      </c>
      <c r="W5148" s="6">
        <f>UPPER(TRIM(H5148))</f>
        <v/>
      </c>
      <c r="X5148" s="6">
        <f>UPPER(TRIM(I5148))</f>
        <v/>
      </c>
      <c r="Y5148" s="6">
        <f>IF(V5148&lt;&gt;"",IFERROR(INDEX(federal_program_name_lookup,MATCH(V5148,aln_lookup,0)),""),"")</f>
        <v/>
      </c>
    </row>
    <row r="5149">
      <c r="A5149" s="6">
        <f>IF(B5149&lt;&gt;"", "AWARD-"&amp;TEXT(ROW()-1,"0000"), "")</f>
        <v/>
      </c>
      <c r="B5149" s="7" t="n"/>
      <c r="C5149" s="7" t="n"/>
      <c r="D5149" s="7" t="n"/>
      <c r="E5149" s="8" t="n"/>
      <c r="F5149" s="9" t="n"/>
      <c r="G5149" s="8" t="n"/>
      <c r="H5149" s="8" t="n"/>
      <c r="I5149" s="8" t="n"/>
      <c r="J5149" s="10">
        <f>IF(A5149="",0,SUMIFS(amount_expended,cfda_key,V5149))</f>
        <v/>
      </c>
      <c r="K5149" s="10">
        <f>IF(G5149="OTHER CLUSTER NOT LISTED ABOVE",SUMIFS(amount_expended,uniform_other_cluster_name,X5149), IF(AND(OR(G5149="N/A",G5149=""),H5149=""),0,IF(G5149="STATE CLUSTER",SUMIFS(amount_expended,uniform_state_cluster_name,W5149),SUMIFS(amount_expended,cluster_name,G5149))))</f>
        <v/>
      </c>
      <c r="L5149" s="8" t="n"/>
      <c r="M5149" s="7" t="n"/>
      <c r="N5149" s="8" t="n"/>
      <c r="O5149" s="7" t="n"/>
      <c r="P5149" s="7" t="n"/>
      <c r="Q5149" s="8" t="n"/>
      <c r="R5149" s="9" t="n"/>
      <c r="S5149" s="8" t="n"/>
      <c r="T5149" s="8" t="n"/>
      <c r="U5149" s="8" t="n"/>
      <c r="V5149" s="11">
        <f>IF(OR(B5149="",C5149=""),"",CONCATENATE(B5149,".",C5149))</f>
        <v/>
      </c>
      <c r="W5149" s="6">
        <f>UPPER(TRIM(H5149))</f>
        <v/>
      </c>
      <c r="X5149" s="6">
        <f>UPPER(TRIM(I5149))</f>
        <v/>
      </c>
      <c r="Y5149" s="6">
        <f>IF(V5149&lt;&gt;"",IFERROR(INDEX(federal_program_name_lookup,MATCH(V5149,aln_lookup,0)),""),"")</f>
        <v/>
      </c>
    </row>
    <row r="5150">
      <c r="A5150" s="6">
        <f>IF(B5150&lt;&gt;"", "AWARD-"&amp;TEXT(ROW()-1,"0000"), "")</f>
        <v/>
      </c>
      <c r="B5150" s="7" t="n"/>
      <c r="C5150" s="7" t="n"/>
      <c r="D5150" s="7" t="n"/>
      <c r="E5150" s="8" t="n"/>
      <c r="F5150" s="9" t="n"/>
      <c r="G5150" s="8" t="n"/>
      <c r="H5150" s="8" t="n"/>
      <c r="I5150" s="8" t="n"/>
      <c r="J5150" s="10">
        <f>IF(A5150="",0,SUMIFS(amount_expended,cfda_key,V5150))</f>
        <v/>
      </c>
      <c r="K5150" s="10">
        <f>IF(G5150="OTHER CLUSTER NOT LISTED ABOVE",SUMIFS(amount_expended,uniform_other_cluster_name,X5150), IF(AND(OR(G5150="N/A",G5150=""),H5150=""),0,IF(G5150="STATE CLUSTER",SUMIFS(amount_expended,uniform_state_cluster_name,W5150),SUMIFS(amount_expended,cluster_name,G5150))))</f>
        <v/>
      </c>
      <c r="L5150" s="8" t="n"/>
      <c r="M5150" s="7" t="n"/>
      <c r="N5150" s="8" t="n"/>
      <c r="O5150" s="7" t="n"/>
      <c r="P5150" s="7" t="n"/>
      <c r="Q5150" s="8" t="n"/>
      <c r="R5150" s="9" t="n"/>
      <c r="S5150" s="8" t="n"/>
      <c r="T5150" s="8" t="n"/>
      <c r="U5150" s="8" t="n"/>
      <c r="V5150" s="11">
        <f>IF(OR(B5150="",C5150=""),"",CONCATENATE(B5150,".",C5150))</f>
        <v/>
      </c>
      <c r="W5150" s="6">
        <f>UPPER(TRIM(H5150))</f>
        <v/>
      </c>
      <c r="X5150" s="6">
        <f>UPPER(TRIM(I5150))</f>
        <v/>
      </c>
      <c r="Y5150" s="6">
        <f>IF(V5150&lt;&gt;"",IFERROR(INDEX(federal_program_name_lookup,MATCH(V5150,aln_lookup,0)),""),"")</f>
        <v/>
      </c>
    </row>
    <row r="5151">
      <c r="A5151" s="6">
        <f>IF(B5151&lt;&gt;"", "AWARD-"&amp;TEXT(ROW()-1,"0000"), "")</f>
        <v/>
      </c>
      <c r="B5151" s="7" t="n"/>
      <c r="C5151" s="7" t="n"/>
      <c r="D5151" s="7" t="n"/>
      <c r="E5151" s="8" t="n"/>
      <c r="F5151" s="9" t="n"/>
      <c r="G5151" s="8" t="n"/>
      <c r="H5151" s="8" t="n"/>
      <c r="I5151" s="8" t="n"/>
      <c r="J5151" s="10">
        <f>IF(A5151="",0,SUMIFS(amount_expended,cfda_key,V5151))</f>
        <v/>
      </c>
      <c r="K5151" s="10">
        <f>IF(G5151="OTHER CLUSTER NOT LISTED ABOVE",SUMIFS(amount_expended,uniform_other_cluster_name,X5151), IF(AND(OR(G5151="N/A",G5151=""),H5151=""),0,IF(G5151="STATE CLUSTER",SUMIFS(amount_expended,uniform_state_cluster_name,W5151),SUMIFS(amount_expended,cluster_name,G5151))))</f>
        <v/>
      </c>
      <c r="L5151" s="8" t="n"/>
      <c r="M5151" s="7" t="n"/>
      <c r="N5151" s="8" t="n"/>
      <c r="O5151" s="7" t="n"/>
      <c r="P5151" s="7" t="n"/>
      <c r="Q5151" s="8" t="n"/>
      <c r="R5151" s="9" t="n"/>
      <c r="S5151" s="8" t="n"/>
      <c r="T5151" s="8" t="n"/>
      <c r="U5151" s="8" t="n"/>
      <c r="V5151" s="11">
        <f>IF(OR(B5151="",C5151=""),"",CONCATENATE(B5151,".",C5151))</f>
        <v/>
      </c>
      <c r="W5151" s="6">
        <f>UPPER(TRIM(H5151))</f>
        <v/>
      </c>
      <c r="X5151" s="6">
        <f>UPPER(TRIM(I5151))</f>
        <v/>
      </c>
      <c r="Y5151" s="6">
        <f>IF(V5151&lt;&gt;"",IFERROR(INDEX(federal_program_name_lookup,MATCH(V5151,aln_lookup,0)),""),"")</f>
        <v/>
      </c>
    </row>
    <row r="5152">
      <c r="A5152" s="6">
        <f>IF(B5152&lt;&gt;"", "AWARD-"&amp;TEXT(ROW()-1,"0000"), "")</f>
        <v/>
      </c>
      <c r="B5152" s="7" t="n"/>
      <c r="C5152" s="7" t="n"/>
      <c r="D5152" s="7" t="n"/>
      <c r="E5152" s="8" t="n"/>
      <c r="F5152" s="9" t="n"/>
      <c r="G5152" s="8" t="n"/>
      <c r="H5152" s="8" t="n"/>
      <c r="I5152" s="8" t="n"/>
      <c r="J5152" s="10">
        <f>IF(A5152="",0,SUMIFS(amount_expended,cfda_key,V5152))</f>
        <v/>
      </c>
      <c r="K5152" s="10">
        <f>IF(G5152="OTHER CLUSTER NOT LISTED ABOVE",SUMIFS(amount_expended,uniform_other_cluster_name,X5152), IF(AND(OR(G5152="N/A",G5152=""),H5152=""),0,IF(G5152="STATE CLUSTER",SUMIFS(amount_expended,uniform_state_cluster_name,W5152),SUMIFS(amount_expended,cluster_name,G5152))))</f>
        <v/>
      </c>
      <c r="L5152" s="8" t="n"/>
      <c r="M5152" s="7" t="n"/>
      <c r="N5152" s="8" t="n"/>
      <c r="O5152" s="7" t="n"/>
      <c r="P5152" s="7" t="n"/>
      <c r="Q5152" s="8" t="n"/>
      <c r="R5152" s="9" t="n"/>
      <c r="S5152" s="8" t="n"/>
      <c r="T5152" s="8" t="n"/>
      <c r="U5152" s="8" t="n"/>
      <c r="V5152" s="11">
        <f>IF(OR(B5152="",C5152=""),"",CONCATENATE(B5152,".",C5152))</f>
        <v/>
      </c>
      <c r="W5152" s="6">
        <f>UPPER(TRIM(H5152))</f>
        <v/>
      </c>
      <c r="X5152" s="6">
        <f>UPPER(TRIM(I5152))</f>
        <v/>
      </c>
      <c r="Y5152" s="6">
        <f>IF(V5152&lt;&gt;"",IFERROR(INDEX(federal_program_name_lookup,MATCH(V5152,aln_lookup,0)),""),"")</f>
        <v/>
      </c>
    </row>
    <row r="5153">
      <c r="A5153" s="6">
        <f>IF(B5153&lt;&gt;"", "AWARD-"&amp;TEXT(ROW()-1,"0000"), "")</f>
        <v/>
      </c>
      <c r="B5153" s="7" t="n"/>
      <c r="C5153" s="7" t="n"/>
      <c r="D5153" s="7" t="n"/>
      <c r="E5153" s="8" t="n"/>
      <c r="F5153" s="9" t="n"/>
      <c r="G5153" s="8" t="n"/>
      <c r="H5153" s="8" t="n"/>
      <c r="I5153" s="8" t="n"/>
      <c r="J5153" s="10">
        <f>IF(A5153="",0,SUMIFS(amount_expended,cfda_key,V5153))</f>
        <v/>
      </c>
      <c r="K5153" s="10">
        <f>IF(G5153="OTHER CLUSTER NOT LISTED ABOVE",SUMIFS(amount_expended,uniform_other_cluster_name,X5153), IF(AND(OR(G5153="N/A",G5153=""),H5153=""),0,IF(G5153="STATE CLUSTER",SUMIFS(amount_expended,uniform_state_cluster_name,W5153),SUMIFS(amount_expended,cluster_name,G5153))))</f>
        <v/>
      </c>
      <c r="L5153" s="8" t="n"/>
      <c r="M5153" s="7" t="n"/>
      <c r="N5153" s="8" t="n"/>
      <c r="O5153" s="7" t="n"/>
      <c r="P5153" s="7" t="n"/>
      <c r="Q5153" s="8" t="n"/>
      <c r="R5153" s="9" t="n"/>
      <c r="S5153" s="8" t="n"/>
      <c r="T5153" s="8" t="n"/>
      <c r="U5153" s="8" t="n"/>
      <c r="V5153" s="11">
        <f>IF(OR(B5153="",C5153=""),"",CONCATENATE(B5153,".",C5153))</f>
        <v/>
      </c>
      <c r="W5153" s="6">
        <f>UPPER(TRIM(H5153))</f>
        <v/>
      </c>
      <c r="X5153" s="6">
        <f>UPPER(TRIM(I5153))</f>
        <v/>
      </c>
      <c r="Y5153" s="6">
        <f>IF(V5153&lt;&gt;"",IFERROR(INDEX(federal_program_name_lookup,MATCH(V5153,aln_lookup,0)),""),"")</f>
        <v/>
      </c>
    </row>
    <row r="5154">
      <c r="A5154" s="6">
        <f>IF(B5154&lt;&gt;"", "AWARD-"&amp;TEXT(ROW()-1,"0000"), "")</f>
        <v/>
      </c>
      <c r="B5154" s="7" t="n"/>
      <c r="C5154" s="7" t="n"/>
      <c r="D5154" s="7" t="n"/>
      <c r="E5154" s="8" t="n"/>
      <c r="F5154" s="9" t="n"/>
      <c r="G5154" s="8" t="n"/>
      <c r="H5154" s="8" t="n"/>
      <c r="I5154" s="8" t="n"/>
      <c r="J5154" s="10">
        <f>IF(A5154="",0,SUMIFS(amount_expended,cfda_key,V5154))</f>
        <v/>
      </c>
      <c r="K5154" s="10">
        <f>IF(G5154="OTHER CLUSTER NOT LISTED ABOVE",SUMIFS(amount_expended,uniform_other_cluster_name,X5154), IF(AND(OR(G5154="N/A",G5154=""),H5154=""),0,IF(G5154="STATE CLUSTER",SUMIFS(amount_expended,uniform_state_cluster_name,W5154),SUMIFS(amount_expended,cluster_name,G5154))))</f>
        <v/>
      </c>
      <c r="L5154" s="8" t="n"/>
      <c r="M5154" s="7" t="n"/>
      <c r="N5154" s="8" t="n"/>
      <c r="O5154" s="7" t="n"/>
      <c r="P5154" s="7" t="n"/>
      <c r="Q5154" s="8" t="n"/>
      <c r="R5154" s="9" t="n"/>
      <c r="S5154" s="8" t="n"/>
      <c r="T5154" s="8" t="n"/>
      <c r="U5154" s="8" t="n"/>
      <c r="V5154" s="11">
        <f>IF(OR(B5154="",C5154=""),"",CONCATENATE(B5154,".",C5154))</f>
        <v/>
      </c>
      <c r="W5154" s="6">
        <f>UPPER(TRIM(H5154))</f>
        <v/>
      </c>
      <c r="X5154" s="6">
        <f>UPPER(TRIM(I5154))</f>
        <v/>
      </c>
      <c r="Y5154" s="6">
        <f>IF(V5154&lt;&gt;"",IFERROR(INDEX(federal_program_name_lookup,MATCH(V5154,aln_lookup,0)),""),"")</f>
        <v/>
      </c>
    </row>
    <row r="5155">
      <c r="A5155" s="6">
        <f>IF(B5155&lt;&gt;"", "AWARD-"&amp;TEXT(ROW()-1,"0000"), "")</f>
        <v/>
      </c>
      <c r="B5155" s="7" t="n"/>
      <c r="C5155" s="7" t="n"/>
      <c r="D5155" s="7" t="n"/>
      <c r="E5155" s="8" t="n"/>
      <c r="F5155" s="9" t="n"/>
      <c r="G5155" s="8" t="n"/>
      <c r="H5155" s="8" t="n"/>
      <c r="I5155" s="8" t="n"/>
      <c r="J5155" s="10">
        <f>IF(A5155="",0,SUMIFS(amount_expended,cfda_key,V5155))</f>
        <v/>
      </c>
      <c r="K5155" s="10">
        <f>IF(G5155="OTHER CLUSTER NOT LISTED ABOVE",SUMIFS(amount_expended,uniform_other_cluster_name,X5155), IF(AND(OR(G5155="N/A",G5155=""),H5155=""),0,IF(G5155="STATE CLUSTER",SUMIFS(amount_expended,uniform_state_cluster_name,W5155),SUMIFS(amount_expended,cluster_name,G5155))))</f>
        <v/>
      </c>
      <c r="L5155" s="8" t="n"/>
      <c r="M5155" s="7" t="n"/>
      <c r="N5155" s="8" t="n"/>
      <c r="O5155" s="7" t="n"/>
      <c r="P5155" s="7" t="n"/>
      <c r="Q5155" s="8" t="n"/>
      <c r="R5155" s="9" t="n"/>
      <c r="S5155" s="8" t="n"/>
      <c r="T5155" s="8" t="n"/>
      <c r="U5155" s="8" t="n"/>
      <c r="V5155" s="11">
        <f>IF(OR(B5155="",C5155=""),"",CONCATENATE(B5155,".",C5155))</f>
        <v/>
      </c>
      <c r="W5155" s="6">
        <f>UPPER(TRIM(H5155))</f>
        <v/>
      </c>
      <c r="X5155" s="6">
        <f>UPPER(TRIM(I5155))</f>
        <v/>
      </c>
      <c r="Y5155" s="6">
        <f>IF(V5155&lt;&gt;"",IFERROR(INDEX(federal_program_name_lookup,MATCH(V5155,aln_lookup,0)),""),"")</f>
        <v/>
      </c>
    </row>
    <row r="5156">
      <c r="A5156" s="6">
        <f>IF(B5156&lt;&gt;"", "AWARD-"&amp;TEXT(ROW()-1,"0000"), "")</f>
        <v/>
      </c>
      <c r="B5156" s="7" t="n"/>
      <c r="C5156" s="7" t="n"/>
      <c r="D5156" s="7" t="n"/>
      <c r="E5156" s="8" t="n"/>
      <c r="F5156" s="9" t="n"/>
      <c r="G5156" s="8" t="n"/>
      <c r="H5156" s="8" t="n"/>
      <c r="I5156" s="8" t="n"/>
      <c r="J5156" s="10">
        <f>IF(A5156="",0,SUMIFS(amount_expended,cfda_key,V5156))</f>
        <v/>
      </c>
      <c r="K5156" s="10">
        <f>IF(G5156="OTHER CLUSTER NOT LISTED ABOVE",SUMIFS(amount_expended,uniform_other_cluster_name,X5156), IF(AND(OR(G5156="N/A",G5156=""),H5156=""),0,IF(G5156="STATE CLUSTER",SUMIFS(amount_expended,uniform_state_cluster_name,W5156),SUMIFS(amount_expended,cluster_name,G5156))))</f>
        <v/>
      </c>
      <c r="L5156" s="8" t="n"/>
      <c r="M5156" s="7" t="n"/>
      <c r="N5156" s="8" t="n"/>
      <c r="O5156" s="7" t="n"/>
      <c r="P5156" s="7" t="n"/>
      <c r="Q5156" s="8" t="n"/>
      <c r="R5156" s="9" t="n"/>
      <c r="S5156" s="8" t="n"/>
      <c r="T5156" s="8" t="n"/>
      <c r="U5156" s="8" t="n"/>
      <c r="V5156" s="11">
        <f>IF(OR(B5156="",C5156=""),"",CONCATENATE(B5156,".",C5156))</f>
        <v/>
      </c>
      <c r="W5156" s="6">
        <f>UPPER(TRIM(H5156))</f>
        <v/>
      </c>
      <c r="X5156" s="6">
        <f>UPPER(TRIM(I5156))</f>
        <v/>
      </c>
      <c r="Y5156" s="6">
        <f>IF(V5156&lt;&gt;"",IFERROR(INDEX(federal_program_name_lookup,MATCH(V5156,aln_lookup,0)),""),"")</f>
        <v/>
      </c>
    </row>
    <row r="5157">
      <c r="A5157" s="6">
        <f>IF(B5157&lt;&gt;"", "AWARD-"&amp;TEXT(ROW()-1,"0000"), "")</f>
        <v/>
      </c>
      <c r="B5157" s="7" t="n"/>
      <c r="C5157" s="7" t="n"/>
      <c r="D5157" s="7" t="n"/>
      <c r="E5157" s="8" t="n"/>
      <c r="F5157" s="9" t="n"/>
      <c r="G5157" s="8" t="n"/>
      <c r="H5157" s="8" t="n"/>
      <c r="I5157" s="8" t="n"/>
      <c r="J5157" s="10">
        <f>IF(A5157="",0,SUMIFS(amount_expended,cfda_key,V5157))</f>
        <v/>
      </c>
      <c r="K5157" s="10">
        <f>IF(G5157="OTHER CLUSTER NOT LISTED ABOVE",SUMIFS(amount_expended,uniform_other_cluster_name,X5157), IF(AND(OR(G5157="N/A",G5157=""),H5157=""),0,IF(G5157="STATE CLUSTER",SUMIFS(amount_expended,uniform_state_cluster_name,W5157),SUMIFS(amount_expended,cluster_name,G5157))))</f>
        <v/>
      </c>
      <c r="L5157" s="8" t="n"/>
      <c r="M5157" s="7" t="n"/>
      <c r="N5157" s="8" t="n"/>
      <c r="O5157" s="7" t="n"/>
      <c r="P5157" s="7" t="n"/>
      <c r="Q5157" s="8" t="n"/>
      <c r="R5157" s="9" t="n"/>
      <c r="S5157" s="8" t="n"/>
      <c r="T5157" s="8" t="n"/>
      <c r="U5157" s="8" t="n"/>
      <c r="V5157" s="11">
        <f>IF(OR(B5157="",C5157=""),"",CONCATENATE(B5157,".",C5157))</f>
        <v/>
      </c>
      <c r="W5157" s="6">
        <f>UPPER(TRIM(H5157))</f>
        <v/>
      </c>
      <c r="X5157" s="6">
        <f>UPPER(TRIM(I5157))</f>
        <v/>
      </c>
      <c r="Y5157" s="6">
        <f>IF(V5157&lt;&gt;"",IFERROR(INDEX(federal_program_name_lookup,MATCH(V5157,aln_lookup,0)),""),"")</f>
        <v/>
      </c>
    </row>
    <row r="5158">
      <c r="A5158" s="6">
        <f>IF(B5158&lt;&gt;"", "AWARD-"&amp;TEXT(ROW()-1,"0000"), "")</f>
        <v/>
      </c>
      <c r="B5158" s="7" t="n"/>
      <c r="C5158" s="7" t="n"/>
      <c r="D5158" s="7" t="n"/>
      <c r="E5158" s="8" t="n"/>
      <c r="F5158" s="9" t="n"/>
      <c r="G5158" s="8" t="n"/>
      <c r="H5158" s="8" t="n"/>
      <c r="I5158" s="8" t="n"/>
      <c r="J5158" s="10">
        <f>IF(A5158="",0,SUMIFS(amount_expended,cfda_key,V5158))</f>
        <v/>
      </c>
      <c r="K5158" s="10">
        <f>IF(G5158="OTHER CLUSTER NOT LISTED ABOVE",SUMIFS(amount_expended,uniform_other_cluster_name,X5158), IF(AND(OR(G5158="N/A",G5158=""),H5158=""),0,IF(G5158="STATE CLUSTER",SUMIFS(amount_expended,uniform_state_cluster_name,W5158),SUMIFS(amount_expended,cluster_name,G5158))))</f>
        <v/>
      </c>
      <c r="L5158" s="8" t="n"/>
      <c r="M5158" s="7" t="n"/>
      <c r="N5158" s="8" t="n"/>
      <c r="O5158" s="7" t="n"/>
      <c r="P5158" s="7" t="n"/>
      <c r="Q5158" s="8" t="n"/>
      <c r="R5158" s="9" t="n"/>
      <c r="S5158" s="8" t="n"/>
      <c r="T5158" s="8" t="n"/>
      <c r="U5158" s="8" t="n"/>
      <c r="V5158" s="11">
        <f>IF(OR(B5158="",C5158=""),"",CONCATENATE(B5158,".",C5158))</f>
        <v/>
      </c>
      <c r="W5158" s="6">
        <f>UPPER(TRIM(H5158))</f>
        <v/>
      </c>
      <c r="X5158" s="6">
        <f>UPPER(TRIM(I5158))</f>
        <v/>
      </c>
      <c r="Y5158" s="6">
        <f>IF(V5158&lt;&gt;"",IFERROR(INDEX(federal_program_name_lookup,MATCH(V5158,aln_lookup,0)),""),"")</f>
        <v/>
      </c>
    </row>
    <row r="5159">
      <c r="A5159" s="6">
        <f>IF(B5159&lt;&gt;"", "AWARD-"&amp;TEXT(ROW()-1,"0000"), "")</f>
        <v/>
      </c>
      <c r="B5159" s="7" t="n"/>
      <c r="C5159" s="7" t="n"/>
      <c r="D5159" s="7" t="n"/>
      <c r="E5159" s="8" t="n"/>
      <c r="F5159" s="9" t="n"/>
      <c r="G5159" s="8" t="n"/>
      <c r="H5159" s="8" t="n"/>
      <c r="I5159" s="8" t="n"/>
      <c r="J5159" s="10">
        <f>IF(A5159="",0,SUMIFS(amount_expended,cfda_key,V5159))</f>
        <v/>
      </c>
      <c r="K5159" s="10">
        <f>IF(G5159="OTHER CLUSTER NOT LISTED ABOVE",SUMIFS(amount_expended,uniform_other_cluster_name,X5159), IF(AND(OR(G5159="N/A",G5159=""),H5159=""),0,IF(G5159="STATE CLUSTER",SUMIFS(amount_expended,uniform_state_cluster_name,W5159),SUMIFS(amount_expended,cluster_name,G5159))))</f>
        <v/>
      </c>
      <c r="L5159" s="8" t="n"/>
      <c r="M5159" s="7" t="n"/>
      <c r="N5159" s="8" t="n"/>
      <c r="O5159" s="7" t="n"/>
      <c r="P5159" s="7" t="n"/>
      <c r="Q5159" s="8" t="n"/>
      <c r="R5159" s="9" t="n"/>
      <c r="S5159" s="8" t="n"/>
      <c r="T5159" s="8" t="n"/>
      <c r="U5159" s="8" t="n"/>
      <c r="V5159" s="11">
        <f>IF(OR(B5159="",C5159=""),"",CONCATENATE(B5159,".",C5159))</f>
        <v/>
      </c>
      <c r="W5159" s="6">
        <f>UPPER(TRIM(H5159))</f>
        <v/>
      </c>
      <c r="X5159" s="6">
        <f>UPPER(TRIM(I5159))</f>
        <v/>
      </c>
      <c r="Y5159" s="6">
        <f>IF(V5159&lt;&gt;"",IFERROR(INDEX(federal_program_name_lookup,MATCH(V5159,aln_lookup,0)),""),"")</f>
        <v/>
      </c>
    </row>
    <row r="5160">
      <c r="A5160" s="6">
        <f>IF(B5160&lt;&gt;"", "AWARD-"&amp;TEXT(ROW()-1,"0000"), "")</f>
        <v/>
      </c>
      <c r="B5160" s="7" t="n"/>
      <c r="C5160" s="7" t="n"/>
      <c r="D5160" s="7" t="n"/>
      <c r="E5160" s="8" t="n"/>
      <c r="F5160" s="9" t="n"/>
      <c r="G5160" s="8" t="n"/>
      <c r="H5160" s="8" t="n"/>
      <c r="I5160" s="8" t="n"/>
      <c r="J5160" s="10">
        <f>IF(A5160="",0,SUMIFS(amount_expended,cfda_key,V5160))</f>
        <v/>
      </c>
      <c r="K5160" s="10">
        <f>IF(G5160="OTHER CLUSTER NOT LISTED ABOVE",SUMIFS(amount_expended,uniform_other_cluster_name,X5160), IF(AND(OR(G5160="N/A",G5160=""),H5160=""),0,IF(G5160="STATE CLUSTER",SUMIFS(amount_expended,uniform_state_cluster_name,W5160),SUMIFS(amount_expended,cluster_name,G5160))))</f>
        <v/>
      </c>
      <c r="L5160" s="8" t="n"/>
      <c r="M5160" s="7" t="n"/>
      <c r="N5160" s="8" t="n"/>
      <c r="O5160" s="7" t="n"/>
      <c r="P5160" s="7" t="n"/>
      <c r="Q5160" s="8" t="n"/>
      <c r="R5160" s="9" t="n"/>
      <c r="S5160" s="8" t="n"/>
      <c r="T5160" s="8" t="n"/>
      <c r="U5160" s="8" t="n"/>
      <c r="V5160" s="11">
        <f>IF(OR(B5160="",C5160=""),"",CONCATENATE(B5160,".",C5160))</f>
        <v/>
      </c>
      <c r="W5160" s="6">
        <f>UPPER(TRIM(H5160))</f>
        <v/>
      </c>
      <c r="X5160" s="6">
        <f>UPPER(TRIM(I5160))</f>
        <v/>
      </c>
      <c r="Y5160" s="6">
        <f>IF(V5160&lt;&gt;"",IFERROR(INDEX(federal_program_name_lookup,MATCH(V5160,aln_lookup,0)),""),"")</f>
        <v/>
      </c>
    </row>
    <row r="5161">
      <c r="A5161" s="6">
        <f>IF(B5161&lt;&gt;"", "AWARD-"&amp;TEXT(ROW()-1,"0000"), "")</f>
        <v/>
      </c>
      <c r="B5161" s="7" t="n"/>
      <c r="C5161" s="7" t="n"/>
      <c r="D5161" s="7" t="n"/>
      <c r="E5161" s="8" t="n"/>
      <c r="F5161" s="9" t="n"/>
      <c r="G5161" s="8" t="n"/>
      <c r="H5161" s="8" t="n"/>
      <c r="I5161" s="8" t="n"/>
      <c r="J5161" s="10">
        <f>IF(A5161="",0,SUMIFS(amount_expended,cfda_key,V5161))</f>
        <v/>
      </c>
      <c r="K5161" s="10">
        <f>IF(G5161="OTHER CLUSTER NOT LISTED ABOVE",SUMIFS(amount_expended,uniform_other_cluster_name,X5161), IF(AND(OR(G5161="N/A",G5161=""),H5161=""),0,IF(G5161="STATE CLUSTER",SUMIFS(amount_expended,uniform_state_cluster_name,W5161),SUMIFS(amount_expended,cluster_name,G5161))))</f>
        <v/>
      </c>
      <c r="L5161" s="8" t="n"/>
      <c r="M5161" s="7" t="n"/>
      <c r="N5161" s="8" t="n"/>
      <c r="O5161" s="7" t="n"/>
      <c r="P5161" s="7" t="n"/>
      <c r="Q5161" s="8" t="n"/>
      <c r="R5161" s="9" t="n"/>
      <c r="S5161" s="8" t="n"/>
      <c r="T5161" s="8" t="n"/>
      <c r="U5161" s="8" t="n"/>
      <c r="V5161" s="11">
        <f>IF(OR(B5161="",C5161=""),"",CONCATENATE(B5161,".",C5161))</f>
        <v/>
      </c>
      <c r="W5161" s="6">
        <f>UPPER(TRIM(H5161))</f>
        <v/>
      </c>
      <c r="X5161" s="6">
        <f>UPPER(TRIM(I5161))</f>
        <v/>
      </c>
      <c r="Y5161" s="6">
        <f>IF(V5161&lt;&gt;"",IFERROR(INDEX(federal_program_name_lookup,MATCH(V5161,aln_lookup,0)),""),"")</f>
        <v/>
      </c>
    </row>
    <row r="5162">
      <c r="A5162" s="6">
        <f>IF(B5162&lt;&gt;"", "AWARD-"&amp;TEXT(ROW()-1,"0000"), "")</f>
        <v/>
      </c>
      <c r="B5162" s="7" t="n"/>
      <c r="C5162" s="7" t="n"/>
      <c r="D5162" s="7" t="n"/>
      <c r="E5162" s="8" t="n"/>
      <c r="F5162" s="9" t="n"/>
      <c r="G5162" s="8" t="n"/>
      <c r="H5162" s="8" t="n"/>
      <c r="I5162" s="8" t="n"/>
      <c r="J5162" s="10">
        <f>IF(A5162="",0,SUMIFS(amount_expended,cfda_key,V5162))</f>
        <v/>
      </c>
      <c r="K5162" s="10">
        <f>IF(G5162="OTHER CLUSTER NOT LISTED ABOVE",SUMIFS(amount_expended,uniform_other_cluster_name,X5162), IF(AND(OR(G5162="N/A",G5162=""),H5162=""),0,IF(G5162="STATE CLUSTER",SUMIFS(amount_expended,uniform_state_cluster_name,W5162),SUMIFS(amount_expended,cluster_name,G5162))))</f>
        <v/>
      </c>
      <c r="L5162" s="8" t="n"/>
      <c r="M5162" s="7" t="n"/>
      <c r="N5162" s="8" t="n"/>
      <c r="O5162" s="7" t="n"/>
      <c r="P5162" s="7" t="n"/>
      <c r="Q5162" s="8" t="n"/>
      <c r="R5162" s="9" t="n"/>
      <c r="S5162" s="8" t="n"/>
      <c r="T5162" s="8" t="n"/>
      <c r="U5162" s="8" t="n"/>
      <c r="V5162" s="11">
        <f>IF(OR(B5162="",C5162=""),"",CONCATENATE(B5162,".",C5162))</f>
        <v/>
      </c>
      <c r="W5162" s="6">
        <f>UPPER(TRIM(H5162))</f>
        <v/>
      </c>
      <c r="X5162" s="6">
        <f>UPPER(TRIM(I5162))</f>
        <v/>
      </c>
      <c r="Y5162" s="6">
        <f>IF(V5162&lt;&gt;"",IFERROR(INDEX(federal_program_name_lookup,MATCH(V5162,aln_lookup,0)),""),"")</f>
        <v/>
      </c>
    </row>
    <row r="5163">
      <c r="A5163" s="6">
        <f>IF(B5163&lt;&gt;"", "AWARD-"&amp;TEXT(ROW()-1,"0000"), "")</f>
        <v/>
      </c>
      <c r="B5163" s="7" t="n"/>
      <c r="C5163" s="7" t="n"/>
      <c r="D5163" s="7" t="n"/>
      <c r="E5163" s="8" t="n"/>
      <c r="F5163" s="9" t="n"/>
      <c r="G5163" s="8" t="n"/>
      <c r="H5163" s="8" t="n"/>
      <c r="I5163" s="8" t="n"/>
      <c r="J5163" s="10">
        <f>IF(A5163="",0,SUMIFS(amount_expended,cfda_key,V5163))</f>
        <v/>
      </c>
      <c r="K5163" s="10">
        <f>IF(G5163="OTHER CLUSTER NOT LISTED ABOVE",SUMIFS(amount_expended,uniform_other_cluster_name,X5163), IF(AND(OR(G5163="N/A",G5163=""),H5163=""),0,IF(G5163="STATE CLUSTER",SUMIFS(amount_expended,uniform_state_cluster_name,W5163),SUMIFS(amount_expended,cluster_name,G5163))))</f>
        <v/>
      </c>
      <c r="L5163" s="8" t="n"/>
      <c r="M5163" s="7" t="n"/>
      <c r="N5163" s="8" t="n"/>
      <c r="O5163" s="7" t="n"/>
      <c r="P5163" s="7" t="n"/>
      <c r="Q5163" s="8" t="n"/>
      <c r="R5163" s="9" t="n"/>
      <c r="S5163" s="8" t="n"/>
      <c r="T5163" s="8" t="n"/>
      <c r="U5163" s="8" t="n"/>
      <c r="V5163" s="11">
        <f>IF(OR(B5163="",C5163=""),"",CONCATENATE(B5163,".",C5163))</f>
        <v/>
      </c>
      <c r="W5163" s="6">
        <f>UPPER(TRIM(H5163))</f>
        <v/>
      </c>
      <c r="X5163" s="6">
        <f>UPPER(TRIM(I5163))</f>
        <v/>
      </c>
      <c r="Y5163" s="6">
        <f>IF(V5163&lt;&gt;"",IFERROR(INDEX(federal_program_name_lookup,MATCH(V5163,aln_lookup,0)),""),"")</f>
        <v/>
      </c>
    </row>
    <row r="5164">
      <c r="A5164" s="6">
        <f>IF(B5164&lt;&gt;"", "AWARD-"&amp;TEXT(ROW()-1,"0000"), "")</f>
        <v/>
      </c>
      <c r="B5164" s="7" t="n"/>
      <c r="C5164" s="7" t="n"/>
      <c r="D5164" s="7" t="n"/>
      <c r="E5164" s="8" t="n"/>
      <c r="F5164" s="9" t="n"/>
      <c r="G5164" s="8" t="n"/>
      <c r="H5164" s="8" t="n"/>
      <c r="I5164" s="8" t="n"/>
      <c r="J5164" s="10">
        <f>IF(A5164="",0,SUMIFS(amount_expended,cfda_key,V5164))</f>
        <v/>
      </c>
      <c r="K5164" s="10">
        <f>IF(G5164="OTHER CLUSTER NOT LISTED ABOVE",SUMIFS(amount_expended,uniform_other_cluster_name,X5164), IF(AND(OR(G5164="N/A",G5164=""),H5164=""),0,IF(G5164="STATE CLUSTER",SUMIFS(amount_expended,uniform_state_cluster_name,W5164),SUMIFS(amount_expended,cluster_name,G5164))))</f>
        <v/>
      </c>
      <c r="L5164" s="8" t="n"/>
      <c r="M5164" s="7" t="n"/>
      <c r="N5164" s="8" t="n"/>
      <c r="O5164" s="7" t="n"/>
      <c r="P5164" s="7" t="n"/>
      <c r="Q5164" s="8" t="n"/>
      <c r="R5164" s="9" t="n"/>
      <c r="S5164" s="8" t="n"/>
      <c r="T5164" s="8" t="n"/>
      <c r="U5164" s="8" t="n"/>
      <c r="V5164" s="11">
        <f>IF(OR(B5164="",C5164=""),"",CONCATENATE(B5164,".",C5164))</f>
        <v/>
      </c>
      <c r="W5164" s="6">
        <f>UPPER(TRIM(H5164))</f>
        <v/>
      </c>
      <c r="X5164" s="6">
        <f>UPPER(TRIM(I5164))</f>
        <v/>
      </c>
      <c r="Y5164" s="6">
        <f>IF(V5164&lt;&gt;"",IFERROR(INDEX(federal_program_name_lookup,MATCH(V5164,aln_lookup,0)),""),"")</f>
        <v/>
      </c>
    </row>
    <row r="5165">
      <c r="A5165" s="6">
        <f>IF(B5165&lt;&gt;"", "AWARD-"&amp;TEXT(ROW()-1,"0000"), "")</f>
        <v/>
      </c>
      <c r="B5165" s="7" t="n"/>
      <c r="C5165" s="7" t="n"/>
      <c r="D5165" s="7" t="n"/>
      <c r="E5165" s="8" t="n"/>
      <c r="F5165" s="9" t="n"/>
      <c r="G5165" s="8" t="n"/>
      <c r="H5165" s="8" t="n"/>
      <c r="I5165" s="8" t="n"/>
      <c r="J5165" s="10">
        <f>IF(A5165="",0,SUMIFS(amount_expended,cfda_key,V5165))</f>
        <v/>
      </c>
      <c r="K5165" s="10">
        <f>IF(G5165="OTHER CLUSTER NOT LISTED ABOVE",SUMIFS(amount_expended,uniform_other_cluster_name,X5165), IF(AND(OR(G5165="N/A",G5165=""),H5165=""),0,IF(G5165="STATE CLUSTER",SUMIFS(amount_expended,uniform_state_cluster_name,W5165),SUMIFS(amount_expended,cluster_name,G5165))))</f>
        <v/>
      </c>
      <c r="L5165" s="8" t="n"/>
      <c r="M5165" s="7" t="n"/>
      <c r="N5165" s="8" t="n"/>
      <c r="O5165" s="7" t="n"/>
      <c r="P5165" s="7" t="n"/>
      <c r="Q5165" s="8" t="n"/>
      <c r="R5165" s="9" t="n"/>
      <c r="S5165" s="8" t="n"/>
      <c r="T5165" s="8" t="n"/>
      <c r="U5165" s="8" t="n"/>
      <c r="V5165" s="11">
        <f>IF(OR(B5165="",C5165=""),"",CONCATENATE(B5165,".",C5165))</f>
        <v/>
      </c>
      <c r="W5165" s="6">
        <f>UPPER(TRIM(H5165))</f>
        <v/>
      </c>
      <c r="X5165" s="6">
        <f>UPPER(TRIM(I5165))</f>
        <v/>
      </c>
      <c r="Y5165" s="6">
        <f>IF(V5165&lt;&gt;"",IFERROR(INDEX(federal_program_name_lookup,MATCH(V5165,aln_lookup,0)),""),"")</f>
        <v/>
      </c>
    </row>
    <row r="5166">
      <c r="A5166" s="6">
        <f>IF(B5166&lt;&gt;"", "AWARD-"&amp;TEXT(ROW()-1,"0000"), "")</f>
        <v/>
      </c>
      <c r="B5166" s="7" t="n"/>
      <c r="C5166" s="7" t="n"/>
      <c r="D5166" s="7" t="n"/>
      <c r="E5166" s="8" t="n"/>
      <c r="F5166" s="9" t="n"/>
      <c r="G5166" s="8" t="n"/>
      <c r="H5166" s="8" t="n"/>
      <c r="I5166" s="8" t="n"/>
      <c r="J5166" s="10">
        <f>IF(A5166="",0,SUMIFS(amount_expended,cfda_key,V5166))</f>
        <v/>
      </c>
      <c r="K5166" s="10">
        <f>IF(G5166="OTHER CLUSTER NOT LISTED ABOVE",SUMIFS(amount_expended,uniform_other_cluster_name,X5166), IF(AND(OR(G5166="N/A",G5166=""),H5166=""),0,IF(G5166="STATE CLUSTER",SUMIFS(amount_expended,uniform_state_cluster_name,W5166),SUMIFS(amount_expended,cluster_name,G5166))))</f>
        <v/>
      </c>
      <c r="L5166" s="8" t="n"/>
      <c r="M5166" s="7" t="n"/>
      <c r="N5166" s="8" t="n"/>
      <c r="O5166" s="7" t="n"/>
      <c r="P5166" s="7" t="n"/>
      <c r="Q5166" s="8" t="n"/>
      <c r="R5166" s="9" t="n"/>
      <c r="S5166" s="8" t="n"/>
      <c r="T5166" s="8" t="n"/>
      <c r="U5166" s="8" t="n"/>
      <c r="V5166" s="11">
        <f>IF(OR(B5166="",C5166=""),"",CONCATENATE(B5166,".",C5166))</f>
        <v/>
      </c>
      <c r="W5166" s="6">
        <f>UPPER(TRIM(H5166))</f>
        <v/>
      </c>
      <c r="X5166" s="6">
        <f>UPPER(TRIM(I5166))</f>
        <v/>
      </c>
      <c r="Y5166" s="6">
        <f>IF(V5166&lt;&gt;"",IFERROR(INDEX(federal_program_name_lookup,MATCH(V5166,aln_lookup,0)),""),"")</f>
        <v/>
      </c>
    </row>
    <row r="5167">
      <c r="A5167" s="6">
        <f>IF(B5167&lt;&gt;"", "AWARD-"&amp;TEXT(ROW()-1,"0000"), "")</f>
        <v/>
      </c>
      <c r="B5167" s="7" t="n"/>
      <c r="C5167" s="7" t="n"/>
      <c r="D5167" s="7" t="n"/>
      <c r="E5167" s="8" t="n"/>
      <c r="F5167" s="9" t="n"/>
      <c r="G5167" s="8" t="n"/>
      <c r="H5167" s="8" t="n"/>
      <c r="I5167" s="8" t="n"/>
      <c r="J5167" s="10">
        <f>IF(A5167="",0,SUMIFS(amount_expended,cfda_key,V5167))</f>
        <v/>
      </c>
      <c r="K5167" s="10">
        <f>IF(G5167="OTHER CLUSTER NOT LISTED ABOVE",SUMIFS(amount_expended,uniform_other_cluster_name,X5167), IF(AND(OR(G5167="N/A",G5167=""),H5167=""),0,IF(G5167="STATE CLUSTER",SUMIFS(amount_expended,uniform_state_cluster_name,W5167),SUMIFS(amount_expended,cluster_name,G5167))))</f>
        <v/>
      </c>
      <c r="L5167" s="8" t="n"/>
      <c r="M5167" s="7" t="n"/>
      <c r="N5167" s="8" t="n"/>
      <c r="O5167" s="7" t="n"/>
      <c r="P5167" s="7" t="n"/>
      <c r="Q5167" s="8" t="n"/>
      <c r="R5167" s="9" t="n"/>
      <c r="S5167" s="8" t="n"/>
      <c r="T5167" s="8" t="n"/>
      <c r="U5167" s="8" t="n"/>
      <c r="V5167" s="11">
        <f>IF(OR(B5167="",C5167=""),"",CONCATENATE(B5167,".",C5167))</f>
        <v/>
      </c>
      <c r="W5167" s="6">
        <f>UPPER(TRIM(H5167))</f>
        <v/>
      </c>
      <c r="X5167" s="6">
        <f>UPPER(TRIM(I5167))</f>
        <v/>
      </c>
      <c r="Y5167" s="6">
        <f>IF(V5167&lt;&gt;"",IFERROR(INDEX(federal_program_name_lookup,MATCH(V5167,aln_lookup,0)),""),"")</f>
        <v/>
      </c>
    </row>
    <row r="5168">
      <c r="A5168" s="6">
        <f>IF(B5168&lt;&gt;"", "AWARD-"&amp;TEXT(ROW()-1,"0000"), "")</f>
        <v/>
      </c>
      <c r="B5168" s="7" t="n"/>
      <c r="C5168" s="7" t="n"/>
      <c r="D5168" s="7" t="n"/>
      <c r="E5168" s="8" t="n"/>
      <c r="F5168" s="9" t="n"/>
      <c r="G5168" s="8" t="n"/>
      <c r="H5168" s="8" t="n"/>
      <c r="I5168" s="8" t="n"/>
      <c r="J5168" s="10">
        <f>IF(A5168="",0,SUMIFS(amount_expended,cfda_key,V5168))</f>
        <v/>
      </c>
      <c r="K5168" s="10">
        <f>IF(G5168="OTHER CLUSTER NOT LISTED ABOVE",SUMIFS(amount_expended,uniform_other_cluster_name,X5168), IF(AND(OR(G5168="N/A",G5168=""),H5168=""),0,IF(G5168="STATE CLUSTER",SUMIFS(amount_expended,uniform_state_cluster_name,W5168),SUMIFS(amount_expended,cluster_name,G5168))))</f>
        <v/>
      </c>
      <c r="L5168" s="8" t="n"/>
      <c r="M5168" s="7" t="n"/>
      <c r="N5168" s="8" t="n"/>
      <c r="O5168" s="7" t="n"/>
      <c r="P5168" s="7" t="n"/>
      <c r="Q5168" s="8" t="n"/>
      <c r="R5168" s="9" t="n"/>
      <c r="S5168" s="8" t="n"/>
      <c r="T5168" s="8" t="n"/>
      <c r="U5168" s="8" t="n"/>
      <c r="V5168" s="11">
        <f>IF(OR(B5168="",C5168=""),"",CONCATENATE(B5168,".",C5168))</f>
        <v/>
      </c>
      <c r="W5168" s="6">
        <f>UPPER(TRIM(H5168))</f>
        <v/>
      </c>
      <c r="X5168" s="6">
        <f>UPPER(TRIM(I5168))</f>
        <v/>
      </c>
      <c r="Y5168" s="6">
        <f>IF(V5168&lt;&gt;"",IFERROR(INDEX(federal_program_name_lookup,MATCH(V5168,aln_lookup,0)),""),"")</f>
        <v/>
      </c>
    </row>
    <row r="5169">
      <c r="A5169" s="6">
        <f>IF(B5169&lt;&gt;"", "AWARD-"&amp;TEXT(ROW()-1,"0000"), "")</f>
        <v/>
      </c>
      <c r="B5169" s="7" t="n"/>
      <c r="C5169" s="7" t="n"/>
      <c r="D5169" s="7" t="n"/>
      <c r="E5169" s="8" t="n"/>
      <c r="F5169" s="9" t="n"/>
      <c r="G5169" s="8" t="n"/>
      <c r="H5169" s="8" t="n"/>
      <c r="I5169" s="8" t="n"/>
      <c r="J5169" s="10">
        <f>IF(A5169="",0,SUMIFS(amount_expended,cfda_key,V5169))</f>
        <v/>
      </c>
      <c r="K5169" s="10">
        <f>IF(G5169="OTHER CLUSTER NOT LISTED ABOVE",SUMIFS(amount_expended,uniform_other_cluster_name,X5169), IF(AND(OR(G5169="N/A",G5169=""),H5169=""),0,IF(G5169="STATE CLUSTER",SUMIFS(amount_expended,uniform_state_cluster_name,W5169),SUMIFS(amount_expended,cluster_name,G5169))))</f>
        <v/>
      </c>
      <c r="L5169" s="8" t="n"/>
      <c r="M5169" s="7" t="n"/>
      <c r="N5169" s="8" t="n"/>
      <c r="O5169" s="7" t="n"/>
      <c r="P5169" s="7" t="n"/>
      <c r="Q5169" s="8" t="n"/>
      <c r="R5169" s="9" t="n"/>
      <c r="S5169" s="8" t="n"/>
      <c r="T5169" s="8" t="n"/>
      <c r="U5169" s="8" t="n"/>
      <c r="V5169" s="11">
        <f>IF(OR(B5169="",C5169=""),"",CONCATENATE(B5169,".",C5169))</f>
        <v/>
      </c>
      <c r="W5169" s="6">
        <f>UPPER(TRIM(H5169))</f>
        <v/>
      </c>
      <c r="X5169" s="6">
        <f>UPPER(TRIM(I5169))</f>
        <v/>
      </c>
      <c r="Y5169" s="6">
        <f>IF(V5169&lt;&gt;"",IFERROR(INDEX(federal_program_name_lookup,MATCH(V5169,aln_lookup,0)),""),"")</f>
        <v/>
      </c>
    </row>
    <row r="5170">
      <c r="A5170" s="6">
        <f>IF(B5170&lt;&gt;"", "AWARD-"&amp;TEXT(ROW()-1,"0000"), "")</f>
        <v/>
      </c>
      <c r="B5170" s="7" t="n"/>
      <c r="C5170" s="7" t="n"/>
      <c r="D5170" s="7" t="n"/>
      <c r="E5170" s="8" t="n"/>
      <c r="F5170" s="9" t="n"/>
      <c r="G5170" s="8" t="n"/>
      <c r="H5170" s="8" t="n"/>
      <c r="I5170" s="8" t="n"/>
      <c r="J5170" s="10">
        <f>IF(A5170="",0,SUMIFS(amount_expended,cfda_key,V5170))</f>
        <v/>
      </c>
      <c r="K5170" s="10">
        <f>IF(G5170="OTHER CLUSTER NOT LISTED ABOVE",SUMIFS(amount_expended,uniform_other_cluster_name,X5170), IF(AND(OR(G5170="N/A",G5170=""),H5170=""),0,IF(G5170="STATE CLUSTER",SUMIFS(amount_expended,uniform_state_cluster_name,W5170),SUMIFS(amount_expended,cluster_name,G5170))))</f>
        <v/>
      </c>
      <c r="L5170" s="8" t="n"/>
      <c r="M5170" s="7" t="n"/>
      <c r="N5170" s="8" t="n"/>
      <c r="O5170" s="7" t="n"/>
      <c r="P5170" s="7" t="n"/>
      <c r="Q5170" s="8" t="n"/>
      <c r="R5170" s="9" t="n"/>
      <c r="S5170" s="8" t="n"/>
      <c r="T5170" s="8" t="n"/>
      <c r="U5170" s="8" t="n"/>
      <c r="V5170" s="11">
        <f>IF(OR(B5170="",C5170=""),"",CONCATENATE(B5170,".",C5170))</f>
        <v/>
      </c>
      <c r="W5170" s="6">
        <f>UPPER(TRIM(H5170))</f>
        <v/>
      </c>
      <c r="X5170" s="6">
        <f>UPPER(TRIM(I5170))</f>
        <v/>
      </c>
      <c r="Y5170" s="6">
        <f>IF(V5170&lt;&gt;"",IFERROR(INDEX(federal_program_name_lookup,MATCH(V5170,aln_lookup,0)),""),"")</f>
        <v/>
      </c>
    </row>
    <row r="5171">
      <c r="A5171" s="6">
        <f>IF(B5171&lt;&gt;"", "AWARD-"&amp;TEXT(ROW()-1,"0000"), "")</f>
        <v/>
      </c>
      <c r="B5171" s="7" t="n"/>
      <c r="C5171" s="7" t="n"/>
      <c r="D5171" s="7" t="n"/>
      <c r="E5171" s="8" t="n"/>
      <c r="F5171" s="9" t="n"/>
      <c r="G5171" s="8" t="n"/>
      <c r="H5171" s="8" t="n"/>
      <c r="I5171" s="8" t="n"/>
      <c r="J5171" s="10">
        <f>IF(A5171="",0,SUMIFS(amount_expended,cfda_key,V5171))</f>
        <v/>
      </c>
      <c r="K5171" s="10">
        <f>IF(G5171="OTHER CLUSTER NOT LISTED ABOVE",SUMIFS(amount_expended,uniform_other_cluster_name,X5171), IF(AND(OR(G5171="N/A",G5171=""),H5171=""),0,IF(G5171="STATE CLUSTER",SUMIFS(amount_expended,uniform_state_cluster_name,W5171),SUMIFS(amount_expended,cluster_name,G5171))))</f>
        <v/>
      </c>
      <c r="L5171" s="8" t="n"/>
      <c r="M5171" s="7" t="n"/>
      <c r="N5171" s="8" t="n"/>
      <c r="O5171" s="7" t="n"/>
      <c r="P5171" s="7" t="n"/>
      <c r="Q5171" s="8" t="n"/>
      <c r="R5171" s="9" t="n"/>
      <c r="S5171" s="8" t="n"/>
      <c r="T5171" s="8" t="n"/>
      <c r="U5171" s="8" t="n"/>
      <c r="V5171" s="11">
        <f>IF(OR(B5171="",C5171=""),"",CONCATENATE(B5171,".",C5171))</f>
        <v/>
      </c>
      <c r="W5171" s="6">
        <f>UPPER(TRIM(H5171))</f>
        <v/>
      </c>
      <c r="X5171" s="6">
        <f>UPPER(TRIM(I5171))</f>
        <v/>
      </c>
      <c r="Y5171" s="6">
        <f>IF(V5171&lt;&gt;"",IFERROR(INDEX(federal_program_name_lookup,MATCH(V5171,aln_lookup,0)),""),"")</f>
        <v/>
      </c>
    </row>
    <row r="5172">
      <c r="A5172" s="6">
        <f>IF(B5172&lt;&gt;"", "AWARD-"&amp;TEXT(ROW()-1,"0000"), "")</f>
        <v/>
      </c>
      <c r="B5172" s="7" t="n"/>
      <c r="C5172" s="7" t="n"/>
      <c r="D5172" s="7" t="n"/>
      <c r="E5172" s="8" t="n"/>
      <c r="F5172" s="9" t="n"/>
      <c r="G5172" s="8" t="n"/>
      <c r="H5172" s="8" t="n"/>
      <c r="I5172" s="8" t="n"/>
      <c r="J5172" s="10">
        <f>IF(A5172="",0,SUMIFS(amount_expended,cfda_key,V5172))</f>
        <v/>
      </c>
      <c r="K5172" s="10">
        <f>IF(G5172="OTHER CLUSTER NOT LISTED ABOVE",SUMIFS(amount_expended,uniform_other_cluster_name,X5172), IF(AND(OR(G5172="N/A",G5172=""),H5172=""),0,IF(G5172="STATE CLUSTER",SUMIFS(amount_expended,uniform_state_cluster_name,W5172),SUMIFS(amount_expended,cluster_name,G5172))))</f>
        <v/>
      </c>
      <c r="L5172" s="8" t="n"/>
      <c r="M5172" s="7" t="n"/>
      <c r="N5172" s="8" t="n"/>
      <c r="O5172" s="7" t="n"/>
      <c r="P5172" s="7" t="n"/>
      <c r="Q5172" s="8" t="n"/>
      <c r="R5172" s="9" t="n"/>
      <c r="S5172" s="8" t="n"/>
      <c r="T5172" s="8" t="n"/>
      <c r="U5172" s="8" t="n"/>
      <c r="V5172" s="11">
        <f>IF(OR(B5172="",C5172=""),"",CONCATENATE(B5172,".",C5172))</f>
        <v/>
      </c>
      <c r="W5172" s="6">
        <f>UPPER(TRIM(H5172))</f>
        <v/>
      </c>
      <c r="X5172" s="6">
        <f>UPPER(TRIM(I5172))</f>
        <v/>
      </c>
      <c r="Y5172" s="6">
        <f>IF(V5172&lt;&gt;"",IFERROR(INDEX(federal_program_name_lookup,MATCH(V5172,aln_lookup,0)),""),"")</f>
        <v/>
      </c>
    </row>
    <row r="5173">
      <c r="A5173" s="6">
        <f>IF(B5173&lt;&gt;"", "AWARD-"&amp;TEXT(ROW()-1,"0000"), "")</f>
        <v/>
      </c>
      <c r="B5173" s="7" t="n"/>
      <c r="C5173" s="7" t="n"/>
      <c r="D5173" s="7" t="n"/>
      <c r="E5173" s="8" t="n"/>
      <c r="F5173" s="9" t="n"/>
      <c r="G5173" s="8" t="n"/>
      <c r="H5173" s="8" t="n"/>
      <c r="I5173" s="8" t="n"/>
      <c r="J5173" s="10">
        <f>IF(A5173="",0,SUMIFS(amount_expended,cfda_key,V5173))</f>
        <v/>
      </c>
      <c r="K5173" s="10">
        <f>IF(G5173="OTHER CLUSTER NOT LISTED ABOVE",SUMIFS(amount_expended,uniform_other_cluster_name,X5173), IF(AND(OR(G5173="N/A",G5173=""),H5173=""),0,IF(G5173="STATE CLUSTER",SUMIFS(amount_expended,uniform_state_cluster_name,W5173),SUMIFS(amount_expended,cluster_name,G5173))))</f>
        <v/>
      </c>
      <c r="L5173" s="8" t="n"/>
      <c r="M5173" s="7" t="n"/>
      <c r="N5173" s="8" t="n"/>
      <c r="O5173" s="7" t="n"/>
      <c r="P5173" s="7" t="n"/>
      <c r="Q5173" s="8" t="n"/>
      <c r="R5173" s="9" t="n"/>
      <c r="S5173" s="8" t="n"/>
      <c r="T5173" s="8" t="n"/>
      <c r="U5173" s="8" t="n"/>
      <c r="V5173" s="11">
        <f>IF(OR(B5173="",C5173=""),"",CONCATENATE(B5173,".",C5173))</f>
        <v/>
      </c>
      <c r="W5173" s="6">
        <f>UPPER(TRIM(H5173))</f>
        <v/>
      </c>
      <c r="X5173" s="6">
        <f>UPPER(TRIM(I5173))</f>
        <v/>
      </c>
      <c r="Y5173" s="6">
        <f>IF(V5173&lt;&gt;"",IFERROR(INDEX(federal_program_name_lookup,MATCH(V5173,aln_lookup,0)),""),"")</f>
        <v/>
      </c>
    </row>
    <row r="5174">
      <c r="A5174" s="6">
        <f>IF(B5174&lt;&gt;"", "AWARD-"&amp;TEXT(ROW()-1,"0000"), "")</f>
        <v/>
      </c>
      <c r="B5174" s="7" t="n"/>
      <c r="C5174" s="7" t="n"/>
      <c r="D5174" s="7" t="n"/>
      <c r="E5174" s="8" t="n"/>
      <c r="F5174" s="9" t="n"/>
      <c r="G5174" s="8" t="n"/>
      <c r="H5174" s="8" t="n"/>
      <c r="I5174" s="8" t="n"/>
      <c r="J5174" s="10">
        <f>IF(A5174="",0,SUMIFS(amount_expended,cfda_key,V5174))</f>
        <v/>
      </c>
      <c r="K5174" s="10">
        <f>IF(G5174="OTHER CLUSTER NOT LISTED ABOVE",SUMIFS(amount_expended,uniform_other_cluster_name,X5174), IF(AND(OR(G5174="N/A",G5174=""),H5174=""),0,IF(G5174="STATE CLUSTER",SUMIFS(amount_expended,uniform_state_cluster_name,W5174),SUMIFS(amount_expended,cluster_name,G5174))))</f>
        <v/>
      </c>
      <c r="L5174" s="8" t="n"/>
      <c r="M5174" s="7" t="n"/>
      <c r="N5174" s="8" t="n"/>
      <c r="O5174" s="7" t="n"/>
      <c r="P5174" s="7" t="n"/>
      <c r="Q5174" s="8" t="n"/>
      <c r="R5174" s="9" t="n"/>
      <c r="S5174" s="8" t="n"/>
      <c r="T5174" s="8" t="n"/>
      <c r="U5174" s="8" t="n"/>
      <c r="V5174" s="11">
        <f>IF(OR(B5174="",C5174=""),"",CONCATENATE(B5174,".",C5174))</f>
        <v/>
      </c>
      <c r="W5174" s="6">
        <f>UPPER(TRIM(H5174))</f>
        <v/>
      </c>
      <c r="X5174" s="6">
        <f>UPPER(TRIM(I5174))</f>
        <v/>
      </c>
      <c r="Y5174" s="6">
        <f>IF(V5174&lt;&gt;"",IFERROR(INDEX(federal_program_name_lookup,MATCH(V5174,aln_lookup,0)),""),"")</f>
        <v/>
      </c>
    </row>
    <row r="5175">
      <c r="A5175" s="6">
        <f>IF(B5175&lt;&gt;"", "AWARD-"&amp;TEXT(ROW()-1,"0000"), "")</f>
        <v/>
      </c>
      <c r="B5175" s="7" t="n"/>
      <c r="C5175" s="7" t="n"/>
      <c r="D5175" s="7" t="n"/>
      <c r="E5175" s="8" t="n"/>
      <c r="F5175" s="9" t="n"/>
      <c r="G5175" s="8" t="n"/>
      <c r="H5175" s="8" t="n"/>
      <c r="I5175" s="8" t="n"/>
      <c r="J5175" s="10">
        <f>IF(A5175="",0,SUMIFS(amount_expended,cfda_key,V5175))</f>
        <v/>
      </c>
      <c r="K5175" s="10">
        <f>IF(G5175="OTHER CLUSTER NOT LISTED ABOVE",SUMIFS(amount_expended,uniform_other_cluster_name,X5175), IF(AND(OR(G5175="N/A",G5175=""),H5175=""),0,IF(G5175="STATE CLUSTER",SUMIFS(amount_expended,uniform_state_cluster_name,W5175),SUMIFS(amount_expended,cluster_name,G5175))))</f>
        <v/>
      </c>
      <c r="L5175" s="8" t="n"/>
      <c r="M5175" s="7" t="n"/>
      <c r="N5175" s="8" t="n"/>
      <c r="O5175" s="7" t="n"/>
      <c r="P5175" s="7" t="n"/>
      <c r="Q5175" s="8" t="n"/>
      <c r="R5175" s="9" t="n"/>
      <c r="S5175" s="8" t="n"/>
      <c r="T5175" s="8" t="n"/>
      <c r="U5175" s="8" t="n"/>
      <c r="V5175" s="11">
        <f>IF(OR(B5175="",C5175=""),"",CONCATENATE(B5175,".",C5175))</f>
        <v/>
      </c>
      <c r="W5175" s="6">
        <f>UPPER(TRIM(H5175))</f>
        <v/>
      </c>
      <c r="X5175" s="6">
        <f>UPPER(TRIM(I5175))</f>
        <v/>
      </c>
      <c r="Y5175" s="6">
        <f>IF(V5175&lt;&gt;"",IFERROR(INDEX(federal_program_name_lookup,MATCH(V5175,aln_lookup,0)),""),"")</f>
        <v/>
      </c>
    </row>
    <row r="5176">
      <c r="A5176" s="6">
        <f>IF(B5176&lt;&gt;"", "AWARD-"&amp;TEXT(ROW()-1,"0000"), "")</f>
        <v/>
      </c>
      <c r="B5176" s="7" t="n"/>
      <c r="C5176" s="7" t="n"/>
      <c r="D5176" s="7" t="n"/>
      <c r="E5176" s="8" t="n"/>
      <c r="F5176" s="9" t="n"/>
      <c r="G5176" s="8" t="n"/>
      <c r="H5176" s="8" t="n"/>
      <c r="I5176" s="8" t="n"/>
      <c r="J5176" s="10">
        <f>IF(A5176="",0,SUMIFS(amount_expended,cfda_key,V5176))</f>
        <v/>
      </c>
      <c r="K5176" s="10">
        <f>IF(G5176="OTHER CLUSTER NOT LISTED ABOVE",SUMIFS(amount_expended,uniform_other_cluster_name,X5176), IF(AND(OR(G5176="N/A",G5176=""),H5176=""),0,IF(G5176="STATE CLUSTER",SUMIFS(amount_expended,uniform_state_cluster_name,W5176),SUMIFS(amount_expended,cluster_name,G5176))))</f>
        <v/>
      </c>
      <c r="L5176" s="8" t="n"/>
      <c r="M5176" s="7" t="n"/>
      <c r="N5176" s="8" t="n"/>
      <c r="O5176" s="7" t="n"/>
      <c r="P5176" s="7" t="n"/>
      <c r="Q5176" s="8" t="n"/>
      <c r="R5176" s="9" t="n"/>
      <c r="S5176" s="8" t="n"/>
      <c r="T5176" s="8" t="n"/>
      <c r="U5176" s="8" t="n"/>
      <c r="V5176" s="11">
        <f>IF(OR(B5176="",C5176=""),"",CONCATENATE(B5176,".",C5176))</f>
        <v/>
      </c>
      <c r="W5176" s="6">
        <f>UPPER(TRIM(H5176))</f>
        <v/>
      </c>
      <c r="X5176" s="6">
        <f>UPPER(TRIM(I5176))</f>
        <v/>
      </c>
      <c r="Y5176" s="6">
        <f>IF(V5176&lt;&gt;"",IFERROR(INDEX(federal_program_name_lookup,MATCH(V5176,aln_lookup,0)),""),"")</f>
        <v/>
      </c>
    </row>
    <row r="5177">
      <c r="A5177" s="6">
        <f>IF(B5177&lt;&gt;"", "AWARD-"&amp;TEXT(ROW()-1,"0000"), "")</f>
        <v/>
      </c>
      <c r="B5177" s="7" t="n"/>
      <c r="C5177" s="7" t="n"/>
      <c r="D5177" s="7" t="n"/>
      <c r="E5177" s="8" t="n"/>
      <c r="F5177" s="9" t="n"/>
      <c r="G5177" s="8" t="n"/>
      <c r="H5177" s="8" t="n"/>
      <c r="I5177" s="8" t="n"/>
      <c r="J5177" s="10">
        <f>IF(A5177="",0,SUMIFS(amount_expended,cfda_key,V5177))</f>
        <v/>
      </c>
      <c r="K5177" s="10">
        <f>IF(G5177="OTHER CLUSTER NOT LISTED ABOVE",SUMIFS(amount_expended,uniform_other_cluster_name,X5177), IF(AND(OR(G5177="N/A",G5177=""),H5177=""),0,IF(G5177="STATE CLUSTER",SUMIFS(amount_expended,uniform_state_cluster_name,W5177),SUMIFS(amount_expended,cluster_name,G5177))))</f>
        <v/>
      </c>
      <c r="L5177" s="8" t="n"/>
      <c r="M5177" s="7" t="n"/>
      <c r="N5177" s="8" t="n"/>
      <c r="O5177" s="7" t="n"/>
      <c r="P5177" s="7" t="n"/>
      <c r="Q5177" s="8" t="n"/>
      <c r="R5177" s="9" t="n"/>
      <c r="S5177" s="8" t="n"/>
      <c r="T5177" s="8" t="n"/>
      <c r="U5177" s="8" t="n"/>
      <c r="V5177" s="11">
        <f>IF(OR(B5177="",C5177=""),"",CONCATENATE(B5177,".",C5177))</f>
        <v/>
      </c>
      <c r="W5177" s="6">
        <f>UPPER(TRIM(H5177))</f>
        <v/>
      </c>
      <c r="X5177" s="6">
        <f>UPPER(TRIM(I5177))</f>
        <v/>
      </c>
      <c r="Y5177" s="6">
        <f>IF(V5177&lt;&gt;"",IFERROR(INDEX(federal_program_name_lookup,MATCH(V5177,aln_lookup,0)),""),"")</f>
        <v/>
      </c>
    </row>
    <row r="5178">
      <c r="A5178" s="6">
        <f>IF(B5178&lt;&gt;"", "AWARD-"&amp;TEXT(ROW()-1,"0000"), "")</f>
        <v/>
      </c>
      <c r="B5178" s="7" t="n"/>
      <c r="C5178" s="7" t="n"/>
      <c r="D5178" s="7" t="n"/>
      <c r="E5178" s="8" t="n"/>
      <c r="F5178" s="9" t="n"/>
      <c r="G5178" s="8" t="n"/>
      <c r="H5178" s="8" t="n"/>
      <c r="I5178" s="8" t="n"/>
      <c r="J5178" s="10">
        <f>IF(A5178="",0,SUMIFS(amount_expended,cfda_key,V5178))</f>
        <v/>
      </c>
      <c r="K5178" s="10">
        <f>IF(G5178="OTHER CLUSTER NOT LISTED ABOVE",SUMIFS(amount_expended,uniform_other_cluster_name,X5178), IF(AND(OR(G5178="N/A",G5178=""),H5178=""),0,IF(G5178="STATE CLUSTER",SUMIFS(amount_expended,uniform_state_cluster_name,W5178),SUMIFS(amount_expended,cluster_name,G5178))))</f>
        <v/>
      </c>
      <c r="L5178" s="8" t="n"/>
      <c r="M5178" s="7" t="n"/>
      <c r="N5178" s="8" t="n"/>
      <c r="O5178" s="7" t="n"/>
      <c r="P5178" s="7" t="n"/>
      <c r="Q5178" s="8" t="n"/>
      <c r="R5178" s="9" t="n"/>
      <c r="S5178" s="8" t="n"/>
      <c r="T5178" s="8" t="n"/>
      <c r="U5178" s="8" t="n"/>
      <c r="V5178" s="11">
        <f>IF(OR(B5178="",C5178=""),"",CONCATENATE(B5178,".",C5178))</f>
        <v/>
      </c>
      <c r="W5178" s="6">
        <f>UPPER(TRIM(H5178))</f>
        <v/>
      </c>
      <c r="X5178" s="6">
        <f>UPPER(TRIM(I5178))</f>
        <v/>
      </c>
      <c r="Y5178" s="6">
        <f>IF(V5178&lt;&gt;"",IFERROR(INDEX(federal_program_name_lookup,MATCH(V5178,aln_lookup,0)),""),"")</f>
        <v/>
      </c>
    </row>
    <row r="5179">
      <c r="A5179" s="6">
        <f>IF(B5179&lt;&gt;"", "AWARD-"&amp;TEXT(ROW()-1,"0000"), "")</f>
        <v/>
      </c>
      <c r="B5179" s="7" t="n"/>
      <c r="C5179" s="7" t="n"/>
      <c r="D5179" s="7" t="n"/>
      <c r="E5179" s="8" t="n"/>
      <c r="F5179" s="9" t="n"/>
      <c r="G5179" s="8" t="n"/>
      <c r="H5179" s="8" t="n"/>
      <c r="I5179" s="8" t="n"/>
      <c r="J5179" s="10">
        <f>IF(A5179="",0,SUMIFS(amount_expended,cfda_key,V5179))</f>
        <v/>
      </c>
      <c r="K5179" s="10">
        <f>IF(G5179="OTHER CLUSTER NOT LISTED ABOVE",SUMIFS(amount_expended,uniform_other_cluster_name,X5179), IF(AND(OR(G5179="N/A",G5179=""),H5179=""),0,IF(G5179="STATE CLUSTER",SUMIFS(amount_expended,uniform_state_cluster_name,W5179),SUMIFS(amount_expended,cluster_name,G5179))))</f>
        <v/>
      </c>
      <c r="L5179" s="8" t="n"/>
      <c r="M5179" s="7" t="n"/>
      <c r="N5179" s="8" t="n"/>
      <c r="O5179" s="7" t="n"/>
      <c r="P5179" s="7" t="n"/>
      <c r="Q5179" s="8" t="n"/>
      <c r="R5179" s="9" t="n"/>
      <c r="S5179" s="8" t="n"/>
      <c r="T5179" s="8" t="n"/>
      <c r="U5179" s="8" t="n"/>
      <c r="V5179" s="11">
        <f>IF(OR(B5179="",C5179=""),"",CONCATENATE(B5179,".",C5179))</f>
        <v/>
      </c>
      <c r="W5179" s="6">
        <f>UPPER(TRIM(H5179))</f>
        <v/>
      </c>
      <c r="X5179" s="6">
        <f>UPPER(TRIM(I5179))</f>
        <v/>
      </c>
      <c r="Y5179" s="6">
        <f>IF(V5179&lt;&gt;"",IFERROR(INDEX(federal_program_name_lookup,MATCH(V5179,aln_lookup,0)),""),"")</f>
        <v/>
      </c>
    </row>
    <row r="5180">
      <c r="A5180" s="6">
        <f>IF(B5180&lt;&gt;"", "AWARD-"&amp;TEXT(ROW()-1,"0000"), "")</f>
        <v/>
      </c>
      <c r="B5180" s="7" t="n"/>
      <c r="C5180" s="7" t="n"/>
      <c r="D5180" s="7" t="n"/>
      <c r="E5180" s="8" t="n"/>
      <c r="F5180" s="9" t="n"/>
      <c r="G5180" s="8" t="n"/>
      <c r="H5180" s="8" t="n"/>
      <c r="I5180" s="8" t="n"/>
      <c r="J5180" s="10">
        <f>IF(A5180="",0,SUMIFS(amount_expended,cfda_key,V5180))</f>
        <v/>
      </c>
      <c r="K5180" s="10">
        <f>IF(G5180="OTHER CLUSTER NOT LISTED ABOVE",SUMIFS(amount_expended,uniform_other_cluster_name,X5180), IF(AND(OR(G5180="N/A",G5180=""),H5180=""),0,IF(G5180="STATE CLUSTER",SUMIFS(amount_expended,uniform_state_cluster_name,W5180),SUMIFS(amount_expended,cluster_name,G5180))))</f>
        <v/>
      </c>
      <c r="L5180" s="8" t="n"/>
      <c r="M5180" s="7" t="n"/>
      <c r="N5180" s="8" t="n"/>
      <c r="O5180" s="7" t="n"/>
      <c r="P5180" s="7" t="n"/>
      <c r="Q5180" s="8" t="n"/>
      <c r="R5180" s="9" t="n"/>
      <c r="S5180" s="8" t="n"/>
      <c r="T5180" s="8" t="n"/>
      <c r="U5180" s="8" t="n"/>
      <c r="V5180" s="11">
        <f>IF(OR(B5180="",C5180=""),"",CONCATENATE(B5180,".",C5180))</f>
        <v/>
      </c>
      <c r="W5180" s="6">
        <f>UPPER(TRIM(H5180))</f>
        <v/>
      </c>
      <c r="X5180" s="6">
        <f>UPPER(TRIM(I5180))</f>
        <v/>
      </c>
      <c r="Y5180" s="6">
        <f>IF(V5180&lt;&gt;"",IFERROR(INDEX(federal_program_name_lookup,MATCH(V5180,aln_lookup,0)),""),"")</f>
        <v/>
      </c>
    </row>
    <row r="5181">
      <c r="A5181" s="6">
        <f>IF(B5181&lt;&gt;"", "AWARD-"&amp;TEXT(ROW()-1,"0000"), "")</f>
        <v/>
      </c>
      <c r="B5181" s="7" t="n"/>
      <c r="C5181" s="7" t="n"/>
      <c r="D5181" s="7" t="n"/>
      <c r="E5181" s="8" t="n"/>
      <c r="F5181" s="9" t="n"/>
      <c r="G5181" s="8" t="n"/>
      <c r="H5181" s="8" t="n"/>
      <c r="I5181" s="8" t="n"/>
      <c r="J5181" s="10">
        <f>IF(A5181="",0,SUMIFS(amount_expended,cfda_key,V5181))</f>
        <v/>
      </c>
      <c r="K5181" s="10">
        <f>IF(G5181="OTHER CLUSTER NOT LISTED ABOVE",SUMIFS(amount_expended,uniform_other_cluster_name,X5181), IF(AND(OR(G5181="N/A",G5181=""),H5181=""),0,IF(G5181="STATE CLUSTER",SUMIFS(amount_expended,uniform_state_cluster_name,W5181),SUMIFS(amount_expended,cluster_name,G5181))))</f>
        <v/>
      </c>
      <c r="L5181" s="8" t="n"/>
      <c r="M5181" s="7" t="n"/>
      <c r="N5181" s="8" t="n"/>
      <c r="O5181" s="7" t="n"/>
      <c r="P5181" s="7" t="n"/>
      <c r="Q5181" s="8" t="n"/>
      <c r="R5181" s="9" t="n"/>
      <c r="S5181" s="8" t="n"/>
      <c r="T5181" s="8" t="n"/>
      <c r="U5181" s="8" t="n"/>
      <c r="V5181" s="11">
        <f>IF(OR(B5181="",C5181=""),"",CONCATENATE(B5181,".",C5181))</f>
        <v/>
      </c>
      <c r="W5181" s="6">
        <f>UPPER(TRIM(H5181))</f>
        <v/>
      </c>
      <c r="X5181" s="6">
        <f>UPPER(TRIM(I5181))</f>
        <v/>
      </c>
      <c r="Y5181" s="6">
        <f>IF(V5181&lt;&gt;"",IFERROR(INDEX(federal_program_name_lookup,MATCH(V5181,aln_lookup,0)),""),"")</f>
        <v/>
      </c>
    </row>
    <row r="5182">
      <c r="A5182" s="6">
        <f>IF(B5182&lt;&gt;"", "AWARD-"&amp;TEXT(ROW()-1,"0000"), "")</f>
        <v/>
      </c>
      <c r="B5182" s="7" t="n"/>
      <c r="C5182" s="7" t="n"/>
      <c r="D5182" s="7" t="n"/>
      <c r="E5182" s="8" t="n"/>
      <c r="F5182" s="9" t="n"/>
      <c r="G5182" s="8" t="n"/>
      <c r="H5182" s="8" t="n"/>
      <c r="I5182" s="8" t="n"/>
      <c r="J5182" s="10">
        <f>IF(A5182="",0,SUMIFS(amount_expended,cfda_key,V5182))</f>
        <v/>
      </c>
      <c r="K5182" s="10">
        <f>IF(G5182="OTHER CLUSTER NOT LISTED ABOVE",SUMIFS(amount_expended,uniform_other_cluster_name,X5182), IF(AND(OR(G5182="N/A",G5182=""),H5182=""),0,IF(G5182="STATE CLUSTER",SUMIFS(amount_expended,uniform_state_cluster_name,W5182),SUMIFS(amount_expended,cluster_name,G5182))))</f>
        <v/>
      </c>
      <c r="L5182" s="8" t="n"/>
      <c r="M5182" s="7" t="n"/>
      <c r="N5182" s="8" t="n"/>
      <c r="O5182" s="7" t="n"/>
      <c r="P5182" s="7" t="n"/>
      <c r="Q5182" s="8" t="n"/>
      <c r="R5182" s="9" t="n"/>
      <c r="S5182" s="8" t="n"/>
      <c r="T5182" s="8" t="n"/>
      <c r="U5182" s="8" t="n"/>
      <c r="V5182" s="11">
        <f>IF(OR(B5182="",C5182=""),"",CONCATENATE(B5182,".",C5182))</f>
        <v/>
      </c>
      <c r="W5182" s="6">
        <f>UPPER(TRIM(H5182))</f>
        <v/>
      </c>
      <c r="X5182" s="6">
        <f>UPPER(TRIM(I5182))</f>
        <v/>
      </c>
      <c r="Y5182" s="6">
        <f>IF(V5182&lt;&gt;"",IFERROR(INDEX(federal_program_name_lookup,MATCH(V5182,aln_lookup,0)),""),"")</f>
        <v/>
      </c>
    </row>
    <row r="5183">
      <c r="A5183" s="6">
        <f>IF(B5183&lt;&gt;"", "AWARD-"&amp;TEXT(ROW()-1,"0000"), "")</f>
        <v/>
      </c>
      <c r="B5183" s="7" t="n"/>
      <c r="C5183" s="7" t="n"/>
      <c r="D5183" s="7" t="n"/>
      <c r="E5183" s="8" t="n"/>
      <c r="F5183" s="9" t="n"/>
      <c r="G5183" s="8" t="n"/>
      <c r="H5183" s="8" t="n"/>
      <c r="I5183" s="8" t="n"/>
      <c r="J5183" s="10">
        <f>IF(A5183="",0,SUMIFS(amount_expended,cfda_key,V5183))</f>
        <v/>
      </c>
      <c r="K5183" s="10">
        <f>IF(G5183="OTHER CLUSTER NOT LISTED ABOVE",SUMIFS(amount_expended,uniform_other_cluster_name,X5183), IF(AND(OR(G5183="N/A",G5183=""),H5183=""),0,IF(G5183="STATE CLUSTER",SUMIFS(amount_expended,uniform_state_cluster_name,W5183),SUMIFS(amount_expended,cluster_name,G5183))))</f>
        <v/>
      </c>
      <c r="L5183" s="8" t="n"/>
      <c r="M5183" s="7" t="n"/>
      <c r="N5183" s="8" t="n"/>
      <c r="O5183" s="7" t="n"/>
      <c r="P5183" s="7" t="n"/>
      <c r="Q5183" s="8" t="n"/>
      <c r="R5183" s="9" t="n"/>
      <c r="S5183" s="8" t="n"/>
      <c r="T5183" s="8" t="n"/>
      <c r="U5183" s="8" t="n"/>
      <c r="V5183" s="11">
        <f>IF(OR(B5183="",C5183=""),"",CONCATENATE(B5183,".",C5183))</f>
        <v/>
      </c>
      <c r="W5183" s="6">
        <f>UPPER(TRIM(H5183))</f>
        <v/>
      </c>
      <c r="X5183" s="6">
        <f>UPPER(TRIM(I5183))</f>
        <v/>
      </c>
      <c r="Y5183" s="6">
        <f>IF(V5183&lt;&gt;"",IFERROR(INDEX(federal_program_name_lookup,MATCH(V5183,aln_lookup,0)),""),"")</f>
        <v/>
      </c>
    </row>
    <row r="5184">
      <c r="A5184" s="6">
        <f>IF(B5184&lt;&gt;"", "AWARD-"&amp;TEXT(ROW()-1,"0000"), "")</f>
        <v/>
      </c>
      <c r="B5184" s="7" t="n"/>
      <c r="C5184" s="7" t="n"/>
      <c r="D5184" s="7" t="n"/>
      <c r="E5184" s="8" t="n"/>
      <c r="F5184" s="9" t="n"/>
      <c r="G5184" s="8" t="n"/>
      <c r="H5184" s="8" t="n"/>
      <c r="I5184" s="8" t="n"/>
      <c r="J5184" s="10">
        <f>IF(A5184="",0,SUMIFS(amount_expended,cfda_key,V5184))</f>
        <v/>
      </c>
      <c r="K5184" s="10">
        <f>IF(G5184="OTHER CLUSTER NOT LISTED ABOVE",SUMIFS(amount_expended,uniform_other_cluster_name,X5184), IF(AND(OR(G5184="N/A",G5184=""),H5184=""),0,IF(G5184="STATE CLUSTER",SUMIFS(amount_expended,uniform_state_cluster_name,W5184),SUMIFS(amount_expended,cluster_name,G5184))))</f>
        <v/>
      </c>
      <c r="L5184" s="8" t="n"/>
      <c r="M5184" s="7" t="n"/>
      <c r="N5184" s="8" t="n"/>
      <c r="O5184" s="7" t="n"/>
      <c r="P5184" s="7" t="n"/>
      <c r="Q5184" s="8" t="n"/>
      <c r="R5184" s="9" t="n"/>
      <c r="S5184" s="8" t="n"/>
      <c r="T5184" s="8" t="n"/>
      <c r="U5184" s="8" t="n"/>
      <c r="V5184" s="11">
        <f>IF(OR(B5184="",C5184=""),"",CONCATENATE(B5184,".",C5184))</f>
        <v/>
      </c>
      <c r="W5184" s="6">
        <f>UPPER(TRIM(H5184))</f>
        <v/>
      </c>
      <c r="X5184" s="6">
        <f>UPPER(TRIM(I5184))</f>
        <v/>
      </c>
      <c r="Y5184" s="6">
        <f>IF(V5184&lt;&gt;"",IFERROR(INDEX(federal_program_name_lookup,MATCH(V5184,aln_lookup,0)),""),"")</f>
        <v/>
      </c>
    </row>
    <row r="5185">
      <c r="A5185" s="6">
        <f>IF(B5185&lt;&gt;"", "AWARD-"&amp;TEXT(ROW()-1,"0000"), "")</f>
        <v/>
      </c>
      <c r="B5185" s="7" t="n"/>
      <c r="C5185" s="7" t="n"/>
      <c r="D5185" s="7" t="n"/>
      <c r="E5185" s="8" t="n"/>
      <c r="F5185" s="9" t="n"/>
      <c r="G5185" s="8" t="n"/>
      <c r="H5185" s="8" t="n"/>
      <c r="I5185" s="8" t="n"/>
      <c r="J5185" s="10">
        <f>IF(A5185="",0,SUMIFS(amount_expended,cfda_key,V5185))</f>
        <v/>
      </c>
      <c r="K5185" s="10">
        <f>IF(G5185="OTHER CLUSTER NOT LISTED ABOVE",SUMIFS(amount_expended,uniform_other_cluster_name,X5185), IF(AND(OR(G5185="N/A",G5185=""),H5185=""),0,IF(G5185="STATE CLUSTER",SUMIFS(amount_expended,uniform_state_cluster_name,W5185),SUMIFS(amount_expended,cluster_name,G5185))))</f>
        <v/>
      </c>
      <c r="L5185" s="8" t="n"/>
      <c r="M5185" s="7" t="n"/>
      <c r="N5185" s="8" t="n"/>
      <c r="O5185" s="7" t="n"/>
      <c r="P5185" s="7" t="n"/>
      <c r="Q5185" s="8" t="n"/>
      <c r="R5185" s="9" t="n"/>
      <c r="S5185" s="8" t="n"/>
      <c r="T5185" s="8" t="n"/>
      <c r="U5185" s="8" t="n"/>
      <c r="V5185" s="11">
        <f>IF(OR(B5185="",C5185=""),"",CONCATENATE(B5185,".",C5185))</f>
        <v/>
      </c>
      <c r="W5185" s="6">
        <f>UPPER(TRIM(H5185))</f>
        <v/>
      </c>
      <c r="X5185" s="6">
        <f>UPPER(TRIM(I5185))</f>
        <v/>
      </c>
      <c r="Y5185" s="6">
        <f>IF(V5185&lt;&gt;"",IFERROR(INDEX(federal_program_name_lookup,MATCH(V5185,aln_lookup,0)),""),"")</f>
        <v/>
      </c>
    </row>
    <row r="5186">
      <c r="A5186" s="6">
        <f>IF(B5186&lt;&gt;"", "AWARD-"&amp;TEXT(ROW()-1,"0000"), "")</f>
        <v/>
      </c>
      <c r="B5186" s="7" t="n"/>
      <c r="C5186" s="7" t="n"/>
      <c r="D5186" s="7" t="n"/>
      <c r="E5186" s="8" t="n"/>
      <c r="F5186" s="9" t="n"/>
      <c r="G5186" s="8" t="n"/>
      <c r="H5186" s="8" t="n"/>
      <c r="I5186" s="8" t="n"/>
      <c r="J5186" s="10">
        <f>IF(A5186="",0,SUMIFS(amount_expended,cfda_key,V5186))</f>
        <v/>
      </c>
      <c r="K5186" s="10">
        <f>IF(G5186="OTHER CLUSTER NOT LISTED ABOVE",SUMIFS(amount_expended,uniform_other_cluster_name,X5186), IF(AND(OR(G5186="N/A",G5186=""),H5186=""),0,IF(G5186="STATE CLUSTER",SUMIFS(amount_expended,uniform_state_cluster_name,W5186),SUMIFS(amount_expended,cluster_name,G5186))))</f>
        <v/>
      </c>
      <c r="L5186" s="8" t="n"/>
      <c r="M5186" s="7" t="n"/>
      <c r="N5186" s="8" t="n"/>
      <c r="O5186" s="7" t="n"/>
      <c r="P5186" s="7" t="n"/>
      <c r="Q5186" s="8" t="n"/>
      <c r="R5186" s="9" t="n"/>
      <c r="S5186" s="8" t="n"/>
      <c r="T5186" s="8" t="n"/>
      <c r="U5186" s="8" t="n"/>
      <c r="V5186" s="11">
        <f>IF(OR(B5186="",C5186=""),"",CONCATENATE(B5186,".",C5186))</f>
        <v/>
      </c>
      <c r="W5186" s="6">
        <f>UPPER(TRIM(H5186))</f>
        <v/>
      </c>
      <c r="X5186" s="6">
        <f>UPPER(TRIM(I5186))</f>
        <v/>
      </c>
      <c r="Y5186" s="6">
        <f>IF(V5186&lt;&gt;"",IFERROR(INDEX(federal_program_name_lookup,MATCH(V5186,aln_lookup,0)),""),"")</f>
        <v/>
      </c>
    </row>
    <row r="5187">
      <c r="A5187" s="6">
        <f>IF(B5187&lt;&gt;"", "AWARD-"&amp;TEXT(ROW()-1,"0000"), "")</f>
        <v/>
      </c>
      <c r="B5187" s="7" t="n"/>
      <c r="C5187" s="7" t="n"/>
      <c r="D5187" s="7" t="n"/>
      <c r="E5187" s="8" t="n"/>
      <c r="F5187" s="9" t="n"/>
      <c r="G5187" s="8" t="n"/>
      <c r="H5187" s="8" t="n"/>
      <c r="I5187" s="8" t="n"/>
      <c r="J5187" s="10">
        <f>IF(A5187="",0,SUMIFS(amount_expended,cfda_key,V5187))</f>
        <v/>
      </c>
      <c r="K5187" s="10">
        <f>IF(G5187="OTHER CLUSTER NOT LISTED ABOVE",SUMIFS(amount_expended,uniform_other_cluster_name,X5187), IF(AND(OR(G5187="N/A",G5187=""),H5187=""),0,IF(G5187="STATE CLUSTER",SUMIFS(amount_expended,uniform_state_cluster_name,W5187),SUMIFS(amount_expended,cluster_name,G5187))))</f>
        <v/>
      </c>
      <c r="L5187" s="8" t="n"/>
      <c r="M5187" s="7" t="n"/>
      <c r="N5187" s="8" t="n"/>
      <c r="O5187" s="7" t="n"/>
      <c r="P5187" s="7" t="n"/>
      <c r="Q5187" s="8" t="n"/>
      <c r="R5187" s="9" t="n"/>
      <c r="S5187" s="8" t="n"/>
      <c r="T5187" s="8" t="n"/>
      <c r="U5187" s="8" t="n"/>
      <c r="V5187" s="11">
        <f>IF(OR(B5187="",C5187=""),"",CONCATENATE(B5187,".",C5187))</f>
        <v/>
      </c>
      <c r="W5187" s="6">
        <f>UPPER(TRIM(H5187))</f>
        <v/>
      </c>
      <c r="X5187" s="6">
        <f>UPPER(TRIM(I5187))</f>
        <v/>
      </c>
      <c r="Y5187" s="6">
        <f>IF(V5187&lt;&gt;"",IFERROR(INDEX(federal_program_name_lookup,MATCH(V5187,aln_lookup,0)),""),"")</f>
        <v/>
      </c>
    </row>
    <row r="5188">
      <c r="A5188" s="6">
        <f>IF(B5188&lt;&gt;"", "AWARD-"&amp;TEXT(ROW()-1,"0000"), "")</f>
        <v/>
      </c>
      <c r="B5188" s="7" t="n"/>
      <c r="C5188" s="7" t="n"/>
      <c r="D5188" s="7" t="n"/>
      <c r="E5188" s="8" t="n"/>
      <c r="F5188" s="9" t="n"/>
      <c r="G5188" s="8" t="n"/>
      <c r="H5188" s="8" t="n"/>
      <c r="I5188" s="8" t="n"/>
      <c r="J5188" s="10">
        <f>IF(A5188="",0,SUMIFS(amount_expended,cfda_key,V5188))</f>
        <v/>
      </c>
      <c r="K5188" s="10">
        <f>IF(G5188="OTHER CLUSTER NOT LISTED ABOVE",SUMIFS(amount_expended,uniform_other_cluster_name,X5188), IF(AND(OR(G5188="N/A",G5188=""),H5188=""),0,IF(G5188="STATE CLUSTER",SUMIFS(amount_expended,uniform_state_cluster_name,W5188),SUMIFS(amount_expended,cluster_name,G5188))))</f>
        <v/>
      </c>
      <c r="L5188" s="8" t="n"/>
      <c r="M5188" s="7" t="n"/>
      <c r="N5188" s="8" t="n"/>
      <c r="O5188" s="7" t="n"/>
      <c r="P5188" s="7" t="n"/>
      <c r="Q5188" s="8" t="n"/>
      <c r="R5188" s="9" t="n"/>
      <c r="S5188" s="8" t="n"/>
      <c r="T5188" s="8" t="n"/>
      <c r="U5188" s="8" t="n"/>
      <c r="V5188" s="11">
        <f>IF(OR(B5188="",C5188=""),"",CONCATENATE(B5188,".",C5188))</f>
        <v/>
      </c>
      <c r="W5188" s="6">
        <f>UPPER(TRIM(H5188))</f>
        <v/>
      </c>
      <c r="X5188" s="6">
        <f>UPPER(TRIM(I5188))</f>
        <v/>
      </c>
      <c r="Y5188" s="6">
        <f>IF(V5188&lt;&gt;"",IFERROR(INDEX(federal_program_name_lookup,MATCH(V5188,aln_lookup,0)),""),"")</f>
        <v/>
      </c>
    </row>
    <row r="5189">
      <c r="A5189" s="6">
        <f>IF(B5189&lt;&gt;"", "AWARD-"&amp;TEXT(ROW()-1,"0000"), "")</f>
        <v/>
      </c>
      <c r="B5189" s="7" t="n"/>
      <c r="C5189" s="7" t="n"/>
      <c r="D5189" s="7" t="n"/>
      <c r="E5189" s="8" t="n"/>
      <c r="F5189" s="9" t="n"/>
      <c r="G5189" s="8" t="n"/>
      <c r="H5189" s="8" t="n"/>
      <c r="I5189" s="8" t="n"/>
      <c r="J5189" s="10">
        <f>IF(A5189="",0,SUMIFS(amount_expended,cfda_key,V5189))</f>
        <v/>
      </c>
      <c r="K5189" s="10">
        <f>IF(G5189="OTHER CLUSTER NOT LISTED ABOVE",SUMIFS(amount_expended,uniform_other_cluster_name,X5189), IF(AND(OR(G5189="N/A",G5189=""),H5189=""),0,IF(G5189="STATE CLUSTER",SUMIFS(amount_expended,uniform_state_cluster_name,W5189),SUMIFS(amount_expended,cluster_name,G5189))))</f>
        <v/>
      </c>
      <c r="L5189" s="8" t="n"/>
      <c r="M5189" s="7" t="n"/>
      <c r="N5189" s="8" t="n"/>
      <c r="O5189" s="7" t="n"/>
      <c r="P5189" s="7" t="n"/>
      <c r="Q5189" s="8" t="n"/>
      <c r="R5189" s="9" t="n"/>
      <c r="S5189" s="8" t="n"/>
      <c r="T5189" s="8" t="n"/>
      <c r="U5189" s="8" t="n"/>
      <c r="V5189" s="11">
        <f>IF(OR(B5189="",C5189=""),"",CONCATENATE(B5189,".",C5189))</f>
        <v/>
      </c>
      <c r="W5189" s="6">
        <f>UPPER(TRIM(H5189))</f>
        <v/>
      </c>
      <c r="X5189" s="6">
        <f>UPPER(TRIM(I5189))</f>
        <v/>
      </c>
      <c r="Y5189" s="6">
        <f>IF(V5189&lt;&gt;"",IFERROR(INDEX(federal_program_name_lookup,MATCH(V5189,aln_lookup,0)),""),"")</f>
        <v/>
      </c>
    </row>
    <row r="5190">
      <c r="A5190" s="6">
        <f>IF(B5190&lt;&gt;"", "AWARD-"&amp;TEXT(ROW()-1,"0000"), "")</f>
        <v/>
      </c>
      <c r="B5190" s="7" t="n"/>
      <c r="C5190" s="7" t="n"/>
      <c r="D5190" s="7" t="n"/>
      <c r="E5190" s="8" t="n"/>
      <c r="F5190" s="9" t="n"/>
      <c r="G5190" s="8" t="n"/>
      <c r="H5190" s="8" t="n"/>
      <c r="I5190" s="8" t="n"/>
      <c r="J5190" s="10">
        <f>IF(A5190="",0,SUMIFS(amount_expended,cfda_key,V5190))</f>
        <v/>
      </c>
      <c r="K5190" s="10">
        <f>IF(G5190="OTHER CLUSTER NOT LISTED ABOVE",SUMIFS(amount_expended,uniform_other_cluster_name,X5190), IF(AND(OR(G5190="N/A",G5190=""),H5190=""),0,IF(G5190="STATE CLUSTER",SUMIFS(amount_expended,uniform_state_cluster_name,W5190),SUMIFS(amount_expended,cluster_name,G5190))))</f>
        <v/>
      </c>
      <c r="L5190" s="8" t="n"/>
      <c r="M5190" s="7" t="n"/>
      <c r="N5190" s="8" t="n"/>
      <c r="O5190" s="7" t="n"/>
      <c r="P5190" s="7" t="n"/>
      <c r="Q5190" s="8" t="n"/>
      <c r="R5190" s="9" t="n"/>
      <c r="S5190" s="8" t="n"/>
      <c r="T5190" s="8" t="n"/>
      <c r="U5190" s="8" t="n"/>
      <c r="V5190" s="11">
        <f>IF(OR(B5190="",C5190=""),"",CONCATENATE(B5190,".",C5190))</f>
        <v/>
      </c>
      <c r="W5190" s="6">
        <f>UPPER(TRIM(H5190))</f>
        <v/>
      </c>
      <c r="X5190" s="6">
        <f>UPPER(TRIM(I5190))</f>
        <v/>
      </c>
      <c r="Y5190" s="6">
        <f>IF(V5190&lt;&gt;"",IFERROR(INDEX(federal_program_name_lookup,MATCH(V5190,aln_lookup,0)),""),"")</f>
        <v/>
      </c>
    </row>
    <row r="5191">
      <c r="A5191" s="6">
        <f>IF(B5191&lt;&gt;"", "AWARD-"&amp;TEXT(ROW()-1,"0000"), "")</f>
        <v/>
      </c>
      <c r="B5191" s="7" t="n"/>
      <c r="C5191" s="7" t="n"/>
      <c r="D5191" s="7" t="n"/>
      <c r="E5191" s="8" t="n"/>
      <c r="F5191" s="9" t="n"/>
      <c r="G5191" s="8" t="n"/>
      <c r="H5191" s="8" t="n"/>
      <c r="I5191" s="8" t="n"/>
      <c r="J5191" s="10">
        <f>IF(A5191="",0,SUMIFS(amount_expended,cfda_key,V5191))</f>
        <v/>
      </c>
      <c r="K5191" s="10">
        <f>IF(G5191="OTHER CLUSTER NOT LISTED ABOVE",SUMIFS(amount_expended,uniform_other_cluster_name,X5191), IF(AND(OR(G5191="N/A",G5191=""),H5191=""),0,IF(G5191="STATE CLUSTER",SUMIFS(amount_expended,uniform_state_cluster_name,W5191),SUMIFS(amount_expended,cluster_name,G5191))))</f>
        <v/>
      </c>
      <c r="L5191" s="8" t="n"/>
      <c r="M5191" s="7" t="n"/>
      <c r="N5191" s="8" t="n"/>
      <c r="O5191" s="7" t="n"/>
      <c r="P5191" s="7" t="n"/>
      <c r="Q5191" s="8" t="n"/>
      <c r="R5191" s="9" t="n"/>
      <c r="S5191" s="8" t="n"/>
      <c r="T5191" s="8" t="n"/>
      <c r="U5191" s="8" t="n"/>
      <c r="V5191" s="11">
        <f>IF(OR(B5191="",C5191=""),"",CONCATENATE(B5191,".",C5191))</f>
        <v/>
      </c>
      <c r="W5191" s="6">
        <f>UPPER(TRIM(H5191))</f>
        <v/>
      </c>
      <c r="X5191" s="6">
        <f>UPPER(TRIM(I5191))</f>
        <v/>
      </c>
      <c r="Y5191" s="6">
        <f>IF(V5191&lt;&gt;"",IFERROR(INDEX(federal_program_name_lookup,MATCH(V5191,aln_lookup,0)),""),"")</f>
        <v/>
      </c>
    </row>
    <row r="5192">
      <c r="A5192" s="6">
        <f>IF(B5192&lt;&gt;"", "AWARD-"&amp;TEXT(ROW()-1,"0000"), "")</f>
        <v/>
      </c>
      <c r="B5192" s="7" t="n"/>
      <c r="C5192" s="7" t="n"/>
      <c r="D5192" s="7" t="n"/>
      <c r="E5192" s="8" t="n"/>
      <c r="F5192" s="9" t="n"/>
      <c r="G5192" s="8" t="n"/>
      <c r="H5192" s="8" t="n"/>
      <c r="I5192" s="8" t="n"/>
      <c r="J5192" s="10">
        <f>IF(A5192="",0,SUMIFS(amount_expended,cfda_key,V5192))</f>
        <v/>
      </c>
      <c r="K5192" s="10">
        <f>IF(G5192="OTHER CLUSTER NOT LISTED ABOVE",SUMIFS(amount_expended,uniform_other_cluster_name,X5192), IF(AND(OR(G5192="N/A",G5192=""),H5192=""),0,IF(G5192="STATE CLUSTER",SUMIFS(amount_expended,uniform_state_cluster_name,W5192),SUMIFS(amount_expended,cluster_name,G5192))))</f>
        <v/>
      </c>
      <c r="L5192" s="8" t="n"/>
      <c r="M5192" s="7" t="n"/>
      <c r="N5192" s="8" t="n"/>
      <c r="O5192" s="7" t="n"/>
      <c r="P5192" s="7" t="n"/>
      <c r="Q5192" s="8" t="n"/>
      <c r="R5192" s="9" t="n"/>
      <c r="S5192" s="8" t="n"/>
      <c r="T5192" s="8" t="n"/>
      <c r="U5192" s="8" t="n"/>
      <c r="V5192" s="11">
        <f>IF(OR(B5192="",C5192=""),"",CONCATENATE(B5192,".",C5192))</f>
        <v/>
      </c>
      <c r="W5192" s="6">
        <f>UPPER(TRIM(H5192))</f>
        <v/>
      </c>
      <c r="X5192" s="6">
        <f>UPPER(TRIM(I5192))</f>
        <v/>
      </c>
      <c r="Y5192" s="6">
        <f>IF(V5192&lt;&gt;"",IFERROR(INDEX(federal_program_name_lookup,MATCH(V5192,aln_lookup,0)),""),"")</f>
        <v/>
      </c>
    </row>
    <row r="5193">
      <c r="A5193" s="6">
        <f>IF(B5193&lt;&gt;"", "AWARD-"&amp;TEXT(ROW()-1,"0000"), "")</f>
        <v/>
      </c>
      <c r="B5193" s="7" t="n"/>
      <c r="C5193" s="7" t="n"/>
      <c r="D5193" s="7" t="n"/>
      <c r="E5193" s="8" t="n"/>
      <c r="F5193" s="9" t="n"/>
      <c r="G5193" s="8" t="n"/>
      <c r="H5193" s="8" t="n"/>
      <c r="I5193" s="8" t="n"/>
      <c r="J5193" s="10">
        <f>IF(A5193="",0,SUMIFS(amount_expended,cfda_key,V5193))</f>
        <v/>
      </c>
      <c r="K5193" s="10">
        <f>IF(G5193="OTHER CLUSTER NOT LISTED ABOVE",SUMIFS(amount_expended,uniform_other_cluster_name,X5193), IF(AND(OR(G5193="N/A",G5193=""),H5193=""),0,IF(G5193="STATE CLUSTER",SUMIFS(amount_expended,uniform_state_cluster_name,W5193),SUMIFS(amount_expended,cluster_name,G5193))))</f>
        <v/>
      </c>
      <c r="L5193" s="8" t="n"/>
      <c r="M5193" s="7" t="n"/>
      <c r="N5193" s="8" t="n"/>
      <c r="O5193" s="7" t="n"/>
      <c r="P5193" s="7" t="n"/>
      <c r="Q5193" s="8" t="n"/>
      <c r="R5193" s="9" t="n"/>
      <c r="S5193" s="8" t="n"/>
      <c r="T5193" s="8" t="n"/>
      <c r="U5193" s="8" t="n"/>
      <c r="V5193" s="11">
        <f>IF(OR(B5193="",C5193=""),"",CONCATENATE(B5193,".",C5193))</f>
        <v/>
      </c>
      <c r="W5193" s="6">
        <f>UPPER(TRIM(H5193))</f>
        <v/>
      </c>
      <c r="X5193" s="6">
        <f>UPPER(TRIM(I5193))</f>
        <v/>
      </c>
      <c r="Y5193" s="6">
        <f>IF(V5193&lt;&gt;"",IFERROR(INDEX(federal_program_name_lookup,MATCH(V5193,aln_lookup,0)),""),"")</f>
        <v/>
      </c>
    </row>
    <row r="5194">
      <c r="A5194" s="6">
        <f>IF(B5194&lt;&gt;"", "AWARD-"&amp;TEXT(ROW()-1,"0000"), "")</f>
        <v/>
      </c>
      <c r="B5194" s="7" t="n"/>
      <c r="C5194" s="7" t="n"/>
      <c r="D5194" s="7" t="n"/>
      <c r="E5194" s="8" t="n"/>
      <c r="F5194" s="9" t="n"/>
      <c r="G5194" s="8" t="n"/>
      <c r="H5194" s="8" t="n"/>
      <c r="I5194" s="8" t="n"/>
      <c r="J5194" s="10">
        <f>IF(A5194="",0,SUMIFS(amount_expended,cfda_key,V5194))</f>
        <v/>
      </c>
      <c r="K5194" s="10">
        <f>IF(G5194="OTHER CLUSTER NOT LISTED ABOVE",SUMIFS(amount_expended,uniform_other_cluster_name,X5194), IF(AND(OR(G5194="N/A",G5194=""),H5194=""),0,IF(G5194="STATE CLUSTER",SUMIFS(amount_expended,uniform_state_cluster_name,W5194),SUMIFS(amount_expended,cluster_name,G5194))))</f>
        <v/>
      </c>
      <c r="L5194" s="8" t="n"/>
      <c r="M5194" s="7" t="n"/>
      <c r="N5194" s="8" t="n"/>
      <c r="O5194" s="7" t="n"/>
      <c r="P5194" s="7" t="n"/>
      <c r="Q5194" s="8" t="n"/>
      <c r="R5194" s="9" t="n"/>
      <c r="S5194" s="8" t="n"/>
      <c r="T5194" s="8" t="n"/>
      <c r="U5194" s="8" t="n"/>
      <c r="V5194" s="11">
        <f>IF(OR(B5194="",C5194=""),"",CONCATENATE(B5194,".",C5194))</f>
        <v/>
      </c>
      <c r="W5194" s="6">
        <f>UPPER(TRIM(H5194))</f>
        <v/>
      </c>
      <c r="X5194" s="6">
        <f>UPPER(TRIM(I5194))</f>
        <v/>
      </c>
      <c r="Y5194" s="6">
        <f>IF(V5194&lt;&gt;"",IFERROR(INDEX(federal_program_name_lookup,MATCH(V5194,aln_lookup,0)),""),"")</f>
        <v/>
      </c>
    </row>
    <row r="5195">
      <c r="A5195" s="6">
        <f>IF(B5195&lt;&gt;"", "AWARD-"&amp;TEXT(ROW()-1,"0000"), "")</f>
        <v/>
      </c>
      <c r="B5195" s="7" t="n"/>
      <c r="C5195" s="7" t="n"/>
      <c r="D5195" s="7" t="n"/>
      <c r="E5195" s="8" t="n"/>
      <c r="F5195" s="9" t="n"/>
      <c r="G5195" s="8" t="n"/>
      <c r="H5195" s="8" t="n"/>
      <c r="I5195" s="8" t="n"/>
      <c r="J5195" s="10">
        <f>IF(A5195="",0,SUMIFS(amount_expended,cfda_key,V5195))</f>
        <v/>
      </c>
      <c r="K5195" s="10">
        <f>IF(G5195="OTHER CLUSTER NOT LISTED ABOVE",SUMIFS(amount_expended,uniform_other_cluster_name,X5195), IF(AND(OR(G5195="N/A",G5195=""),H5195=""),0,IF(G5195="STATE CLUSTER",SUMIFS(amount_expended,uniform_state_cluster_name,W5195),SUMIFS(amount_expended,cluster_name,G5195))))</f>
        <v/>
      </c>
      <c r="L5195" s="8" t="n"/>
      <c r="M5195" s="7" t="n"/>
      <c r="N5195" s="8" t="n"/>
      <c r="O5195" s="7" t="n"/>
      <c r="P5195" s="7" t="n"/>
      <c r="Q5195" s="8" t="n"/>
      <c r="R5195" s="9" t="n"/>
      <c r="S5195" s="8" t="n"/>
      <c r="T5195" s="8" t="n"/>
      <c r="U5195" s="8" t="n"/>
      <c r="V5195" s="11">
        <f>IF(OR(B5195="",C5195=""),"",CONCATENATE(B5195,".",C5195))</f>
        <v/>
      </c>
      <c r="W5195" s="6">
        <f>UPPER(TRIM(H5195))</f>
        <v/>
      </c>
      <c r="X5195" s="6">
        <f>UPPER(TRIM(I5195))</f>
        <v/>
      </c>
      <c r="Y5195" s="6">
        <f>IF(V5195&lt;&gt;"",IFERROR(INDEX(federal_program_name_lookup,MATCH(V5195,aln_lookup,0)),""),"")</f>
        <v/>
      </c>
    </row>
    <row r="5196">
      <c r="A5196" s="6">
        <f>IF(B5196&lt;&gt;"", "AWARD-"&amp;TEXT(ROW()-1,"0000"), "")</f>
        <v/>
      </c>
      <c r="B5196" s="7" t="n"/>
      <c r="C5196" s="7" t="n"/>
      <c r="D5196" s="7" t="n"/>
      <c r="E5196" s="8" t="n"/>
      <c r="F5196" s="9" t="n"/>
      <c r="G5196" s="8" t="n"/>
      <c r="H5196" s="8" t="n"/>
      <c r="I5196" s="8" t="n"/>
      <c r="J5196" s="10">
        <f>IF(A5196="",0,SUMIFS(amount_expended,cfda_key,V5196))</f>
        <v/>
      </c>
      <c r="K5196" s="10">
        <f>IF(G5196="OTHER CLUSTER NOT LISTED ABOVE",SUMIFS(amount_expended,uniform_other_cluster_name,X5196), IF(AND(OR(G5196="N/A",G5196=""),H5196=""),0,IF(G5196="STATE CLUSTER",SUMIFS(amount_expended,uniform_state_cluster_name,W5196),SUMIFS(amount_expended,cluster_name,G5196))))</f>
        <v/>
      </c>
      <c r="L5196" s="8" t="n"/>
      <c r="M5196" s="7" t="n"/>
      <c r="N5196" s="8" t="n"/>
      <c r="O5196" s="7" t="n"/>
      <c r="P5196" s="7" t="n"/>
      <c r="Q5196" s="8" t="n"/>
      <c r="R5196" s="9" t="n"/>
      <c r="S5196" s="8" t="n"/>
      <c r="T5196" s="8" t="n"/>
      <c r="U5196" s="8" t="n"/>
      <c r="V5196" s="11">
        <f>IF(OR(B5196="",C5196=""),"",CONCATENATE(B5196,".",C5196))</f>
        <v/>
      </c>
      <c r="W5196" s="6">
        <f>UPPER(TRIM(H5196))</f>
        <v/>
      </c>
      <c r="X5196" s="6">
        <f>UPPER(TRIM(I5196))</f>
        <v/>
      </c>
      <c r="Y5196" s="6">
        <f>IF(V5196&lt;&gt;"",IFERROR(INDEX(federal_program_name_lookup,MATCH(V5196,aln_lookup,0)),""),"")</f>
        <v/>
      </c>
    </row>
    <row r="5197">
      <c r="A5197" s="6">
        <f>IF(B5197&lt;&gt;"", "AWARD-"&amp;TEXT(ROW()-1,"0000"), "")</f>
        <v/>
      </c>
      <c r="B5197" s="7" t="n"/>
      <c r="C5197" s="7" t="n"/>
      <c r="D5197" s="7" t="n"/>
      <c r="E5197" s="8" t="n"/>
      <c r="F5197" s="9" t="n"/>
      <c r="G5197" s="8" t="n"/>
      <c r="H5197" s="8" t="n"/>
      <c r="I5197" s="8" t="n"/>
      <c r="J5197" s="10">
        <f>IF(A5197="",0,SUMIFS(amount_expended,cfda_key,V5197))</f>
        <v/>
      </c>
      <c r="K5197" s="10">
        <f>IF(G5197="OTHER CLUSTER NOT LISTED ABOVE",SUMIFS(amount_expended,uniform_other_cluster_name,X5197), IF(AND(OR(G5197="N/A",G5197=""),H5197=""),0,IF(G5197="STATE CLUSTER",SUMIFS(amount_expended,uniform_state_cluster_name,W5197),SUMIFS(amount_expended,cluster_name,G5197))))</f>
        <v/>
      </c>
      <c r="L5197" s="8" t="n"/>
      <c r="M5197" s="7" t="n"/>
      <c r="N5197" s="8" t="n"/>
      <c r="O5197" s="7" t="n"/>
      <c r="P5197" s="7" t="n"/>
      <c r="Q5197" s="8" t="n"/>
      <c r="R5197" s="9" t="n"/>
      <c r="S5197" s="8" t="n"/>
      <c r="T5197" s="8" t="n"/>
      <c r="U5197" s="8" t="n"/>
      <c r="V5197" s="11">
        <f>IF(OR(B5197="",C5197=""),"",CONCATENATE(B5197,".",C5197))</f>
        <v/>
      </c>
      <c r="W5197" s="6">
        <f>UPPER(TRIM(H5197))</f>
        <v/>
      </c>
      <c r="X5197" s="6">
        <f>UPPER(TRIM(I5197))</f>
        <v/>
      </c>
      <c r="Y5197" s="6">
        <f>IF(V5197&lt;&gt;"",IFERROR(INDEX(federal_program_name_lookup,MATCH(V5197,aln_lookup,0)),""),"")</f>
        <v/>
      </c>
    </row>
    <row r="5198">
      <c r="A5198" s="6">
        <f>IF(B5198&lt;&gt;"", "AWARD-"&amp;TEXT(ROW()-1,"0000"), "")</f>
        <v/>
      </c>
      <c r="B5198" s="7" t="n"/>
      <c r="C5198" s="7" t="n"/>
      <c r="D5198" s="7" t="n"/>
      <c r="E5198" s="8" t="n"/>
      <c r="F5198" s="9" t="n"/>
      <c r="G5198" s="8" t="n"/>
      <c r="H5198" s="8" t="n"/>
      <c r="I5198" s="8" t="n"/>
      <c r="J5198" s="10">
        <f>IF(A5198="",0,SUMIFS(amount_expended,cfda_key,V5198))</f>
        <v/>
      </c>
      <c r="K5198" s="10">
        <f>IF(G5198="OTHER CLUSTER NOT LISTED ABOVE",SUMIFS(amount_expended,uniform_other_cluster_name,X5198), IF(AND(OR(G5198="N/A",G5198=""),H5198=""),0,IF(G5198="STATE CLUSTER",SUMIFS(amount_expended,uniform_state_cluster_name,W5198),SUMIFS(amount_expended,cluster_name,G5198))))</f>
        <v/>
      </c>
      <c r="L5198" s="8" t="n"/>
      <c r="M5198" s="7" t="n"/>
      <c r="N5198" s="8" t="n"/>
      <c r="O5198" s="7" t="n"/>
      <c r="P5198" s="7" t="n"/>
      <c r="Q5198" s="8" t="n"/>
      <c r="R5198" s="9" t="n"/>
      <c r="S5198" s="8" t="n"/>
      <c r="T5198" s="8" t="n"/>
      <c r="U5198" s="8" t="n"/>
      <c r="V5198" s="11">
        <f>IF(OR(B5198="",C5198=""),"",CONCATENATE(B5198,".",C5198))</f>
        <v/>
      </c>
      <c r="W5198" s="6">
        <f>UPPER(TRIM(H5198))</f>
        <v/>
      </c>
      <c r="X5198" s="6">
        <f>UPPER(TRIM(I5198))</f>
        <v/>
      </c>
      <c r="Y5198" s="6">
        <f>IF(V5198&lt;&gt;"",IFERROR(INDEX(federal_program_name_lookup,MATCH(V5198,aln_lookup,0)),""),"")</f>
        <v/>
      </c>
    </row>
    <row r="5199">
      <c r="A5199" s="6">
        <f>IF(B5199&lt;&gt;"", "AWARD-"&amp;TEXT(ROW()-1,"0000"), "")</f>
        <v/>
      </c>
      <c r="B5199" s="7" t="n"/>
      <c r="C5199" s="7" t="n"/>
      <c r="D5199" s="7" t="n"/>
      <c r="E5199" s="8" t="n"/>
      <c r="F5199" s="9" t="n"/>
      <c r="G5199" s="8" t="n"/>
      <c r="H5199" s="8" t="n"/>
      <c r="I5199" s="8" t="n"/>
      <c r="J5199" s="10">
        <f>IF(A5199="",0,SUMIFS(amount_expended,cfda_key,V5199))</f>
        <v/>
      </c>
      <c r="K5199" s="10">
        <f>IF(G5199="OTHER CLUSTER NOT LISTED ABOVE",SUMIFS(amount_expended,uniform_other_cluster_name,X5199), IF(AND(OR(G5199="N/A",G5199=""),H5199=""),0,IF(G5199="STATE CLUSTER",SUMIFS(amount_expended,uniform_state_cluster_name,W5199),SUMIFS(amount_expended,cluster_name,G5199))))</f>
        <v/>
      </c>
      <c r="L5199" s="8" t="n"/>
      <c r="M5199" s="7" t="n"/>
      <c r="N5199" s="8" t="n"/>
      <c r="O5199" s="7" t="n"/>
      <c r="P5199" s="7" t="n"/>
      <c r="Q5199" s="8" t="n"/>
      <c r="R5199" s="9" t="n"/>
      <c r="S5199" s="8" t="n"/>
      <c r="T5199" s="8" t="n"/>
      <c r="U5199" s="8" t="n"/>
      <c r="V5199" s="11">
        <f>IF(OR(B5199="",C5199=""),"",CONCATENATE(B5199,".",C5199))</f>
        <v/>
      </c>
      <c r="W5199" s="6">
        <f>UPPER(TRIM(H5199))</f>
        <v/>
      </c>
      <c r="X5199" s="6">
        <f>UPPER(TRIM(I5199))</f>
        <v/>
      </c>
      <c r="Y5199" s="6">
        <f>IF(V5199&lt;&gt;"",IFERROR(INDEX(federal_program_name_lookup,MATCH(V5199,aln_lookup,0)),""),"")</f>
        <v/>
      </c>
    </row>
    <row r="5200">
      <c r="A5200" s="6">
        <f>IF(B5200&lt;&gt;"", "AWARD-"&amp;TEXT(ROW()-1,"0000"), "")</f>
        <v/>
      </c>
      <c r="B5200" s="7" t="n"/>
      <c r="C5200" s="7" t="n"/>
      <c r="D5200" s="7" t="n"/>
      <c r="E5200" s="8" t="n"/>
      <c r="F5200" s="9" t="n"/>
      <c r="G5200" s="8" t="n"/>
      <c r="H5200" s="8" t="n"/>
      <c r="I5200" s="8" t="n"/>
      <c r="J5200" s="10">
        <f>IF(A5200="",0,SUMIFS(amount_expended,cfda_key,V5200))</f>
        <v/>
      </c>
      <c r="K5200" s="10">
        <f>IF(G5200="OTHER CLUSTER NOT LISTED ABOVE",SUMIFS(amount_expended,uniform_other_cluster_name,X5200), IF(AND(OR(G5200="N/A",G5200=""),H5200=""),0,IF(G5200="STATE CLUSTER",SUMIFS(amount_expended,uniform_state_cluster_name,W5200),SUMIFS(amount_expended,cluster_name,G5200))))</f>
        <v/>
      </c>
      <c r="L5200" s="8" t="n"/>
      <c r="M5200" s="7" t="n"/>
      <c r="N5200" s="8" t="n"/>
      <c r="O5200" s="7" t="n"/>
      <c r="P5200" s="7" t="n"/>
      <c r="Q5200" s="8" t="n"/>
      <c r="R5200" s="9" t="n"/>
      <c r="S5200" s="8" t="n"/>
      <c r="T5200" s="8" t="n"/>
      <c r="U5200" s="8" t="n"/>
      <c r="V5200" s="11">
        <f>IF(OR(B5200="",C5200=""),"",CONCATENATE(B5200,".",C5200))</f>
        <v/>
      </c>
      <c r="W5200" s="6">
        <f>UPPER(TRIM(H5200))</f>
        <v/>
      </c>
      <c r="X5200" s="6">
        <f>UPPER(TRIM(I5200))</f>
        <v/>
      </c>
      <c r="Y5200" s="6">
        <f>IF(V5200&lt;&gt;"",IFERROR(INDEX(federal_program_name_lookup,MATCH(V5200,aln_lookup,0)),""),"")</f>
        <v/>
      </c>
    </row>
    <row r="5201">
      <c r="A5201" s="6">
        <f>IF(B5201&lt;&gt;"", "AWARD-"&amp;TEXT(ROW()-1,"0000"), "")</f>
        <v/>
      </c>
      <c r="B5201" s="7" t="n"/>
      <c r="C5201" s="7" t="n"/>
      <c r="D5201" s="7" t="n"/>
      <c r="E5201" s="8" t="n"/>
      <c r="F5201" s="9" t="n"/>
      <c r="G5201" s="8" t="n"/>
      <c r="H5201" s="8" t="n"/>
      <c r="I5201" s="8" t="n"/>
      <c r="J5201" s="10">
        <f>IF(A5201="",0,SUMIFS(amount_expended,cfda_key,V5201))</f>
        <v/>
      </c>
      <c r="K5201" s="10">
        <f>IF(G5201="OTHER CLUSTER NOT LISTED ABOVE",SUMIFS(amount_expended,uniform_other_cluster_name,X5201), IF(AND(OR(G5201="N/A",G5201=""),H5201=""),0,IF(G5201="STATE CLUSTER",SUMIFS(amount_expended,uniform_state_cluster_name,W5201),SUMIFS(amount_expended,cluster_name,G5201))))</f>
        <v/>
      </c>
      <c r="L5201" s="8" t="n"/>
      <c r="M5201" s="7" t="n"/>
      <c r="N5201" s="8" t="n"/>
      <c r="O5201" s="7" t="n"/>
      <c r="P5201" s="7" t="n"/>
      <c r="Q5201" s="8" t="n"/>
      <c r="R5201" s="9" t="n"/>
      <c r="S5201" s="8" t="n"/>
      <c r="T5201" s="8" t="n"/>
      <c r="U5201" s="8" t="n"/>
      <c r="V5201" s="11">
        <f>IF(OR(B5201="",C5201=""),"",CONCATENATE(B5201,".",C5201))</f>
        <v/>
      </c>
      <c r="W5201" s="6">
        <f>UPPER(TRIM(H5201))</f>
        <v/>
      </c>
      <c r="X5201" s="6">
        <f>UPPER(TRIM(I5201))</f>
        <v/>
      </c>
      <c r="Y5201" s="6">
        <f>IF(V5201&lt;&gt;"",IFERROR(INDEX(federal_program_name_lookup,MATCH(V5201,aln_lookup,0)),""),"")</f>
        <v/>
      </c>
    </row>
    <row r="5202">
      <c r="A5202" s="6">
        <f>IF(B5202&lt;&gt;"", "AWARD-"&amp;TEXT(ROW()-1,"0000"), "")</f>
        <v/>
      </c>
      <c r="B5202" s="7" t="n"/>
      <c r="C5202" s="7" t="n"/>
      <c r="D5202" s="7" t="n"/>
      <c r="E5202" s="8" t="n"/>
      <c r="F5202" s="9" t="n"/>
      <c r="G5202" s="8" t="n"/>
      <c r="H5202" s="8" t="n"/>
      <c r="I5202" s="8" t="n"/>
      <c r="J5202" s="10">
        <f>IF(A5202="",0,SUMIFS(amount_expended,cfda_key,V5202))</f>
        <v/>
      </c>
      <c r="K5202" s="10">
        <f>IF(G5202="OTHER CLUSTER NOT LISTED ABOVE",SUMIFS(amount_expended,uniform_other_cluster_name,X5202), IF(AND(OR(G5202="N/A",G5202=""),H5202=""),0,IF(G5202="STATE CLUSTER",SUMIFS(amount_expended,uniform_state_cluster_name,W5202),SUMIFS(amount_expended,cluster_name,G5202))))</f>
        <v/>
      </c>
      <c r="L5202" s="8" t="n"/>
      <c r="M5202" s="7" t="n"/>
      <c r="N5202" s="8" t="n"/>
      <c r="O5202" s="7" t="n"/>
      <c r="P5202" s="7" t="n"/>
      <c r="Q5202" s="8" t="n"/>
      <c r="R5202" s="9" t="n"/>
      <c r="S5202" s="8" t="n"/>
      <c r="T5202" s="8" t="n"/>
      <c r="U5202" s="8" t="n"/>
      <c r="V5202" s="11">
        <f>IF(OR(B5202="",C5202=""),"",CONCATENATE(B5202,".",C5202))</f>
        <v/>
      </c>
      <c r="W5202" s="6">
        <f>UPPER(TRIM(H5202))</f>
        <v/>
      </c>
      <c r="X5202" s="6">
        <f>UPPER(TRIM(I5202))</f>
        <v/>
      </c>
      <c r="Y5202" s="6">
        <f>IF(V5202&lt;&gt;"",IFERROR(INDEX(federal_program_name_lookup,MATCH(V5202,aln_lookup,0)),""),"")</f>
        <v/>
      </c>
    </row>
    <row r="5203">
      <c r="A5203" s="6">
        <f>IF(B5203&lt;&gt;"", "AWARD-"&amp;TEXT(ROW()-1,"0000"), "")</f>
        <v/>
      </c>
      <c r="B5203" s="7" t="n"/>
      <c r="C5203" s="7" t="n"/>
      <c r="D5203" s="7" t="n"/>
      <c r="E5203" s="8" t="n"/>
      <c r="F5203" s="9" t="n"/>
      <c r="G5203" s="8" t="n"/>
      <c r="H5203" s="8" t="n"/>
      <c r="I5203" s="8" t="n"/>
      <c r="J5203" s="10">
        <f>IF(A5203="",0,SUMIFS(amount_expended,cfda_key,V5203))</f>
        <v/>
      </c>
      <c r="K5203" s="10">
        <f>IF(G5203="OTHER CLUSTER NOT LISTED ABOVE",SUMIFS(amount_expended,uniform_other_cluster_name,X5203), IF(AND(OR(G5203="N/A",G5203=""),H5203=""),0,IF(G5203="STATE CLUSTER",SUMIFS(amount_expended,uniform_state_cluster_name,W5203),SUMIFS(amount_expended,cluster_name,G5203))))</f>
        <v/>
      </c>
      <c r="L5203" s="8" t="n"/>
      <c r="M5203" s="7" t="n"/>
      <c r="N5203" s="8" t="n"/>
      <c r="O5203" s="7" t="n"/>
      <c r="P5203" s="7" t="n"/>
      <c r="Q5203" s="8" t="n"/>
      <c r="R5203" s="9" t="n"/>
      <c r="S5203" s="8" t="n"/>
      <c r="T5203" s="8" t="n"/>
      <c r="U5203" s="8" t="n"/>
      <c r="V5203" s="11">
        <f>IF(OR(B5203="",C5203=""),"",CONCATENATE(B5203,".",C5203))</f>
        <v/>
      </c>
      <c r="W5203" s="6">
        <f>UPPER(TRIM(H5203))</f>
        <v/>
      </c>
      <c r="X5203" s="6">
        <f>UPPER(TRIM(I5203))</f>
        <v/>
      </c>
      <c r="Y5203" s="6">
        <f>IF(V5203&lt;&gt;"",IFERROR(INDEX(federal_program_name_lookup,MATCH(V5203,aln_lookup,0)),""),"")</f>
        <v/>
      </c>
    </row>
    <row r="5204">
      <c r="A5204" s="6">
        <f>IF(B5204&lt;&gt;"", "AWARD-"&amp;TEXT(ROW()-1,"0000"), "")</f>
        <v/>
      </c>
      <c r="B5204" s="7" t="n"/>
      <c r="C5204" s="7" t="n"/>
      <c r="D5204" s="7" t="n"/>
      <c r="E5204" s="8" t="n"/>
      <c r="F5204" s="9" t="n"/>
      <c r="G5204" s="8" t="n"/>
      <c r="H5204" s="8" t="n"/>
      <c r="I5204" s="8" t="n"/>
      <c r="J5204" s="10">
        <f>IF(A5204="",0,SUMIFS(amount_expended,cfda_key,V5204))</f>
        <v/>
      </c>
      <c r="K5204" s="10">
        <f>IF(G5204="OTHER CLUSTER NOT LISTED ABOVE",SUMIFS(amount_expended,uniform_other_cluster_name,X5204), IF(AND(OR(G5204="N/A",G5204=""),H5204=""),0,IF(G5204="STATE CLUSTER",SUMIFS(amount_expended,uniform_state_cluster_name,W5204),SUMIFS(amount_expended,cluster_name,G5204))))</f>
        <v/>
      </c>
      <c r="L5204" s="8" t="n"/>
      <c r="M5204" s="7" t="n"/>
      <c r="N5204" s="8" t="n"/>
      <c r="O5204" s="7" t="n"/>
      <c r="P5204" s="7" t="n"/>
      <c r="Q5204" s="8" t="n"/>
      <c r="R5204" s="9" t="n"/>
      <c r="S5204" s="8" t="n"/>
      <c r="T5204" s="8" t="n"/>
      <c r="U5204" s="8" t="n"/>
      <c r="V5204" s="11">
        <f>IF(OR(B5204="",C5204=""),"",CONCATENATE(B5204,".",C5204))</f>
        <v/>
      </c>
      <c r="W5204" s="6">
        <f>UPPER(TRIM(H5204))</f>
        <v/>
      </c>
      <c r="X5204" s="6">
        <f>UPPER(TRIM(I5204))</f>
        <v/>
      </c>
      <c r="Y5204" s="6">
        <f>IF(V5204&lt;&gt;"",IFERROR(INDEX(federal_program_name_lookup,MATCH(V5204,aln_lookup,0)),""),"")</f>
        <v/>
      </c>
    </row>
    <row r="5205">
      <c r="A5205" s="6">
        <f>IF(B5205&lt;&gt;"", "AWARD-"&amp;TEXT(ROW()-1,"0000"), "")</f>
        <v/>
      </c>
      <c r="B5205" s="7" t="n"/>
      <c r="C5205" s="7" t="n"/>
      <c r="D5205" s="7" t="n"/>
      <c r="E5205" s="8" t="n"/>
      <c r="F5205" s="9" t="n"/>
      <c r="G5205" s="8" t="n"/>
      <c r="H5205" s="8" t="n"/>
      <c r="I5205" s="8" t="n"/>
      <c r="J5205" s="10">
        <f>IF(A5205="",0,SUMIFS(amount_expended,cfda_key,V5205))</f>
        <v/>
      </c>
      <c r="K5205" s="10">
        <f>IF(G5205="OTHER CLUSTER NOT LISTED ABOVE",SUMIFS(amount_expended,uniform_other_cluster_name,X5205), IF(AND(OR(G5205="N/A",G5205=""),H5205=""),0,IF(G5205="STATE CLUSTER",SUMIFS(amount_expended,uniform_state_cluster_name,W5205),SUMIFS(amount_expended,cluster_name,G5205))))</f>
        <v/>
      </c>
      <c r="L5205" s="8" t="n"/>
      <c r="M5205" s="7" t="n"/>
      <c r="N5205" s="8" t="n"/>
      <c r="O5205" s="7" t="n"/>
      <c r="P5205" s="7" t="n"/>
      <c r="Q5205" s="8" t="n"/>
      <c r="R5205" s="9" t="n"/>
      <c r="S5205" s="8" t="n"/>
      <c r="T5205" s="8" t="n"/>
      <c r="U5205" s="8" t="n"/>
      <c r="V5205" s="11">
        <f>IF(OR(B5205="",C5205=""),"",CONCATENATE(B5205,".",C5205))</f>
        <v/>
      </c>
      <c r="W5205" s="6">
        <f>UPPER(TRIM(H5205))</f>
        <v/>
      </c>
      <c r="X5205" s="6">
        <f>UPPER(TRIM(I5205))</f>
        <v/>
      </c>
      <c r="Y5205" s="6">
        <f>IF(V5205&lt;&gt;"",IFERROR(INDEX(federal_program_name_lookup,MATCH(V5205,aln_lookup,0)),""),"")</f>
        <v/>
      </c>
    </row>
    <row r="5206">
      <c r="A5206" s="6">
        <f>IF(B5206&lt;&gt;"", "AWARD-"&amp;TEXT(ROW()-1,"0000"), "")</f>
        <v/>
      </c>
      <c r="B5206" s="7" t="n"/>
      <c r="C5206" s="7" t="n"/>
      <c r="D5206" s="7" t="n"/>
      <c r="E5206" s="8" t="n"/>
      <c r="F5206" s="9" t="n"/>
      <c r="G5206" s="8" t="n"/>
      <c r="H5206" s="8" t="n"/>
      <c r="I5206" s="8" t="n"/>
      <c r="J5206" s="10">
        <f>IF(A5206="",0,SUMIFS(amount_expended,cfda_key,V5206))</f>
        <v/>
      </c>
      <c r="K5206" s="10">
        <f>IF(G5206="OTHER CLUSTER NOT LISTED ABOVE",SUMIFS(amount_expended,uniform_other_cluster_name,X5206), IF(AND(OR(G5206="N/A",G5206=""),H5206=""),0,IF(G5206="STATE CLUSTER",SUMIFS(amount_expended,uniform_state_cluster_name,W5206),SUMIFS(amount_expended,cluster_name,G5206))))</f>
        <v/>
      </c>
      <c r="L5206" s="8" t="n"/>
      <c r="M5206" s="7" t="n"/>
      <c r="N5206" s="8" t="n"/>
      <c r="O5206" s="7" t="n"/>
      <c r="P5206" s="7" t="n"/>
      <c r="Q5206" s="8" t="n"/>
      <c r="R5206" s="9" t="n"/>
      <c r="S5206" s="8" t="n"/>
      <c r="T5206" s="8" t="n"/>
      <c r="U5206" s="8" t="n"/>
      <c r="V5206" s="11">
        <f>IF(OR(B5206="",C5206=""),"",CONCATENATE(B5206,".",C5206))</f>
        <v/>
      </c>
      <c r="W5206" s="6">
        <f>UPPER(TRIM(H5206))</f>
        <v/>
      </c>
      <c r="X5206" s="6">
        <f>UPPER(TRIM(I5206))</f>
        <v/>
      </c>
      <c r="Y5206" s="6">
        <f>IF(V5206&lt;&gt;"",IFERROR(INDEX(federal_program_name_lookup,MATCH(V5206,aln_lookup,0)),""),"")</f>
        <v/>
      </c>
    </row>
    <row r="5207">
      <c r="A5207" s="6">
        <f>IF(B5207&lt;&gt;"", "AWARD-"&amp;TEXT(ROW()-1,"0000"), "")</f>
        <v/>
      </c>
      <c r="B5207" s="7" t="n"/>
      <c r="C5207" s="7" t="n"/>
      <c r="D5207" s="7" t="n"/>
      <c r="E5207" s="8" t="n"/>
      <c r="F5207" s="9" t="n"/>
      <c r="G5207" s="8" t="n"/>
      <c r="H5207" s="8" t="n"/>
      <c r="I5207" s="8" t="n"/>
      <c r="J5207" s="10">
        <f>IF(A5207="",0,SUMIFS(amount_expended,cfda_key,V5207))</f>
        <v/>
      </c>
      <c r="K5207" s="10">
        <f>IF(G5207="OTHER CLUSTER NOT LISTED ABOVE",SUMIFS(amount_expended,uniform_other_cluster_name,X5207), IF(AND(OR(G5207="N/A",G5207=""),H5207=""),0,IF(G5207="STATE CLUSTER",SUMIFS(amount_expended,uniform_state_cluster_name,W5207),SUMIFS(amount_expended,cluster_name,G5207))))</f>
        <v/>
      </c>
      <c r="L5207" s="8" t="n"/>
      <c r="M5207" s="7" t="n"/>
      <c r="N5207" s="8" t="n"/>
      <c r="O5207" s="7" t="n"/>
      <c r="P5207" s="7" t="n"/>
      <c r="Q5207" s="8" t="n"/>
      <c r="R5207" s="9" t="n"/>
      <c r="S5207" s="8" t="n"/>
      <c r="T5207" s="8" t="n"/>
      <c r="U5207" s="8" t="n"/>
      <c r="V5207" s="11">
        <f>IF(OR(B5207="",C5207=""),"",CONCATENATE(B5207,".",C5207))</f>
        <v/>
      </c>
      <c r="W5207" s="6">
        <f>UPPER(TRIM(H5207))</f>
        <v/>
      </c>
      <c r="X5207" s="6">
        <f>UPPER(TRIM(I5207))</f>
        <v/>
      </c>
      <c r="Y5207" s="6">
        <f>IF(V5207&lt;&gt;"",IFERROR(INDEX(federal_program_name_lookup,MATCH(V5207,aln_lookup,0)),""),"")</f>
        <v/>
      </c>
    </row>
    <row r="5208">
      <c r="A5208" s="6">
        <f>IF(B5208&lt;&gt;"", "AWARD-"&amp;TEXT(ROW()-1,"0000"), "")</f>
        <v/>
      </c>
      <c r="B5208" s="7" t="n"/>
      <c r="C5208" s="7" t="n"/>
      <c r="D5208" s="7" t="n"/>
      <c r="E5208" s="8" t="n"/>
      <c r="F5208" s="9" t="n"/>
      <c r="G5208" s="8" t="n"/>
      <c r="H5208" s="8" t="n"/>
      <c r="I5208" s="8" t="n"/>
      <c r="J5208" s="10">
        <f>IF(A5208="",0,SUMIFS(amount_expended,cfda_key,V5208))</f>
        <v/>
      </c>
      <c r="K5208" s="10">
        <f>IF(G5208="OTHER CLUSTER NOT LISTED ABOVE",SUMIFS(amount_expended,uniform_other_cluster_name,X5208), IF(AND(OR(G5208="N/A",G5208=""),H5208=""),0,IF(G5208="STATE CLUSTER",SUMIFS(amount_expended,uniform_state_cluster_name,W5208),SUMIFS(amount_expended,cluster_name,G5208))))</f>
        <v/>
      </c>
      <c r="L5208" s="8" t="n"/>
      <c r="M5208" s="7" t="n"/>
      <c r="N5208" s="8" t="n"/>
      <c r="O5208" s="7" t="n"/>
      <c r="P5208" s="7" t="n"/>
      <c r="Q5208" s="8" t="n"/>
      <c r="R5208" s="9" t="n"/>
      <c r="S5208" s="8" t="n"/>
      <c r="T5208" s="8" t="n"/>
      <c r="U5208" s="8" t="n"/>
      <c r="V5208" s="11">
        <f>IF(OR(B5208="",C5208=""),"",CONCATENATE(B5208,".",C5208))</f>
        <v/>
      </c>
      <c r="W5208" s="6">
        <f>UPPER(TRIM(H5208))</f>
        <v/>
      </c>
      <c r="X5208" s="6">
        <f>UPPER(TRIM(I5208))</f>
        <v/>
      </c>
      <c r="Y5208" s="6">
        <f>IF(V5208&lt;&gt;"",IFERROR(INDEX(federal_program_name_lookup,MATCH(V5208,aln_lookup,0)),""),"")</f>
        <v/>
      </c>
    </row>
    <row r="5209">
      <c r="A5209" s="6">
        <f>IF(B5209&lt;&gt;"", "AWARD-"&amp;TEXT(ROW()-1,"0000"), "")</f>
        <v/>
      </c>
      <c r="B5209" s="7" t="n"/>
      <c r="C5209" s="7" t="n"/>
      <c r="D5209" s="7" t="n"/>
      <c r="E5209" s="8" t="n"/>
      <c r="F5209" s="9" t="n"/>
      <c r="G5209" s="8" t="n"/>
      <c r="H5209" s="8" t="n"/>
      <c r="I5209" s="8" t="n"/>
      <c r="J5209" s="10">
        <f>IF(A5209="",0,SUMIFS(amount_expended,cfda_key,V5209))</f>
        <v/>
      </c>
      <c r="K5209" s="10">
        <f>IF(G5209="OTHER CLUSTER NOT LISTED ABOVE",SUMIFS(amount_expended,uniform_other_cluster_name,X5209), IF(AND(OR(G5209="N/A",G5209=""),H5209=""),0,IF(G5209="STATE CLUSTER",SUMIFS(amount_expended,uniform_state_cluster_name,W5209),SUMIFS(amount_expended,cluster_name,G5209))))</f>
        <v/>
      </c>
      <c r="L5209" s="8" t="n"/>
      <c r="M5209" s="7" t="n"/>
      <c r="N5209" s="8" t="n"/>
      <c r="O5209" s="7" t="n"/>
      <c r="P5209" s="7" t="n"/>
      <c r="Q5209" s="8" t="n"/>
      <c r="R5209" s="9" t="n"/>
      <c r="S5209" s="8" t="n"/>
      <c r="T5209" s="8" t="n"/>
      <c r="U5209" s="8" t="n"/>
      <c r="V5209" s="11">
        <f>IF(OR(B5209="",C5209=""),"",CONCATENATE(B5209,".",C5209))</f>
        <v/>
      </c>
      <c r="W5209" s="6">
        <f>UPPER(TRIM(H5209))</f>
        <v/>
      </c>
      <c r="X5209" s="6">
        <f>UPPER(TRIM(I5209))</f>
        <v/>
      </c>
      <c r="Y5209" s="6">
        <f>IF(V5209&lt;&gt;"",IFERROR(INDEX(federal_program_name_lookup,MATCH(V5209,aln_lookup,0)),""),"")</f>
        <v/>
      </c>
    </row>
    <row r="5210">
      <c r="A5210" s="6">
        <f>IF(B5210&lt;&gt;"", "AWARD-"&amp;TEXT(ROW()-1,"0000"), "")</f>
        <v/>
      </c>
      <c r="B5210" s="7" t="n"/>
      <c r="C5210" s="7" t="n"/>
      <c r="D5210" s="7" t="n"/>
      <c r="E5210" s="8" t="n"/>
      <c r="F5210" s="9" t="n"/>
      <c r="G5210" s="8" t="n"/>
      <c r="H5210" s="8" t="n"/>
      <c r="I5210" s="8" t="n"/>
      <c r="J5210" s="10">
        <f>IF(A5210="",0,SUMIFS(amount_expended,cfda_key,V5210))</f>
        <v/>
      </c>
      <c r="K5210" s="10">
        <f>IF(G5210="OTHER CLUSTER NOT LISTED ABOVE",SUMIFS(amount_expended,uniform_other_cluster_name,X5210), IF(AND(OR(G5210="N/A",G5210=""),H5210=""),0,IF(G5210="STATE CLUSTER",SUMIFS(amount_expended,uniform_state_cluster_name,W5210),SUMIFS(amount_expended,cluster_name,G5210))))</f>
        <v/>
      </c>
      <c r="L5210" s="8" t="n"/>
      <c r="M5210" s="7" t="n"/>
      <c r="N5210" s="8" t="n"/>
      <c r="O5210" s="7" t="n"/>
      <c r="P5210" s="7" t="n"/>
      <c r="Q5210" s="8" t="n"/>
      <c r="R5210" s="9" t="n"/>
      <c r="S5210" s="8" t="n"/>
      <c r="T5210" s="8" t="n"/>
      <c r="U5210" s="8" t="n"/>
      <c r="V5210" s="11">
        <f>IF(OR(B5210="",C5210=""),"",CONCATENATE(B5210,".",C5210))</f>
        <v/>
      </c>
      <c r="W5210" s="6">
        <f>UPPER(TRIM(H5210))</f>
        <v/>
      </c>
      <c r="X5210" s="6">
        <f>UPPER(TRIM(I5210))</f>
        <v/>
      </c>
      <c r="Y5210" s="6">
        <f>IF(V5210&lt;&gt;"",IFERROR(INDEX(federal_program_name_lookup,MATCH(V5210,aln_lookup,0)),""),"")</f>
        <v/>
      </c>
    </row>
    <row r="5211">
      <c r="A5211" s="6">
        <f>IF(B5211&lt;&gt;"", "AWARD-"&amp;TEXT(ROW()-1,"0000"), "")</f>
        <v/>
      </c>
      <c r="B5211" s="7" t="n"/>
      <c r="C5211" s="7" t="n"/>
      <c r="D5211" s="7" t="n"/>
      <c r="E5211" s="8" t="n"/>
      <c r="F5211" s="9" t="n"/>
      <c r="G5211" s="8" t="n"/>
      <c r="H5211" s="8" t="n"/>
      <c r="I5211" s="8" t="n"/>
      <c r="J5211" s="10">
        <f>IF(A5211="",0,SUMIFS(amount_expended,cfda_key,V5211))</f>
        <v/>
      </c>
      <c r="K5211" s="10">
        <f>IF(G5211="OTHER CLUSTER NOT LISTED ABOVE",SUMIFS(amount_expended,uniform_other_cluster_name,X5211), IF(AND(OR(G5211="N/A",G5211=""),H5211=""),0,IF(G5211="STATE CLUSTER",SUMIFS(amount_expended,uniform_state_cluster_name,W5211),SUMIFS(amount_expended,cluster_name,G5211))))</f>
        <v/>
      </c>
      <c r="L5211" s="8" t="n"/>
      <c r="M5211" s="7" t="n"/>
      <c r="N5211" s="8" t="n"/>
      <c r="O5211" s="7" t="n"/>
      <c r="P5211" s="7" t="n"/>
      <c r="Q5211" s="8" t="n"/>
      <c r="R5211" s="9" t="n"/>
      <c r="S5211" s="8" t="n"/>
      <c r="T5211" s="8" t="n"/>
      <c r="U5211" s="8" t="n"/>
      <c r="V5211" s="11">
        <f>IF(OR(B5211="",C5211=""),"",CONCATENATE(B5211,".",C5211))</f>
        <v/>
      </c>
      <c r="W5211" s="6">
        <f>UPPER(TRIM(H5211))</f>
        <v/>
      </c>
      <c r="X5211" s="6">
        <f>UPPER(TRIM(I5211))</f>
        <v/>
      </c>
      <c r="Y5211" s="6">
        <f>IF(V5211&lt;&gt;"",IFERROR(INDEX(federal_program_name_lookup,MATCH(V5211,aln_lookup,0)),""),"")</f>
        <v/>
      </c>
    </row>
    <row r="5212">
      <c r="A5212" s="6">
        <f>IF(B5212&lt;&gt;"", "AWARD-"&amp;TEXT(ROW()-1,"0000"), "")</f>
        <v/>
      </c>
      <c r="B5212" s="7" t="n"/>
      <c r="C5212" s="7" t="n"/>
      <c r="D5212" s="7" t="n"/>
      <c r="E5212" s="8" t="n"/>
      <c r="F5212" s="9" t="n"/>
      <c r="G5212" s="8" t="n"/>
      <c r="H5212" s="8" t="n"/>
      <c r="I5212" s="8" t="n"/>
      <c r="J5212" s="10">
        <f>IF(A5212="",0,SUMIFS(amount_expended,cfda_key,V5212))</f>
        <v/>
      </c>
      <c r="K5212" s="10">
        <f>IF(G5212="OTHER CLUSTER NOT LISTED ABOVE",SUMIFS(amount_expended,uniform_other_cluster_name,X5212), IF(AND(OR(G5212="N/A",G5212=""),H5212=""),0,IF(G5212="STATE CLUSTER",SUMIFS(amount_expended,uniform_state_cluster_name,W5212),SUMIFS(amount_expended,cluster_name,G5212))))</f>
        <v/>
      </c>
      <c r="L5212" s="8" t="n"/>
      <c r="M5212" s="7" t="n"/>
      <c r="N5212" s="8" t="n"/>
      <c r="O5212" s="7" t="n"/>
      <c r="P5212" s="7" t="n"/>
      <c r="Q5212" s="8" t="n"/>
      <c r="R5212" s="9" t="n"/>
      <c r="S5212" s="8" t="n"/>
      <c r="T5212" s="8" t="n"/>
      <c r="U5212" s="8" t="n"/>
      <c r="V5212" s="11">
        <f>IF(OR(B5212="",C5212=""),"",CONCATENATE(B5212,".",C5212))</f>
        <v/>
      </c>
      <c r="W5212" s="6">
        <f>UPPER(TRIM(H5212))</f>
        <v/>
      </c>
      <c r="X5212" s="6">
        <f>UPPER(TRIM(I5212))</f>
        <v/>
      </c>
      <c r="Y5212" s="6">
        <f>IF(V5212&lt;&gt;"",IFERROR(INDEX(federal_program_name_lookup,MATCH(V5212,aln_lookup,0)),""),"")</f>
        <v/>
      </c>
    </row>
    <row r="5213">
      <c r="A5213" s="6">
        <f>IF(B5213&lt;&gt;"", "AWARD-"&amp;TEXT(ROW()-1,"0000"), "")</f>
        <v/>
      </c>
      <c r="B5213" s="7" t="n"/>
      <c r="C5213" s="7" t="n"/>
      <c r="D5213" s="7" t="n"/>
      <c r="E5213" s="8" t="n"/>
      <c r="F5213" s="9" t="n"/>
      <c r="G5213" s="8" t="n"/>
      <c r="H5213" s="8" t="n"/>
      <c r="I5213" s="8" t="n"/>
      <c r="J5213" s="10">
        <f>IF(A5213="",0,SUMIFS(amount_expended,cfda_key,V5213))</f>
        <v/>
      </c>
      <c r="K5213" s="10">
        <f>IF(G5213="OTHER CLUSTER NOT LISTED ABOVE",SUMIFS(amount_expended,uniform_other_cluster_name,X5213), IF(AND(OR(G5213="N/A",G5213=""),H5213=""),0,IF(G5213="STATE CLUSTER",SUMIFS(amount_expended,uniform_state_cluster_name,W5213),SUMIFS(amount_expended,cluster_name,G5213))))</f>
        <v/>
      </c>
      <c r="L5213" s="8" t="n"/>
      <c r="M5213" s="7" t="n"/>
      <c r="N5213" s="8" t="n"/>
      <c r="O5213" s="7" t="n"/>
      <c r="P5213" s="7" t="n"/>
      <c r="Q5213" s="8" t="n"/>
      <c r="R5213" s="9" t="n"/>
      <c r="S5213" s="8" t="n"/>
      <c r="T5213" s="8" t="n"/>
      <c r="U5213" s="8" t="n"/>
      <c r="V5213" s="11">
        <f>IF(OR(B5213="",C5213=""),"",CONCATENATE(B5213,".",C5213))</f>
        <v/>
      </c>
      <c r="W5213" s="6">
        <f>UPPER(TRIM(H5213))</f>
        <v/>
      </c>
      <c r="X5213" s="6">
        <f>UPPER(TRIM(I5213))</f>
        <v/>
      </c>
      <c r="Y5213" s="6">
        <f>IF(V5213&lt;&gt;"",IFERROR(INDEX(federal_program_name_lookup,MATCH(V5213,aln_lookup,0)),""),"")</f>
        <v/>
      </c>
    </row>
    <row r="5214">
      <c r="A5214" s="6">
        <f>IF(B5214&lt;&gt;"", "AWARD-"&amp;TEXT(ROW()-1,"0000"), "")</f>
        <v/>
      </c>
      <c r="B5214" s="7" t="n"/>
      <c r="C5214" s="7" t="n"/>
      <c r="D5214" s="7" t="n"/>
      <c r="E5214" s="8" t="n"/>
      <c r="F5214" s="9" t="n"/>
      <c r="G5214" s="8" t="n"/>
      <c r="H5214" s="8" t="n"/>
      <c r="I5214" s="8" t="n"/>
      <c r="J5214" s="10">
        <f>IF(A5214="",0,SUMIFS(amount_expended,cfda_key,V5214))</f>
        <v/>
      </c>
      <c r="K5214" s="10">
        <f>IF(G5214="OTHER CLUSTER NOT LISTED ABOVE",SUMIFS(amount_expended,uniform_other_cluster_name,X5214), IF(AND(OR(G5214="N/A",G5214=""),H5214=""),0,IF(G5214="STATE CLUSTER",SUMIFS(amount_expended,uniform_state_cluster_name,W5214),SUMIFS(amount_expended,cluster_name,G5214))))</f>
        <v/>
      </c>
      <c r="L5214" s="8" t="n"/>
      <c r="M5214" s="7" t="n"/>
      <c r="N5214" s="8" t="n"/>
      <c r="O5214" s="7" t="n"/>
      <c r="P5214" s="7" t="n"/>
      <c r="Q5214" s="8" t="n"/>
      <c r="R5214" s="9" t="n"/>
      <c r="S5214" s="8" t="n"/>
      <c r="T5214" s="8" t="n"/>
      <c r="U5214" s="8" t="n"/>
      <c r="V5214" s="11">
        <f>IF(OR(B5214="",C5214=""),"",CONCATENATE(B5214,".",C5214))</f>
        <v/>
      </c>
      <c r="W5214" s="6">
        <f>UPPER(TRIM(H5214))</f>
        <v/>
      </c>
      <c r="X5214" s="6">
        <f>UPPER(TRIM(I5214))</f>
        <v/>
      </c>
      <c r="Y5214" s="6">
        <f>IF(V5214&lt;&gt;"",IFERROR(INDEX(federal_program_name_lookup,MATCH(V5214,aln_lookup,0)),""),"")</f>
        <v/>
      </c>
    </row>
    <row r="5215">
      <c r="A5215" s="6">
        <f>IF(B5215&lt;&gt;"", "AWARD-"&amp;TEXT(ROW()-1,"0000"), "")</f>
        <v/>
      </c>
      <c r="B5215" s="7" t="n"/>
      <c r="C5215" s="7" t="n"/>
      <c r="D5215" s="7" t="n"/>
      <c r="E5215" s="8" t="n"/>
      <c r="F5215" s="9" t="n"/>
      <c r="G5215" s="8" t="n"/>
      <c r="H5215" s="8" t="n"/>
      <c r="I5215" s="8" t="n"/>
      <c r="J5215" s="10">
        <f>IF(A5215="",0,SUMIFS(amount_expended,cfda_key,V5215))</f>
        <v/>
      </c>
      <c r="K5215" s="10">
        <f>IF(G5215="OTHER CLUSTER NOT LISTED ABOVE",SUMIFS(amount_expended,uniform_other_cluster_name,X5215), IF(AND(OR(G5215="N/A",G5215=""),H5215=""),0,IF(G5215="STATE CLUSTER",SUMIFS(amount_expended,uniform_state_cluster_name,W5215),SUMIFS(amount_expended,cluster_name,G5215))))</f>
        <v/>
      </c>
      <c r="L5215" s="8" t="n"/>
      <c r="M5215" s="7" t="n"/>
      <c r="N5215" s="8" t="n"/>
      <c r="O5215" s="7" t="n"/>
      <c r="P5215" s="7" t="n"/>
      <c r="Q5215" s="8" t="n"/>
      <c r="R5215" s="9" t="n"/>
      <c r="S5215" s="8" t="n"/>
      <c r="T5215" s="8" t="n"/>
      <c r="U5215" s="8" t="n"/>
      <c r="V5215" s="11">
        <f>IF(OR(B5215="",C5215=""),"",CONCATENATE(B5215,".",C5215))</f>
        <v/>
      </c>
      <c r="W5215" s="6">
        <f>UPPER(TRIM(H5215))</f>
        <v/>
      </c>
      <c r="X5215" s="6">
        <f>UPPER(TRIM(I5215))</f>
        <v/>
      </c>
      <c r="Y5215" s="6">
        <f>IF(V5215&lt;&gt;"",IFERROR(INDEX(federal_program_name_lookup,MATCH(V5215,aln_lookup,0)),""),"")</f>
        <v/>
      </c>
    </row>
    <row r="5216">
      <c r="A5216" s="6">
        <f>IF(B5216&lt;&gt;"", "AWARD-"&amp;TEXT(ROW()-1,"0000"), "")</f>
        <v/>
      </c>
      <c r="B5216" s="7" t="n"/>
      <c r="C5216" s="7" t="n"/>
      <c r="D5216" s="7" t="n"/>
      <c r="E5216" s="8" t="n"/>
      <c r="F5216" s="9" t="n"/>
      <c r="G5216" s="8" t="n"/>
      <c r="H5216" s="8" t="n"/>
      <c r="I5216" s="8" t="n"/>
      <c r="J5216" s="10">
        <f>IF(A5216="",0,SUMIFS(amount_expended,cfda_key,V5216))</f>
        <v/>
      </c>
      <c r="K5216" s="10">
        <f>IF(G5216="OTHER CLUSTER NOT LISTED ABOVE",SUMIFS(amount_expended,uniform_other_cluster_name,X5216), IF(AND(OR(G5216="N/A",G5216=""),H5216=""),0,IF(G5216="STATE CLUSTER",SUMIFS(amount_expended,uniform_state_cluster_name,W5216),SUMIFS(amount_expended,cluster_name,G5216))))</f>
        <v/>
      </c>
      <c r="L5216" s="8" t="n"/>
      <c r="M5216" s="7" t="n"/>
      <c r="N5216" s="8" t="n"/>
      <c r="O5216" s="7" t="n"/>
      <c r="P5216" s="7" t="n"/>
      <c r="Q5216" s="8" t="n"/>
      <c r="R5216" s="9" t="n"/>
      <c r="S5216" s="8" t="n"/>
      <c r="T5216" s="8" t="n"/>
      <c r="U5216" s="8" t="n"/>
      <c r="V5216" s="11">
        <f>IF(OR(B5216="",C5216=""),"",CONCATENATE(B5216,".",C5216))</f>
        <v/>
      </c>
      <c r="W5216" s="6">
        <f>UPPER(TRIM(H5216))</f>
        <v/>
      </c>
      <c r="X5216" s="6">
        <f>UPPER(TRIM(I5216))</f>
        <v/>
      </c>
      <c r="Y5216" s="6">
        <f>IF(V5216&lt;&gt;"",IFERROR(INDEX(federal_program_name_lookup,MATCH(V5216,aln_lookup,0)),""),"")</f>
        <v/>
      </c>
    </row>
    <row r="5217">
      <c r="A5217" s="6">
        <f>IF(B5217&lt;&gt;"", "AWARD-"&amp;TEXT(ROW()-1,"0000"), "")</f>
        <v/>
      </c>
      <c r="B5217" s="7" t="n"/>
      <c r="C5217" s="7" t="n"/>
      <c r="D5217" s="7" t="n"/>
      <c r="E5217" s="8" t="n"/>
      <c r="F5217" s="9" t="n"/>
      <c r="G5217" s="8" t="n"/>
      <c r="H5217" s="8" t="n"/>
      <c r="I5217" s="8" t="n"/>
      <c r="J5217" s="10">
        <f>IF(A5217="",0,SUMIFS(amount_expended,cfda_key,V5217))</f>
        <v/>
      </c>
      <c r="K5217" s="10">
        <f>IF(G5217="OTHER CLUSTER NOT LISTED ABOVE",SUMIFS(amount_expended,uniform_other_cluster_name,X5217), IF(AND(OR(G5217="N/A",G5217=""),H5217=""),0,IF(G5217="STATE CLUSTER",SUMIFS(amount_expended,uniform_state_cluster_name,W5217),SUMIFS(amount_expended,cluster_name,G5217))))</f>
        <v/>
      </c>
      <c r="L5217" s="8" t="n"/>
      <c r="M5217" s="7" t="n"/>
      <c r="N5217" s="8" t="n"/>
      <c r="O5217" s="7" t="n"/>
      <c r="P5217" s="7" t="n"/>
      <c r="Q5217" s="8" t="n"/>
      <c r="R5217" s="9" t="n"/>
      <c r="S5217" s="8" t="n"/>
      <c r="T5217" s="8" t="n"/>
      <c r="U5217" s="8" t="n"/>
      <c r="V5217" s="11">
        <f>IF(OR(B5217="",C5217=""),"",CONCATENATE(B5217,".",C5217))</f>
        <v/>
      </c>
      <c r="W5217" s="6">
        <f>UPPER(TRIM(H5217))</f>
        <v/>
      </c>
      <c r="X5217" s="6">
        <f>UPPER(TRIM(I5217))</f>
        <v/>
      </c>
      <c r="Y5217" s="6">
        <f>IF(V5217&lt;&gt;"",IFERROR(INDEX(federal_program_name_lookup,MATCH(V5217,aln_lookup,0)),""),"")</f>
        <v/>
      </c>
    </row>
    <row r="5218">
      <c r="A5218" s="6">
        <f>IF(B5218&lt;&gt;"", "AWARD-"&amp;TEXT(ROW()-1,"0000"), "")</f>
        <v/>
      </c>
      <c r="B5218" s="7" t="n"/>
      <c r="C5218" s="7" t="n"/>
      <c r="D5218" s="7" t="n"/>
      <c r="E5218" s="8" t="n"/>
      <c r="F5218" s="9" t="n"/>
      <c r="G5218" s="8" t="n"/>
      <c r="H5218" s="8" t="n"/>
      <c r="I5218" s="8" t="n"/>
      <c r="J5218" s="10">
        <f>IF(A5218="",0,SUMIFS(amount_expended,cfda_key,V5218))</f>
        <v/>
      </c>
      <c r="K5218" s="10">
        <f>IF(G5218="OTHER CLUSTER NOT LISTED ABOVE",SUMIFS(amount_expended,uniform_other_cluster_name,X5218), IF(AND(OR(G5218="N/A",G5218=""),H5218=""),0,IF(G5218="STATE CLUSTER",SUMIFS(amount_expended,uniform_state_cluster_name,W5218),SUMIFS(amount_expended,cluster_name,G5218))))</f>
        <v/>
      </c>
      <c r="L5218" s="8" t="n"/>
      <c r="M5218" s="7" t="n"/>
      <c r="N5218" s="8" t="n"/>
      <c r="O5218" s="7" t="n"/>
      <c r="P5218" s="7" t="n"/>
      <c r="Q5218" s="8" t="n"/>
      <c r="R5218" s="9" t="n"/>
      <c r="S5218" s="8" t="n"/>
      <c r="T5218" s="8" t="n"/>
      <c r="U5218" s="8" t="n"/>
      <c r="V5218" s="11">
        <f>IF(OR(B5218="",C5218=""),"",CONCATENATE(B5218,".",C5218))</f>
        <v/>
      </c>
      <c r="W5218" s="6">
        <f>UPPER(TRIM(H5218))</f>
        <v/>
      </c>
      <c r="X5218" s="6">
        <f>UPPER(TRIM(I5218))</f>
        <v/>
      </c>
      <c r="Y5218" s="6">
        <f>IF(V5218&lt;&gt;"",IFERROR(INDEX(federal_program_name_lookup,MATCH(V5218,aln_lookup,0)),""),"")</f>
        <v/>
      </c>
    </row>
    <row r="5219">
      <c r="A5219" s="6">
        <f>IF(B5219&lt;&gt;"", "AWARD-"&amp;TEXT(ROW()-1,"0000"), "")</f>
        <v/>
      </c>
      <c r="B5219" s="7" t="n"/>
      <c r="C5219" s="7" t="n"/>
      <c r="D5219" s="7" t="n"/>
      <c r="E5219" s="8" t="n"/>
      <c r="F5219" s="9" t="n"/>
      <c r="G5219" s="8" t="n"/>
      <c r="H5219" s="8" t="n"/>
      <c r="I5219" s="8" t="n"/>
      <c r="J5219" s="10">
        <f>IF(A5219="",0,SUMIFS(amount_expended,cfda_key,V5219))</f>
        <v/>
      </c>
      <c r="K5219" s="10">
        <f>IF(G5219="OTHER CLUSTER NOT LISTED ABOVE",SUMIFS(amount_expended,uniform_other_cluster_name,X5219), IF(AND(OR(G5219="N/A",G5219=""),H5219=""),0,IF(G5219="STATE CLUSTER",SUMIFS(amount_expended,uniform_state_cluster_name,W5219),SUMIFS(amount_expended,cluster_name,G5219))))</f>
        <v/>
      </c>
      <c r="L5219" s="8" t="n"/>
      <c r="M5219" s="7" t="n"/>
      <c r="N5219" s="8" t="n"/>
      <c r="O5219" s="7" t="n"/>
      <c r="P5219" s="7" t="n"/>
      <c r="Q5219" s="8" t="n"/>
      <c r="R5219" s="9" t="n"/>
      <c r="S5219" s="8" t="n"/>
      <c r="T5219" s="8" t="n"/>
      <c r="U5219" s="8" t="n"/>
      <c r="V5219" s="11">
        <f>IF(OR(B5219="",C5219=""),"",CONCATENATE(B5219,".",C5219))</f>
        <v/>
      </c>
      <c r="W5219" s="6">
        <f>UPPER(TRIM(H5219))</f>
        <v/>
      </c>
      <c r="X5219" s="6">
        <f>UPPER(TRIM(I5219))</f>
        <v/>
      </c>
      <c r="Y5219" s="6">
        <f>IF(V5219&lt;&gt;"",IFERROR(INDEX(federal_program_name_lookup,MATCH(V5219,aln_lookup,0)),""),"")</f>
        <v/>
      </c>
    </row>
    <row r="5220">
      <c r="A5220" s="6">
        <f>IF(B5220&lt;&gt;"", "AWARD-"&amp;TEXT(ROW()-1,"0000"), "")</f>
        <v/>
      </c>
      <c r="B5220" s="7" t="n"/>
      <c r="C5220" s="7" t="n"/>
      <c r="D5220" s="7" t="n"/>
      <c r="E5220" s="8" t="n"/>
      <c r="F5220" s="9" t="n"/>
      <c r="G5220" s="8" t="n"/>
      <c r="H5220" s="8" t="n"/>
      <c r="I5220" s="8" t="n"/>
      <c r="J5220" s="10">
        <f>IF(A5220="",0,SUMIFS(amount_expended,cfda_key,V5220))</f>
        <v/>
      </c>
      <c r="K5220" s="10">
        <f>IF(G5220="OTHER CLUSTER NOT LISTED ABOVE",SUMIFS(amount_expended,uniform_other_cluster_name,X5220), IF(AND(OR(G5220="N/A",G5220=""),H5220=""),0,IF(G5220="STATE CLUSTER",SUMIFS(amount_expended,uniform_state_cluster_name,W5220),SUMIFS(amount_expended,cluster_name,G5220))))</f>
        <v/>
      </c>
      <c r="L5220" s="8" t="n"/>
      <c r="M5220" s="7" t="n"/>
      <c r="N5220" s="8" t="n"/>
      <c r="O5220" s="7" t="n"/>
      <c r="P5220" s="7" t="n"/>
      <c r="Q5220" s="8" t="n"/>
      <c r="R5220" s="9" t="n"/>
      <c r="S5220" s="8" t="n"/>
      <c r="T5220" s="8" t="n"/>
      <c r="U5220" s="8" t="n"/>
      <c r="V5220" s="11">
        <f>IF(OR(B5220="",C5220=""),"",CONCATENATE(B5220,".",C5220))</f>
        <v/>
      </c>
      <c r="W5220" s="6">
        <f>UPPER(TRIM(H5220))</f>
        <v/>
      </c>
      <c r="X5220" s="6">
        <f>UPPER(TRIM(I5220))</f>
        <v/>
      </c>
      <c r="Y5220" s="6">
        <f>IF(V5220&lt;&gt;"",IFERROR(INDEX(federal_program_name_lookup,MATCH(V5220,aln_lookup,0)),""),"")</f>
        <v/>
      </c>
    </row>
    <row r="5221">
      <c r="A5221" s="6">
        <f>IF(B5221&lt;&gt;"", "AWARD-"&amp;TEXT(ROW()-1,"0000"), "")</f>
        <v/>
      </c>
      <c r="B5221" s="7" t="n"/>
      <c r="C5221" s="7" t="n"/>
      <c r="D5221" s="7" t="n"/>
      <c r="E5221" s="8" t="n"/>
      <c r="F5221" s="9" t="n"/>
      <c r="G5221" s="8" t="n"/>
      <c r="H5221" s="8" t="n"/>
      <c r="I5221" s="8" t="n"/>
      <c r="J5221" s="10">
        <f>IF(A5221="",0,SUMIFS(amount_expended,cfda_key,V5221))</f>
        <v/>
      </c>
      <c r="K5221" s="10">
        <f>IF(G5221="OTHER CLUSTER NOT LISTED ABOVE",SUMIFS(amount_expended,uniform_other_cluster_name,X5221), IF(AND(OR(G5221="N/A",G5221=""),H5221=""),0,IF(G5221="STATE CLUSTER",SUMIFS(amount_expended,uniform_state_cluster_name,W5221),SUMIFS(amount_expended,cluster_name,G5221))))</f>
        <v/>
      </c>
      <c r="L5221" s="8" t="n"/>
      <c r="M5221" s="7" t="n"/>
      <c r="N5221" s="8" t="n"/>
      <c r="O5221" s="7" t="n"/>
      <c r="P5221" s="7" t="n"/>
      <c r="Q5221" s="8" t="n"/>
      <c r="R5221" s="9" t="n"/>
      <c r="S5221" s="8" t="n"/>
      <c r="T5221" s="8" t="n"/>
      <c r="U5221" s="8" t="n"/>
      <c r="V5221" s="11">
        <f>IF(OR(B5221="",C5221=""),"",CONCATENATE(B5221,".",C5221))</f>
        <v/>
      </c>
      <c r="W5221" s="6">
        <f>UPPER(TRIM(H5221))</f>
        <v/>
      </c>
      <c r="X5221" s="6">
        <f>UPPER(TRIM(I5221))</f>
        <v/>
      </c>
      <c r="Y5221" s="6">
        <f>IF(V5221&lt;&gt;"",IFERROR(INDEX(federal_program_name_lookup,MATCH(V5221,aln_lookup,0)),""),"")</f>
        <v/>
      </c>
    </row>
    <row r="5222">
      <c r="A5222" s="6">
        <f>IF(B5222&lt;&gt;"", "AWARD-"&amp;TEXT(ROW()-1,"0000"), "")</f>
        <v/>
      </c>
      <c r="B5222" s="7" t="n"/>
      <c r="C5222" s="7" t="n"/>
      <c r="D5222" s="7" t="n"/>
      <c r="E5222" s="8" t="n"/>
      <c r="F5222" s="9" t="n"/>
      <c r="G5222" s="8" t="n"/>
      <c r="H5222" s="8" t="n"/>
      <c r="I5222" s="8" t="n"/>
      <c r="J5222" s="10">
        <f>IF(A5222="",0,SUMIFS(amount_expended,cfda_key,V5222))</f>
        <v/>
      </c>
      <c r="K5222" s="10">
        <f>IF(G5222="OTHER CLUSTER NOT LISTED ABOVE",SUMIFS(amount_expended,uniform_other_cluster_name,X5222), IF(AND(OR(G5222="N/A",G5222=""),H5222=""),0,IF(G5222="STATE CLUSTER",SUMIFS(amount_expended,uniform_state_cluster_name,W5222),SUMIFS(amount_expended,cluster_name,G5222))))</f>
        <v/>
      </c>
      <c r="L5222" s="8" t="n"/>
      <c r="M5222" s="7" t="n"/>
      <c r="N5222" s="8" t="n"/>
      <c r="O5222" s="7" t="n"/>
      <c r="P5222" s="7" t="n"/>
      <c r="Q5222" s="8" t="n"/>
      <c r="R5222" s="9" t="n"/>
      <c r="S5222" s="8" t="n"/>
      <c r="T5222" s="8" t="n"/>
      <c r="U5222" s="8" t="n"/>
      <c r="V5222" s="11">
        <f>IF(OR(B5222="",C5222=""),"",CONCATENATE(B5222,".",C5222))</f>
        <v/>
      </c>
      <c r="W5222" s="6">
        <f>UPPER(TRIM(H5222))</f>
        <v/>
      </c>
      <c r="X5222" s="6">
        <f>UPPER(TRIM(I5222))</f>
        <v/>
      </c>
      <c r="Y5222" s="6">
        <f>IF(V5222&lt;&gt;"",IFERROR(INDEX(federal_program_name_lookup,MATCH(V5222,aln_lookup,0)),""),"")</f>
        <v/>
      </c>
    </row>
    <row r="5223">
      <c r="A5223" s="6">
        <f>IF(B5223&lt;&gt;"", "AWARD-"&amp;TEXT(ROW()-1,"0000"), "")</f>
        <v/>
      </c>
      <c r="B5223" s="7" t="n"/>
      <c r="C5223" s="7" t="n"/>
      <c r="D5223" s="7" t="n"/>
      <c r="E5223" s="8" t="n"/>
      <c r="F5223" s="9" t="n"/>
      <c r="G5223" s="8" t="n"/>
      <c r="H5223" s="8" t="n"/>
      <c r="I5223" s="8" t="n"/>
      <c r="J5223" s="10">
        <f>IF(A5223="",0,SUMIFS(amount_expended,cfda_key,V5223))</f>
        <v/>
      </c>
      <c r="K5223" s="10">
        <f>IF(G5223="OTHER CLUSTER NOT LISTED ABOVE",SUMIFS(amount_expended,uniform_other_cluster_name,X5223), IF(AND(OR(G5223="N/A",G5223=""),H5223=""),0,IF(G5223="STATE CLUSTER",SUMIFS(amount_expended,uniform_state_cluster_name,W5223),SUMIFS(amount_expended,cluster_name,G5223))))</f>
        <v/>
      </c>
      <c r="L5223" s="8" t="n"/>
      <c r="M5223" s="7" t="n"/>
      <c r="N5223" s="8" t="n"/>
      <c r="O5223" s="7" t="n"/>
      <c r="P5223" s="7" t="n"/>
      <c r="Q5223" s="8" t="n"/>
      <c r="R5223" s="9" t="n"/>
      <c r="S5223" s="8" t="n"/>
      <c r="T5223" s="8" t="n"/>
      <c r="U5223" s="8" t="n"/>
      <c r="V5223" s="11">
        <f>IF(OR(B5223="",C5223=""),"",CONCATENATE(B5223,".",C5223))</f>
        <v/>
      </c>
      <c r="W5223" s="6">
        <f>UPPER(TRIM(H5223))</f>
        <v/>
      </c>
      <c r="X5223" s="6">
        <f>UPPER(TRIM(I5223))</f>
        <v/>
      </c>
      <c r="Y5223" s="6">
        <f>IF(V5223&lt;&gt;"",IFERROR(INDEX(federal_program_name_lookup,MATCH(V5223,aln_lookup,0)),""),"")</f>
        <v/>
      </c>
    </row>
    <row r="5224">
      <c r="A5224" s="6">
        <f>IF(B5224&lt;&gt;"", "AWARD-"&amp;TEXT(ROW()-1,"0000"), "")</f>
        <v/>
      </c>
      <c r="B5224" s="7" t="n"/>
      <c r="C5224" s="7" t="n"/>
      <c r="D5224" s="7" t="n"/>
      <c r="E5224" s="8" t="n"/>
      <c r="F5224" s="9" t="n"/>
      <c r="G5224" s="8" t="n"/>
      <c r="H5224" s="8" t="n"/>
      <c r="I5224" s="8" t="n"/>
      <c r="J5224" s="10">
        <f>IF(A5224="",0,SUMIFS(amount_expended,cfda_key,V5224))</f>
        <v/>
      </c>
      <c r="K5224" s="10">
        <f>IF(G5224="OTHER CLUSTER NOT LISTED ABOVE",SUMIFS(amount_expended,uniform_other_cluster_name,X5224), IF(AND(OR(G5224="N/A",G5224=""),H5224=""),0,IF(G5224="STATE CLUSTER",SUMIFS(amount_expended,uniform_state_cluster_name,W5224),SUMIFS(amount_expended,cluster_name,G5224))))</f>
        <v/>
      </c>
      <c r="L5224" s="8" t="n"/>
      <c r="M5224" s="7" t="n"/>
      <c r="N5224" s="8" t="n"/>
      <c r="O5224" s="7" t="n"/>
      <c r="P5224" s="7" t="n"/>
      <c r="Q5224" s="8" t="n"/>
      <c r="R5224" s="9" t="n"/>
      <c r="S5224" s="8" t="n"/>
      <c r="T5224" s="8" t="n"/>
      <c r="U5224" s="8" t="n"/>
      <c r="V5224" s="11">
        <f>IF(OR(B5224="",C5224=""),"",CONCATENATE(B5224,".",C5224))</f>
        <v/>
      </c>
      <c r="W5224" s="6">
        <f>UPPER(TRIM(H5224))</f>
        <v/>
      </c>
      <c r="X5224" s="6">
        <f>UPPER(TRIM(I5224))</f>
        <v/>
      </c>
      <c r="Y5224" s="6">
        <f>IF(V5224&lt;&gt;"",IFERROR(INDEX(federal_program_name_lookup,MATCH(V5224,aln_lookup,0)),""),"")</f>
        <v/>
      </c>
    </row>
    <row r="5225">
      <c r="A5225" s="6">
        <f>IF(B5225&lt;&gt;"", "AWARD-"&amp;TEXT(ROW()-1,"0000"), "")</f>
        <v/>
      </c>
      <c r="B5225" s="7" t="n"/>
      <c r="C5225" s="7" t="n"/>
      <c r="D5225" s="7" t="n"/>
      <c r="E5225" s="8" t="n"/>
      <c r="F5225" s="9" t="n"/>
      <c r="G5225" s="8" t="n"/>
      <c r="H5225" s="8" t="n"/>
      <c r="I5225" s="8" t="n"/>
      <c r="J5225" s="10">
        <f>IF(A5225="",0,SUMIFS(amount_expended,cfda_key,V5225))</f>
        <v/>
      </c>
      <c r="K5225" s="10">
        <f>IF(G5225="OTHER CLUSTER NOT LISTED ABOVE",SUMIFS(amount_expended,uniform_other_cluster_name,X5225), IF(AND(OR(G5225="N/A",G5225=""),H5225=""),0,IF(G5225="STATE CLUSTER",SUMIFS(amount_expended,uniform_state_cluster_name,W5225),SUMIFS(amount_expended,cluster_name,G5225))))</f>
        <v/>
      </c>
      <c r="L5225" s="8" t="n"/>
      <c r="M5225" s="7" t="n"/>
      <c r="N5225" s="8" t="n"/>
      <c r="O5225" s="7" t="n"/>
      <c r="P5225" s="7" t="n"/>
      <c r="Q5225" s="8" t="n"/>
      <c r="R5225" s="9" t="n"/>
      <c r="S5225" s="8" t="n"/>
      <c r="T5225" s="8" t="n"/>
      <c r="U5225" s="8" t="n"/>
      <c r="V5225" s="11">
        <f>IF(OR(B5225="",C5225=""),"",CONCATENATE(B5225,".",C5225))</f>
        <v/>
      </c>
      <c r="W5225" s="6">
        <f>UPPER(TRIM(H5225))</f>
        <v/>
      </c>
      <c r="X5225" s="6">
        <f>UPPER(TRIM(I5225))</f>
        <v/>
      </c>
      <c r="Y5225" s="6">
        <f>IF(V5225&lt;&gt;"",IFERROR(INDEX(federal_program_name_lookup,MATCH(V5225,aln_lookup,0)),""),"")</f>
        <v/>
      </c>
    </row>
    <row r="5226">
      <c r="A5226" s="6">
        <f>IF(B5226&lt;&gt;"", "AWARD-"&amp;TEXT(ROW()-1,"0000"), "")</f>
        <v/>
      </c>
      <c r="B5226" s="7" t="n"/>
      <c r="C5226" s="7" t="n"/>
      <c r="D5226" s="7" t="n"/>
      <c r="E5226" s="8" t="n"/>
      <c r="F5226" s="9" t="n"/>
      <c r="G5226" s="8" t="n"/>
      <c r="H5226" s="8" t="n"/>
      <c r="I5226" s="8" t="n"/>
      <c r="J5226" s="10">
        <f>IF(A5226="",0,SUMIFS(amount_expended,cfda_key,V5226))</f>
        <v/>
      </c>
      <c r="K5226" s="10">
        <f>IF(G5226="OTHER CLUSTER NOT LISTED ABOVE",SUMIFS(amount_expended,uniform_other_cluster_name,X5226), IF(AND(OR(G5226="N/A",G5226=""),H5226=""),0,IF(G5226="STATE CLUSTER",SUMIFS(amount_expended,uniform_state_cluster_name,W5226),SUMIFS(amount_expended,cluster_name,G5226))))</f>
        <v/>
      </c>
      <c r="L5226" s="8" t="n"/>
      <c r="M5226" s="7" t="n"/>
      <c r="N5226" s="8" t="n"/>
      <c r="O5226" s="7" t="n"/>
      <c r="P5226" s="7" t="n"/>
      <c r="Q5226" s="8" t="n"/>
      <c r="R5226" s="9" t="n"/>
      <c r="S5226" s="8" t="n"/>
      <c r="T5226" s="8" t="n"/>
      <c r="U5226" s="8" t="n"/>
      <c r="V5226" s="11">
        <f>IF(OR(B5226="",C5226=""),"",CONCATENATE(B5226,".",C5226))</f>
        <v/>
      </c>
      <c r="W5226" s="6">
        <f>UPPER(TRIM(H5226))</f>
        <v/>
      </c>
      <c r="X5226" s="6">
        <f>UPPER(TRIM(I5226))</f>
        <v/>
      </c>
      <c r="Y5226" s="6">
        <f>IF(V5226&lt;&gt;"",IFERROR(INDEX(federal_program_name_lookup,MATCH(V5226,aln_lookup,0)),""),"")</f>
        <v/>
      </c>
    </row>
    <row r="5227">
      <c r="A5227" s="6">
        <f>IF(B5227&lt;&gt;"", "AWARD-"&amp;TEXT(ROW()-1,"0000"), "")</f>
        <v/>
      </c>
      <c r="B5227" s="7" t="n"/>
      <c r="C5227" s="7" t="n"/>
      <c r="D5227" s="7" t="n"/>
      <c r="E5227" s="8" t="n"/>
      <c r="F5227" s="9" t="n"/>
      <c r="G5227" s="8" t="n"/>
      <c r="H5227" s="8" t="n"/>
      <c r="I5227" s="8" t="n"/>
      <c r="J5227" s="10">
        <f>IF(A5227="",0,SUMIFS(amount_expended,cfda_key,V5227))</f>
        <v/>
      </c>
      <c r="K5227" s="10">
        <f>IF(G5227="OTHER CLUSTER NOT LISTED ABOVE",SUMIFS(amount_expended,uniform_other_cluster_name,X5227), IF(AND(OR(G5227="N/A",G5227=""),H5227=""),0,IF(G5227="STATE CLUSTER",SUMIFS(amount_expended,uniform_state_cluster_name,W5227),SUMIFS(amount_expended,cluster_name,G5227))))</f>
        <v/>
      </c>
      <c r="L5227" s="8" t="n"/>
      <c r="M5227" s="7" t="n"/>
      <c r="N5227" s="8" t="n"/>
      <c r="O5227" s="7" t="n"/>
      <c r="P5227" s="7" t="n"/>
      <c r="Q5227" s="8" t="n"/>
      <c r="R5227" s="9" t="n"/>
      <c r="S5227" s="8" t="n"/>
      <c r="T5227" s="8" t="n"/>
      <c r="U5227" s="8" t="n"/>
      <c r="V5227" s="11">
        <f>IF(OR(B5227="",C5227=""),"",CONCATENATE(B5227,".",C5227))</f>
        <v/>
      </c>
      <c r="W5227" s="6">
        <f>UPPER(TRIM(H5227))</f>
        <v/>
      </c>
      <c r="X5227" s="6">
        <f>UPPER(TRIM(I5227))</f>
        <v/>
      </c>
      <c r="Y5227" s="6">
        <f>IF(V5227&lt;&gt;"",IFERROR(INDEX(federal_program_name_lookup,MATCH(V5227,aln_lookup,0)),""),"")</f>
        <v/>
      </c>
    </row>
    <row r="5228">
      <c r="A5228" s="6">
        <f>IF(B5228&lt;&gt;"", "AWARD-"&amp;TEXT(ROW()-1,"0000"), "")</f>
        <v/>
      </c>
      <c r="B5228" s="7" t="n"/>
      <c r="C5228" s="7" t="n"/>
      <c r="D5228" s="7" t="n"/>
      <c r="E5228" s="8" t="n"/>
      <c r="F5228" s="9" t="n"/>
      <c r="G5228" s="8" t="n"/>
      <c r="H5228" s="8" t="n"/>
      <c r="I5228" s="8" t="n"/>
      <c r="J5228" s="10">
        <f>IF(A5228="",0,SUMIFS(amount_expended,cfda_key,V5228))</f>
        <v/>
      </c>
      <c r="K5228" s="10">
        <f>IF(G5228="OTHER CLUSTER NOT LISTED ABOVE",SUMIFS(amount_expended,uniform_other_cluster_name,X5228), IF(AND(OR(G5228="N/A",G5228=""),H5228=""),0,IF(G5228="STATE CLUSTER",SUMIFS(amount_expended,uniform_state_cluster_name,W5228),SUMIFS(amount_expended,cluster_name,G5228))))</f>
        <v/>
      </c>
      <c r="L5228" s="8" t="n"/>
      <c r="M5228" s="7" t="n"/>
      <c r="N5228" s="8" t="n"/>
      <c r="O5228" s="7" t="n"/>
      <c r="P5228" s="7" t="n"/>
      <c r="Q5228" s="8" t="n"/>
      <c r="R5228" s="9" t="n"/>
      <c r="S5228" s="8" t="n"/>
      <c r="T5228" s="8" t="n"/>
      <c r="U5228" s="8" t="n"/>
      <c r="V5228" s="11">
        <f>IF(OR(B5228="",C5228=""),"",CONCATENATE(B5228,".",C5228))</f>
        <v/>
      </c>
      <c r="W5228" s="6">
        <f>UPPER(TRIM(H5228))</f>
        <v/>
      </c>
      <c r="X5228" s="6">
        <f>UPPER(TRIM(I5228))</f>
        <v/>
      </c>
      <c r="Y5228" s="6">
        <f>IF(V5228&lt;&gt;"",IFERROR(INDEX(federal_program_name_lookup,MATCH(V5228,aln_lookup,0)),""),"")</f>
        <v/>
      </c>
    </row>
    <row r="5229">
      <c r="A5229" s="6">
        <f>IF(B5229&lt;&gt;"", "AWARD-"&amp;TEXT(ROW()-1,"0000"), "")</f>
        <v/>
      </c>
      <c r="B5229" s="7" t="n"/>
      <c r="C5229" s="7" t="n"/>
      <c r="D5229" s="7" t="n"/>
      <c r="E5229" s="8" t="n"/>
      <c r="F5229" s="9" t="n"/>
      <c r="G5229" s="8" t="n"/>
      <c r="H5229" s="8" t="n"/>
      <c r="I5229" s="8" t="n"/>
      <c r="J5229" s="10">
        <f>IF(A5229="",0,SUMIFS(amount_expended,cfda_key,V5229))</f>
        <v/>
      </c>
      <c r="K5229" s="10">
        <f>IF(G5229="OTHER CLUSTER NOT LISTED ABOVE",SUMIFS(amount_expended,uniform_other_cluster_name,X5229), IF(AND(OR(G5229="N/A",G5229=""),H5229=""),0,IF(G5229="STATE CLUSTER",SUMIFS(amount_expended,uniform_state_cluster_name,W5229),SUMIFS(amount_expended,cluster_name,G5229))))</f>
        <v/>
      </c>
      <c r="L5229" s="8" t="n"/>
      <c r="M5229" s="7" t="n"/>
      <c r="N5229" s="8" t="n"/>
      <c r="O5229" s="7" t="n"/>
      <c r="P5229" s="7" t="n"/>
      <c r="Q5229" s="8" t="n"/>
      <c r="R5229" s="9" t="n"/>
      <c r="S5229" s="8" t="n"/>
      <c r="T5229" s="8" t="n"/>
      <c r="U5229" s="8" t="n"/>
      <c r="V5229" s="11">
        <f>IF(OR(B5229="",C5229=""),"",CONCATENATE(B5229,".",C5229))</f>
        <v/>
      </c>
      <c r="W5229" s="6">
        <f>UPPER(TRIM(H5229))</f>
        <v/>
      </c>
      <c r="X5229" s="6">
        <f>UPPER(TRIM(I5229))</f>
        <v/>
      </c>
      <c r="Y5229" s="6">
        <f>IF(V5229&lt;&gt;"",IFERROR(INDEX(federal_program_name_lookup,MATCH(V5229,aln_lookup,0)),""),"")</f>
        <v/>
      </c>
    </row>
    <row r="5230">
      <c r="A5230" s="6">
        <f>IF(B5230&lt;&gt;"", "AWARD-"&amp;TEXT(ROW()-1,"0000"), "")</f>
        <v/>
      </c>
      <c r="B5230" s="7" t="n"/>
      <c r="C5230" s="7" t="n"/>
      <c r="D5230" s="7" t="n"/>
      <c r="E5230" s="8" t="n"/>
      <c r="F5230" s="9" t="n"/>
      <c r="G5230" s="8" t="n"/>
      <c r="H5230" s="8" t="n"/>
      <c r="I5230" s="8" t="n"/>
      <c r="J5230" s="10">
        <f>IF(A5230="",0,SUMIFS(amount_expended,cfda_key,V5230))</f>
        <v/>
      </c>
      <c r="K5230" s="10">
        <f>IF(G5230="OTHER CLUSTER NOT LISTED ABOVE",SUMIFS(amount_expended,uniform_other_cluster_name,X5230), IF(AND(OR(G5230="N/A",G5230=""),H5230=""),0,IF(G5230="STATE CLUSTER",SUMIFS(amount_expended,uniform_state_cluster_name,W5230),SUMIFS(amount_expended,cluster_name,G5230))))</f>
        <v/>
      </c>
      <c r="L5230" s="8" t="n"/>
      <c r="M5230" s="7" t="n"/>
      <c r="N5230" s="8" t="n"/>
      <c r="O5230" s="7" t="n"/>
      <c r="P5230" s="7" t="n"/>
      <c r="Q5230" s="8" t="n"/>
      <c r="R5230" s="9" t="n"/>
      <c r="S5230" s="8" t="n"/>
      <c r="T5230" s="8" t="n"/>
      <c r="U5230" s="8" t="n"/>
      <c r="V5230" s="11">
        <f>IF(OR(B5230="",C5230=""),"",CONCATENATE(B5230,".",C5230))</f>
        <v/>
      </c>
      <c r="W5230" s="6">
        <f>UPPER(TRIM(H5230))</f>
        <v/>
      </c>
      <c r="X5230" s="6">
        <f>UPPER(TRIM(I5230))</f>
        <v/>
      </c>
      <c r="Y5230" s="6">
        <f>IF(V5230&lt;&gt;"",IFERROR(INDEX(federal_program_name_lookup,MATCH(V5230,aln_lookup,0)),""),"")</f>
        <v/>
      </c>
    </row>
    <row r="5231">
      <c r="A5231" s="6">
        <f>IF(B5231&lt;&gt;"", "AWARD-"&amp;TEXT(ROW()-1,"0000"), "")</f>
        <v/>
      </c>
      <c r="B5231" s="7" t="n"/>
      <c r="C5231" s="7" t="n"/>
      <c r="D5231" s="7" t="n"/>
      <c r="E5231" s="8" t="n"/>
      <c r="F5231" s="9" t="n"/>
      <c r="G5231" s="8" t="n"/>
      <c r="H5231" s="8" t="n"/>
      <c r="I5231" s="8" t="n"/>
      <c r="J5231" s="10">
        <f>IF(A5231="",0,SUMIFS(amount_expended,cfda_key,V5231))</f>
        <v/>
      </c>
      <c r="K5231" s="10">
        <f>IF(G5231="OTHER CLUSTER NOT LISTED ABOVE",SUMIFS(amount_expended,uniform_other_cluster_name,X5231), IF(AND(OR(G5231="N/A",G5231=""),H5231=""),0,IF(G5231="STATE CLUSTER",SUMIFS(amount_expended,uniform_state_cluster_name,W5231),SUMIFS(amount_expended,cluster_name,G5231))))</f>
        <v/>
      </c>
      <c r="L5231" s="8" t="n"/>
      <c r="M5231" s="7" t="n"/>
      <c r="N5231" s="8" t="n"/>
      <c r="O5231" s="7" t="n"/>
      <c r="P5231" s="7" t="n"/>
      <c r="Q5231" s="8" t="n"/>
      <c r="R5231" s="9" t="n"/>
      <c r="S5231" s="8" t="n"/>
      <c r="T5231" s="8" t="n"/>
      <c r="U5231" s="8" t="n"/>
      <c r="V5231" s="11">
        <f>IF(OR(B5231="",C5231=""),"",CONCATENATE(B5231,".",C5231))</f>
        <v/>
      </c>
      <c r="W5231" s="6">
        <f>UPPER(TRIM(H5231))</f>
        <v/>
      </c>
      <c r="X5231" s="6">
        <f>UPPER(TRIM(I5231))</f>
        <v/>
      </c>
      <c r="Y5231" s="6">
        <f>IF(V5231&lt;&gt;"",IFERROR(INDEX(federal_program_name_lookup,MATCH(V5231,aln_lookup,0)),""),"")</f>
        <v/>
      </c>
    </row>
    <row r="5232">
      <c r="A5232" s="6">
        <f>IF(B5232&lt;&gt;"", "AWARD-"&amp;TEXT(ROW()-1,"0000"), "")</f>
        <v/>
      </c>
      <c r="B5232" s="7" t="n"/>
      <c r="C5232" s="7" t="n"/>
      <c r="D5232" s="7" t="n"/>
      <c r="E5232" s="8" t="n"/>
      <c r="F5232" s="9" t="n"/>
      <c r="G5232" s="8" t="n"/>
      <c r="H5232" s="8" t="n"/>
      <c r="I5232" s="8" t="n"/>
      <c r="J5232" s="10">
        <f>IF(A5232="",0,SUMIFS(amount_expended,cfda_key,V5232))</f>
        <v/>
      </c>
      <c r="K5232" s="10">
        <f>IF(G5232="OTHER CLUSTER NOT LISTED ABOVE",SUMIFS(amount_expended,uniform_other_cluster_name,X5232), IF(AND(OR(G5232="N/A",G5232=""),H5232=""),0,IF(G5232="STATE CLUSTER",SUMIFS(amount_expended,uniform_state_cluster_name,W5232),SUMIFS(amount_expended,cluster_name,G5232))))</f>
        <v/>
      </c>
      <c r="L5232" s="8" t="n"/>
      <c r="M5232" s="7" t="n"/>
      <c r="N5232" s="8" t="n"/>
      <c r="O5232" s="7" t="n"/>
      <c r="P5232" s="7" t="n"/>
      <c r="Q5232" s="8" t="n"/>
      <c r="R5232" s="9" t="n"/>
      <c r="S5232" s="8" t="n"/>
      <c r="T5232" s="8" t="n"/>
      <c r="U5232" s="8" t="n"/>
      <c r="V5232" s="11">
        <f>IF(OR(B5232="",C5232=""),"",CONCATENATE(B5232,".",C5232))</f>
        <v/>
      </c>
      <c r="W5232" s="6">
        <f>UPPER(TRIM(H5232))</f>
        <v/>
      </c>
      <c r="X5232" s="6">
        <f>UPPER(TRIM(I5232))</f>
        <v/>
      </c>
      <c r="Y5232" s="6">
        <f>IF(V5232&lt;&gt;"",IFERROR(INDEX(federal_program_name_lookup,MATCH(V5232,aln_lookup,0)),""),"")</f>
        <v/>
      </c>
    </row>
    <row r="5233">
      <c r="A5233" s="6">
        <f>IF(B5233&lt;&gt;"", "AWARD-"&amp;TEXT(ROW()-1,"0000"), "")</f>
        <v/>
      </c>
      <c r="B5233" s="7" t="n"/>
      <c r="C5233" s="7" t="n"/>
      <c r="D5233" s="7" t="n"/>
      <c r="E5233" s="8" t="n"/>
      <c r="F5233" s="9" t="n"/>
      <c r="G5233" s="8" t="n"/>
      <c r="H5233" s="8" t="n"/>
      <c r="I5233" s="8" t="n"/>
      <c r="J5233" s="10">
        <f>IF(A5233="",0,SUMIFS(amount_expended,cfda_key,V5233))</f>
        <v/>
      </c>
      <c r="K5233" s="10">
        <f>IF(G5233="OTHER CLUSTER NOT LISTED ABOVE",SUMIFS(amount_expended,uniform_other_cluster_name,X5233), IF(AND(OR(G5233="N/A",G5233=""),H5233=""),0,IF(G5233="STATE CLUSTER",SUMIFS(amount_expended,uniform_state_cluster_name,W5233),SUMIFS(amount_expended,cluster_name,G5233))))</f>
        <v/>
      </c>
      <c r="L5233" s="8" t="n"/>
      <c r="M5233" s="7" t="n"/>
      <c r="N5233" s="8" t="n"/>
      <c r="O5233" s="7" t="n"/>
      <c r="P5233" s="7" t="n"/>
      <c r="Q5233" s="8" t="n"/>
      <c r="R5233" s="9" t="n"/>
      <c r="S5233" s="8" t="n"/>
      <c r="T5233" s="8" t="n"/>
      <c r="U5233" s="8" t="n"/>
      <c r="V5233" s="11">
        <f>IF(OR(B5233="",C5233=""),"",CONCATENATE(B5233,".",C5233))</f>
        <v/>
      </c>
      <c r="W5233" s="6">
        <f>UPPER(TRIM(H5233))</f>
        <v/>
      </c>
      <c r="X5233" s="6">
        <f>UPPER(TRIM(I5233))</f>
        <v/>
      </c>
      <c r="Y5233" s="6">
        <f>IF(V5233&lt;&gt;"",IFERROR(INDEX(federal_program_name_lookup,MATCH(V5233,aln_lookup,0)),""),"")</f>
        <v/>
      </c>
    </row>
    <row r="5234">
      <c r="A5234" s="6">
        <f>IF(B5234&lt;&gt;"", "AWARD-"&amp;TEXT(ROW()-1,"0000"), "")</f>
        <v/>
      </c>
      <c r="B5234" s="7" t="n"/>
      <c r="C5234" s="7" t="n"/>
      <c r="D5234" s="7" t="n"/>
      <c r="E5234" s="8" t="n"/>
      <c r="F5234" s="9" t="n"/>
      <c r="G5234" s="8" t="n"/>
      <c r="H5234" s="8" t="n"/>
      <c r="I5234" s="8" t="n"/>
      <c r="J5234" s="10">
        <f>IF(A5234="",0,SUMIFS(amount_expended,cfda_key,V5234))</f>
        <v/>
      </c>
      <c r="K5234" s="10">
        <f>IF(G5234="OTHER CLUSTER NOT LISTED ABOVE",SUMIFS(amount_expended,uniform_other_cluster_name,X5234), IF(AND(OR(G5234="N/A",G5234=""),H5234=""),0,IF(G5234="STATE CLUSTER",SUMIFS(amount_expended,uniform_state_cluster_name,W5234),SUMIFS(amount_expended,cluster_name,G5234))))</f>
        <v/>
      </c>
      <c r="L5234" s="8" t="n"/>
      <c r="M5234" s="7" t="n"/>
      <c r="N5234" s="8" t="n"/>
      <c r="O5234" s="7" t="n"/>
      <c r="P5234" s="7" t="n"/>
      <c r="Q5234" s="8" t="n"/>
      <c r="R5234" s="9" t="n"/>
      <c r="S5234" s="8" t="n"/>
      <c r="T5234" s="8" t="n"/>
      <c r="U5234" s="8" t="n"/>
      <c r="V5234" s="11">
        <f>IF(OR(B5234="",C5234=""),"",CONCATENATE(B5234,".",C5234))</f>
        <v/>
      </c>
      <c r="W5234" s="6">
        <f>UPPER(TRIM(H5234))</f>
        <v/>
      </c>
      <c r="X5234" s="6">
        <f>UPPER(TRIM(I5234))</f>
        <v/>
      </c>
      <c r="Y5234" s="6">
        <f>IF(V5234&lt;&gt;"",IFERROR(INDEX(federal_program_name_lookup,MATCH(V5234,aln_lookup,0)),""),"")</f>
        <v/>
      </c>
    </row>
    <row r="5235">
      <c r="A5235" s="6">
        <f>IF(B5235&lt;&gt;"", "AWARD-"&amp;TEXT(ROW()-1,"0000"), "")</f>
        <v/>
      </c>
      <c r="B5235" s="7" t="n"/>
      <c r="C5235" s="7" t="n"/>
      <c r="D5235" s="7" t="n"/>
      <c r="E5235" s="8" t="n"/>
      <c r="F5235" s="9" t="n"/>
      <c r="G5235" s="8" t="n"/>
      <c r="H5235" s="8" t="n"/>
      <c r="I5235" s="8" t="n"/>
      <c r="J5235" s="10">
        <f>IF(A5235="",0,SUMIFS(amount_expended,cfda_key,V5235))</f>
        <v/>
      </c>
      <c r="K5235" s="10">
        <f>IF(G5235="OTHER CLUSTER NOT LISTED ABOVE",SUMIFS(amount_expended,uniform_other_cluster_name,X5235), IF(AND(OR(G5235="N/A",G5235=""),H5235=""),0,IF(G5235="STATE CLUSTER",SUMIFS(amount_expended,uniform_state_cluster_name,W5235),SUMIFS(amount_expended,cluster_name,G5235))))</f>
        <v/>
      </c>
      <c r="L5235" s="8" t="n"/>
      <c r="M5235" s="7" t="n"/>
      <c r="N5235" s="8" t="n"/>
      <c r="O5235" s="7" t="n"/>
      <c r="P5235" s="7" t="n"/>
      <c r="Q5235" s="8" t="n"/>
      <c r="R5235" s="9" t="n"/>
      <c r="S5235" s="8" t="n"/>
      <c r="T5235" s="8" t="n"/>
      <c r="U5235" s="8" t="n"/>
      <c r="V5235" s="11">
        <f>IF(OR(B5235="",C5235=""),"",CONCATENATE(B5235,".",C5235))</f>
        <v/>
      </c>
      <c r="W5235" s="6">
        <f>UPPER(TRIM(H5235))</f>
        <v/>
      </c>
      <c r="X5235" s="6">
        <f>UPPER(TRIM(I5235))</f>
        <v/>
      </c>
      <c r="Y5235" s="6">
        <f>IF(V5235&lt;&gt;"",IFERROR(INDEX(federal_program_name_lookup,MATCH(V5235,aln_lookup,0)),""),"")</f>
        <v/>
      </c>
    </row>
    <row r="5236">
      <c r="A5236" s="6">
        <f>IF(B5236&lt;&gt;"", "AWARD-"&amp;TEXT(ROW()-1,"0000"), "")</f>
        <v/>
      </c>
      <c r="B5236" s="7" t="n"/>
      <c r="C5236" s="7" t="n"/>
      <c r="D5236" s="7" t="n"/>
      <c r="E5236" s="8" t="n"/>
      <c r="F5236" s="9" t="n"/>
      <c r="G5236" s="8" t="n"/>
      <c r="H5236" s="8" t="n"/>
      <c r="I5236" s="8" t="n"/>
      <c r="J5236" s="10">
        <f>IF(A5236="",0,SUMIFS(amount_expended,cfda_key,V5236))</f>
        <v/>
      </c>
      <c r="K5236" s="10">
        <f>IF(G5236="OTHER CLUSTER NOT LISTED ABOVE",SUMIFS(amount_expended,uniform_other_cluster_name,X5236), IF(AND(OR(G5236="N/A",G5236=""),H5236=""),0,IF(G5236="STATE CLUSTER",SUMIFS(amount_expended,uniform_state_cluster_name,W5236),SUMIFS(amount_expended,cluster_name,G5236))))</f>
        <v/>
      </c>
      <c r="L5236" s="8" t="n"/>
      <c r="M5236" s="7" t="n"/>
      <c r="N5236" s="8" t="n"/>
      <c r="O5236" s="7" t="n"/>
      <c r="P5236" s="7" t="n"/>
      <c r="Q5236" s="8" t="n"/>
      <c r="R5236" s="9" t="n"/>
      <c r="S5236" s="8" t="n"/>
      <c r="T5236" s="8" t="n"/>
      <c r="U5236" s="8" t="n"/>
      <c r="V5236" s="11">
        <f>IF(OR(B5236="",C5236=""),"",CONCATENATE(B5236,".",C5236))</f>
        <v/>
      </c>
      <c r="W5236" s="6">
        <f>UPPER(TRIM(H5236))</f>
        <v/>
      </c>
      <c r="X5236" s="6">
        <f>UPPER(TRIM(I5236))</f>
        <v/>
      </c>
      <c r="Y5236" s="6">
        <f>IF(V5236&lt;&gt;"",IFERROR(INDEX(federal_program_name_lookup,MATCH(V5236,aln_lookup,0)),""),"")</f>
        <v/>
      </c>
    </row>
    <row r="5237">
      <c r="A5237" s="6">
        <f>IF(B5237&lt;&gt;"", "AWARD-"&amp;TEXT(ROW()-1,"0000"), "")</f>
        <v/>
      </c>
      <c r="B5237" s="7" t="n"/>
      <c r="C5237" s="7" t="n"/>
      <c r="D5237" s="7" t="n"/>
      <c r="E5237" s="8" t="n"/>
      <c r="F5237" s="9" t="n"/>
      <c r="G5237" s="8" t="n"/>
      <c r="H5237" s="8" t="n"/>
      <c r="I5237" s="8" t="n"/>
      <c r="J5237" s="10">
        <f>IF(A5237="",0,SUMIFS(amount_expended,cfda_key,V5237))</f>
        <v/>
      </c>
      <c r="K5237" s="10">
        <f>IF(G5237="OTHER CLUSTER NOT LISTED ABOVE",SUMIFS(amount_expended,uniform_other_cluster_name,X5237), IF(AND(OR(G5237="N/A",G5237=""),H5237=""),0,IF(G5237="STATE CLUSTER",SUMIFS(amount_expended,uniform_state_cluster_name,W5237),SUMIFS(amount_expended,cluster_name,G5237))))</f>
        <v/>
      </c>
      <c r="L5237" s="8" t="n"/>
      <c r="M5237" s="7" t="n"/>
      <c r="N5237" s="8" t="n"/>
      <c r="O5237" s="7" t="n"/>
      <c r="P5237" s="7" t="n"/>
      <c r="Q5237" s="8" t="n"/>
      <c r="R5237" s="9" t="n"/>
      <c r="S5237" s="8" t="n"/>
      <c r="T5237" s="8" t="n"/>
      <c r="U5237" s="8" t="n"/>
      <c r="V5237" s="11">
        <f>IF(OR(B5237="",C5237=""),"",CONCATENATE(B5237,".",C5237))</f>
        <v/>
      </c>
      <c r="W5237" s="6">
        <f>UPPER(TRIM(H5237))</f>
        <v/>
      </c>
      <c r="X5237" s="6">
        <f>UPPER(TRIM(I5237))</f>
        <v/>
      </c>
      <c r="Y5237" s="6">
        <f>IF(V5237&lt;&gt;"",IFERROR(INDEX(federal_program_name_lookup,MATCH(V5237,aln_lookup,0)),""),"")</f>
        <v/>
      </c>
    </row>
    <row r="5238">
      <c r="A5238" s="6">
        <f>IF(B5238&lt;&gt;"", "AWARD-"&amp;TEXT(ROW()-1,"0000"), "")</f>
        <v/>
      </c>
      <c r="B5238" s="7" t="n"/>
      <c r="C5238" s="7" t="n"/>
      <c r="D5238" s="7" t="n"/>
      <c r="E5238" s="8" t="n"/>
      <c r="F5238" s="9" t="n"/>
      <c r="G5238" s="8" t="n"/>
      <c r="H5238" s="8" t="n"/>
      <c r="I5238" s="8" t="n"/>
      <c r="J5238" s="10">
        <f>IF(A5238="",0,SUMIFS(amount_expended,cfda_key,V5238))</f>
        <v/>
      </c>
      <c r="K5238" s="10">
        <f>IF(G5238="OTHER CLUSTER NOT LISTED ABOVE",SUMIFS(amount_expended,uniform_other_cluster_name,X5238), IF(AND(OR(G5238="N/A",G5238=""),H5238=""),0,IF(G5238="STATE CLUSTER",SUMIFS(amount_expended,uniform_state_cluster_name,W5238),SUMIFS(amount_expended,cluster_name,G5238))))</f>
        <v/>
      </c>
      <c r="L5238" s="8" t="n"/>
      <c r="M5238" s="7" t="n"/>
      <c r="N5238" s="8" t="n"/>
      <c r="O5238" s="7" t="n"/>
      <c r="P5238" s="7" t="n"/>
      <c r="Q5238" s="8" t="n"/>
      <c r="R5238" s="9" t="n"/>
      <c r="S5238" s="8" t="n"/>
      <c r="T5238" s="8" t="n"/>
      <c r="U5238" s="8" t="n"/>
      <c r="V5238" s="11">
        <f>IF(OR(B5238="",C5238=""),"",CONCATENATE(B5238,".",C5238))</f>
        <v/>
      </c>
      <c r="W5238" s="6">
        <f>UPPER(TRIM(H5238))</f>
        <v/>
      </c>
      <c r="X5238" s="6">
        <f>UPPER(TRIM(I5238))</f>
        <v/>
      </c>
      <c r="Y5238" s="6">
        <f>IF(V5238&lt;&gt;"",IFERROR(INDEX(federal_program_name_lookup,MATCH(V5238,aln_lookup,0)),""),"")</f>
        <v/>
      </c>
    </row>
    <row r="5239">
      <c r="A5239" s="6">
        <f>IF(B5239&lt;&gt;"", "AWARD-"&amp;TEXT(ROW()-1,"0000"), "")</f>
        <v/>
      </c>
      <c r="B5239" s="7" t="n"/>
      <c r="C5239" s="7" t="n"/>
      <c r="D5239" s="7" t="n"/>
      <c r="E5239" s="8" t="n"/>
      <c r="F5239" s="9" t="n"/>
      <c r="G5239" s="8" t="n"/>
      <c r="H5239" s="8" t="n"/>
      <c r="I5239" s="8" t="n"/>
      <c r="J5239" s="10">
        <f>IF(A5239="",0,SUMIFS(amount_expended,cfda_key,V5239))</f>
        <v/>
      </c>
      <c r="K5239" s="10">
        <f>IF(G5239="OTHER CLUSTER NOT LISTED ABOVE",SUMIFS(amount_expended,uniform_other_cluster_name,X5239), IF(AND(OR(G5239="N/A",G5239=""),H5239=""),0,IF(G5239="STATE CLUSTER",SUMIFS(amount_expended,uniform_state_cluster_name,W5239),SUMIFS(amount_expended,cluster_name,G5239))))</f>
        <v/>
      </c>
      <c r="L5239" s="8" t="n"/>
      <c r="M5239" s="7" t="n"/>
      <c r="N5239" s="8" t="n"/>
      <c r="O5239" s="7" t="n"/>
      <c r="P5239" s="7" t="n"/>
      <c r="Q5239" s="8" t="n"/>
      <c r="R5239" s="9" t="n"/>
      <c r="S5239" s="8" t="n"/>
      <c r="T5239" s="8" t="n"/>
      <c r="U5239" s="8" t="n"/>
      <c r="V5239" s="11">
        <f>IF(OR(B5239="",C5239=""),"",CONCATENATE(B5239,".",C5239))</f>
        <v/>
      </c>
      <c r="W5239" s="6">
        <f>UPPER(TRIM(H5239))</f>
        <v/>
      </c>
      <c r="X5239" s="6">
        <f>UPPER(TRIM(I5239))</f>
        <v/>
      </c>
      <c r="Y5239" s="6">
        <f>IF(V5239&lt;&gt;"",IFERROR(INDEX(federal_program_name_lookup,MATCH(V5239,aln_lookup,0)),""),"")</f>
        <v/>
      </c>
    </row>
    <row r="5240">
      <c r="A5240" s="6">
        <f>IF(B5240&lt;&gt;"", "AWARD-"&amp;TEXT(ROW()-1,"0000"), "")</f>
        <v/>
      </c>
      <c r="B5240" s="7" t="n"/>
      <c r="C5240" s="7" t="n"/>
      <c r="D5240" s="7" t="n"/>
      <c r="E5240" s="8" t="n"/>
      <c r="F5240" s="9" t="n"/>
      <c r="G5240" s="8" t="n"/>
      <c r="H5240" s="8" t="n"/>
      <c r="I5240" s="8" t="n"/>
      <c r="J5240" s="10">
        <f>IF(A5240="",0,SUMIFS(amount_expended,cfda_key,V5240))</f>
        <v/>
      </c>
      <c r="K5240" s="10">
        <f>IF(G5240="OTHER CLUSTER NOT LISTED ABOVE",SUMIFS(amount_expended,uniform_other_cluster_name,X5240), IF(AND(OR(G5240="N/A",G5240=""),H5240=""),0,IF(G5240="STATE CLUSTER",SUMIFS(amount_expended,uniform_state_cluster_name,W5240),SUMIFS(amount_expended,cluster_name,G5240))))</f>
        <v/>
      </c>
      <c r="L5240" s="8" t="n"/>
      <c r="M5240" s="7" t="n"/>
      <c r="N5240" s="8" t="n"/>
      <c r="O5240" s="7" t="n"/>
      <c r="P5240" s="7" t="n"/>
      <c r="Q5240" s="8" t="n"/>
      <c r="R5240" s="9" t="n"/>
      <c r="S5240" s="8" t="n"/>
      <c r="T5240" s="8" t="n"/>
      <c r="U5240" s="8" t="n"/>
      <c r="V5240" s="11">
        <f>IF(OR(B5240="",C5240=""),"",CONCATENATE(B5240,".",C5240))</f>
        <v/>
      </c>
      <c r="W5240" s="6">
        <f>UPPER(TRIM(H5240))</f>
        <v/>
      </c>
      <c r="X5240" s="6">
        <f>UPPER(TRIM(I5240))</f>
        <v/>
      </c>
      <c r="Y5240" s="6">
        <f>IF(V5240&lt;&gt;"",IFERROR(INDEX(federal_program_name_lookup,MATCH(V5240,aln_lookup,0)),""),"")</f>
        <v/>
      </c>
    </row>
    <row r="5241">
      <c r="A5241" s="6">
        <f>IF(B5241&lt;&gt;"", "AWARD-"&amp;TEXT(ROW()-1,"0000"), "")</f>
        <v/>
      </c>
      <c r="B5241" s="7" t="n"/>
      <c r="C5241" s="7" t="n"/>
      <c r="D5241" s="7" t="n"/>
      <c r="E5241" s="8" t="n"/>
      <c r="F5241" s="9" t="n"/>
      <c r="G5241" s="8" t="n"/>
      <c r="H5241" s="8" t="n"/>
      <c r="I5241" s="8" t="n"/>
      <c r="J5241" s="10">
        <f>IF(A5241="",0,SUMIFS(amount_expended,cfda_key,V5241))</f>
        <v/>
      </c>
      <c r="K5241" s="10">
        <f>IF(G5241="OTHER CLUSTER NOT LISTED ABOVE",SUMIFS(amount_expended,uniform_other_cluster_name,X5241), IF(AND(OR(G5241="N/A",G5241=""),H5241=""),0,IF(G5241="STATE CLUSTER",SUMIFS(amount_expended,uniform_state_cluster_name,W5241),SUMIFS(amount_expended,cluster_name,G5241))))</f>
        <v/>
      </c>
      <c r="L5241" s="8" t="n"/>
      <c r="M5241" s="7" t="n"/>
      <c r="N5241" s="8" t="n"/>
      <c r="O5241" s="7" t="n"/>
      <c r="P5241" s="7" t="n"/>
      <c r="Q5241" s="8" t="n"/>
      <c r="R5241" s="9" t="n"/>
      <c r="S5241" s="8" t="n"/>
      <c r="T5241" s="8" t="n"/>
      <c r="U5241" s="8" t="n"/>
      <c r="V5241" s="11">
        <f>IF(OR(B5241="",C5241=""),"",CONCATENATE(B5241,".",C5241))</f>
        <v/>
      </c>
      <c r="W5241" s="6">
        <f>UPPER(TRIM(H5241))</f>
        <v/>
      </c>
      <c r="X5241" s="6">
        <f>UPPER(TRIM(I5241))</f>
        <v/>
      </c>
      <c r="Y5241" s="6">
        <f>IF(V5241&lt;&gt;"",IFERROR(INDEX(federal_program_name_lookup,MATCH(V5241,aln_lookup,0)),""),"")</f>
        <v/>
      </c>
    </row>
    <row r="5242">
      <c r="A5242" s="6">
        <f>IF(B5242&lt;&gt;"", "AWARD-"&amp;TEXT(ROW()-1,"0000"), "")</f>
        <v/>
      </c>
      <c r="B5242" s="7" t="n"/>
      <c r="C5242" s="7" t="n"/>
      <c r="D5242" s="7" t="n"/>
      <c r="E5242" s="8" t="n"/>
      <c r="F5242" s="9" t="n"/>
      <c r="G5242" s="8" t="n"/>
      <c r="H5242" s="8" t="n"/>
      <c r="I5242" s="8" t="n"/>
      <c r="J5242" s="10">
        <f>IF(A5242="",0,SUMIFS(amount_expended,cfda_key,V5242))</f>
        <v/>
      </c>
      <c r="K5242" s="10">
        <f>IF(G5242="OTHER CLUSTER NOT LISTED ABOVE",SUMIFS(amount_expended,uniform_other_cluster_name,X5242), IF(AND(OR(G5242="N/A",G5242=""),H5242=""),0,IF(G5242="STATE CLUSTER",SUMIFS(amount_expended,uniform_state_cluster_name,W5242),SUMIFS(amount_expended,cluster_name,G5242))))</f>
        <v/>
      </c>
      <c r="L5242" s="8" t="n"/>
      <c r="M5242" s="7" t="n"/>
      <c r="N5242" s="8" t="n"/>
      <c r="O5242" s="7" t="n"/>
      <c r="P5242" s="7" t="n"/>
      <c r="Q5242" s="8" t="n"/>
      <c r="R5242" s="9" t="n"/>
      <c r="S5242" s="8" t="n"/>
      <c r="T5242" s="8" t="n"/>
      <c r="U5242" s="8" t="n"/>
      <c r="V5242" s="11">
        <f>IF(OR(B5242="",C5242=""),"",CONCATENATE(B5242,".",C5242))</f>
        <v/>
      </c>
      <c r="W5242" s="6">
        <f>UPPER(TRIM(H5242))</f>
        <v/>
      </c>
      <c r="X5242" s="6">
        <f>UPPER(TRIM(I5242))</f>
        <v/>
      </c>
      <c r="Y5242" s="6">
        <f>IF(V5242&lt;&gt;"",IFERROR(INDEX(federal_program_name_lookup,MATCH(V5242,aln_lookup,0)),""),"")</f>
        <v/>
      </c>
    </row>
    <row r="5243">
      <c r="A5243" s="6">
        <f>IF(B5243&lt;&gt;"", "AWARD-"&amp;TEXT(ROW()-1,"0000"), "")</f>
        <v/>
      </c>
      <c r="B5243" s="7" t="n"/>
      <c r="C5243" s="7" t="n"/>
      <c r="D5243" s="7" t="n"/>
      <c r="E5243" s="8" t="n"/>
      <c r="F5243" s="9" t="n"/>
      <c r="G5243" s="8" t="n"/>
      <c r="H5243" s="8" t="n"/>
      <c r="I5243" s="8" t="n"/>
      <c r="J5243" s="10">
        <f>IF(A5243="",0,SUMIFS(amount_expended,cfda_key,V5243))</f>
        <v/>
      </c>
      <c r="K5243" s="10">
        <f>IF(G5243="OTHER CLUSTER NOT LISTED ABOVE",SUMIFS(amount_expended,uniform_other_cluster_name,X5243), IF(AND(OR(G5243="N/A",G5243=""),H5243=""),0,IF(G5243="STATE CLUSTER",SUMIFS(amount_expended,uniform_state_cluster_name,W5243),SUMIFS(amount_expended,cluster_name,G5243))))</f>
        <v/>
      </c>
      <c r="L5243" s="8" t="n"/>
      <c r="M5243" s="7" t="n"/>
      <c r="N5243" s="8" t="n"/>
      <c r="O5243" s="7" t="n"/>
      <c r="P5243" s="7" t="n"/>
      <c r="Q5243" s="8" t="n"/>
      <c r="R5243" s="9" t="n"/>
      <c r="S5243" s="8" t="n"/>
      <c r="T5243" s="8" t="n"/>
      <c r="U5243" s="8" t="n"/>
      <c r="V5243" s="11">
        <f>IF(OR(B5243="",C5243=""),"",CONCATENATE(B5243,".",C5243))</f>
        <v/>
      </c>
      <c r="W5243" s="6">
        <f>UPPER(TRIM(H5243))</f>
        <v/>
      </c>
      <c r="X5243" s="6">
        <f>UPPER(TRIM(I5243))</f>
        <v/>
      </c>
      <c r="Y5243" s="6">
        <f>IF(V5243&lt;&gt;"",IFERROR(INDEX(federal_program_name_lookup,MATCH(V5243,aln_lookup,0)),""),"")</f>
        <v/>
      </c>
    </row>
    <row r="5244">
      <c r="A5244" s="6">
        <f>IF(B5244&lt;&gt;"", "AWARD-"&amp;TEXT(ROW()-1,"0000"), "")</f>
        <v/>
      </c>
      <c r="B5244" s="7" t="n"/>
      <c r="C5244" s="7" t="n"/>
      <c r="D5244" s="7" t="n"/>
      <c r="E5244" s="8" t="n"/>
      <c r="F5244" s="9" t="n"/>
      <c r="G5244" s="8" t="n"/>
      <c r="H5244" s="8" t="n"/>
      <c r="I5244" s="8" t="n"/>
      <c r="J5244" s="10">
        <f>IF(A5244="",0,SUMIFS(amount_expended,cfda_key,V5244))</f>
        <v/>
      </c>
      <c r="K5244" s="10">
        <f>IF(G5244="OTHER CLUSTER NOT LISTED ABOVE",SUMIFS(amount_expended,uniform_other_cluster_name,X5244), IF(AND(OR(G5244="N/A",G5244=""),H5244=""),0,IF(G5244="STATE CLUSTER",SUMIFS(amount_expended,uniform_state_cluster_name,W5244),SUMIFS(amount_expended,cluster_name,G5244))))</f>
        <v/>
      </c>
      <c r="L5244" s="8" t="n"/>
      <c r="M5244" s="7" t="n"/>
      <c r="N5244" s="8" t="n"/>
      <c r="O5244" s="7" t="n"/>
      <c r="P5244" s="7" t="n"/>
      <c r="Q5244" s="8" t="n"/>
      <c r="R5244" s="9" t="n"/>
      <c r="S5244" s="8" t="n"/>
      <c r="T5244" s="8" t="n"/>
      <c r="U5244" s="8" t="n"/>
      <c r="V5244" s="11">
        <f>IF(OR(B5244="",C5244=""),"",CONCATENATE(B5244,".",C5244))</f>
        <v/>
      </c>
      <c r="W5244" s="6">
        <f>UPPER(TRIM(H5244))</f>
        <v/>
      </c>
      <c r="X5244" s="6">
        <f>UPPER(TRIM(I5244))</f>
        <v/>
      </c>
      <c r="Y5244" s="6">
        <f>IF(V5244&lt;&gt;"",IFERROR(INDEX(federal_program_name_lookup,MATCH(V5244,aln_lookup,0)),""),"")</f>
        <v/>
      </c>
    </row>
    <row r="5245">
      <c r="A5245" s="6">
        <f>IF(B5245&lt;&gt;"", "AWARD-"&amp;TEXT(ROW()-1,"0000"), "")</f>
        <v/>
      </c>
      <c r="B5245" s="7" t="n"/>
      <c r="C5245" s="7" t="n"/>
      <c r="D5245" s="7" t="n"/>
      <c r="E5245" s="8" t="n"/>
      <c r="F5245" s="9" t="n"/>
      <c r="G5245" s="8" t="n"/>
      <c r="H5245" s="8" t="n"/>
      <c r="I5245" s="8" t="n"/>
      <c r="J5245" s="10">
        <f>IF(A5245="",0,SUMIFS(amount_expended,cfda_key,V5245))</f>
        <v/>
      </c>
      <c r="K5245" s="10">
        <f>IF(G5245="OTHER CLUSTER NOT LISTED ABOVE",SUMIFS(amount_expended,uniform_other_cluster_name,X5245), IF(AND(OR(G5245="N/A",G5245=""),H5245=""),0,IF(G5245="STATE CLUSTER",SUMIFS(amount_expended,uniform_state_cluster_name,W5245),SUMIFS(amount_expended,cluster_name,G5245))))</f>
        <v/>
      </c>
      <c r="L5245" s="8" t="n"/>
      <c r="M5245" s="7" t="n"/>
      <c r="N5245" s="8" t="n"/>
      <c r="O5245" s="7" t="n"/>
      <c r="P5245" s="7" t="n"/>
      <c r="Q5245" s="8" t="n"/>
      <c r="R5245" s="9" t="n"/>
      <c r="S5245" s="8" t="n"/>
      <c r="T5245" s="8" t="n"/>
      <c r="U5245" s="8" t="n"/>
      <c r="V5245" s="11">
        <f>IF(OR(B5245="",C5245=""),"",CONCATENATE(B5245,".",C5245))</f>
        <v/>
      </c>
      <c r="W5245" s="6">
        <f>UPPER(TRIM(H5245))</f>
        <v/>
      </c>
      <c r="X5245" s="6">
        <f>UPPER(TRIM(I5245))</f>
        <v/>
      </c>
      <c r="Y5245" s="6">
        <f>IF(V5245&lt;&gt;"",IFERROR(INDEX(federal_program_name_lookup,MATCH(V5245,aln_lookup,0)),""),"")</f>
        <v/>
      </c>
    </row>
    <row r="5246">
      <c r="A5246" s="6">
        <f>IF(B5246&lt;&gt;"", "AWARD-"&amp;TEXT(ROW()-1,"0000"), "")</f>
        <v/>
      </c>
      <c r="B5246" s="7" t="n"/>
      <c r="C5246" s="7" t="n"/>
      <c r="D5246" s="7" t="n"/>
      <c r="E5246" s="8" t="n"/>
      <c r="F5246" s="9" t="n"/>
      <c r="G5246" s="8" t="n"/>
      <c r="H5246" s="8" t="n"/>
      <c r="I5246" s="8" t="n"/>
      <c r="J5246" s="10">
        <f>IF(A5246="",0,SUMIFS(amount_expended,cfda_key,V5246))</f>
        <v/>
      </c>
      <c r="K5246" s="10">
        <f>IF(G5246="OTHER CLUSTER NOT LISTED ABOVE",SUMIFS(amount_expended,uniform_other_cluster_name,X5246), IF(AND(OR(G5246="N/A",G5246=""),H5246=""),0,IF(G5246="STATE CLUSTER",SUMIFS(amount_expended,uniform_state_cluster_name,W5246),SUMIFS(amount_expended,cluster_name,G5246))))</f>
        <v/>
      </c>
      <c r="L5246" s="8" t="n"/>
      <c r="M5246" s="7" t="n"/>
      <c r="N5246" s="8" t="n"/>
      <c r="O5246" s="7" t="n"/>
      <c r="P5246" s="7" t="n"/>
      <c r="Q5246" s="8" t="n"/>
      <c r="R5246" s="9" t="n"/>
      <c r="S5246" s="8" t="n"/>
      <c r="T5246" s="8" t="n"/>
      <c r="U5246" s="8" t="n"/>
      <c r="V5246" s="11">
        <f>IF(OR(B5246="",C5246=""),"",CONCATENATE(B5246,".",C5246))</f>
        <v/>
      </c>
      <c r="W5246" s="6">
        <f>UPPER(TRIM(H5246))</f>
        <v/>
      </c>
      <c r="X5246" s="6">
        <f>UPPER(TRIM(I5246))</f>
        <v/>
      </c>
      <c r="Y5246" s="6">
        <f>IF(V5246&lt;&gt;"",IFERROR(INDEX(federal_program_name_lookup,MATCH(V5246,aln_lookup,0)),""),"")</f>
        <v/>
      </c>
    </row>
    <row r="5247">
      <c r="A5247" s="6">
        <f>IF(B5247&lt;&gt;"", "AWARD-"&amp;TEXT(ROW()-1,"0000"), "")</f>
        <v/>
      </c>
      <c r="B5247" s="7" t="n"/>
      <c r="C5247" s="7" t="n"/>
      <c r="D5247" s="7" t="n"/>
      <c r="E5247" s="8" t="n"/>
      <c r="F5247" s="9" t="n"/>
      <c r="G5247" s="8" t="n"/>
      <c r="H5247" s="8" t="n"/>
      <c r="I5247" s="8" t="n"/>
      <c r="J5247" s="10">
        <f>IF(A5247="",0,SUMIFS(amount_expended,cfda_key,V5247))</f>
        <v/>
      </c>
      <c r="K5247" s="10">
        <f>IF(G5247="OTHER CLUSTER NOT LISTED ABOVE",SUMIFS(amount_expended,uniform_other_cluster_name,X5247), IF(AND(OR(G5247="N/A",G5247=""),H5247=""),0,IF(G5247="STATE CLUSTER",SUMIFS(amount_expended,uniform_state_cluster_name,W5247),SUMIFS(amount_expended,cluster_name,G5247))))</f>
        <v/>
      </c>
      <c r="L5247" s="8" t="n"/>
      <c r="M5247" s="7" t="n"/>
      <c r="N5247" s="8" t="n"/>
      <c r="O5247" s="7" t="n"/>
      <c r="P5247" s="7" t="n"/>
      <c r="Q5247" s="8" t="n"/>
      <c r="R5247" s="9" t="n"/>
      <c r="S5247" s="8" t="n"/>
      <c r="T5247" s="8" t="n"/>
      <c r="U5247" s="8" t="n"/>
      <c r="V5247" s="11">
        <f>IF(OR(B5247="",C5247=""),"",CONCATENATE(B5247,".",C5247))</f>
        <v/>
      </c>
      <c r="W5247" s="6">
        <f>UPPER(TRIM(H5247))</f>
        <v/>
      </c>
      <c r="X5247" s="6">
        <f>UPPER(TRIM(I5247))</f>
        <v/>
      </c>
      <c r="Y5247" s="6">
        <f>IF(V5247&lt;&gt;"",IFERROR(INDEX(federal_program_name_lookup,MATCH(V5247,aln_lookup,0)),""),"")</f>
        <v/>
      </c>
    </row>
    <row r="5248">
      <c r="A5248" s="6">
        <f>IF(B5248&lt;&gt;"", "AWARD-"&amp;TEXT(ROW()-1,"0000"), "")</f>
        <v/>
      </c>
      <c r="B5248" s="7" t="n"/>
      <c r="C5248" s="7" t="n"/>
      <c r="D5248" s="7" t="n"/>
      <c r="E5248" s="8" t="n"/>
      <c r="F5248" s="9" t="n"/>
      <c r="G5248" s="8" t="n"/>
      <c r="H5248" s="8" t="n"/>
      <c r="I5248" s="8" t="n"/>
      <c r="J5248" s="10">
        <f>IF(A5248="",0,SUMIFS(amount_expended,cfda_key,V5248))</f>
        <v/>
      </c>
      <c r="K5248" s="10">
        <f>IF(G5248="OTHER CLUSTER NOT LISTED ABOVE",SUMIFS(amount_expended,uniform_other_cluster_name,X5248), IF(AND(OR(G5248="N/A",G5248=""),H5248=""),0,IF(G5248="STATE CLUSTER",SUMIFS(amount_expended,uniform_state_cluster_name,W5248),SUMIFS(amount_expended,cluster_name,G5248))))</f>
        <v/>
      </c>
      <c r="L5248" s="8" t="n"/>
      <c r="M5248" s="7" t="n"/>
      <c r="N5248" s="8" t="n"/>
      <c r="O5248" s="7" t="n"/>
      <c r="P5248" s="7" t="n"/>
      <c r="Q5248" s="8" t="n"/>
      <c r="R5248" s="9" t="n"/>
      <c r="S5248" s="8" t="n"/>
      <c r="T5248" s="8" t="n"/>
      <c r="U5248" s="8" t="n"/>
      <c r="V5248" s="11">
        <f>IF(OR(B5248="",C5248=""),"",CONCATENATE(B5248,".",C5248))</f>
        <v/>
      </c>
      <c r="W5248" s="6">
        <f>UPPER(TRIM(H5248))</f>
        <v/>
      </c>
      <c r="X5248" s="6">
        <f>UPPER(TRIM(I5248))</f>
        <v/>
      </c>
      <c r="Y5248" s="6">
        <f>IF(V5248&lt;&gt;"",IFERROR(INDEX(federal_program_name_lookup,MATCH(V5248,aln_lookup,0)),""),"")</f>
        <v/>
      </c>
    </row>
    <row r="5249">
      <c r="A5249" s="6">
        <f>IF(B5249&lt;&gt;"", "AWARD-"&amp;TEXT(ROW()-1,"0000"), "")</f>
        <v/>
      </c>
      <c r="B5249" s="7" t="n"/>
      <c r="C5249" s="7" t="n"/>
      <c r="D5249" s="7" t="n"/>
      <c r="E5249" s="8" t="n"/>
      <c r="F5249" s="9" t="n"/>
      <c r="G5249" s="8" t="n"/>
      <c r="H5249" s="8" t="n"/>
      <c r="I5249" s="8" t="n"/>
      <c r="J5249" s="10">
        <f>IF(A5249="",0,SUMIFS(amount_expended,cfda_key,V5249))</f>
        <v/>
      </c>
      <c r="K5249" s="10">
        <f>IF(G5249="OTHER CLUSTER NOT LISTED ABOVE",SUMIFS(amount_expended,uniform_other_cluster_name,X5249), IF(AND(OR(G5249="N/A",G5249=""),H5249=""),0,IF(G5249="STATE CLUSTER",SUMIFS(amount_expended,uniform_state_cluster_name,W5249),SUMIFS(amount_expended,cluster_name,G5249))))</f>
        <v/>
      </c>
      <c r="L5249" s="8" t="n"/>
      <c r="M5249" s="7" t="n"/>
      <c r="N5249" s="8" t="n"/>
      <c r="O5249" s="7" t="n"/>
      <c r="P5249" s="7" t="n"/>
      <c r="Q5249" s="8" t="n"/>
      <c r="R5249" s="9" t="n"/>
      <c r="S5249" s="8" t="n"/>
      <c r="T5249" s="8" t="n"/>
      <c r="U5249" s="8" t="n"/>
      <c r="V5249" s="11">
        <f>IF(OR(B5249="",C5249=""),"",CONCATENATE(B5249,".",C5249))</f>
        <v/>
      </c>
      <c r="W5249" s="6">
        <f>UPPER(TRIM(H5249))</f>
        <v/>
      </c>
      <c r="X5249" s="6">
        <f>UPPER(TRIM(I5249))</f>
        <v/>
      </c>
      <c r="Y5249" s="6">
        <f>IF(V5249&lt;&gt;"",IFERROR(INDEX(federal_program_name_lookup,MATCH(V5249,aln_lookup,0)),""),"")</f>
        <v/>
      </c>
    </row>
    <row r="5250">
      <c r="A5250" s="6">
        <f>IF(B5250&lt;&gt;"", "AWARD-"&amp;TEXT(ROW()-1,"0000"), "")</f>
        <v/>
      </c>
      <c r="B5250" s="7" t="n"/>
      <c r="C5250" s="7" t="n"/>
      <c r="D5250" s="7" t="n"/>
      <c r="E5250" s="8" t="n"/>
      <c r="F5250" s="9" t="n"/>
      <c r="G5250" s="8" t="n"/>
      <c r="H5250" s="8" t="n"/>
      <c r="I5250" s="8" t="n"/>
      <c r="J5250" s="10">
        <f>IF(A5250="",0,SUMIFS(amount_expended,cfda_key,V5250))</f>
        <v/>
      </c>
      <c r="K5250" s="10">
        <f>IF(G5250="OTHER CLUSTER NOT LISTED ABOVE",SUMIFS(amount_expended,uniform_other_cluster_name,X5250), IF(AND(OR(G5250="N/A",G5250=""),H5250=""),0,IF(G5250="STATE CLUSTER",SUMIFS(amount_expended,uniform_state_cluster_name,W5250),SUMIFS(amount_expended,cluster_name,G5250))))</f>
        <v/>
      </c>
      <c r="L5250" s="8" t="n"/>
      <c r="M5250" s="7" t="n"/>
      <c r="N5250" s="8" t="n"/>
      <c r="O5250" s="7" t="n"/>
      <c r="P5250" s="7" t="n"/>
      <c r="Q5250" s="8" t="n"/>
      <c r="R5250" s="9" t="n"/>
      <c r="S5250" s="8" t="n"/>
      <c r="T5250" s="8" t="n"/>
      <c r="U5250" s="8" t="n"/>
      <c r="V5250" s="11">
        <f>IF(OR(B5250="",C5250=""),"",CONCATENATE(B5250,".",C5250))</f>
        <v/>
      </c>
      <c r="W5250" s="6">
        <f>UPPER(TRIM(H5250))</f>
        <v/>
      </c>
      <c r="X5250" s="6">
        <f>UPPER(TRIM(I5250))</f>
        <v/>
      </c>
      <c r="Y5250" s="6">
        <f>IF(V5250&lt;&gt;"",IFERROR(INDEX(federal_program_name_lookup,MATCH(V5250,aln_lookup,0)),""),"")</f>
        <v/>
      </c>
    </row>
    <row r="5251">
      <c r="A5251" s="6">
        <f>IF(B5251&lt;&gt;"", "AWARD-"&amp;TEXT(ROW()-1,"0000"), "")</f>
        <v/>
      </c>
      <c r="B5251" s="7" t="n"/>
      <c r="C5251" s="7" t="n"/>
      <c r="D5251" s="7" t="n"/>
      <c r="E5251" s="8" t="n"/>
      <c r="F5251" s="9" t="n"/>
      <c r="G5251" s="8" t="n"/>
      <c r="H5251" s="8" t="n"/>
      <c r="I5251" s="8" t="n"/>
      <c r="J5251" s="10">
        <f>IF(A5251="",0,SUMIFS(amount_expended,cfda_key,V5251))</f>
        <v/>
      </c>
      <c r="K5251" s="10">
        <f>IF(G5251="OTHER CLUSTER NOT LISTED ABOVE",SUMIFS(amount_expended,uniform_other_cluster_name,X5251), IF(AND(OR(G5251="N/A",G5251=""),H5251=""),0,IF(G5251="STATE CLUSTER",SUMIFS(amount_expended,uniform_state_cluster_name,W5251),SUMIFS(amount_expended,cluster_name,G5251))))</f>
        <v/>
      </c>
      <c r="L5251" s="8" t="n"/>
      <c r="M5251" s="7" t="n"/>
      <c r="N5251" s="8" t="n"/>
      <c r="O5251" s="7" t="n"/>
      <c r="P5251" s="7" t="n"/>
      <c r="Q5251" s="8" t="n"/>
      <c r="R5251" s="9" t="n"/>
      <c r="S5251" s="8" t="n"/>
      <c r="T5251" s="8" t="n"/>
      <c r="U5251" s="8" t="n"/>
      <c r="V5251" s="11">
        <f>IF(OR(B5251="",C5251=""),"",CONCATENATE(B5251,".",C5251))</f>
        <v/>
      </c>
      <c r="W5251" s="6">
        <f>UPPER(TRIM(H5251))</f>
        <v/>
      </c>
      <c r="X5251" s="6">
        <f>UPPER(TRIM(I5251))</f>
        <v/>
      </c>
      <c r="Y5251" s="6">
        <f>IF(V5251&lt;&gt;"",IFERROR(INDEX(federal_program_name_lookup,MATCH(V5251,aln_lookup,0)),""),"")</f>
        <v/>
      </c>
    </row>
    <row r="5252">
      <c r="A5252" s="6">
        <f>IF(B5252&lt;&gt;"", "AWARD-"&amp;TEXT(ROW()-1,"0000"), "")</f>
        <v/>
      </c>
      <c r="B5252" s="7" t="n"/>
      <c r="C5252" s="7" t="n"/>
      <c r="D5252" s="7" t="n"/>
      <c r="E5252" s="8" t="n"/>
      <c r="F5252" s="9" t="n"/>
      <c r="G5252" s="8" t="n"/>
      <c r="H5252" s="8" t="n"/>
      <c r="I5252" s="8" t="n"/>
      <c r="J5252" s="10">
        <f>IF(A5252="",0,SUMIFS(amount_expended,cfda_key,V5252))</f>
        <v/>
      </c>
      <c r="K5252" s="10">
        <f>IF(G5252="OTHER CLUSTER NOT LISTED ABOVE",SUMIFS(amount_expended,uniform_other_cluster_name,X5252), IF(AND(OR(G5252="N/A",G5252=""),H5252=""),0,IF(G5252="STATE CLUSTER",SUMIFS(amount_expended,uniform_state_cluster_name,W5252),SUMIFS(amount_expended,cluster_name,G5252))))</f>
        <v/>
      </c>
      <c r="L5252" s="8" t="n"/>
      <c r="M5252" s="7" t="n"/>
      <c r="N5252" s="8" t="n"/>
      <c r="O5252" s="7" t="n"/>
      <c r="P5252" s="7" t="n"/>
      <c r="Q5252" s="8" t="n"/>
      <c r="R5252" s="9" t="n"/>
      <c r="S5252" s="8" t="n"/>
      <c r="T5252" s="8" t="n"/>
      <c r="U5252" s="8" t="n"/>
      <c r="V5252" s="11">
        <f>IF(OR(B5252="",C5252=""),"",CONCATENATE(B5252,".",C5252))</f>
        <v/>
      </c>
      <c r="W5252" s="6">
        <f>UPPER(TRIM(H5252))</f>
        <v/>
      </c>
      <c r="X5252" s="6">
        <f>UPPER(TRIM(I5252))</f>
        <v/>
      </c>
      <c r="Y5252" s="6">
        <f>IF(V5252&lt;&gt;"",IFERROR(INDEX(federal_program_name_lookup,MATCH(V5252,aln_lookup,0)),""),"")</f>
        <v/>
      </c>
    </row>
    <row r="5253">
      <c r="A5253" s="6">
        <f>IF(B5253&lt;&gt;"", "AWARD-"&amp;TEXT(ROW()-1,"0000"), "")</f>
        <v/>
      </c>
      <c r="B5253" s="7" t="n"/>
      <c r="C5253" s="7" t="n"/>
      <c r="D5253" s="7" t="n"/>
      <c r="E5253" s="8" t="n"/>
      <c r="F5253" s="9" t="n"/>
      <c r="G5253" s="8" t="n"/>
      <c r="H5253" s="8" t="n"/>
      <c r="I5253" s="8" t="n"/>
      <c r="J5253" s="10">
        <f>IF(A5253="",0,SUMIFS(amount_expended,cfda_key,V5253))</f>
        <v/>
      </c>
      <c r="K5253" s="10">
        <f>IF(G5253="OTHER CLUSTER NOT LISTED ABOVE",SUMIFS(amount_expended,uniform_other_cluster_name,X5253), IF(AND(OR(G5253="N/A",G5253=""),H5253=""),0,IF(G5253="STATE CLUSTER",SUMIFS(amount_expended,uniform_state_cluster_name,W5253),SUMIFS(amount_expended,cluster_name,G5253))))</f>
        <v/>
      </c>
      <c r="L5253" s="8" t="n"/>
      <c r="M5253" s="7" t="n"/>
      <c r="N5253" s="8" t="n"/>
      <c r="O5253" s="7" t="n"/>
      <c r="P5253" s="7" t="n"/>
      <c r="Q5253" s="8" t="n"/>
      <c r="R5253" s="9" t="n"/>
      <c r="S5253" s="8" t="n"/>
      <c r="T5253" s="8" t="n"/>
      <c r="U5253" s="8" t="n"/>
      <c r="V5253" s="11">
        <f>IF(OR(B5253="",C5253=""),"",CONCATENATE(B5253,".",C5253))</f>
        <v/>
      </c>
      <c r="W5253" s="6">
        <f>UPPER(TRIM(H5253))</f>
        <v/>
      </c>
      <c r="X5253" s="6">
        <f>UPPER(TRIM(I5253))</f>
        <v/>
      </c>
      <c r="Y5253" s="6">
        <f>IF(V5253&lt;&gt;"",IFERROR(INDEX(federal_program_name_lookup,MATCH(V5253,aln_lookup,0)),""),"")</f>
        <v/>
      </c>
    </row>
    <row r="5254">
      <c r="A5254" s="6">
        <f>IF(B5254&lt;&gt;"", "AWARD-"&amp;TEXT(ROW()-1,"0000"), "")</f>
        <v/>
      </c>
      <c r="B5254" s="7" t="n"/>
      <c r="C5254" s="7" t="n"/>
      <c r="D5254" s="7" t="n"/>
      <c r="E5254" s="8" t="n"/>
      <c r="F5254" s="9" t="n"/>
      <c r="G5254" s="8" t="n"/>
      <c r="H5254" s="8" t="n"/>
      <c r="I5254" s="8" t="n"/>
      <c r="J5254" s="10">
        <f>IF(A5254="",0,SUMIFS(amount_expended,cfda_key,V5254))</f>
        <v/>
      </c>
      <c r="K5254" s="10">
        <f>IF(G5254="OTHER CLUSTER NOT LISTED ABOVE",SUMIFS(amount_expended,uniform_other_cluster_name,X5254), IF(AND(OR(G5254="N/A",G5254=""),H5254=""),0,IF(G5254="STATE CLUSTER",SUMIFS(amount_expended,uniform_state_cluster_name,W5254),SUMIFS(amount_expended,cluster_name,G5254))))</f>
        <v/>
      </c>
      <c r="L5254" s="8" t="n"/>
      <c r="M5254" s="7" t="n"/>
      <c r="N5254" s="8" t="n"/>
      <c r="O5254" s="7" t="n"/>
      <c r="P5254" s="7" t="n"/>
      <c r="Q5254" s="8" t="n"/>
      <c r="R5254" s="9" t="n"/>
      <c r="S5254" s="8" t="n"/>
      <c r="T5254" s="8" t="n"/>
      <c r="U5254" s="8" t="n"/>
      <c r="V5254" s="11">
        <f>IF(OR(B5254="",C5254=""),"",CONCATENATE(B5254,".",C5254))</f>
        <v/>
      </c>
      <c r="W5254" s="6">
        <f>UPPER(TRIM(H5254))</f>
        <v/>
      </c>
      <c r="X5254" s="6">
        <f>UPPER(TRIM(I5254))</f>
        <v/>
      </c>
      <c r="Y5254" s="6">
        <f>IF(V5254&lt;&gt;"",IFERROR(INDEX(federal_program_name_lookup,MATCH(V5254,aln_lookup,0)),""),"")</f>
        <v/>
      </c>
    </row>
    <row r="5255">
      <c r="A5255" s="6">
        <f>IF(B5255&lt;&gt;"", "AWARD-"&amp;TEXT(ROW()-1,"0000"), "")</f>
        <v/>
      </c>
      <c r="B5255" s="7" t="n"/>
      <c r="C5255" s="7" t="n"/>
      <c r="D5255" s="7" t="n"/>
      <c r="E5255" s="8" t="n"/>
      <c r="F5255" s="9" t="n"/>
      <c r="G5255" s="8" t="n"/>
      <c r="H5255" s="8" t="n"/>
      <c r="I5255" s="8" t="n"/>
      <c r="J5255" s="10">
        <f>IF(A5255="",0,SUMIFS(amount_expended,cfda_key,V5255))</f>
        <v/>
      </c>
      <c r="K5255" s="10">
        <f>IF(G5255="OTHER CLUSTER NOT LISTED ABOVE",SUMIFS(amount_expended,uniform_other_cluster_name,X5255), IF(AND(OR(G5255="N/A",G5255=""),H5255=""),0,IF(G5255="STATE CLUSTER",SUMIFS(amount_expended,uniform_state_cluster_name,W5255),SUMIFS(amount_expended,cluster_name,G5255))))</f>
        <v/>
      </c>
      <c r="L5255" s="8" t="n"/>
      <c r="M5255" s="7" t="n"/>
      <c r="N5255" s="8" t="n"/>
      <c r="O5255" s="7" t="n"/>
      <c r="P5255" s="7" t="n"/>
      <c r="Q5255" s="8" t="n"/>
      <c r="R5255" s="9" t="n"/>
      <c r="S5255" s="8" t="n"/>
      <c r="T5255" s="8" t="n"/>
      <c r="U5255" s="8" t="n"/>
      <c r="V5255" s="11">
        <f>IF(OR(B5255="",C5255=""),"",CONCATENATE(B5255,".",C5255))</f>
        <v/>
      </c>
      <c r="W5255" s="6">
        <f>UPPER(TRIM(H5255))</f>
        <v/>
      </c>
      <c r="X5255" s="6">
        <f>UPPER(TRIM(I5255))</f>
        <v/>
      </c>
      <c r="Y5255" s="6">
        <f>IF(V5255&lt;&gt;"",IFERROR(INDEX(federal_program_name_lookup,MATCH(V5255,aln_lookup,0)),""),"")</f>
        <v/>
      </c>
    </row>
    <row r="5256">
      <c r="A5256" s="6">
        <f>IF(B5256&lt;&gt;"", "AWARD-"&amp;TEXT(ROW()-1,"0000"), "")</f>
        <v/>
      </c>
      <c r="B5256" s="7" t="n"/>
      <c r="C5256" s="7" t="n"/>
      <c r="D5256" s="7" t="n"/>
      <c r="E5256" s="8" t="n"/>
      <c r="F5256" s="9" t="n"/>
      <c r="G5256" s="8" t="n"/>
      <c r="H5256" s="8" t="n"/>
      <c r="I5256" s="8" t="n"/>
      <c r="J5256" s="10">
        <f>IF(A5256="",0,SUMIFS(amount_expended,cfda_key,V5256))</f>
        <v/>
      </c>
      <c r="K5256" s="10">
        <f>IF(G5256="OTHER CLUSTER NOT LISTED ABOVE",SUMIFS(amount_expended,uniform_other_cluster_name,X5256), IF(AND(OR(G5256="N/A",G5256=""),H5256=""),0,IF(G5256="STATE CLUSTER",SUMIFS(amount_expended,uniform_state_cluster_name,W5256),SUMIFS(amount_expended,cluster_name,G5256))))</f>
        <v/>
      </c>
      <c r="L5256" s="8" t="n"/>
      <c r="M5256" s="7" t="n"/>
      <c r="N5256" s="8" t="n"/>
      <c r="O5256" s="7" t="n"/>
      <c r="P5256" s="7" t="n"/>
      <c r="Q5256" s="8" t="n"/>
      <c r="R5256" s="9" t="n"/>
      <c r="S5256" s="8" t="n"/>
      <c r="T5256" s="8" t="n"/>
      <c r="U5256" s="8" t="n"/>
      <c r="V5256" s="11">
        <f>IF(OR(B5256="",C5256=""),"",CONCATENATE(B5256,".",C5256))</f>
        <v/>
      </c>
      <c r="W5256" s="6">
        <f>UPPER(TRIM(H5256))</f>
        <v/>
      </c>
      <c r="X5256" s="6">
        <f>UPPER(TRIM(I5256))</f>
        <v/>
      </c>
      <c r="Y5256" s="6">
        <f>IF(V5256&lt;&gt;"",IFERROR(INDEX(federal_program_name_lookup,MATCH(V5256,aln_lookup,0)),""),"")</f>
        <v/>
      </c>
    </row>
    <row r="5257">
      <c r="A5257" s="6">
        <f>IF(B5257&lt;&gt;"", "AWARD-"&amp;TEXT(ROW()-1,"0000"), "")</f>
        <v/>
      </c>
      <c r="B5257" s="7" t="n"/>
      <c r="C5257" s="7" t="n"/>
      <c r="D5257" s="7" t="n"/>
      <c r="E5257" s="8" t="n"/>
      <c r="F5257" s="9" t="n"/>
      <c r="G5257" s="8" t="n"/>
      <c r="H5257" s="8" t="n"/>
      <c r="I5257" s="8" t="n"/>
      <c r="J5257" s="10">
        <f>IF(A5257="",0,SUMIFS(amount_expended,cfda_key,V5257))</f>
        <v/>
      </c>
      <c r="K5257" s="10">
        <f>IF(G5257="OTHER CLUSTER NOT LISTED ABOVE",SUMIFS(amount_expended,uniform_other_cluster_name,X5257), IF(AND(OR(G5257="N/A",G5257=""),H5257=""),0,IF(G5257="STATE CLUSTER",SUMIFS(amount_expended,uniform_state_cluster_name,W5257),SUMIFS(amount_expended,cluster_name,G5257))))</f>
        <v/>
      </c>
      <c r="L5257" s="8" t="n"/>
      <c r="M5257" s="7" t="n"/>
      <c r="N5257" s="8" t="n"/>
      <c r="O5257" s="7" t="n"/>
      <c r="P5257" s="7" t="n"/>
      <c r="Q5257" s="8" t="n"/>
      <c r="R5257" s="9" t="n"/>
      <c r="S5257" s="8" t="n"/>
      <c r="T5257" s="8" t="n"/>
      <c r="U5257" s="8" t="n"/>
      <c r="V5257" s="11">
        <f>IF(OR(B5257="",C5257=""),"",CONCATENATE(B5257,".",C5257))</f>
        <v/>
      </c>
      <c r="W5257" s="6">
        <f>UPPER(TRIM(H5257))</f>
        <v/>
      </c>
      <c r="X5257" s="6">
        <f>UPPER(TRIM(I5257))</f>
        <v/>
      </c>
      <c r="Y5257" s="6">
        <f>IF(V5257&lt;&gt;"",IFERROR(INDEX(federal_program_name_lookup,MATCH(V5257,aln_lookup,0)),""),"")</f>
        <v/>
      </c>
    </row>
    <row r="5258">
      <c r="A5258" s="6">
        <f>IF(B5258&lt;&gt;"", "AWARD-"&amp;TEXT(ROW()-1,"0000"), "")</f>
        <v/>
      </c>
      <c r="B5258" s="7" t="n"/>
      <c r="C5258" s="7" t="n"/>
      <c r="D5258" s="7" t="n"/>
      <c r="E5258" s="8" t="n"/>
      <c r="F5258" s="9" t="n"/>
      <c r="G5258" s="8" t="n"/>
      <c r="H5258" s="8" t="n"/>
      <c r="I5258" s="8" t="n"/>
      <c r="J5258" s="10">
        <f>IF(A5258="",0,SUMIFS(amount_expended,cfda_key,V5258))</f>
        <v/>
      </c>
      <c r="K5258" s="10">
        <f>IF(G5258="OTHER CLUSTER NOT LISTED ABOVE",SUMIFS(amount_expended,uniform_other_cluster_name,X5258), IF(AND(OR(G5258="N/A",G5258=""),H5258=""),0,IF(G5258="STATE CLUSTER",SUMIFS(amount_expended,uniform_state_cluster_name,W5258),SUMIFS(amount_expended,cluster_name,G5258))))</f>
        <v/>
      </c>
      <c r="L5258" s="8" t="n"/>
      <c r="M5258" s="7" t="n"/>
      <c r="N5258" s="8" t="n"/>
      <c r="O5258" s="7" t="n"/>
      <c r="P5258" s="7" t="n"/>
      <c r="Q5258" s="8" t="n"/>
      <c r="R5258" s="9" t="n"/>
      <c r="S5258" s="8" t="n"/>
      <c r="T5258" s="8" t="n"/>
      <c r="U5258" s="8" t="n"/>
      <c r="V5258" s="11">
        <f>IF(OR(B5258="",C5258=""),"",CONCATENATE(B5258,".",C5258))</f>
        <v/>
      </c>
      <c r="W5258" s="6">
        <f>UPPER(TRIM(H5258))</f>
        <v/>
      </c>
      <c r="X5258" s="6">
        <f>UPPER(TRIM(I5258))</f>
        <v/>
      </c>
      <c r="Y5258" s="6">
        <f>IF(V5258&lt;&gt;"",IFERROR(INDEX(federal_program_name_lookup,MATCH(V5258,aln_lookup,0)),""),"")</f>
        <v/>
      </c>
    </row>
    <row r="5259">
      <c r="A5259" s="6">
        <f>IF(B5259&lt;&gt;"", "AWARD-"&amp;TEXT(ROW()-1,"0000"), "")</f>
        <v/>
      </c>
      <c r="B5259" s="7" t="n"/>
      <c r="C5259" s="7" t="n"/>
      <c r="D5259" s="7" t="n"/>
      <c r="E5259" s="8" t="n"/>
      <c r="F5259" s="9" t="n"/>
      <c r="G5259" s="8" t="n"/>
      <c r="H5259" s="8" t="n"/>
      <c r="I5259" s="8" t="n"/>
      <c r="J5259" s="10">
        <f>IF(A5259="",0,SUMIFS(amount_expended,cfda_key,V5259))</f>
        <v/>
      </c>
      <c r="K5259" s="10">
        <f>IF(G5259="OTHER CLUSTER NOT LISTED ABOVE",SUMIFS(amount_expended,uniform_other_cluster_name,X5259), IF(AND(OR(G5259="N/A",G5259=""),H5259=""),0,IF(G5259="STATE CLUSTER",SUMIFS(amount_expended,uniform_state_cluster_name,W5259),SUMIFS(amount_expended,cluster_name,G5259))))</f>
        <v/>
      </c>
      <c r="L5259" s="8" t="n"/>
      <c r="M5259" s="7" t="n"/>
      <c r="N5259" s="8" t="n"/>
      <c r="O5259" s="7" t="n"/>
      <c r="P5259" s="7" t="n"/>
      <c r="Q5259" s="8" t="n"/>
      <c r="R5259" s="9" t="n"/>
      <c r="S5259" s="8" t="n"/>
      <c r="T5259" s="8" t="n"/>
      <c r="U5259" s="8" t="n"/>
      <c r="V5259" s="11">
        <f>IF(OR(B5259="",C5259=""),"",CONCATENATE(B5259,".",C5259))</f>
        <v/>
      </c>
      <c r="W5259" s="6">
        <f>UPPER(TRIM(H5259))</f>
        <v/>
      </c>
      <c r="X5259" s="6">
        <f>UPPER(TRIM(I5259))</f>
        <v/>
      </c>
      <c r="Y5259" s="6">
        <f>IF(V5259&lt;&gt;"",IFERROR(INDEX(federal_program_name_lookup,MATCH(V5259,aln_lookup,0)),""),"")</f>
        <v/>
      </c>
    </row>
    <row r="5260">
      <c r="A5260" s="6">
        <f>IF(B5260&lt;&gt;"", "AWARD-"&amp;TEXT(ROW()-1,"0000"), "")</f>
        <v/>
      </c>
      <c r="B5260" s="7" t="n"/>
      <c r="C5260" s="7" t="n"/>
      <c r="D5260" s="7" t="n"/>
      <c r="E5260" s="8" t="n"/>
      <c r="F5260" s="9" t="n"/>
      <c r="G5260" s="8" t="n"/>
      <c r="H5260" s="8" t="n"/>
      <c r="I5260" s="8" t="n"/>
      <c r="J5260" s="10">
        <f>IF(A5260="",0,SUMIFS(amount_expended,cfda_key,V5260))</f>
        <v/>
      </c>
      <c r="K5260" s="10">
        <f>IF(G5260="OTHER CLUSTER NOT LISTED ABOVE",SUMIFS(amount_expended,uniform_other_cluster_name,X5260), IF(AND(OR(G5260="N/A",G5260=""),H5260=""),0,IF(G5260="STATE CLUSTER",SUMIFS(amount_expended,uniform_state_cluster_name,W5260),SUMIFS(amount_expended,cluster_name,G5260))))</f>
        <v/>
      </c>
      <c r="L5260" s="8" t="n"/>
      <c r="M5260" s="7" t="n"/>
      <c r="N5260" s="8" t="n"/>
      <c r="O5260" s="7" t="n"/>
      <c r="P5260" s="7" t="n"/>
      <c r="Q5260" s="8" t="n"/>
      <c r="R5260" s="9" t="n"/>
      <c r="S5260" s="8" t="n"/>
      <c r="T5260" s="8" t="n"/>
      <c r="U5260" s="8" t="n"/>
      <c r="V5260" s="11">
        <f>IF(OR(B5260="",C5260=""),"",CONCATENATE(B5260,".",C5260))</f>
        <v/>
      </c>
      <c r="W5260" s="6">
        <f>UPPER(TRIM(H5260))</f>
        <v/>
      </c>
      <c r="X5260" s="6">
        <f>UPPER(TRIM(I5260))</f>
        <v/>
      </c>
      <c r="Y5260" s="6">
        <f>IF(V5260&lt;&gt;"",IFERROR(INDEX(federal_program_name_lookup,MATCH(V5260,aln_lookup,0)),""),"")</f>
        <v/>
      </c>
    </row>
    <row r="5261">
      <c r="A5261" s="6">
        <f>IF(B5261&lt;&gt;"", "AWARD-"&amp;TEXT(ROW()-1,"0000"), "")</f>
        <v/>
      </c>
      <c r="B5261" s="7" t="n"/>
      <c r="C5261" s="7" t="n"/>
      <c r="D5261" s="7" t="n"/>
      <c r="E5261" s="8" t="n"/>
      <c r="F5261" s="9" t="n"/>
      <c r="G5261" s="8" t="n"/>
      <c r="H5261" s="8" t="n"/>
      <c r="I5261" s="8" t="n"/>
      <c r="J5261" s="10">
        <f>IF(A5261="",0,SUMIFS(amount_expended,cfda_key,V5261))</f>
        <v/>
      </c>
      <c r="K5261" s="10">
        <f>IF(G5261="OTHER CLUSTER NOT LISTED ABOVE",SUMIFS(amount_expended,uniform_other_cluster_name,X5261), IF(AND(OR(G5261="N/A",G5261=""),H5261=""),0,IF(G5261="STATE CLUSTER",SUMIFS(amount_expended,uniform_state_cluster_name,W5261),SUMIFS(amount_expended,cluster_name,G5261))))</f>
        <v/>
      </c>
      <c r="L5261" s="8" t="n"/>
      <c r="M5261" s="7" t="n"/>
      <c r="N5261" s="8" t="n"/>
      <c r="O5261" s="7" t="n"/>
      <c r="P5261" s="7" t="n"/>
      <c r="Q5261" s="8" t="n"/>
      <c r="R5261" s="9" t="n"/>
      <c r="S5261" s="8" t="n"/>
      <c r="T5261" s="8" t="n"/>
      <c r="U5261" s="8" t="n"/>
      <c r="V5261" s="11">
        <f>IF(OR(B5261="",C5261=""),"",CONCATENATE(B5261,".",C5261))</f>
        <v/>
      </c>
      <c r="W5261" s="6">
        <f>UPPER(TRIM(H5261))</f>
        <v/>
      </c>
      <c r="X5261" s="6">
        <f>UPPER(TRIM(I5261))</f>
        <v/>
      </c>
      <c r="Y5261" s="6">
        <f>IF(V5261&lt;&gt;"",IFERROR(INDEX(federal_program_name_lookup,MATCH(V5261,aln_lookup,0)),""),"")</f>
        <v/>
      </c>
    </row>
    <row r="5262">
      <c r="A5262" s="6">
        <f>IF(B5262&lt;&gt;"", "AWARD-"&amp;TEXT(ROW()-1,"0000"), "")</f>
        <v/>
      </c>
      <c r="B5262" s="7" t="n"/>
      <c r="C5262" s="7" t="n"/>
      <c r="D5262" s="7" t="n"/>
      <c r="E5262" s="8" t="n"/>
      <c r="F5262" s="9" t="n"/>
      <c r="G5262" s="8" t="n"/>
      <c r="H5262" s="8" t="n"/>
      <c r="I5262" s="8" t="n"/>
      <c r="J5262" s="10">
        <f>IF(A5262="",0,SUMIFS(amount_expended,cfda_key,V5262))</f>
        <v/>
      </c>
      <c r="K5262" s="10">
        <f>IF(G5262="OTHER CLUSTER NOT LISTED ABOVE",SUMIFS(amount_expended,uniform_other_cluster_name,X5262), IF(AND(OR(G5262="N/A",G5262=""),H5262=""),0,IF(G5262="STATE CLUSTER",SUMIFS(amount_expended,uniform_state_cluster_name,W5262),SUMIFS(amount_expended,cluster_name,G5262))))</f>
        <v/>
      </c>
      <c r="L5262" s="8" t="n"/>
      <c r="M5262" s="7" t="n"/>
      <c r="N5262" s="8" t="n"/>
      <c r="O5262" s="7" t="n"/>
      <c r="P5262" s="7" t="n"/>
      <c r="Q5262" s="8" t="n"/>
      <c r="R5262" s="9" t="n"/>
      <c r="S5262" s="8" t="n"/>
      <c r="T5262" s="8" t="n"/>
      <c r="U5262" s="8" t="n"/>
      <c r="V5262" s="11">
        <f>IF(OR(B5262="",C5262=""),"",CONCATENATE(B5262,".",C5262))</f>
        <v/>
      </c>
      <c r="W5262" s="6">
        <f>UPPER(TRIM(H5262))</f>
        <v/>
      </c>
      <c r="X5262" s="6">
        <f>UPPER(TRIM(I5262))</f>
        <v/>
      </c>
      <c r="Y5262" s="6">
        <f>IF(V5262&lt;&gt;"",IFERROR(INDEX(federal_program_name_lookup,MATCH(V5262,aln_lookup,0)),""),"")</f>
        <v/>
      </c>
    </row>
    <row r="5263">
      <c r="A5263" s="6">
        <f>IF(B5263&lt;&gt;"", "AWARD-"&amp;TEXT(ROW()-1,"0000"), "")</f>
        <v/>
      </c>
      <c r="B5263" s="7" t="n"/>
      <c r="C5263" s="7" t="n"/>
      <c r="D5263" s="7" t="n"/>
      <c r="E5263" s="8" t="n"/>
      <c r="F5263" s="9" t="n"/>
      <c r="G5263" s="8" t="n"/>
      <c r="H5263" s="8" t="n"/>
      <c r="I5263" s="8" t="n"/>
      <c r="J5263" s="10">
        <f>IF(A5263="",0,SUMIFS(amount_expended,cfda_key,V5263))</f>
        <v/>
      </c>
      <c r="K5263" s="10">
        <f>IF(G5263="OTHER CLUSTER NOT LISTED ABOVE",SUMIFS(amount_expended,uniform_other_cluster_name,X5263), IF(AND(OR(G5263="N/A",G5263=""),H5263=""),0,IF(G5263="STATE CLUSTER",SUMIFS(amount_expended,uniform_state_cluster_name,W5263),SUMIFS(amount_expended,cluster_name,G5263))))</f>
        <v/>
      </c>
      <c r="L5263" s="8" t="n"/>
      <c r="M5263" s="7" t="n"/>
      <c r="N5263" s="8" t="n"/>
      <c r="O5263" s="7" t="n"/>
      <c r="P5263" s="7" t="n"/>
      <c r="Q5263" s="8" t="n"/>
      <c r="R5263" s="9" t="n"/>
      <c r="S5263" s="8" t="n"/>
      <c r="T5263" s="8" t="n"/>
      <c r="U5263" s="8" t="n"/>
      <c r="V5263" s="11">
        <f>IF(OR(B5263="",C5263=""),"",CONCATENATE(B5263,".",C5263))</f>
        <v/>
      </c>
      <c r="W5263" s="6">
        <f>UPPER(TRIM(H5263))</f>
        <v/>
      </c>
      <c r="X5263" s="6">
        <f>UPPER(TRIM(I5263))</f>
        <v/>
      </c>
      <c r="Y5263" s="6">
        <f>IF(V5263&lt;&gt;"",IFERROR(INDEX(federal_program_name_lookup,MATCH(V5263,aln_lookup,0)),""),"")</f>
        <v/>
      </c>
    </row>
    <row r="5264">
      <c r="A5264" s="6">
        <f>IF(B5264&lt;&gt;"", "AWARD-"&amp;TEXT(ROW()-1,"0000"), "")</f>
        <v/>
      </c>
      <c r="B5264" s="7" t="n"/>
      <c r="C5264" s="7" t="n"/>
      <c r="D5264" s="7" t="n"/>
      <c r="E5264" s="8" t="n"/>
      <c r="F5264" s="9" t="n"/>
      <c r="G5264" s="8" t="n"/>
      <c r="H5264" s="8" t="n"/>
      <c r="I5264" s="8" t="n"/>
      <c r="J5264" s="10">
        <f>IF(A5264="",0,SUMIFS(amount_expended,cfda_key,V5264))</f>
        <v/>
      </c>
      <c r="K5264" s="10">
        <f>IF(G5264="OTHER CLUSTER NOT LISTED ABOVE",SUMIFS(amount_expended,uniform_other_cluster_name,X5264), IF(AND(OR(G5264="N/A",G5264=""),H5264=""),0,IF(G5264="STATE CLUSTER",SUMIFS(amount_expended,uniform_state_cluster_name,W5264),SUMIFS(amount_expended,cluster_name,G5264))))</f>
        <v/>
      </c>
      <c r="L5264" s="8" t="n"/>
      <c r="M5264" s="7" t="n"/>
      <c r="N5264" s="8" t="n"/>
      <c r="O5264" s="7" t="n"/>
      <c r="P5264" s="7" t="n"/>
      <c r="Q5264" s="8" t="n"/>
      <c r="R5264" s="9" t="n"/>
      <c r="S5264" s="8" t="n"/>
      <c r="T5264" s="8" t="n"/>
      <c r="U5264" s="8" t="n"/>
      <c r="V5264" s="11">
        <f>IF(OR(B5264="",C5264=""),"",CONCATENATE(B5264,".",C5264))</f>
        <v/>
      </c>
      <c r="W5264" s="6">
        <f>UPPER(TRIM(H5264))</f>
        <v/>
      </c>
      <c r="X5264" s="6">
        <f>UPPER(TRIM(I5264))</f>
        <v/>
      </c>
      <c r="Y5264" s="6">
        <f>IF(V5264&lt;&gt;"",IFERROR(INDEX(federal_program_name_lookup,MATCH(V5264,aln_lookup,0)),""),"")</f>
        <v/>
      </c>
    </row>
    <row r="5265">
      <c r="A5265" s="6">
        <f>IF(B5265&lt;&gt;"", "AWARD-"&amp;TEXT(ROW()-1,"0000"), "")</f>
        <v/>
      </c>
      <c r="B5265" s="7" t="n"/>
      <c r="C5265" s="7" t="n"/>
      <c r="D5265" s="7" t="n"/>
      <c r="E5265" s="8" t="n"/>
      <c r="F5265" s="9" t="n"/>
      <c r="G5265" s="8" t="n"/>
      <c r="H5265" s="8" t="n"/>
      <c r="I5265" s="8" t="n"/>
      <c r="J5265" s="10">
        <f>IF(A5265="",0,SUMIFS(amount_expended,cfda_key,V5265))</f>
        <v/>
      </c>
      <c r="K5265" s="10">
        <f>IF(G5265="OTHER CLUSTER NOT LISTED ABOVE",SUMIFS(amount_expended,uniform_other_cluster_name,X5265), IF(AND(OR(G5265="N/A",G5265=""),H5265=""),0,IF(G5265="STATE CLUSTER",SUMIFS(amount_expended,uniform_state_cluster_name,W5265),SUMIFS(amount_expended,cluster_name,G5265))))</f>
        <v/>
      </c>
      <c r="L5265" s="8" t="n"/>
      <c r="M5265" s="7" t="n"/>
      <c r="N5265" s="8" t="n"/>
      <c r="O5265" s="7" t="n"/>
      <c r="P5265" s="7" t="n"/>
      <c r="Q5265" s="8" t="n"/>
      <c r="R5265" s="9" t="n"/>
      <c r="S5265" s="8" t="n"/>
      <c r="T5265" s="8" t="n"/>
      <c r="U5265" s="8" t="n"/>
      <c r="V5265" s="11">
        <f>IF(OR(B5265="",C5265=""),"",CONCATENATE(B5265,".",C5265))</f>
        <v/>
      </c>
      <c r="W5265" s="6">
        <f>UPPER(TRIM(H5265))</f>
        <v/>
      </c>
      <c r="X5265" s="6">
        <f>UPPER(TRIM(I5265))</f>
        <v/>
      </c>
      <c r="Y5265" s="6">
        <f>IF(V5265&lt;&gt;"",IFERROR(INDEX(federal_program_name_lookup,MATCH(V5265,aln_lookup,0)),""),"")</f>
        <v/>
      </c>
    </row>
    <row r="5266">
      <c r="A5266" s="6">
        <f>IF(B5266&lt;&gt;"", "AWARD-"&amp;TEXT(ROW()-1,"0000"), "")</f>
        <v/>
      </c>
      <c r="B5266" s="7" t="n"/>
      <c r="C5266" s="7" t="n"/>
      <c r="D5266" s="7" t="n"/>
      <c r="E5266" s="8" t="n"/>
      <c r="F5266" s="9" t="n"/>
      <c r="G5266" s="8" t="n"/>
      <c r="H5266" s="8" t="n"/>
      <c r="I5266" s="8" t="n"/>
      <c r="J5266" s="10">
        <f>IF(A5266="",0,SUMIFS(amount_expended,cfda_key,V5266))</f>
        <v/>
      </c>
      <c r="K5266" s="10">
        <f>IF(G5266="OTHER CLUSTER NOT LISTED ABOVE",SUMIFS(amount_expended,uniform_other_cluster_name,X5266), IF(AND(OR(G5266="N/A",G5266=""),H5266=""),0,IF(G5266="STATE CLUSTER",SUMIFS(amount_expended,uniform_state_cluster_name,W5266),SUMIFS(amount_expended,cluster_name,G5266))))</f>
        <v/>
      </c>
      <c r="L5266" s="8" t="n"/>
      <c r="M5266" s="7" t="n"/>
      <c r="N5266" s="8" t="n"/>
      <c r="O5266" s="7" t="n"/>
      <c r="P5266" s="7" t="n"/>
      <c r="Q5266" s="8" t="n"/>
      <c r="R5266" s="9" t="n"/>
      <c r="S5266" s="8" t="n"/>
      <c r="T5266" s="8" t="n"/>
      <c r="U5266" s="8" t="n"/>
      <c r="V5266" s="11">
        <f>IF(OR(B5266="",C5266=""),"",CONCATENATE(B5266,".",C5266))</f>
        <v/>
      </c>
      <c r="W5266" s="6">
        <f>UPPER(TRIM(H5266))</f>
        <v/>
      </c>
      <c r="X5266" s="6">
        <f>UPPER(TRIM(I5266))</f>
        <v/>
      </c>
      <c r="Y5266" s="6">
        <f>IF(V5266&lt;&gt;"",IFERROR(INDEX(federal_program_name_lookup,MATCH(V5266,aln_lookup,0)),""),"")</f>
        <v/>
      </c>
    </row>
    <row r="5267">
      <c r="A5267" s="6">
        <f>IF(B5267&lt;&gt;"", "AWARD-"&amp;TEXT(ROW()-1,"0000"), "")</f>
        <v/>
      </c>
      <c r="B5267" s="7" t="n"/>
      <c r="C5267" s="7" t="n"/>
      <c r="D5267" s="7" t="n"/>
      <c r="E5267" s="8" t="n"/>
      <c r="F5267" s="9" t="n"/>
      <c r="G5267" s="8" t="n"/>
      <c r="H5267" s="8" t="n"/>
      <c r="I5267" s="8" t="n"/>
      <c r="J5267" s="10">
        <f>IF(A5267="",0,SUMIFS(amount_expended,cfda_key,V5267))</f>
        <v/>
      </c>
      <c r="K5267" s="10">
        <f>IF(G5267="OTHER CLUSTER NOT LISTED ABOVE",SUMIFS(amount_expended,uniform_other_cluster_name,X5267), IF(AND(OR(G5267="N/A",G5267=""),H5267=""),0,IF(G5267="STATE CLUSTER",SUMIFS(amount_expended,uniform_state_cluster_name,W5267),SUMIFS(amount_expended,cluster_name,G5267))))</f>
        <v/>
      </c>
      <c r="L5267" s="8" t="n"/>
      <c r="M5267" s="7" t="n"/>
      <c r="N5267" s="8" t="n"/>
      <c r="O5267" s="7" t="n"/>
      <c r="P5267" s="7" t="n"/>
      <c r="Q5267" s="8" t="n"/>
      <c r="R5267" s="9" t="n"/>
      <c r="S5267" s="8" t="n"/>
      <c r="T5267" s="8" t="n"/>
      <c r="U5267" s="8" t="n"/>
      <c r="V5267" s="11">
        <f>IF(OR(B5267="",C5267=""),"",CONCATENATE(B5267,".",C5267))</f>
        <v/>
      </c>
      <c r="W5267" s="6">
        <f>UPPER(TRIM(H5267))</f>
        <v/>
      </c>
      <c r="X5267" s="6">
        <f>UPPER(TRIM(I5267))</f>
        <v/>
      </c>
      <c r="Y5267" s="6">
        <f>IF(V5267&lt;&gt;"",IFERROR(INDEX(federal_program_name_lookup,MATCH(V5267,aln_lookup,0)),""),"")</f>
        <v/>
      </c>
    </row>
    <row r="5268">
      <c r="A5268" s="6">
        <f>IF(B5268&lt;&gt;"", "AWARD-"&amp;TEXT(ROW()-1,"0000"), "")</f>
        <v/>
      </c>
      <c r="B5268" s="7" t="n"/>
      <c r="C5268" s="7" t="n"/>
      <c r="D5268" s="7" t="n"/>
      <c r="E5268" s="8" t="n"/>
      <c r="F5268" s="9" t="n"/>
      <c r="G5268" s="8" t="n"/>
      <c r="H5268" s="8" t="n"/>
      <c r="I5268" s="8" t="n"/>
      <c r="J5268" s="10">
        <f>IF(A5268="",0,SUMIFS(amount_expended,cfda_key,V5268))</f>
        <v/>
      </c>
      <c r="K5268" s="10">
        <f>IF(G5268="OTHER CLUSTER NOT LISTED ABOVE",SUMIFS(amount_expended,uniform_other_cluster_name,X5268), IF(AND(OR(G5268="N/A",G5268=""),H5268=""),0,IF(G5268="STATE CLUSTER",SUMIFS(amount_expended,uniform_state_cluster_name,W5268),SUMIFS(amount_expended,cluster_name,G5268))))</f>
        <v/>
      </c>
      <c r="L5268" s="8" t="n"/>
      <c r="M5268" s="7" t="n"/>
      <c r="N5268" s="8" t="n"/>
      <c r="O5268" s="7" t="n"/>
      <c r="P5268" s="7" t="n"/>
      <c r="Q5268" s="8" t="n"/>
      <c r="R5268" s="9" t="n"/>
      <c r="S5268" s="8" t="n"/>
      <c r="T5268" s="8" t="n"/>
      <c r="U5268" s="8" t="n"/>
      <c r="V5268" s="11">
        <f>IF(OR(B5268="",C5268=""),"",CONCATENATE(B5268,".",C5268))</f>
        <v/>
      </c>
      <c r="W5268" s="6">
        <f>UPPER(TRIM(H5268))</f>
        <v/>
      </c>
      <c r="X5268" s="6">
        <f>UPPER(TRIM(I5268))</f>
        <v/>
      </c>
      <c r="Y5268" s="6">
        <f>IF(V5268&lt;&gt;"",IFERROR(INDEX(federal_program_name_lookup,MATCH(V5268,aln_lookup,0)),""),"")</f>
        <v/>
      </c>
    </row>
    <row r="5269">
      <c r="A5269" s="6">
        <f>IF(B5269&lt;&gt;"", "AWARD-"&amp;TEXT(ROW()-1,"0000"), "")</f>
        <v/>
      </c>
      <c r="B5269" s="7" t="n"/>
      <c r="C5269" s="7" t="n"/>
      <c r="D5269" s="7" t="n"/>
      <c r="E5269" s="8" t="n"/>
      <c r="F5269" s="9" t="n"/>
      <c r="G5269" s="8" t="n"/>
      <c r="H5269" s="8" t="n"/>
      <c r="I5269" s="8" t="n"/>
      <c r="J5269" s="10">
        <f>IF(A5269="",0,SUMIFS(amount_expended,cfda_key,V5269))</f>
        <v/>
      </c>
      <c r="K5269" s="10">
        <f>IF(G5269="OTHER CLUSTER NOT LISTED ABOVE",SUMIFS(amount_expended,uniform_other_cluster_name,X5269), IF(AND(OR(G5269="N/A",G5269=""),H5269=""),0,IF(G5269="STATE CLUSTER",SUMIFS(amount_expended,uniform_state_cluster_name,W5269),SUMIFS(amount_expended,cluster_name,G5269))))</f>
        <v/>
      </c>
      <c r="L5269" s="8" t="n"/>
      <c r="M5269" s="7" t="n"/>
      <c r="N5269" s="8" t="n"/>
      <c r="O5269" s="7" t="n"/>
      <c r="P5269" s="7" t="n"/>
      <c r="Q5269" s="8" t="n"/>
      <c r="R5269" s="9" t="n"/>
      <c r="S5269" s="8" t="n"/>
      <c r="T5269" s="8" t="n"/>
      <c r="U5269" s="8" t="n"/>
      <c r="V5269" s="11">
        <f>IF(OR(B5269="",C5269=""),"",CONCATENATE(B5269,".",C5269))</f>
        <v/>
      </c>
      <c r="W5269" s="6">
        <f>UPPER(TRIM(H5269))</f>
        <v/>
      </c>
      <c r="X5269" s="6">
        <f>UPPER(TRIM(I5269))</f>
        <v/>
      </c>
      <c r="Y5269" s="6">
        <f>IF(V5269&lt;&gt;"",IFERROR(INDEX(federal_program_name_lookup,MATCH(V5269,aln_lookup,0)),""),"")</f>
        <v/>
      </c>
    </row>
    <row r="5270">
      <c r="A5270" s="6">
        <f>IF(B5270&lt;&gt;"", "AWARD-"&amp;TEXT(ROW()-1,"0000"), "")</f>
        <v/>
      </c>
      <c r="B5270" s="7" t="n"/>
      <c r="C5270" s="7" t="n"/>
      <c r="D5270" s="7" t="n"/>
      <c r="E5270" s="8" t="n"/>
      <c r="F5270" s="9" t="n"/>
      <c r="G5270" s="8" t="n"/>
      <c r="H5270" s="8" t="n"/>
      <c r="I5270" s="8" t="n"/>
      <c r="J5270" s="10">
        <f>IF(A5270="",0,SUMIFS(amount_expended,cfda_key,V5270))</f>
        <v/>
      </c>
      <c r="K5270" s="10">
        <f>IF(G5270="OTHER CLUSTER NOT LISTED ABOVE",SUMIFS(amount_expended,uniform_other_cluster_name,X5270), IF(AND(OR(G5270="N/A",G5270=""),H5270=""),0,IF(G5270="STATE CLUSTER",SUMIFS(amount_expended,uniform_state_cluster_name,W5270),SUMIFS(amount_expended,cluster_name,G5270))))</f>
        <v/>
      </c>
      <c r="L5270" s="8" t="n"/>
      <c r="M5270" s="7" t="n"/>
      <c r="N5270" s="8" t="n"/>
      <c r="O5270" s="7" t="n"/>
      <c r="P5270" s="7" t="n"/>
      <c r="Q5270" s="8" t="n"/>
      <c r="R5270" s="9" t="n"/>
      <c r="S5270" s="8" t="n"/>
      <c r="T5270" s="8" t="n"/>
      <c r="U5270" s="8" t="n"/>
      <c r="V5270" s="11">
        <f>IF(OR(B5270="",C5270=""),"",CONCATENATE(B5270,".",C5270))</f>
        <v/>
      </c>
      <c r="W5270" s="6">
        <f>UPPER(TRIM(H5270))</f>
        <v/>
      </c>
      <c r="X5270" s="6">
        <f>UPPER(TRIM(I5270))</f>
        <v/>
      </c>
      <c r="Y5270" s="6">
        <f>IF(V5270&lt;&gt;"",IFERROR(INDEX(federal_program_name_lookup,MATCH(V5270,aln_lookup,0)),""),"")</f>
        <v/>
      </c>
    </row>
    <row r="5271">
      <c r="A5271" s="6">
        <f>IF(B5271&lt;&gt;"", "AWARD-"&amp;TEXT(ROW()-1,"0000"), "")</f>
        <v/>
      </c>
      <c r="B5271" s="7" t="n"/>
      <c r="C5271" s="7" t="n"/>
      <c r="D5271" s="7" t="n"/>
      <c r="E5271" s="8" t="n"/>
      <c r="F5271" s="9" t="n"/>
      <c r="G5271" s="8" t="n"/>
      <c r="H5271" s="8" t="n"/>
      <c r="I5271" s="8" t="n"/>
      <c r="J5271" s="10">
        <f>IF(A5271="",0,SUMIFS(amount_expended,cfda_key,V5271))</f>
        <v/>
      </c>
      <c r="K5271" s="10">
        <f>IF(G5271="OTHER CLUSTER NOT LISTED ABOVE",SUMIFS(amount_expended,uniform_other_cluster_name,X5271), IF(AND(OR(G5271="N/A",G5271=""),H5271=""),0,IF(G5271="STATE CLUSTER",SUMIFS(amount_expended,uniform_state_cluster_name,W5271),SUMIFS(amount_expended,cluster_name,G5271))))</f>
        <v/>
      </c>
      <c r="L5271" s="8" t="n"/>
      <c r="M5271" s="7" t="n"/>
      <c r="N5271" s="8" t="n"/>
      <c r="O5271" s="7" t="n"/>
      <c r="P5271" s="7" t="n"/>
      <c r="Q5271" s="8" t="n"/>
      <c r="R5271" s="9" t="n"/>
      <c r="S5271" s="8" t="n"/>
      <c r="T5271" s="8" t="n"/>
      <c r="U5271" s="8" t="n"/>
      <c r="V5271" s="11">
        <f>IF(OR(B5271="",C5271=""),"",CONCATENATE(B5271,".",C5271))</f>
        <v/>
      </c>
      <c r="W5271" s="6">
        <f>UPPER(TRIM(H5271))</f>
        <v/>
      </c>
      <c r="X5271" s="6">
        <f>UPPER(TRIM(I5271))</f>
        <v/>
      </c>
      <c r="Y5271" s="6">
        <f>IF(V5271&lt;&gt;"",IFERROR(INDEX(federal_program_name_lookup,MATCH(V5271,aln_lookup,0)),""),"")</f>
        <v/>
      </c>
    </row>
    <row r="5272">
      <c r="A5272" s="6">
        <f>IF(B5272&lt;&gt;"", "AWARD-"&amp;TEXT(ROW()-1,"0000"), "")</f>
        <v/>
      </c>
      <c r="B5272" s="7" t="n"/>
      <c r="C5272" s="7" t="n"/>
      <c r="D5272" s="7" t="n"/>
      <c r="E5272" s="8" t="n"/>
      <c r="F5272" s="9" t="n"/>
      <c r="G5272" s="8" t="n"/>
      <c r="H5272" s="8" t="n"/>
      <c r="I5272" s="8" t="n"/>
      <c r="J5272" s="10">
        <f>IF(A5272="",0,SUMIFS(amount_expended,cfda_key,V5272))</f>
        <v/>
      </c>
      <c r="K5272" s="10">
        <f>IF(G5272="OTHER CLUSTER NOT LISTED ABOVE",SUMIFS(amount_expended,uniform_other_cluster_name,X5272), IF(AND(OR(G5272="N/A",G5272=""),H5272=""),0,IF(G5272="STATE CLUSTER",SUMIFS(amount_expended,uniform_state_cluster_name,W5272),SUMIFS(amount_expended,cluster_name,G5272))))</f>
        <v/>
      </c>
      <c r="L5272" s="8" t="n"/>
      <c r="M5272" s="7" t="n"/>
      <c r="N5272" s="8" t="n"/>
      <c r="O5272" s="7" t="n"/>
      <c r="P5272" s="7" t="n"/>
      <c r="Q5272" s="8" t="n"/>
      <c r="R5272" s="9" t="n"/>
      <c r="S5272" s="8" t="n"/>
      <c r="T5272" s="8" t="n"/>
      <c r="U5272" s="8" t="n"/>
      <c r="V5272" s="11">
        <f>IF(OR(B5272="",C5272=""),"",CONCATENATE(B5272,".",C5272))</f>
        <v/>
      </c>
      <c r="W5272" s="6">
        <f>UPPER(TRIM(H5272))</f>
        <v/>
      </c>
      <c r="X5272" s="6">
        <f>UPPER(TRIM(I5272))</f>
        <v/>
      </c>
      <c r="Y5272" s="6">
        <f>IF(V5272&lt;&gt;"",IFERROR(INDEX(federal_program_name_lookup,MATCH(V5272,aln_lookup,0)),""),"")</f>
        <v/>
      </c>
    </row>
    <row r="5273">
      <c r="A5273" s="6">
        <f>IF(B5273&lt;&gt;"", "AWARD-"&amp;TEXT(ROW()-1,"0000"), "")</f>
        <v/>
      </c>
      <c r="B5273" s="7" t="n"/>
      <c r="C5273" s="7" t="n"/>
      <c r="D5273" s="7" t="n"/>
      <c r="E5273" s="8" t="n"/>
      <c r="F5273" s="9" t="n"/>
      <c r="G5273" s="8" t="n"/>
      <c r="H5273" s="8" t="n"/>
      <c r="I5273" s="8" t="n"/>
      <c r="J5273" s="10">
        <f>IF(A5273="",0,SUMIFS(amount_expended,cfda_key,V5273))</f>
        <v/>
      </c>
      <c r="K5273" s="10">
        <f>IF(G5273="OTHER CLUSTER NOT LISTED ABOVE",SUMIFS(amount_expended,uniform_other_cluster_name,X5273), IF(AND(OR(G5273="N/A",G5273=""),H5273=""),0,IF(G5273="STATE CLUSTER",SUMIFS(amount_expended,uniform_state_cluster_name,W5273),SUMIFS(amount_expended,cluster_name,G5273))))</f>
        <v/>
      </c>
      <c r="L5273" s="8" t="n"/>
      <c r="M5273" s="7" t="n"/>
      <c r="N5273" s="8" t="n"/>
      <c r="O5273" s="7" t="n"/>
      <c r="P5273" s="7" t="n"/>
      <c r="Q5273" s="8" t="n"/>
      <c r="R5273" s="9" t="n"/>
      <c r="S5273" s="8" t="n"/>
      <c r="T5273" s="8" t="n"/>
      <c r="U5273" s="8" t="n"/>
      <c r="V5273" s="11">
        <f>IF(OR(B5273="",C5273=""),"",CONCATENATE(B5273,".",C5273))</f>
        <v/>
      </c>
      <c r="W5273" s="6">
        <f>UPPER(TRIM(H5273))</f>
        <v/>
      </c>
      <c r="X5273" s="6">
        <f>UPPER(TRIM(I5273))</f>
        <v/>
      </c>
      <c r="Y5273" s="6">
        <f>IF(V5273&lt;&gt;"",IFERROR(INDEX(federal_program_name_lookup,MATCH(V5273,aln_lookup,0)),""),"")</f>
        <v/>
      </c>
    </row>
    <row r="5274">
      <c r="A5274" s="6">
        <f>IF(B5274&lt;&gt;"", "AWARD-"&amp;TEXT(ROW()-1,"0000"), "")</f>
        <v/>
      </c>
      <c r="B5274" s="7" t="n"/>
      <c r="C5274" s="7" t="n"/>
      <c r="D5274" s="7" t="n"/>
      <c r="E5274" s="8" t="n"/>
      <c r="F5274" s="9" t="n"/>
      <c r="G5274" s="8" t="n"/>
      <c r="H5274" s="8" t="n"/>
      <c r="I5274" s="8" t="n"/>
      <c r="J5274" s="10">
        <f>IF(A5274="",0,SUMIFS(amount_expended,cfda_key,V5274))</f>
        <v/>
      </c>
      <c r="K5274" s="10">
        <f>IF(G5274="OTHER CLUSTER NOT LISTED ABOVE",SUMIFS(amount_expended,uniform_other_cluster_name,X5274), IF(AND(OR(G5274="N/A",G5274=""),H5274=""),0,IF(G5274="STATE CLUSTER",SUMIFS(amount_expended,uniform_state_cluster_name,W5274),SUMIFS(amount_expended,cluster_name,G5274))))</f>
        <v/>
      </c>
      <c r="L5274" s="8" t="n"/>
      <c r="M5274" s="7" t="n"/>
      <c r="N5274" s="8" t="n"/>
      <c r="O5274" s="7" t="n"/>
      <c r="P5274" s="7" t="n"/>
      <c r="Q5274" s="8" t="n"/>
      <c r="R5274" s="9" t="n"/>
      <c r="S5274" s="8" t="n"/>
      <c r="T5274" s="8" t="n"/>
      <c r="U5274" s="8" t="n"/>
      <c r="V5274" s="11">
        <f>IF(OR(B5274="",C5274=""),"",CONCATENATE(B5274,".",C5274))</f>
        <v/>
      </c>
      <c r="W5274" s="6">
        <f>UPPER(TRIM(H5274))</f>
        <v/>
      </c>
      <c r="X5274" s="6">
        <f>UPPER(TRIM(I5274))</f>
        <v/>
      </c>
      <c r="Y5274" s="6">
        <f>IF(V5274&lt;&gt;"",IFERROR(INDEX(federal_program_name_lookup,MATCH(V5274,aln_lookup,0)),""),"")</f>
        <v/>
      </c>
    </row>
    <row r="5275">
      <c r="A5275" s="6">
        <f>IF(B5275&lt;&gt;"", "AWARD-"&amp;TEXT(ROW()-1,"0000"), "")</f>
        <v/>
      </c>
      <c r="B5275" s="7" t="n"/>
      <c r="C5275" s="7" t="n"/>
      <c r="D5275" s="7" t="n"/>
      <c r="E5275" s="8" t="n"/>
      <c r="F5275" s="9" t="n"/>
      <c r="G5275" s="8" t="n"/>
      <c r="H5275" s="8" t="n"/>
      <c r="I5275" s="8" t="n"/>
      <c r="J5275" s="10">
        <f>IF(A5275="",0,SUMIFS(amount_expended,cfda_key,V5275))</f>
        <v/>
      </c>
      <c r="K5275" s="10">
        <f>IF(G5275="OTHER CLUSTER NOT LISTED ABOVE",SUMIFS(amount_expended,uniform_other_cluster_name,X5275), IF(AND(OR(G5275="N/A",G5275=""),H5275=""),0,IF(G5275="STATE CLUSTER",SUMIFS(amount_expended,uniform_state_cluster_name,W5275),SUMIFS(amount_expended,cluster_name,G5275))))</f>
        <v/>
      </c>
      <c r="L5275" s="8" t="n"/>
      <c r="M5275" s="7" t="n"/>
      <c r="N5275" s="8" t="n"/>
      <c r="O5275" s="7" t="n"/>
      <c r="P5275" s="7" t="n"/>
      <c r="Q5275" s="8" t="n"/>
      <c r="R5275" s="9" t="n"/>
      <c r="S5275" s="8" t="n"/>
      <c r="T5275" s="8" t="n"/>
      <c r="U5275" s="8" t="n"/>
      <c r="V5275" s="11">
        <f>IF(OR(B5275="",C5275=""),"",CONCATENATE(B5275,".",C5275))</f>
        <v/>
      </c>
      <c r="W5275" s="6">
        <f>UPPER(TRIM(H5275))</f>
        <v/>
      </c>
      <c r="X5275" s="6">
        <f>UPPER(TRIM(I5275))</f>
        <v/>
      </c>
      <c r="Y5275" s="6">
        <f>IF(V5275&lt;&gt;"",IFERROR(INDEX(federal_program_name_lookup,MATCH(V5275,aln_lookup,0)),""),"")</f>
        <v/>
      </c>
    </row>
    <row r="5276">
      <c r="A5276" s="6">
        <f>IF(B5276&lt;&gt;"", "AWARD-"&amp;TEXT(ROW()-1,"0000"), "")</f>
        <v/>
      </c>
      <c r="B5276" s="7" t="n"/>
      <c r="C5276" s="7" t="n"/>
      <c r="D5276" s="7" t="n"/>
      <c r="E5276" s="8" t="n"/>
      <c r="F5276" s="9" t="n"/>
      <c r="G5276" s="8" t="n"/>
      <c r="H5276" s="8" t="n"/>
      <c r="I5276" s="8" t="n"/>
      <c r="J5276" s="10">
        <f>IF(A5276="",0,SUMIFS(amount_expended,cfda_key,V5276))</f>
        <v/>
      </c>
      <c r="K5276" s="10">
        <f>IF(G5276="OTHER CLUSTER NOT LISTED ABOVE",SUMIFS(amount_expended,uniform_other_cluster_name,X5276), IF(AND(OR(G5276="N/A",G5276=""),H5276=""),0,IF(G5276="STATE CLUSTER",SUMIFS(amount_expended,uniform_state_cluster_name,W5276),SUMIFS(amount_expended,cluster_name,G5276))))</f>
        <v/>
      </c>
      <c r="L5276" s="8" t="n"/>
      <c r="M5276" s="7" t="n"/>
      <c r="N5276" s="8" t="n"/>
      <c r="O5276" s="7" t="n"/>
      <c r="P5276" s="7" t="n"/>
      <c r="Q5276" s="8" t="n"/>
      <c r="R5276" s="9" t="n"/>
      <c r="S5276" s="8" t="n"/>
      <c r="T5276" s="8" t="n"/>
      <c r="U5276" s="8" t="n"/>
      <c r="V5276" s="11">
        <f>IF(OR(B5276="",C5276=""),"",CONCATENATE(B5276,".",C5276))</f>
        <v/>
      </c>
      <c r="W5276" s="6">
        <f>UPPER(TRIM(H5276))</f>
        <v/>
      </c>
      <c r="X5276" s="6">
        <f>UPPER(TRIM(I5276))</f>
        <v/>
      </c>
      <c r="Y5276" s="6">
        <f>IF(V5276&lt;&gt;"",IFERROR(INDEX(federal_program_name_lookup,MATCH(V5276,aln_lookup,0)),""),"")</f>
        <v/>
      </c>
    </row>
    <row r="5277">
      <c r="A5277" s="6">
        <f>IF(B5277&lt;&gt;"", "AWARD-"&amp;TEXT(ROW()-1,"0000"), "")</f>
        <v/>
      </c>
      <c r="B5277" s="7" t="n"/>
      <c r="C5277" s="7" t="n"/>
      <c r="D5277" s="7" t="n"/>
      <c r="E5277" s="8" t="n"/>
      <c r="F5277" s="9" t="n"/>
      <c r="G5277" s="8" t="n"/>
      <c r="H5277" s="8" t="n"/>
      <c r="I5277" s="8" t="n"/>
      <c r="J5277" s="10">
        <f>IF(A5277="",0,SUMIFS(amount_expended,cfda_key,V5277))</f>
        <v/>
      </c>
      <c r="K5277" s="10">
        <f>IF(G5277="OTHER CLUSTER NOT LISTED ABOVE",SUMIFS(amount_expended,uniform_other_cluster_name,X5277), IF(AND(OR(G5277="N/A",G5277=""),H5277=""),0,IF(G5277="STATE CLUSTER",SUMIFS(amount_expended,uniform_state_cluster_name,W5277),SUMIFS(amount_expended,cluster_name,G5277))))</f>
        <v/>
      </c>
      <c r="L5277" s="8" t="n"/>
      <c r="M5277" s="7" t="n"/>
      <c r="N5277" s="8" t="n"/>
      <c r="O5277" s="7" t="n"/>
      <c r="P5277" s="7" t="n"/>
      <c r="Q5277" s="8" t="n"/>
      <c r="R5277" s="9" t="n"/>
      <c r="S5277" s="8" t="n"/>
      <c r="T5277" s="8" t="n"/>
      <c r="U5277" s="8" t="n"/>
      <c r="V5277" s="11">
        <f>IF(OR(B5277="",C5277=""),"",CONCATENATE(B5277,".",C5277))</f>
        <v/>
      </c>
      <c r="W5277" s="6">
        <f>UPPER(TRIM(H5277))</f>
        <v/>
      </c>
      <c r="X5277" s="6">
        <f>UPPER(TRIM(I5277))</f>
        <v/>
      </c>
      <c r="Y5277" s="6">
        <f>IF(V5277&lt;&gt;"",IFERROR(INDEX(federal_program_name_lookup,MATCH(V5277,aln_lookup,0)),""),"")</f>
        <v/>
      </c>
    </row>
    <row r="5278">
      <c r="A5278" s="6">
        <f>IF(B5278&lt;&gt;"", "AWARD-"&amp;TEXT(ROW()-1,"0000"), "")</f>
        <v/>
      </c>
      <c r="B5278" s="7" t="n"/>
      <c r="C5278" s="7" t="n"/>
      <c r="D5278" s="7" t="n"/>
      <c r="E5278" s="8" t="n"/>
      <c r="F5278" s="9" t="n"/>
      <c r="G5278" s="8" t="n"/>
      <c r="H5278" s="8" t="n"/>
      <c r="I5278" s="8" t="n"/>
      <c r="J5278" s="10">
        <f>IF(A5278="",0,SUMIFS(amount_expended,cfda_key,V5278))</f>
        <v/>
      </c>
      <c r="K5278" s="10">
        <f>IF(G5278="OTHER CLUSTER NOT LISTED ABOVE",SUMIFS(amount_expended,uniform_other_cluster_name,X5278), IF(AND(OR(G5278="N/A",G5278=""),H5278=""),0,IF(G5278="STATE CLUSTER",SUMIFS(amount_expended,uniform_state_cluster_name,W5278),SUMIFS(amount_expended,cluster_name,G5278))))</f>
        <v/>
      </c>
      <c r="L5278" s="8" t="n"/>
      <c r="M5278" s="7" t="n"/>
      <c r="N5278" s="8" t="n"/>
      <c r="O5278" s="7" t="n"/>
      <c r="P5278" s="7" t="n"/>
      <c r="Q5278" s="8" t="n"/>
      <c r="R5278" s="9" t="n"/>
      <c r="S5278" s="8" t="n"/>
      <c r="T5278" s="8" t="n"/>
      <c r="U5278" s="8" t="n"/>
      <c r="V5278" s="11">
        <f>IF(OR(B5278="",C5278=""),"",CONCATENATE(B5278,".",C5278))</f>
        <v/>
      </c>
      <c r="W5278" s="6">
        <f>UPPER(TRIM(H5278))</f>
        <v/>
      </c>
      <c r="X5278" s="6">
        <f>UPPER(TRIM(I5278))</f>
        <v/>
      </c>
      <c r="Y5278" s="6">
        <f>IF(V5278&lt;&gt;"",IFERROR(INDEX(federal_program_name_lookup,MATCH(V5278,aln_lookup,0)),""),"")</f>
        <v/>
      </c>
    </row>
    <row r="5279">
      <c r="A5279" s="6">
        <f>IF(B5279&lt;&gt;"", "AWARD-"&amp;TEXT(ROW()-1,"0000"), "")</f>
        <v/>
      </c>
      <c r="B5279" s="7" t="n"/>
      <c r="C5279" s="7" t="n"/>
      <c r="D5279" s="7" t="n"/>
      <c r="E5279" s="8" t="n"/>
      <c r="F5279" s="9" t="n"/>
      <c r="G5279" s="8" t="n"/>
      <c r="H5279" s="8" t="n"/>
      <c r="I5279" s="8" t="n"/>
      <c r="J5279" s="10">
        <f>IF(A5279="",0,SUMIFS(amount_expended,cfda_key,V5279))</f>
        <v/>
      </c>
      <c r="K5279" s="10">
        <f>IF(G5279="OTHER CLUSTER NOT LISTED ABOVE",SUMIFS(amount_expended,uniform_other_cluster_name,X5279), IF(AND(OR(G5279="N/A",G5279=""),H5279=""),0,IF(G5279="STATE CLUSTER",SUMIFS(amount_expended,uniform_state_cluster_name,W5279),SUMIFS(amount_expended,cluster_name,G5279))))</f>
        <v/>
      </c>
      <c r="L5279" s="8" t="n"/>
      <c r="M5279" s="7" t="n"/>
      <c r="N5279" s="8" t="n"/>
      <c r="O5279" s="7" t="n"/>
      <c r="P5279" s="7" t="n"/>
      <c r="Q5279" s="8" t="n"/>
      <c r="R5279" s="9" t="n"/>
      <c r="S5279" s="8" t="n"/>
      <c r="T5279" s="8" t="n"/>
      <c r="U5279" s="8" t="n"/>
      <c r="V5279" s="11">
        <f>IF(OR(B5279="",C5279=""),"",CONCATENATE(B5279,".",C5279))</f>
        <v/>
      </c>
      <c r="W5279" s="6">
        <f>UPPER(TRIM(H5279))</f>
        <v/>
      </c>
      <c r="X5279" s="6">
        <f>UPPER(TRIM(I5279))</f>
        <v/>
      </c>
      <c r="Y5279" s="6">
        <f>IF(V5279&lt;&gt;"",IFERROR(INDEX(federal_program_name_lookup,MATCH(V5279,aln_lookup,0)),""),"")</f>
        <v/>
      </c>
    </row>
    <row r="5280">
      <c r="A5280" s="6">
        <f>IF(B5280&lt;&gt;"", "AWARD-"&amp;TEXT(ROW()-1,"0000"), "")</f>
        <v/>
      </c>
      <c r="B5280" s="7" t="n"/>
      <c r="C5280" s="7" t="n"/>
      <c r="D5280" s="7" t="n"/>
      <c r="E5280" s="8" t="n"/>
      <c r="F5280" s="9" t="n"/>
      <c r="G5280" s="8" t="n"/>
      <c r="H5280" s="8" t="n"/>
      <c r="I5280" s="8" t="n"/>
      <c r="J5280" s="10">
        <f>IF(A5280="",0,SUMIFS(amount_expended,cfda_key,V5280))</f>
        <v/>
      </c>
      <c r="K5280" s="10">
        <f>IF(G5280="OTHER CLUSTER NOT LISTED ABOVE",SUMIFS(amount_expended,uniform_other_cluster_name,X5280), IF(AND(OR(G5280="N/A",G5280=""),H5280=""),0,IF(G5280="STATE CLUSTER",SUMIFS(amount_expended,uniform_state_cluster_name,W5280),SUMIFS(amount_expended,cluster_name,G5280))))</f>
        <v/>
      </c>
      <c r="L5280" s="8" t="n"/>
      <c r="M5280" s="7" t="n"/>
      <c r="N5280" s="8" t="n"/>
      <c r="O5280" s="7" t="n"/>
      <c r="P5280" s="7" t="n"/>
      <c r="Q5280" s="8" t="n"/>
      <c r="R5280" s="9" t="n"/>
      <c r="S5280" s="8" t="n"/>
      <c r="T5280" s="8" t="n"/>
      <c r="U5280" s="8" t="n"/>
      <c r="V5280" s="11">
        <f>IF(OR(B5280="",C5280=""),"",CONCATENATE(B5280,".",C5280))</f>
        <v/>
      </c>
      <c r="W5280" s="6">
        <f>UPPER(TRIM(H5280))</f>
        <v/>
      </c>
      <c r="X5280" s="6">
        <f>UPPER(TRIM(I5280))</f>
        <v/>
      </c>
      <c r="Y5280" s="6">
        <f>IF(V5280&lt;&gt;"",IFERROR(INDEX(federal_program_name_lookup,MATCH(V5280,aln_lookup,0)),""),"")</f>
        <v/>
      </c>
    </row>
    <row r="5281">
      <c r="A5281" s="6">
        <f>IF(B5281&lt;&gt;"", "AWARD-"&amp;TEXT(ROW()-1,"0000"), "")</f>
        <v/>
      </c>
      <c r="B5281" s="7" t="n"/>
      <c r="C5281" s="7" t="n"/>
      <c r="D5281" s="7" t="n"/>
      <c r="E5281" s="8" t="n"/>
      <c r="F5281" s="9" t="n"/>
      <c r="G5281" s="8" t="n"/>
      <c r="H5281" s="8" t="n"/>
      <c r="I5281" s="8" t="n"/>
      <c r="J5281" s="10">
        <f>IF(A5281="",0,SUMIFS(amount_expended,cfda_key,V5281))</f>
        <v/>
      </c>
      <c r="K5281" s="10">
        <f>IF(G5281="OTHER CLUSTER NOT LISTED ABOVE",SUMIFS(amount_expended,uniform_other_cluster_name,X5281), IF(AND(OR(G5281="N/A",G5281=""),H5281=""),0,IF(G5281="STATE CLUSTER",SUMIFS(amount_expended,uniform_state_cluster_name,W5281),SUMIFS(amount_expended,cluster_name,G5281))))</f>
        <v/>
      </c>
      <c r="L5281" s="8" t="n"/>
      <c r="M5281" s="7" t="n"/>
      <c r="N5281" s="8" t="n"/>
      <c r="O5281" s="7" t="n"/>
      <c r="P5281" s="7" t="n"/>
      <c r="Q5281" s="8" t="n"/>
      <c r="R5281" s="9" t="n"/>
      <c r="S5281" s="8" t="n"/>
      <c r="T5281" s="8" t="n"/>
      <c r="U5281" s="8" t="n"/>
      <c r="V5281" s="11">
        <f>IF(OR(B5281="",C5281=""),"",CONCATENATE(B5281,".",C5281))</f>
        <v/>
      </c>
      <c r="W5281" s="6">
        <f>UPPER(TRIM(H5281))</f>
        <v/>
      </c>
      <c r="X5281" s="6">
        <f>UPPER(TRIM(I5281))</f>
        <v/>
      </c>
      <c r="Y5281" s="6">
        <f>IF(V5281&lt;&gt;"",IFERROR(INDEX(federal_program_name_lookup,MATCH(V5281,aln_lookup,0)),""),"")</f>
        <v/>
      </c>
    </row>
    <row r="5282">
      <c r="A5282" s="6">
        <f>IF(B5282&lt;&gt;"", "AWARD-"&amp;TEXT(ROW()-1,"0000"), "")</f>
        <v/>
      </c>
      <c r="B5282" s="7" t="n"/>
      <c r="C5282" s="7" t="n"/>
      <c r="D5282" s="7" t="n"/>
      <c r="E5282" s="8" t="n"/>
      <c r="F5282" s="9" t="n"/>
      <c r="G5282" s="8" t="n"/>
      <c r="H5282" s="8" t="n"/>
      <c r="I5282" s="8" t="n"/>
      <c r="J5282" s="10">
        <f>IF(A5282="",0,SUMIFS(amount_expended,cfda_key,V5282))</f>
        <v/>
      </c>
      <c r="K5282" s="10">
        <f>IF(G5282="OTHER CLUSTER NOT LISTED ABOVE",SUMIFS(amount_expended,uniform_other_cluster_name,X5282), IF(AND(OR(G5282="N/A",G5282=""),H5282=""),0,IF(G5282="STATE CLUSTER",SUMIFS(amount_expended,uniform_state_cluster_name,W5282),SUMIFS(amount_expended,cluster_name,G5282))))</f>
        <v/>
      </c>
      <c r="L5282" s="8" t="n"/>
      <c r="M5282" s="7" t="n"/>
      <c r="N5282" s="8" t="n"/>
      <c r="O5282" s="7" t="n"/>
      <c r="P5282" s="7" t="n"/>
      <c r="Q5282" s="8" t="n"/>
      <c r="R5282" s="9" t="n"/>
      <c r="S5282" s="8" t="n"/>
      <c r="T5282" s="8" t="n"/>
      <c r="U5282" s="8" t="n"/>
      <c r="V5282" s="11">
        <f>IF(OR(B5282="",C5282=""),"",CONCATENATE(B5282,".",C5282))</f>
        <v/>
      </c>
      <c r="W5282" s="6">
        <f>UPPER(TRIM(H5282))</f>
        <v/>
      </c>
      <c r="X5282" s="6">
        <f>UPPER(TRIM(I5282))</f>
        <v/>
      </c>
      <c r="Y5282" s="6">
        <f>IF(V5282&lt;&gt;"",IFERROR(INDEX(federal_program_name_lookup,MATCH(V5282,aln_lookup,0)),""),"")</f>
        <v/>
      </c>
    </row>
    <row r="5283">
      <c r="A5283" s="6">
        <f>IF(B5283&lt;&gt;"", "AWARD-"&amp;TEXT(ROW()-1,"0000"), "")</f>
        <v/>
      </c>
      <c r="B5283" s="7" t="n"/>
      <c r="C5283" s="7" t="n"/>
      <c r="D5283" s="7" t="n"/>
      <c r="E5283" s="8" t="n"/>
      <c r="F5283" s="9" t="n"/>
      <c r="G5283" s="8" t="n"/>
      <c r="H5283" s="8" t="n"/>
      <c r="I5283" s="8" t="n"/>
      <c r="J5283" s="10">
        <f>IF(A5283="",0,SUMIFS(amount_expended,cfda_key,V5283))</f>
        <v/>
      </c>
      <c r="K5283" s="10">
        <f>IF(G5283="OTHER CLUSTER NOT LISTED ABOVE",SUMIFS(amount_expended,uniform_other_cluster_name,X5283), IF(AND(OR(G5283="N/A",G5283=""),H5283=""),0,IF(G5283="STATE CLUSTER",SUMIFS(amount_expended,uniform_state_cluster_name,W5283),SUMIFS(amount_expended,cluster_name,G5283))))</f>
        <v/>
      </c>
      <c r="L5283" s="8" t="n"/>
      <c r="M5283" s="7" t="n"/>
      <c r="N5283" s="8" t="n"/>
      <c r="O5283" s="7" t="n"/>
      <c r="P5283" s="7" t="n"/>
      <c r="Q5283" s="8" t="n"/>
      <c r="R5283" s="9" t="n"/>
      <c r="S5283" s="8" t="n"/>
      <c r="T5283" s="8" t="n"/>
      <c r="U5283" s="8" t="n"/>
      <c r="V5283" s="11">
        <f>IF(OR(B5283="",C5283=""),"",CONCATENATE(B5283,".",C5283))</f>
        <v/>
      </c>
      <c r="W5283" s="6">
        <f>UPPER(TRIM(H5283))</f>
        <v/>
      </c>
      <c r="X5283" s="6">
        <f>UPPER(TRIM(I5283))</f>
        <v/>
      </c>
      <c r="Y5283" s="6">
        <f>IF(V5283&lt;&gt;"",IFERROR(INDEX(federal_program_name_lookup,MATCH(V5283,aln_lookup,0)),""),"")</f>
        <v/>
      </c>
    </row>
    <row r="5284">
      <c r="A5284" s="6">
        <f>IF(B5284&lt;&gt;"", "AWARD-"&amp;TEXT(ROW()-1,"0000"), "")</f>
        <v/>
      </c>
      <c r="B5284" s="7" t="n"/>
      <c r="C5284" s="7" t="n"/>
      <c r="D5284" s="7" t="n"/>
      <c r="E5284" s="8" t="n"/>
      <c r="F5284" s="9" t="n"/>
      <c r="G5284" s="8" t="n"/>
      <c r="H5284" s="8" t="n"/>
      <c r="I5284" s="8" t="n"/>
      <c r="J5284" s="10">
        <f>IF(A5284="",0,SUMIFS(amount_expended,cfda_key,V5284))</f>
        <v/>
      </c>
      <c r="K5284" s="10">
        <f>IF(G5284="OTHER CLUSTER NOT LISTED ABOVE",SUMIFS(amount_expended,uniform_other_cluster_name,X5284), IF(AND(OR(G5284="N/A",G5284=""),H5284=""),0,IF(G5284="STATE CLUSTER",SUMIFS(amount_expended,uniform_state_cluster_name,W5284),SUMIFS(amount_expended,cluster_name,G5284))))</f>
        <v/>
      </c>
      <c r="L5284" s="8" t="n"/>
      <c r="M5284" s="7" t="n"/>
      <c r="N5284" s="8" t="n"/>
      <c r="O5284" s="7" t="n"/>
      <c r="P5284" s="7" t="n"/>
      <c r="Q5284" s="8" t="n"/>
      <c r="R5284" s="9" t="n"/>
      <c r="S5284" s="8" t="n"/>
      <c r="T5284" s="8" t="n"/>
      <c r="U5284" s="8" t="n"/>
      <c r="V5284" s="11">
        <f>IF(OR(B5284="",C5284=""),"",CONCATENATE(B5284,".",C5284))</f>
        <v/>
      </c>
      <c r="W5284" s="6">
        <f>UPPER(TRIM(H5284))</f>
        <v/>
      </c>
      <c r="X5284" s="6">
        <f>UPPER(TRIM(I5284))</f>
        <v/>
      </c>
      <c r="Y5284" s="6">
        <f>IF(V5284&lt;&gt;"",IFERROR(INDEX(federal_program_name_lookup,MATCH(V5284,aln_lookup,0)),""),"")</f>
        <v/>
      </c>
    </row>
    <row r="5285">
      <c r="A5285" s="6">
        <f>IF(B5285&lt;&gt;"", "AWARD-"&amp;TEXT(ROW()-1,"0000"), "")</f>
        <v/>
      </c>
      <c r="B5285" s="7" t="n"/>
      <c r="C5285" s="7" t="n"/>
      <c r="D5285" s="7" t="n"/>
      <c r="E5285" s="8" t="n"/>
      <c r="F5285" s="9" t="n"/>
      <c r="G5285" s="8" t="n"/>
      <c r="H5285" s="8" t="n"/>
      <c r="I5285" s="8" t="n"/>
      <c r="J5285" s="10">
        <f>IF(A5285="",0,SUMIFS(amount_expended,cfda_key,V5285))</f>
        <v/>
      </c>
      <c r="K5285" s="10">
        <f>IF(G5285="OTHER CLUSTER NOT LISTED ABOVE",SUMIFS(amount_expended,uniform_other_cluster_name,X5285), IF(AND(OR(G5285="N/A",G5285=""),H5285=""),0,IF(G5285="STATE CLUSTER",SUMIFS(amount_expended,uniform_state_cluster_name,W5285),SUMIFS(amount_expended,cluster_name,G5285))))</f>
        <v/>
      </c>
      <c r="L5285" s="8" t="n"/>
      <c r="M5285" s="7" t="n"/>
      <c r="N5285" s="8" t="n"/>
      <c r="O5285" s="7" t="n"/>
      <c r="P5285" s="7" t="n"/>
      <c r="Q5285" s="8" t="n"/>
      <c r="R5285" s="9" t="n"/>
      <c r="S5285" s="8" t="n"/>
      <c r="T5285" s="8" t="n"/>
      <c r="U5285" s="8" t="n"/>
      <c r="V5285" s="11">
        <f>IF(OR(B5285="",C5285=""),"",CONCATENATE(B5285,".",C5285))</f>
        <v/>
      </c>
      <c r="W5285" s="6">
        <f>UPPER(TRIM(H5285))</f>
        <v/>
      </c>
      <c r="X5285" s="6">
        <f>UPPER(TRIM(I5285))</f>
        <v/>
      </c>
      <c r="Y5285" s="6">
        <f>IF(V5285&lt;&gt;"",IFERROR(INDEX(federal_program_name_lookup,MATCH(V5285,aln_lookup,0)),""),"")</f>
        <v/>
      </c>
    </row>
    <row r="5286">
      <c r="A5286" s="6">
        <f>IF(B5286&lt;&gt;"", "AWARD-"&amp;TEXT(ROW()-1,"0000"), "")</f>
        <v/>
      </c>
      <c r="B5286" s="7" t="n"/>
      <c r="C5286" s="7" t="n"/>
      <c r="D5286" s="7" t="n"/>
      <c r="E5286" s="8" t="n"/>
      <c r="F5286" s="9" t="n"/>
      <c r="G5286" s="8" t="n"/>
      <c r="H5286" s="8" t="n"/>
      <c r="I5286" s="8" t="n"/>
      <c r="J5286" s="10">
        <f>IF(A5286="",0,SUMIFS(amount_expended,cfda_key,V5286))</f>
        <v/>
      </c>
      <c r="K5286" s="10">
        <f>IF(G5286="OTHER CLUSTER NOT LISTED ABOVE",SUMIFS(amount_expended,uniform_other_cluster_name,X5286), IF(AND(OR(G5286="N/A",G5286=""),H5286=""),0,IF(G5286="STATE CLUSTER",SUMIFS(amount_expended,uniform_state_cluster_name,W5286),SUMIFS(amount_expended,cluster_name,G5286))))</f>
        <v/>
      </c>
      <c r="L5286" s="8" t="n"/>
      <c r="M5286" s="7" t="n"/>
      <c r="N5286" s="8" t="n"/>
      <c r="O5286" s="7" t="n"/>
      <c r="P5286" s="7" t="n"/>
      <c r="Q5286" s="8" t="n"/>
      <c r="R5286" s="9" t="n"/>
      <c r="S5286" s="8" t="n"/>
      <c r="T5286" s="8" t="n"/>
      <c r="U5286" s="8" t="n"/>
      <c r="V5286" s="11">
        <f>IF(OR(B5286="",C5286=""),"",CONCATENATE(B5286,".",C5286))</f>
        <v/>
      </c>
      <c r="W5286" s="6">
        <f>UPPER(TRIM(H5286))</f>
        <v/>
      </c>
      <c r="X5286" s="6">
        <f>UPPER(TRIM(I5286))</f>
        <v/>
      </c>
      <c r="Y5286" s="6">
        <f>IF(V5286&lt;&gt;"",IFERROR(INDEX(federal_program_name_lookup,MATCH(V5286,aln_lookup,0)),""),"")</f>
        <v/>
      </c>
    </row>
    <row r="5287">
      <c r="A5287" s="6">
        <f>IF(B5287&lt;&gt;"", "AWARD-"&amp;TEXT(ROW()-1,"0000"), "")</f>
        <v/>
      </c>
      <c r="B5287" s="7" t="n"/>
      <c r="C5287" s="7" t="n"/>
      <c r="D5287" s="7" t="n"/>
      <c r="E5287" s="8" t="n"/>
      <c r="F5287" s="9" t="n"/>
      <c r="G5287" s="8" t="n"/>
      <c r="H5287" s="8" t="n"/>
      <c r="I5287" s="8" t="n"/>
      <c r="J5287" s="10">
        <f>IF(A5287="",0,SUMIFS(amount_expended,cfda_key,V5287))</f>
        <v/>
      </c>
      <c r="K5287" s="10">
        <f>IF(G5287="OTHER CLUSTER NOT LISTED ABOVE",SUMIFS(amount_expended,uniform_other_cluster_name,X5287), IF(AND(OR(G5287="N/A",G5287=""),H5287=""),0,IF(G5287="STATE CLUSTER",SUMIFS(amount_expended,uniform_state_cluster_name,W5287),SUMIFS(amount_expended,cluster_name,G5287))))</f>
        <v/>
      </c>
      <c r="L5287" s="8" t="n"/>
      <c r="M5287" s="7" t="n"/>
      <c r="N5287" s="8" t="n"/>
      <c r="O5287" s="7" t="n"/>
      <c r="P5287" s="7" t="n"/>
      <c r="Q5287" s="8" t="n"/>
      <c r="R5287" s="9" t="n"/>
      <c r="S5287" s="8" t="n"/>
      <c r="T5287" s="8" t="n"/>
      <c r="U5287" s="8" t="n"/>
      <c r="V5287" s="11">
        <f>IF(OR(B5287="",C5287=""),"",CONCATENATE(B5287,".",C5287))</f>
        <v/>
      </c>
      <c r="W5287" s="6">
        <f>UPPER(TRIM(H5287))</f>
        <v/>
      </c>
      <c r="X5287" s="6">
        <f>UPPER(TRIM(I5287))</f>
        <v/>
      </c>
      <c r="Y5287" s="6">
        <f>IF(V5287&lt;&gt;"",IFERROR(INDEX(federal_program_name_lookup,MATCH(V5287,aln_lookup,0)),""),"")</f>
        <v/>
      </c>
    </row>
    <row r="5288">
      <c r="A5288" s="6">
        <f>IF(B5288&lt;&gt;"", "AWARD-"&amp;TEXT(ROW()-1,"0000"), "")</f>
        <v/>
      </c>
      <c r="B5288" s="7" t="n"/>
      <c r="C5288" s="7" t="n"/>
      <c r="D5288" s="7" t="n"/>
      <c r="E5288" s="8" t="n"/>
      <c r="F5288" s="9" t="n"/>
      <c r="G5288" s="8" t="n"/>
      <c r="H5288" s="8" t="n"/>
      <c r="I5288" s="8" t="n"/>
      <c r="J5288" s="10">
        <f>IF(A5288="",0,SUMIFS(amount_expended,cfda_key,V5288))</f>
        <v/>
      </c>
      <c r="K5288" s="10">
        <f>IF(G5288="OTHER CLUSTER NOT LISTED ABOVE",SUMIFS(amount_expended,uniform_other_cluster_name,X5288), IF(AND(OR(G5288="N/A",G5288=""),H5288=""),0,IF(G5288="STATE CLUSTER",SUMIFS(amount_expended,uniform_state_cluster_name,W5288),SUMIFS(amount_expended,cluster_name,G5288))))</f>
        <v/>
      </c>
      <c r="L5288" s="8" t="n"/>
      <c r="M5288" s="7" t="n"/>
      <c r="N5288" s="8" t="n"/>
      <c r="O5288" s="7" t="n"/>
      <c r="P5288" s="7" t="n"/>
      <c r="Q5288" s="8" t="n"/>
      <c r="R5288" s="9" t="n"/>
      <c r="S5288" s="8" t="n"/>
      <c r="T5288" s="8" t="n"/>
      <c r="U5288" s="8" t="n"/>
      <c r="V5288" s="11">
        <f>IF(OR(B5288="",C5288=""),"",CONCATENATE(B5288,".",C5288))</f>
        <v/>
      </c>
      <c r="W5288" s="6">
        <f>UPPER(TRIM(H5288))</f>
        <v/>
      </c>
      <c r="X5288" s="6">
        <f>UPPER(TRIM(I5288))</f>
        <v/>
      </c>
      <c r="Y5288" s="6">
        <f>IF(V5288&lt;&gt;"",IFERROR(INDEX(federal_program_name_lookup,MATCH(V5288,aln_lookup,0)),""),"")</f>
        <v/>
      </c>
    </row>
    <row r="5289">
      <c r="A5289" s="6">
        <f>IF(B5289&lt;&gt;"", "AWARD-"&amp;TEXT(ROW()-1,"0000"), "")</f>
        <v/>
      </c>
      <c r="B5289" s="7" t="n"/>
      <c r="C5289" s="7" t="n"/>
      <c r="D5289" s="7" t="n"/>
      <c r="E5289" s="8" t="n"/>
      <c r="F5289" s="9" t="n"/>
      <c r="G5289" s="8" t="n"/>
      <c r="H5289" s="8" t="n"/>
      <c r="I5289" s="8" t="n"/>
      <c r="J5289" s="10">
        <f>IF(A5289="",0,SUMIFS(amount_expended,cfda_key,V5289))</f>
        <v/>
      </c>
      <c r="K5289" s="10">
        <f>IF(G5289="OTHER CLUSTER NOT LISTED ABOVE",SUMIFS(amount_expended,uniform_other_cluster_name,X5289), IF(AND(OR(G5289="N/A",G5289=""),H5289=""),0,IF(G5289="STATE CLUSTER",SUMIFS(amount_expended,uniform_state_cluster_name,W5289),SUMIFS(amount_expended,cluster_name,G5289))))</f>
        <v/>
      </c>
      <c r="L5289" s="8" t="n"/>
      <c r="M5289" s="7" t="n"/>
      <c r="N5289" s="8" t="n"/>
      <c r="O5289" s="7" t="n"/>
      <c r="P5289" s="7" t="n"/>
      <c r="Q5289" s="8" t="n"/>
      <c r="R5289" s="9" t="n"/>
      <c r="S5289" s="8" t="n"/>
      <c r="T5289" s="8" t="n"/>
      <c r="U5289" s="8" t="n"/>
      <c r="V5289" s="11">
        <f>IF(OR(B5289="",C5289=""),"",CONCATENATE(B5289,".",C5289))</f>
        <v/>
      </c>
      <c r="W5289" s="6">
        <f>UPPER(TRIM(H5289))</f>
        <v/>
      </c>
      <c r="X5289" s="6">
        <f>UPPER(TRIM(I5289))</f>
        <v/>
      </c>
      <c r="Y5289" s="6">
        <f>IF(V5289&lt;&gt;"",IFERROR(INDEX(federal_program_name_lookup,MATCH(V5289,aln_lookup,0)),""),"")</f>
        <v/>
      </c>
    </row>
    <row r="5290">
      <c r="A5290" s="6">
        <f>IF(B5290&lt;&gt;"", "AWARD-"&amp;TEXT(ROW()-1,"0000"), "")</f>
        <v/>
      </c>
      <c r="B5290" s="7" t="n"/>
      <c r="C5290" s="7" t="n"/>
      <c r="D5290" s="7" t="n"/>
      <c r="E5290" s="8" t="n"/>
      <c r="F5290" s="9" t="n"/>
      <c r="G5290" s="8" t="n"/>
      <c r="H5290" s="8" t="n"/>
      <c r="I5290" s="8" t="n"/>
      <c r="J5290" s="10">
        <f>IF(A5290="",0,SUMIFS(amount_expended,cfda_key,V5290))</f>
        <v/>
      </c>
      <c r="K5290" s="10">
        <f>IF(G5290="OTHER CLUSTER NOT LISTED ABOVE",SUMIFS(amount_expended,uniform_other_cluster_name,X5290), IF(AND(OR(G5290="N/A",G5290=""),H5290=""),0,IF(G5290="STATE CLUSTER",SUMIFS(amount_expended,uniform_state_cluster_name,W5290),SUMIFS(amount_expended,cluster_name,G5290))))</f>
        <v/>
      </c>
      <c r="L5290" s="8" t="n"/>
      <c r="M5290" s="7" t="n"/>
      <c r="N5290" s="8" t="n"/>
      <c r="O5290" s="7" t="n"/>
      <c r="P5290" s="7" t="n"/>
      <c r="Q5290" s="8" t="n"/>
      <c r="R5290" s="9" t="n"/>
      <c r="S5290" s="8" t="n"/>
      <c r="T5290" s="8" t="n"/>
      <c r="U5290" s="8" t="n"/>
      <c r="V5290" s="11">
        <f>IF(OR(B5290="",C5290=""),"",CONCATENATE(B5290,".",C5290))</f>
        <v/>
      </c>
      <c r="W5290" s="6">
        <f>UPPER(TRIM(H5290))</f>
        <v/>
      </c>
      <c r="X5290" s="6">
        <f>UPPER(TRIM(I5290))</f>
        <v/>
      </c>
      <c r="Y5290" s="6">
        <f>IF(V5290&lt;&gt;"",IFERROR(INDEX(federal_program_name_lookup,MATCH(V5290,aln_lookup,0)),""),"")</f>
        <v/>
      </c>
    </row>
    <row r="5291">
      <c r="A5291" s="6">
        <f>IF(B5291&lt;&gt;"", "AWARD-"&amp;TEXT(ROW()-1,"0000"), "")</f>
        <v/>
      </c>
      <c r="B5291" s="7" t="n"/>
      <c r="C5291" s="7" t="n"/>
      <c r="D5291" s="7" t="n"/>
      <c r="E5291" s="8" t="n"/>
      <c r="F5291" s="9" t="n"/>
      <c r="G5291" s="8" t="n"/>
      <c r="H5291" s="8" t="n"/>
      <c r="I5291" s="8" t="n"/>
      <c r="J5291" s="10">
        <f>IF(A5291="",0,SUMIFS(amount_expended,cfda_key,V5291))</f>
        <v/>
      </c>
      <c r="K5291" s="10">
        <f>IF(G5291="OTHER CLUSTER NOT LISTED ABOVE",SUMIFS(amount_expended,uniform_other_cluster_name,X5291), IF(AND(OR(G5291="N/A",G5291=""),H5291=""),0,IF(G5291="STATE CLUSTER",SUMIFS(amount_expended,uniform_state_cluster_name,W5291),SUMIFS(amount_expended,cluster_name,G5291))))</f>
        <v/>
      </c>
      <c r="L5291" s="8" t="n"/>
      <c r="M5291" s="7" t="n"/>
      <c r="N5291" s="8" t="n"/>
      <c r="O5291" s="7" t="n"/>
      <c r="P5291" s="7" t="n"/>
      <c r="Q5291" s="8" t="n"/>
      <c r="R5291" s="9" t="n"/>
      <c r="S5291" s="8" t="n"/>
      <c r="T5291" s="8" t="n"/>
      <c r="U5291" s="8" t="n"/>
      <c r="V5291" s="11">
        <f>IF(OR(B5291="",C5291=""),"",CONCATENATE(B5291,".",C5291))</f>
        <v/>
      </c>
      <c r="W5291" s="6">
        <f>UPPER(TRIM(H5291))</f>
        <v/>
      </c>
      <c r="X5291" s="6">
        <f>UPPER(TRIM(I5291))</f>
        <v/>
      </c>
      <c r="Y5291" s="6">
        <f>IF(V5291&lt;&gt;"",IFERROR(INDEX(federal_program_name_lookup,MATCH(V5291,aln_lookup,0)),""),"")</f>
        <v/>
      </c>
    </row>
    <row r="5292">
      <c r="A5292" s="6">
        <f>IF(B5292&lt;&gt;"", "AWARD-"&amp;TEXT(ROW()-1,"0000"), "")</f>
        <v/>
      </c>
      <c r="B5292" s="7" t="n"/>
      <c r="C5292" s="7" t="n"/>
      <c r="D5292" s="7" t="n"/>
      <c r="E5292" s="8" t="n"/>
      <c r="F5292" s="9" t="n"/>
      <c r="G5292" s="8" t="n"/>
      <c r="H5292" s="8" t="n"/>
      <c r="I5292" s="8" t="n"/>
      <c r="J5292" s="10">
        <f>IF(A5292="",0,SUMIFS(amount_expended,cfda_key,V5292))</f>
        <v/>
      </c>
      <c r="K5292" s="10">
        <f>IF(G5292="OTHER CLUSTER NOT LISTED ABOVE",SUMIFS(amount_expended,uniform_other_cluster_name,X5292), IF(AND(OR(G5292="N/A",G5292=""),H5292=""),0,IF(G5292="STATE CLUSTER",SUMIFS(amount_expended,uniform_state_cluster_name,W5292),SUMIFS(amount_expended,cluster_name,G5292))))</f>
        <v/>
      </c>
      <c r="L5292" s="8" t="n"/>
      <c r="M5292" s="7" t="n"/>
      <c r="N5292" s="8" t="n"/>
      <c r="O5292" s="7" t="n"/>
      <c r="P5292" s="7" t="n"/>
      <c r="Q5292" s="8" t="n"/>
      <c r="R5292" s="9" t="n"/>
      <c r="S5292" s="8" t="n"/>
      <c r="T5292" s="8" t="n"/>
      <c r="U5292" s="8" t="n"/>
      <c r="V5292" s="11">
        <f>IF(OR(B5292="",C5292=""),"",CONCATENATE(B5292,".",C5292))</f>
        <v/>
      </c>
      <c r="W5292" s="6">
        <f>UPPER(TRIM(H5292))</f>
        <v/>
      </c>
      <c r="X5292" s="6">
        <f>UPPER(TRIM(I5292))</f>
        <v/>
      </c>
      <c r="Y5292" s="6">
        <f>IF(V5292&lt;&gt;"",IFERROR(INDEX(federal_program_name_lookup,MATCH(V5292,aln_lookup,0)),""),"")</f>
        <v/>
      </c>
    </row>
    <row r="5293">
      <c r="A5293" s="6">
        <f>IF(B5293&lt;&gt;"", "AWARD-"&amp;TEXT(ROW()-1,"0000"), "")</f>
        <v/>
      </c>
      <c r="B5293" s="7" t="n"/>
      <c r="C5293" s="7" t="n"/>
      <c r="D5293" s="7" t="n"/>
      <c r="E5293" s="8" t="n"/>
      <c r="F5293" s="9" t="n"/>
      <c r="G5293" s="8" t="n"/>
      <c r="H5293" s="8" t="n"/>
      <c r="I5293" s="8" t="n"/>
      <c r="J5293" s="10">
        <f>IF(A5293="",0,SUMIFS(amount_expended,cfda_key,V5293))</f>
        <v/>
      </c>
      <c r="K5293" s="10">
        <f>IF(G5293="OTHER CLUSTER NOT LISTED ABOVE",SUMIFS(amount_expended,uniform_other_cluster_name,X5293), IF(AND(OR(G5293="N/A",G5293=""),H5293=""),0,IF(G5293="STATE CLUSTER",SUMIFS(amount_expended,uniform_state_cluster_name,W5293),SUMIFS(amount_expended,cluster_name,G5293))))</f>
        <v/>
      </c>
      <c r="L5293" s="8" t="n"/>
      <c r="M5293" s="7" t="n"/>
      <c r="N5293" s="8" t="n"/>
      <c r="O5293" s="7" t="n"/>
      <c r="P5293" s="7" t="n"/>
      <c r="Q5293" s="8" t="n"/>
      <c r="R5293" s="9" t="n"/>
      <c r="S5293" s="8" t="n"/>
      <c r="T5293" s="8" t="n"/>
      <c r="U5293" s="8" t="n"/>
      <c r="V5293" s="11">
        <f>IF(OR(B5293="",C5293=""),"",CONCATENATE(B5293,".",C5293))</f>
        <v/>
      </c>
      <c r="W5293" s="6">
        <f>UPPER(TRIM(H5293))</f>
        <v/>
      </c>
      <c r="X5293" s="6">
        <f>UPPER(TRIM(I5293))</f>
        <v/>
      </c>
      <c r="Y5293" s="6">
        <f>IF(V5293&lt;&gt;"",IFERROR(INDEX(federal_program_name_lookup,MATCH(V5293,aln_lookup,0)),""),"")</f>
        <v/>
      </c>
    </row>
    <row r="5294">
      <c r="A5294" s="6">
        <f>IF(B5294&lt;&gt;"", "AWARD-"&amp;TEXT(ROW()-1,"0000"), "")</f>
        <v/>
      </c>
      <c r="B5294" s="7" t="n"/>
      <c r="C5294" s="7" t="n"/>
      <c r="D5294" s="7" t="n"/>
      <c r="E5294" s="8" t="n"/>
      <c r="F5294" s="9" t="n"/>
      <c r="G5294" s="8" t="n"/>
      <c r="H5294" s="8" t="n"/>
      <c r="I5294" s="8" t="n"/>
      <c r="J5294" s="10">
        <f>IF(A5294="",0,SUMIFS(amount_expended,cfda_key,V5294))</f>
        <v/>
      </c>
      <c r="K5294" s="10">
        <f>IF(G5294="OTHER CLUSTER NOT LISTED ABOVE",SUMIFS(amount_expended,uniform_other_cluster_name,X5294), IF(AND(OR(G5294="N/A",G5294=""),H5294=""),0,IF(G5294="STATE CLUSTER",SUMIFS(amount_expended,uniform_state_cluster_name,W5294),SUMIFS(amount_expended,cluster_name,G5294))))</f>
        <v/>
      </c>
      <c r="L5294" s="8" t="n"/>
      <c r="M5294" s="7" t="n"/>
      <c r="N5294" s="8" t="n"/>
      <c r="O5294" s="7" t="n"/>
      <c r="P5294" s="7" t="n"/>
      <c r="Q5294" s="8" t="n"/>
      <c r="R5294" s="9" t="n"/>
      <c r="S5294" s="8" t="n"/>
      <c r="T5294" s="8" t="n"/>
      <c r="U5294" s="8" t="n"/>
      <c r="V5294" s="11">
        <f>IF(OR(B5294="",C5294=""),"",CONCATENATE(B5294,".",C5294))</f>
        <v/>
      </c>
      <c r="W5294" s="6">
        <f>UPPER(TRIM(H5294))</f>
        <v/>
      </c>
      <c r="X5294" s="6">
        <f>UPPER(TRIM(I5294))</f>
        <v/>
      </c>
      <c r="Y5294" s="6">
        <f>IF(V5294&lt;&gt;"",IFERROR(INDEX(federal_program_name_lookup,MATCH(V5294,aln_lookup,0)),""),"")</f>
        <v/>
      </c>
    </row>
    <row r="5295">
      <c r="A5295" s="6">
        <f>IF(B5295&lt;&gt;"", "AWARD-"&amp;TEXT(ROW()-1,"0000"), "")</f>
        <v/>
      </c>
      <c r="B5295" s="7" t="n"/>
      <c r="C5295" s="7" t="n"/>
      <c r="D5295" s="7" t="n"/>
      <c r="E5295" s="8" t="n"/>
      <c r="F5295" s="9" t="n"/>
      <c r="G5295" s="8" t="n"/>
      <c r="H5295" s="8" t="n"/>
      <c r="I5295" s="8" t="n"/>
      <c r="J5295" s="10">
        <f>IF(A5295="",0,SUMIFS(amount_expended,cfda_key,V5295))</f>
        <v/>
      </c>
      <c r="K5295" s="10">
        <f>IF(G5295="OTHER CLUSTER NOT LISTED ABOVE",SUMIFS(amount_expended,uniform_other_cluster_name,X5295), IF(AND(OR(G5295="N/A",G5295=""),H5295=""),0,IF(G5295="STATE CLUSTER",SUMIFS(amount_expended,uniform_state_cluster_name,W5295),SUMIFS(amount_expended,cluster_name,G5295))))</f>
        <v/>
      </c>
      <c r="L5295" s="8" t="n"/>
      <c r="M5295" s="7" t="n"/>
      <c r="N5295" s="8" t="n"/>
      <c r="O5295" s="7" t="n"/>
      <c r="P5295" s="7" t="n"/>
      <c r="Q5295" s="8" t="n"/>
      <c r="R5295" s="9" t="n"/>
      <c r="S5295" s="8" t="n"/>
      <c r="T5295" s="8" t="n"/>
      <c r="U5295" s="8" t="n"/>
      <c r="V5295" s="11">
        <f>IF(OR(B5295="",C5295=""),"",CONCATENATE(B5295,".",C5295))</f>
        <v/>
      </c>
      <c r="W5295" s="6">
        <f>UPPER(TRIM(H5295))</f>
        <v/>
      </c>
      <c r="X5295" s="6">
        <f>UPPER(TRIM(I5295))</f>
        <v/>
      </c>
      <c r="Y5295" s="6">
        <f>IF(V5295&lt;&gt;"",IFERROR(INDEX(federal_program_name_lookup,MATCH(V5295,aln_lookup,0)),""),"")</f>
        <v/>
      </c>
    </row>
    <row r="5296">
      <c r="A5296" s="6">
        <f>IF(B5296&lt;&gt;"", "AWARD-"&amp;TEXT(ROW()-1,"0000"), "")</f>
        <v/>
      </c>
      <c r="B5296" s="7" t="n"/>
      <c r="C5296" s="7" t="n"/>
      <c r="D5296" s="7" t="n"/>
      <c r="E5296" s="8" t="n"/>
      <c r="F5296" s="9" t="n"/>
      <c r="G5296" s="8" t="n"/>
      <c r="H5296" s="8" t="n"/>
      <c r="I5296" s="8" t="n"/>
      <c r="J5296" s="10">
        <f>IF(A5296="",0,SUMIFS(amount_expended,cfda_key,V5296))</f>
        <v/>
      </c>
      <c r="K5296" s="10">
        <f>IF(G5296="OTHER CLUSTER NOT LISTED ABOVE",SUMIFS(amount_expended,uniform_other_cluster_name,X5296), IF(AND(OR(G5296="N/A",G5296=""),H5296=""),0,IF(G5296="STATE CLUSTER",SUMIFS(amount_expended,uniform_state_cluster_name,W5296),SUMIFS(amount_expended,cluster_name,G5296))))</f>
        <v/>
      </c>
      <c r="L5296" s="8" t="n"/>
      <c r="M5296" s="7" t="n"/>
      <c r="N5296" s="8" t="n"/>
      <c r="O5296" s="7" t="n"/>
      <c r="P5296" s="7" t="n"/>
      <c r="Q5296" s="8" t="n"/>
      <c r="R5296" s="9" t="n"/>
      <c r="S5296" s="8" t="n"/>
      <c r="T5296" s="8" t="n"/>
      <c r="U5296" s="8" t="n"/>
      <c r="V5296" s="11">
        <f>IF(OR(B5296="",C5296=""),"",CONCATENATE(B5296,".",C5296))</f>
        <v/>
      </c>
      <c r="W5296" s="6">
        <f>UPPER(TRIM(H5296))</f>
        <v/>
      </c>
      <c r="X5296" s="6">
        <f>UPPER(TRIM(I5296))</f>
        <v/>
      </c>
      <c r="Y5296" s="6">
        <f>IF(V5296&lt;&gt;"",IFERROR(INDEX(federal_program_name_lookup,MATCH(V5296,aln_lookup,0)),""),"")</f>
        <v/>
      </c>
    </row>
    <row r="5297">
      <c r="A5297" s="6">
        <f>IF(B5297&lt;&gt;"", "AWARD-"&amp;TEXT(ROW()-1,"0000"), "")</f>
        <v/>
      </c>
      <c r="B5297" s="7" t="n"/>
      <c r="C5297" s="7" t="n"/>
      <c r="D5297" s="7" t="n"/>
      <c r="E5297" s="8" t="n"/>
      <c r="F5297" s="9" t="n"/>
      <c r="G5297" s="8" t="n"/>
      <c r="H5297" s="8" t="n"/>
      <c r="I5297" s="8" t="n"/>
      <c r="J5297" s="10">
        <f>IF(A5297="",0,SUMIFS(amount_expended,cfda_key,V5297))</f>
        <v/>
      </c>
      <c r="K5297" s="10">
        <f>IF(G5297="OTHER CLUSTER NOT LISTED ABOVE",SUMIFS(amount_expended,uniform_other_cluster_name,X5297), IF(AND(OR(G5297="N/A",G5297=""),H5297=""),0,IF(G5297="STATE CLUSTER",SUMIFS(amount_expended,uniform_state_cluster_name,W5297),SUMIFS(amount_expended,cluster_name,G5297))))</f>
        <v/>
      </c>
      <c r="L5297" s="8" t="n"/>
      <c r="M5297" s="7" t="n"/>
      <c r="N5297" s="8" t="n"/>
      <c r="O5297" s="7" t="n"/>
      <c r="P5297" s="7" t="n"/>
      <c r="Q5297" s="8" t="n"/>
      <c r="R5297" s="9" t="n"/>
      <c r="S5297" s="8" t="n"/>
      <c r="T5297" s="8" t="n"/>
      <c r="U5297" s="8" t="n"/>
      <c r="V5297" s="11">
        <f>IF(OR(B5297="",C5297=""),"",CONCATENATE(B5297,".",C5297))</f>
        <v/>
      </c>
      <c r="W5297" s="6">
        <f>UPPER(TRIM(H5297))</f>
        <v/>
      </c>
      <c r="X5297" s="6">
        <f>UPPER(TRIM(I5297))</f>
        <v/>
      </c>
      <c r="Y5297" s="6">
        <f>IF(V5297&lt;&gt;"",IFERROR(INDEX(federal_program_name_lookup,MATCH(V5297,aln_lookup,0)),""),"")</f>
        <v/>
      </c>
    </row>
    <row r="5298">
      <c r="A5298" s="6">
        <f>IF(B5298&lt;&gt;"", "AWARD-"&amp;TEXT(ROW()-1,"0000"), "")</f>
        <v/>
      </c>
      <c r="B5298" s="7" t="n"/>
      <c r="C5298" s="7" t="n"/>
      <c r="D5298" s="7" t="n"/>
      <c r="E5298" s="8" t="n"/>
      <c r="F5298" s="9" t="n"/>
      <c r="G5298" s="8" t="n"/>
      <c r="H5298" s="8" t="n"/>
      <c r="I5298" s="8" t="n"/>
      <c r="J5298" s="10">
        <f>IF(A5298="",0,SUMIFS(amount_expended,cfda_key,V5298))</f>
        <v/>
      </c>
      <c r="K5298" s="10">
        <f>IF(G5298="OTHER CLUSTER NOT LISTED ABOVE",SUMIFS(amount_expended,uniform_other_cluster_name,X5298), IF(AND(OR(G5298="N/A",G5298=""),H5298=""),0,IF(G5298="STATE CLUSTER",SUMIFS(amount_expended,uniform_state_cluster_name,W5298),SUMIFS(amount_expended,cluster_name,G5298))))</f>
        <v/>
      </c>
      <c r="L5298" s="8" t="n"/>
      <c r="M5298" s="7" t="n"/>
      <c r="N5298" s="8" t="n"/>
      <c r="O5298" s="7" t="n"/>
      <c r="P5298" s="7" t="n"/>
      <c r="Q5298" s="8" t="n"/>
      <c r="R5298" s="9" t="n"/>
      <c r="S5298" s="8" t="n"/>
      <c r="T5298" s="8" t="n"/>
      <c r="U5298" s="8" t="n"/>
      <c r="V5298" s="11">
        <f>IF(OR(B5298="",C5298=""),"",CONCATENATE(B5298,".",C5298))</f>
        <v/>
      </c>
      <c r="W5298" s="6">
        <f>UPPER(TRIM(H5298))</f>
        <v/>
      </c>
      <c r="X5298" s="6">
        <f>UPPER(TRIM(I5298))</f>
        <v/>
      </c>
      <c r="Y5298" s="6">
        <f>IF(V5298&lt;&gt;"",IFERROR(INDEX(federal_program_name_lookup,MATCH(V5298,aln_lookup,0)),""),"")</f>
        <v/>
      </c>
    </row>
    <row r="5299">
      <c r="A5299" s="6">
        <f>IF(B5299&lt;&gt;"", "AWARD-"&amp;TEXT(ROW()-1,"0000"), "")</f>
        <v/>
      </c>
      <c r="B5299" s="7" t="n"/>
      <c r="C5299" s="7" t="n"/>
      <c r="D5299" s="7" t="n"/>
      <c r="E5299" s="8" t="n"/>
      <c r="F5299" s="9" t="n"/>
      <c r="G5299" s="8" t="n"/>
      <c r="H5299" s="8" t="n"/>
      <c r="I5299" s="8" t="n"/>
      <c r="J5299" s="10">
        <f>IF(A5299="",0,SUMIFS(amount_expended,cfda_key,V5299))</f>
        <v/>
      </c>
      <c r="K5299" s="10">
        <f>IF(G5299="OTHER CLUSTER NOT LISTED ABOVE",SUMIFS(amount_expended,uniform_other_cluster_name,X5299), IF(AND(OR(G5299="N/A",G5299=""),H5299=""),0,IF(G5299="STATE CLUSTER",SUMIFS(amount_expended,uniform_state_cluster_name,W5299),SUMIFS(amount_expended,cluster_name,G5299))))</f>
        <v/>
      </c>
      <c r="L5299" s="8" t="n"/>
      <c r="M5299" s="7" t="n"/>
      <c r="N5299" s="8" t="n"/>
      <c r="O5299" s="7" t="n"/>
      <c r="P5299" s="7" t="n"/>
      <c r="Q5299" s="8" t="n"/>
      <c r="R5299" s="9" t="n"/>
      <c r="S5299" s="8" t="n"/>
      <c r="T5299" s="8" t="n"/>
      <c r="U5299" s="8" t="n"/>
      <c r="V5299" s="11">
        <f>IF(OR(B5299="",C5299=""),"",CONCATENATE(B5299,".",C5299))</f>
        <v/>
      </c>
      <c r="W5299" s="6">
        <f>UPPER(TRIM(H5299))</f>
        <v/>
      </c>
      <c r="X5299" s="6">
        <f>UPPER(TRIM(I5299))</f>
        <v/>
      </c>
      <c r="Y5299" s="6">
        <f>IF(V5299&lt;&gt;"",IFERROR(INDEX(federal_program_name_lookup,MATCH(V5299,aln_lookup,0)),""),"")</f>
        <v/>
      </c>
    </row>
    <row r="5300">
      <c r="A5300" s="6">
        <f>IF(B5300&lt;&gt;"", "AWARD-"&amp;TEXT(ROW()-1,"0000"), "")</f>
        <v/>
      </c>
      <c r="B5300" s="7" t="n"/>
      <c r="C5300" s="7" t="n"/>
      <c r="D5300" s="7" t="n"/>
      <c r="E5300" s="8" t="n"/>
      <c r="F5300" s="9" t="n"/>
      <c r="G5300" s="8" t="n"/>
      <c r="H5300" s="8" t="n"/>
      <c r="I5300" s="8" t="n"/>
      <c r="J5300" s="10">
        <f>IF(A5300="",0,SUMIFS(amount_expended,cfda_key,V5300))</f>
        <v/>
      </c>
      <c r="K5300" s="10">
        <f>IF(G5300="OTHER CLUSTER NOT LISTED ABOVE",SUMIFS(amount_expended,uniform_other_cluster_name,X5300), IF(AND(OR(G5300="N/A",G5300=""),H5300=""),0,IF(G5300="STATE CLUSTER",SUMIFS(amount_expended,uniform_state_cluster_name,W5300),SUMIFS(amount_expended,cluster_name,G5300))))</f>
        <v/>
      </c>
      <c r="L5300" s="8" t="n"/>
      <c r="M5300" s="7" t="n"/>
      <c r="N5300" s="8" t="n"/>
      <c r="O5300" s="7" t="n"/>
      <c r="P5300" s="7" t="n"/>
      <c r="Q5300" s="8" t="n"/>
      <c r="R5300" s="9" t="n"/>
      <c r="S5300" s="8" t="n"/>
      <c r="T5300" s="8" t="n"/>
      <c r="U5300" s="8" t="n"/>
      <c r="V5300" s="11">
        <f>IF(OR(B5300="",C5300=""),"",CONCATENATE(B5300,".",C5300))</f>
        <v/>
      </c>
      <c r="W5300" s="6">
        <f>UPPER(TRIM(H5300))</f>
        <v/>
      </c>
      <c r="X5300" s="6">
        <f>UPPER(TRIM(I5300))</f>
        <v/>
      </c>
      <c r="Y5300" s="6">
        <f>IF(V5300&lt;&gt;"",IFERROR(INDEX(federal_program_name_lookup,MATCH(V5300,aln_lookup,0)),""),"")</f>
        <v/>
      </c>
    </row>
    <row r="5301">
      <c r="A5301" s="6">
        <f>IF(B5301&lt;&gt;"", "AWARD-"&amp;TEXT(ROW()-1,"0000"), "")</f>
        <v/>
      </c>
      <c r="B5301" s="7" t="n"/>
      <c r="C5301" s="7" t="n"/>
      <c r="D5301" s="7" t="n"/>
      <c r="E5301" s="8" t="n"/>
      <c r="F5301" s="9" t="n"/>
      <c r="G5301" s="8" t="n"/>
      <c r="H5301" s="8" t="n"/>
      <c r="I5301" s="8" t="n"/>
      <c r="J5301" s="10">
        <f>IF(A5301="",0,SUMIFS(amount_expended,cfda_key,V5301))</f>
        <v/>
      </c>
      <c r="K5301" s="10">
        <f>IF(G5301="OTHER CLUSTER NOT LISTED ABOVE",SUMIFS(amount_expended,uniform_other_cluster_name,X5301), IF(AND(OR(G5301="N/A",G5301=""),H5301=""),0,IF(G5301="STATE CLUSTER",SUMIFS(amount_expended,uniform_state_cluster_name,W5301),SUMIFS(amount_expended,cluster_name,G5301))))</f>
        <v/>
      </c>
      <c r="L5301" s="8" t="n"/>
      <c r="M5301" s="7" t="n"/>
      <c r="N5301" s="8" t="n"/>
      <c r="O5301" s="7" t="n"/>
      <c r="P5301" s="7" t="n"/>
      <c r="Q5301" s="8" t="n"/>
      <c r="R5301" s="9" t="n"/>
      <c r="S5301" s="8" t="n"/>
      <c r="T5301" s="8" t="n"/>
      <c r="U5301" s="8" t="n"/>
      <c r="V5301" s="11">
        <f>IF(OR(B5301="",C5301=""),"",CONCATENATE(B5301,".",C5301))</f>
        <v/>
      </c>
      <c r="W5301" s="6">
        <f>UPPER(TRIM(H5301))</f>
        <v/>
      </c>
      <c r="X5301" s="6">
        <f>UPPER(TRIM(I5301))</f>
        <v/>
      </c>
      <c r="Y5301" s="6">
        <f>IF(V5301&lt;&gt;"",IFERROR(INDEX(federal_program_name_lookup,MATCH(V5301,aln_lookup,0)),""),"")</f>
        <v/>
      </c>
    </row>
    <row r="5302">
      <c r="A5302" s="6">
        <f>IF(B5302&lt;&gt;"", "AWARD-"&amp;TEXT(ROW()-1,"0000"), "")</f>
        <v/>
      </c>
      <c r="B5302" s="7" t="n"/>
      <c r="C5302" s="7" t="n"/>
      <c r="D5302" s="7" t="n"/>
      <c r="E5302" s="8" t="n"/>
      <c r="F5302" s="9" t="n"/>
      <c r="G5302" s="8" t="n"/>
      <c r="H5302" s="8" t="n"/>
      <c r="I5302" s="8" t="n"/>
      <c r="J5302" s="10">
        <f>IF(A5302="",0,SUMIFS(amount_expended,cfda_key,V5302))</f>
        <v/>
      </c>
      <c r="K5302" s="10">
        <f>IF(G5302="OTHER CLUSTER NOT LISTED ABOVE",SUMIFS(amount_expended,uniform_other_cluster_name,X5302), IF(AND(OR(G5302="N/A",G5302=""),H5302=""),0,IF(G5302="STATE CLUSTER",SUMIFS(amount_expended,uniform_state_cluster_name,W5302),SUMIFS(amount_expended,cluster_name,G5302))))</f>
        <v/>
      </c>
      <c r="L5302" s="8" t="n"/>
      <c r="M5302" s="7" t="n"/>
      <c r="N5302" s="8" t="n"/>
      <c r="O5302" s="7" t="n"/>
      <c r="P5302" s="7" t="n"/>
      <c r="Q5302" s="8" t="n"/>
      <c r="R5302" s="9" t="n"/>
      <c r="S5302" s="8" t="n"/>
      <c r="T5302" s="8" t="n"/>
      <c r="U5302" s="8" t="n"/>
      <c r="V5302" s="11">
        <f>IF(OR(B5302="",C5302=""),"",CONCATENATE(B5302,".",C5302))</f>
        <v/>
      </c>
      <c r="W5302" s="6">
        <f>UPPER(TRIM(H5302))</f>
        <v/>
      </c>
      <c r="X5302" s="6">
        <f>UPPER(TRIM(I5302))</f>
        <v/>
      </c>
      <c r="Y5302" s="6">
        <f>IF(V5302&lt;&gt;"",IFERROR(INDEX(federal_program_name_lookup,MATCH(V5302,aln_lookup,0)),""),"")</f>
        <v/>
      </c>
    </row>
    <row r="5303">
      <c r="A5303" s="6">
        <f>IF(B5303&lt;&gt;"", "AWARD-"&amp;TEXT(ROW()-1,"0000"), "")</f>
        <v/>
      </c>
      <c r="B5303" s="7" t="n"/>
      <c r="C5303" s="7" t="n"/>
      <c r="D5303" s="7" t="n"/>
      <c r="E5303" s="8" t="n"/>
      <c r="F5303" s="9" t="n"/>
      <c r="G5303" s="8" t="n"/>
      <c r="H5303" s="8" t="n"/>
      <c r="I5303" s="8" t="n"/>
      <c r="J5303" s="10">
        <f>IF(A5303="",0,SUMIFS(amount_expended,cfda_key,V5303))</f>
        <v/>
      </c>
      <c r="K5303" s="10">
        <f>IF(G5303="OTHER CLUSTER NOT LISTED ABOVE",SUMIFS(amount_expended,uniform_other_cluster_name,X5303), IF(AND(OR(G5303="N/A",G5303=""),H5303=""),0,IF(G5303="STATE CLUSTER",SUMIFS(amount_expended,uniform_state_cluster_name,W5303),SUMIFS(amount_expended,cluster_name,G5303))))</f>
        <v/>
      </c>
      <c r="L5303" s="8" t="n"/>
      <c r="M5303" s="7" t="n"/>
      <c r="N5303" s="8" t="n"/>
      <c r="O5303" s="7" t="n"/>
      <c r="P5303" s="7" t="n"/>
      <c r="Q5303" s="8" t="n"/>
      <c r="R5303" s="9" t="n"/>
      <c r="S5303" s="8" t="n"/>
      <c r="T5303" s="8" t="n"/>
      <c r="U5303" s="8" t="n"/>
      <c r="V5303" s="11">
        <f>IF(OR(B5303="",C5303=""),"",CONCATENATE(B5303,".",C5303))</f>
        <v/>
      </c>
      <c r="W5303" s="6">
        <f>UPPER(TRIM(H5303))</f>
        <v/>
      </c>
      <c r="X5303" s="6">
        <f>UPPER(TRIM(I5303))</f>
        <v/>
      </c>
      <c r="Y5303" s="6">
        <f>IF(V5303&lt;&gt;"",IFERROR(INDEX(federal_program_name_lookup,MATCH(V5303,aln_lookup,0)),""),"")</f>
        <v/>
      </c>
    </row>
    <row r="5304">
      <c r="A5304" s="6">
        <f>IF(B5304&lt;&gt;"", "AWARD-"&amp;TEXT(ROW()-1,"0000"), "")</f>
        <v/>
      </c>
      <c r="B5304" s="7" t="n"/>
      <c r="C5304" s="7" t="n"/>
      <c r="D5304" s="7" t="n"/>
      <c r="E5304" s="8" t="n"/>
      <c r="F5304" s="9" t="n"/>
      <c r="G5304" s="8" t="n"/>
      <c r="H5304" s="8" t="n"/>
      <c r="I5304" s="8" t="n"/>
      <c r="J5304" s="10">
        <f>IF(A5304="",0,SUMIFS(amount_expended,cfda_key,V5304))</f>
        <v/>
      </c>
      <c r="K5304" s="10">
        <f>IF(G5304="OTHER CLUSTER NOT LISTED ABOVE",SUMIFS(amount_expended,uniform_other_cluster_name,X5304), IF(AND(OR(G5304="N/A",G5304=""),H5304=""),0,IF(G5304="STATE CLUSTER",SUMIFS(amount_expended,uniform_state_cluster_name,W5304),SUMIFS(amount_expended,cluster_name,G5304))))</f>
        <v/>
      </c>
      <c r="L5304" s="8" t="n"/>
      <c r="M5304" s="7" t="n"/>
      <c r="N5304" s="8" t="n"/>
      <c r="O5304" s="7" t="n"/>
      <c r="P5304" s="7" t="n"/>
      <c r="Q5304" s="8" t="n"/>
      <c r="R5304" s="9" t="n"/>
      <c r="S5304" s="8" t="n"/>
      <c r="T5304" s="8" t="n"/>
      <c r="U5304" s="8" t="n"/>
      <c r="V5304" s="11">
        <f>IF(OR(B5304="",C5304=""),"",CONCATENATE(B5304,".",C5304))</f>
        <v/>
      </c>
      <c r="W5304" s="6">
        <f>UPPER(TRIM(H5304))</f>
        <v/>
      </c>
      <c r="X5304" s="6">
        <f>UPPER(TRIM(I5304))</f>
        <v/>
      </c>
      <c r="Y5304" s="6">
        <f>IF(V5304&lt;&gt;"",IFERROR(INDEX(federal_program_name_lookup,MATCH(V5304,aln_lookup,0)),""),"")</f>
        <v/>
      </c>
    </row>
    <row r="5305">
      <c r="A5305" s="6">
        <f>IF(B5305&lt;&gt;"", "AWARD-"&amp;TEXT(ROW()-1,"0000"), "")</f>
        <v/>
      </c>
      <c r="B5305" s="7" t="n"/>
      <c r="C5305" s="7" t="n"/>
      <c r="D5305" s="7" t="n"/>
      <c r="E5305" s="8" t="n"/>
      <c r="F5305" s="9" t="n"/>
      <c r="G5305" s="8" t="n"/>
      <c r="H5305" s="8" t="n"/>
      <c r="I5305" s="8" t="n"/>
      <c r="J5305" s="10">
        <f>IF(A5305="",0,SUMIFS(amount_expended,cfda_key,V5305))</f>
        <v/>
      </c>
      <c r="K5305" s="10">
        <f>IF(G5305="OTHER CLUSTER NOT LISTED ABOVE",SUMIFS(amount_expended,uniform_other_cluster_name,X5305), IF(AND(OR(G5305="N/A",G5305=""),H5305=""),0,IF(G5305="STATE CLUSTER",SUMIFS(amount_expended,uniform_state_cluster_name,W5305),SUMIFS(amount_expended,cluster_name,G5305))))</f>
        <v/>
      </c>
      <c r="L5305" s="8" t="n"/>
      <c r="M5305" s="7" t="n"/>
      <c r="N5305" s="8" t="n"/>
      <c r="O5305" s="7" t="n"/>
      <c r="P5305" s="7" t="n"/>
      <c r="Q5305" s="8" t="n"/>
      <c r="R5305" s="9" t="n"/>
      <c r="S5305" s="8" t="n"/>
      <c r="T5305" s="8" t="n"/>
      <c r="U5305" s="8" t="n"/>
      <c r="V5305" s="11">
        <f>IF(OR(B5305="",C5305=""),"",CONCATENATE(B5305,".",C5305))</f>
        <v/>
      </c>
      <c r="W5305" s="6">
        <f>UPPER(TRIM(H5305))</f>
        <v/>
      </c>
      <c r="X5305" s="6">
        <f>UPPER(TRIM(I5305))</f>
        <v/>
      </c>
      <c r="Y5305" s="6">
        <f>IF(V5305&lt;&gt;"",IFERROR(INDEX(federal_program_name_lookup,MATCH(V5305,aln_lookup,0)),""),"")</f>
        <v/>
      </c>
    </row>
    <row r="5306">
      <c r="A5306" s="6">
        <f>IF(B5306&lt;&gt;"", "AWARD-"&amp;TEXT(ROW()-1,"0000"), "")</f>
        <v/>
      </c>
      <c r="B5306" s="7" t="n"/>
      <c r="C5306" s="7" t="n"/>
      <c r="D5306" s="7" t="n"/>
      <c r="E5306" s="8" t="n"/>
      <c r="F5306" s="9" t="n"/>
      <c r="G5306" s="8" t="n"/>
      <c r="H5306" s="8" t="n"/>
      <c r="I5306" s="8" t="n"/>
      <c r="J5306" s="10">
        <f>IF(A5306="",0,SUMIFS(amount_expended,cfda_key,V5306))</f>
        <v/>
      </c>
      <c r="K5306" s="10">
        <f>IF(G5306="OTHER CLUSTER NOT LISTED ABOVE",SUMIFS(amount_expended,uniform_other_cluster_name,X5306), IF(AND(OR(G5306="N/A",G5306=""),H5306=""),0,IF(G5306="STATE CLUSTER",SUMIFS(amount_expended,uniform_state_cluster_name,W5306),SUMIFS(amount_expended,cluster_name,G5306))))</f>
        <v/>
      </c>
      <c r="L5306" s="8" t="n"/>
      <c r="M5306" s="7" t="n"/>
      <c r="N5306" s="8" t="n"/>
      <c r="O5306" s="7" t="n"/>
      <c r="P5306" s="7" t="n"/>
      <c r="Q5306" s="8" t="n"/>
      <c r="R5306" s="9" t="n"/>
      <c r="S5306" s="8" t="n"/>
      <c r="T5306" s="8" t="n"/>
      <c r="U5306" s="8" t="n"/>
      <c r="V5306" s="11">
        <f>IF(OR(B5306="",C5306=""),"",CONCATENATE(B5306,".",C5306))</f>
        <v/>
      </c>
      <c r="W5306" s="6">
        <f>UPPER(TRIM(H5306))</f>
        <v/>
      </c>
      <c r="X5306" s="6">
        <f>UPPER(TRIM(I5306))</f>
        <v/>
      </c>
      <c r="Y5306" s="6">
        <f>IF(V5306&lt;&gt;"",IFERROR(INDEX(federal_program_name_lookup,MATCH(V5306,aln_lookup,0)),""),"")</f>
        <v/>
      </c>
    </row>
    <row r="5307">
      <c r="A5307" s="6">
        <f>IF(B5307&lt;&gt;"", "AWARD-"&amp;TEXT(ROW()-1,"0000"), "")</f>
        <v/>
      </c>
      <c r="B5307" s="7" t="n"/>
      <c r="C5307" s="7" t="n"/>
      <c r="D5307" s="7" t="n"/>
      <c r="E5307" s="8" t="n"/>
      <c r="F5307" s="9" t="n"/>
      <c r="G5307" s="8" t="n"/>
      <c r="H5307" s="8" t="n"/>
      <c r="I5307" s="8" t="n"/>
      <c r="J5307" s="10">
        <f>IF(A5307="",0,SUMIFS(amount_expended,cfda_key,V5307))</f>
        <v/>
      </c>
      <c r="K5307" s="10">
        <f>IF(G5307="OTHER CLUSTER NOT LISTED ABOVE",SUMIFS(amount_expended,uniform_other_cluster_name,X5307), IF(AND(OR(G5307="N/A",G5307=""),H5307=""),0,IF(G5307="STATE CLUSTER",SUMIFS(amount_expended,uniform_state_cluster_name,W5307),SUMIFS(amount_expended,cluster_name,G5307))))</f>
        <v/>
      </c>
      <c r="L5307" s="8" t="n"/>
      <c r="M5307" s="7" t="n"/>
      <c r="N5307" s="8" t="n"/>
      <c r="O5307" s="7" t="n"/>
      <c r="P5307" s="7" t="n"/>
      <c r="Q5307" s="8" t="n"/>
      <c r="R5307" s="9" t="n"/>
      <c r="S5307" s="8" t="n"/>
      <c r="T5307" s="8" t="n"/>
      <c r="U5307" s="8" t="n"/>
      <c r="V5307" s="11">
        <f>IF(OR(B5307="",C5307=""),"",CONCATENATE(B5307,".",C5307))</f>
        <v/>
      </c>
      <c r="W5307" s="6">
        <f>UPPER(TRIM(H5307))</f>
        <v/>
      </c>
      <c r="X5307" s="6">
        <f>UPPER(TRIM(I5307))</f>
        <v/>
      </c>
      <c r="Y5307" s="6">
        <f>IF(V5307&lt;&gt;"",IFERROR(INDEX(federal_program_name_lookup,MATCH(V5307,aln_lookup,0)),""),"")</f>
        <v/>
      </c>
    </row>
    <row r="5308">
      <c r="A5308" s="6">
        <f>IF(B5308&lt;&gt;"", "AWARD-"&amp;TEXT(ROW()-1,"0000"), "")</f>
        <v/>
      </c>
      <c r="B5308" s="7" t="n"/>
      <c r="C5308" s="7" t="n"/>
      <c r="D5308" s="7" t="n"/>
      <c r="E5308" s="8" t="n"/>
      <c r="F5308" s="9" t="n"/>
      <c r="G5308" s="8" t="n"/>
      <c r="H5308" s="8" t="n"/>
      <c r="I5308" s="8" t="n"/>
      <c r="J5308" s="10">
        <f>IF(A5308="",0,SUMIFS(amount_expended,cfda_key,V5308))</f>
        <v/>
      </c>
      <c r="K5308" s="10">
        <f>IF(G5308="OTHER CLUSTER NOT LISTED ABOVE",SUMIFS(amount_expended,uniform_other_cluster_name,X5308), IF(AND(OR(G5308="N/A",G5308=""),H5308=""),0,IF(G5308="STATE CLUSTER",SUMIFS(amount_expended,uniform_state_cluster_name,W5308),SUMIFS(amount_expended,cluster_name,G5308))))</f>
        <v/>
      </c>
      <c r="L5308" s="8" t="n"/>
      <c r="M5308" s="7" t="n"/>
      <c r="N5308" s="8" t="n"/>
      <c r="O5308" s="7" t="n"/>
      <c r="P5308" s="7" t="n"/>
      <c r="Q5308" s="8" t="n"/>
      <c r="R5308" s="9" t="n"/>
      <c r="S5308" s="8" t="n"/>
      <c r="T5308" s="8" t="n"/>
      <c r="U5308" s="8" t="n"/>
      <c r="V5308" s="11">
        <f>IF(OR(B5308="",C5308=""),"",CONCATENATE(B5308,".",C5308))</f>
        <v/>
      </c>
      <c r="W5308" s="6">
        <f>UPPER(TRIM(H5308))</f>
        <v/>
      </c>
      <c r="X5308" s="6">
        <f>UPPER(TRIM(I5308))</f>
        <v/>
      </c>
      <c r="Y5308" s="6">
        <f>IF(V5308&lt;&gt;"",IFERROR(INDEX(federal_program_name_lookup,MATCH(V5308,aln_lookup,0)),""),"")</f>
        <v/>
      </c>
    </row>
    <row r="5309">
      <c r="A5309" s="6">
        <f>IF(B5309&lt;&gt;"", "AWARD-"&amp;TEXT(ROW()-1,"0000"), "")</f>
        <v/>
      </c>
      <c r="B5309" s="7" t="n"/>
      <c r="C5309" s="7" t="n"/>
      <c r="D5309" s="7" t="n"/>
      <c r="E5309" s="8" t="n"/>
      <c r="F5309" s="9" t="n"/>
      <c r="G5309" s="8" t="n"/>
      <c r="H5309" s="8" t="n"/>
      <c r="I5309" s="8" t="n"/>
      <c r="J5309" s="10">
        <f>IF(A5309="",0,SUMIFS(amount_expended,cfda_key,V5309))</f>
        <v/>
      </c>
      <c r="K5309" s="10">
        <f>IF(G5309="OTHER CLUSTER NOT LISTED ABOVE",SUMIFS(amount_expended,uniform_other_cluster_name,X5309), IF(AND(OR(G5309="N/A",G5309=""),H5309=""),0,IF(G5309="STATE CLUSTER",SUMIFS(amount_expended,uniform_state_cluster_name,W5309),SUMIFS(amount_expended,cluster_name,G5309))))</f>
        <v/>
      </c>
      <c r="L5309" s="8" t="n"/>
      <c r="M5309" s="7" t="n"/>
      <c r="N5309" s="8" t="n"/>
      <c r="O5309" s="7" t="n"/>
      <c r="P5309" s="7" t="n"/>
      <c r="Q5309" s="8" t="n"/>
      <c r="R5309" s="9" t="n"/>
      <c r="S5309" s="8" t="n"/>
      <c r="T5309" s="8" t="n"/>
      <c r="U5309" s="8" t="n"/>
      <c r="V5309" s="11">
        <f>IF(OR(B5309="",C5309=""),"",CONCATENATE(B5309,".",C5309))</f>
        <v/>
      </c>
      <c r="W5309" s="6">
        <f>UPPER(TRIM(H5309))</f>
        <v/>
      </c>
      <c r="X5309" s="6">
        <f>UPPER(TRIM(I5309))</f>
        <v/>
      </c>
      <c r="Y5309" s="6">
        <f>IF(V5309&lt;&gt;"",IFERROR(INDEX(federal_program_name_lookup,MATCH(V5309,aln_lookup,0)),""),"")</f>
        <v/>
      </c>
    </row>
    <row r="5310">
      <c r="A5310" s="6">
        <f>IF(B5310&lt;&gt;"", "AWARD-"&amp;TEXT(ROW()-1,"0000"), "")</f>
        <v/>
      </c>
      <c r="B5310" s="7" t="n"/>
      <c r="C5310" s="7" t="n"/>
      <c r="D5310" s="7" t="n"/>
      <c r="E5310" s="8" t="n"/>
      <c r="F5310" s="9" t="n"/>
      <c r="G5310" s="8" t="n"/>
      <c r="H5310" s="8" t="n"/>
      <c r="I5310" s="8" t="n"/>
      <c r="J5310" s="10">
        <f>IF(A5310="",0,SUMIFS(amount_expended,cfda_key,V5310))</f>
        <v/>
      </c>
      <c r="K5310" s="10">
        <f>IF(G5310="OTHER CLUSTER NOT LISTED ABOVE",SUMIFS(amount_expended,uniform_other_cluster_name,X5310), IF(AND(OR(G5310="N/A",G5310=""),H5310=""),0,IF(G5310="STATE CLUSTER",SUMIFS(amount_expended,uniform_state_cluster_name,W5310),SUMIFS(amount_expended,cluster_name,G5310))))</f>
        <v/>
      </c>
      <c r="L5310" s="8" t="n"/>
      <c r="M5310" s="7" t="n"/>
      <c r="N5310" s="8" t="n"/>
      <c r="O5310" s="7" t="n"/>
      <c r="P5310" s="7" t="n"/>
      <c r="Q5310" s="8" t="n"/>
      <c r="R5310" s="9" t="n"/>
      <c r="S5310" s="8" t="n"/>
      <c r="T5310" s="8" t="n"/>
      <c r="U5310" s="8" t="n"/>
      <c r="V5310" s="11">
        <f>IF(OR(B5310="",C5310=""),"",CONCATENATE(B5310,".",C5310))</f>
        <v/>
      </c>
      <c r="W5310" s="6">
        <f>UPPER(TRIM(H5310))</f>
        <v/>
      </c>
      <c r="X5310" s="6">
        <f>UPPER(TRIM(I5310))</f>
        <v/>
      </c>
      <c r="Y5310" s="6">
        <f>IF(V5310&lt;&gt;"",IFERROR(INDEX(federal_program_name_lookup,MATCH(V5310,aln_lookup,0)),""),"")</f>
        <v/>
      </c>
    </row>
    <row r="5311">
      <c r="A5311" s="6">
        <f>IF(B5311&lt;&gt;"", "AWARD-"&amp;TEXT(ROW()-1,"0000"), "")</f>
        <v/>
      </c>
      <c r="B5311" s="7" t="n"/>
      <c r="C5311" s="7" t="n"/>
      <c r="D5311" s="7" t="n"/>
      <c r="E5311" s="8" t="n"/>
      <c r="F5311" s="9" t="n"/>
      <c r="G5311" s="8" t="n"/>
      <c r="H5311" s="8" t="n"/>
      <c r="I5311" s="8" t="n"/>
      <c r="J5311" s="10">
        <f>IF(A5311="",0,SUMIFS(amount_expended,cfda_key,V5311))</f>
        <v/>
      </c>
      <c r="K5311" s="10">
        <f>IF(G5311="OTHER CLUSTER NOT LISTED ABOVE",SUMIFS(amount_expended,uniform_other_cluster_name,X5311), IF(AND(OR(G5311="N/A",G5311=""),H5311=""),0,IF(G5311="STATE CLUSTER",SUMIFS(amount_expended,uniform_state_cluster_name,W5311),SUMIFS(amount_expended,cluster_name,G5311))))</f>
        <v/>
      </c>
      <c r="L5311" s="8" t="n"/>
      <c r="M5311" s="7" t="n"/>
      <c r="N5311" s="8" t="n"/>
      <c r="O5311" s="7" t="n"/>
      <c r="P5311" s="7" t="n"/>
      <c r="Q5311" s="8" t="n"/>
      <c r="R5311" s="9" t="n"/>
      <c r="S5311" s="8" t="n"/>
      <c r="T5311" s="8" t="n"/>
      <c r="U5311" s="8" t="n"/>
      <c r="V5311" s="11">
        <f>IF(OR(B5311="",C5311=""),"",CONCATENATE(B5311,".",C5311))</f>
        <v/>
      </c>
      <c r="W5311" s="6">
        <f>UPPER(TRIM(H5311))</f>
        <v/>
      </c>
      <c r="X5311" s="6">
        <f>UPPER(TRIM(I5311))</f>
        <v/>
      </c>
      <c r="Y5311" s="6">
        <f>IF(V5311&lt;&gt;"",IFERROR(INDEX(federal_program_name_lookup,MATCH(V5311,aln_lookup,0)),""),"")</f>
        <v/>
      </c>
    </row>
    <row r="5312">
      <c r="A5312" s="6">
        <f>IF(B5312&lt;&gt;"", "AWARD-"&amp;TEXT(ROW()-1,"0000"), "")</f>
        <v/>
      </c>
      <c r="B5312" s="7" t="n"/>
      <c r="C5312" s="7" t="n"/>
      <c r="D5312" s="7" t="n"/>
      <c r="E5312" s="8" t="n"/>
      <c r="F5312" s="9" t="n"/>
      <c r="G5312" s="8" t="n"/>
      <c r="H5312" s="8" t="n"/>
      <c r="I5312" s="8" t="n"/>
      <c r="J5312" s="10">
        <f>IF(A5312="",0,SUMIFS(amount_expended,cfda_key,V5312))</f>
        <v/>
      </c>
      <c r="K5312" s="10">
        <f>IF(G5312="OTHER CLUSTER NOT LISTED ABOVE",SUMIFS(amount_expended,uniform_other_cluster_name,X5312), IF(AND(OR(G5312="N/A",G5312=""),H5312=""),0,IF(G5312="STATE CLUSTER",SUMIFS(amount_expended,uniform_state_cluster_name,W5312),SUMIFS(amount_expended,cluster_name,G5312))))</f>
        <v/>
      </c>
      <c r="L5312" s="8" t="n"/>
      <c r="M5312" s="7" t="n"/>
      <c r="N5312" s="8" t="n"/>
      <c r="O5312" s="7" t="n"/>
      <c r="P5312" s="7" t="n"/>
      <c r="Q5312" s="8" t="n"/>
      <c r="R5312" s="9" t="n"/>
      <c r="S5312" s="8" t="n"/>
      <c r="T5312" s="8" t="n"/>
      <c r="U5312" s="8" t="n"/>
      <c r="V5312" s="11">
        <f>IF(OR(B5312="",C5312=""),"",CONCATENATE(B5312,".",C5312))</f>
        <v/>
      </c>
      <c r="W5312" s="6">
        <f>UPPER(TRIM(H5312))</f>
        <v/>
      </c>
      <c r="X5312" s="6">
        <f>UPPER(TRIM(I5312))</f>
        <v/>
      </c>
      <c r="Y5312" s="6">
        <f>IF(V5312&lt;&gt;"",IFERROR(INDEX(federal_program_name_lookup,MATCH(V5312,aln_lookup,0)),""),"")</f>
        <v/>
      </c>
    </row>
    <row r="5313">
      <c r="A5313" s="6">
        <f>IF(B5313&lt;&gt;"", "AWARD-"&amp;TEXT(ROW()-1,"0000"), "")</f>
        <v/>
      </c>
      <c r="B5313" s="7" t="n"/>
      <c r="C5313" s="7" t="n"/>
      <c r="D5313" s="7" t="n"/>
      <c r="E5313" s="8" t="n"/>
      <c r="F5313" s="9" t="n"/>
      <c r="G5313" s="8" t="n"/>
      <c r="H5313" s="8" t="n"/>
      <c r="I5313" s="8" t="n"/>
      <c r="J5313" s="10">
        <f>IF(A5313="",0,SUMIFS(amount_expended,cfda_key,V5313))</f>
        <v/>
      </c>
      <c r="K5313" s="10">
        <f>IF(G5313="OTHER CLUSTER NOT LISTED ABOVE",SUMIFS(amount_expended,uniform_other_cluster_name,X5313), IF(AND(OR(G5313="N/A",G5313=""),H5313=""),0,IF(G5313="STATE CLUSTER",SUMIFS(amount_expended,uniform_state_cluster_name,W5313),SUMIFS(amount_expended,cluster_name,G5313))))</f>
        <v/>
      </c>
      <c r="L5313" s="8" t="n"/>
      <c r="M5313" s="7" t="n"/>
      <c r="N5313" s="8" t="n"/>
      <c r="O5313" s="7" t="n"/>
      <c r="P5313" s="7" t="n"/>
      <c r="Q5313" s="8" t="n"/>
      <c r="R5313" s="9" t="n"/>
      <c r="S5313" s="8" t="n"/>
      <c r="T5313" s="8" t="n"/>
      <c r="U5313" s="8" t="n"/>
      <c r="V5313" s="11">
        <f>IF(OR(B5313="",C5313=""),"",CONCATENATE(B5313,".",C5313))</f>
        <v/>
      </c>
      <c r="W5313" s="6">
        <f>UPPER(TRIM(H5313))</f>
        <v/>
      </c>
      <c r="X5313" s="6">
        <f>UPPER(TRIM(I5313))</f>
        <v/>
      </c>
      <c r="Y5313" s="6">
        <f>IF(V5313&lt;&gt;"",IFERROR(INDEX(federal_program_name_lookup,MATCH(V5313,aln_lookup,0)),""),"")</f>
        <v/>
      </c>
    </row>
    <row r="5314">
      <c r="A5314" s="6">
        <f>IF(B5314&lt;&gt;"", "AWARD-"&amp;TEXT(ROW()-1,"0000"), "")</f>
        <v/>
      </c>
      <c r="B5314" s="7" t="n"/>
      <c r="C5314" s="7" t="n"/>
      <c r="D5314" s="7" t="n"/>
      <c r="E5314" s="8" t="n"/>
      <c r="F5314" s="9" t="n"/>
      <c r="G5314" s="8" t="n"/>
      <c r="H5314" s="8" t="n"/>
      <c r="I5314" s="8" t="n"/>
      <c r="J5314" s="10">
        <f>IF(A5314="",0,SUMIFS(amount_expended,cfda_key,V5314))</f>
        <v/>
      </c>
      <c r="K5314" s="10">
        <f>IF(G5314="OTHER CLUSTER NOT LISTED ABOVE",SUMIFS(amount_expended,uniform_other_cluster_name,X5314), IF(AND(OR(G5314="N/A",G5314=""),H5314=""),0,IF(G5314="STATE CLUSTER",SUMIFS(amount_expended,uniform_state_cluster_name,W5314),SUMIFS(amount_expended,cluster_name,G5314))))</f>
        <v/>
      </c>
      <c r="L5314" s="8" t="n"/>
      <c r="M5314" s="7" t="n"/>
      <c r="N5314" s="8" t="n"/>
      <c r="O5314" s="7" t="n"/>
      <c r="P5314" s="7" t="n"/>
      <c r="Q5314" s="8" t="n"/>
      <c r="R5314" s="9" t="n"/>
      <c r="S5314" s="8" t="n"/>
      <c r="T5314" s="8" t="n"/>
      <c r="U5314" s="8" t="n"/>
      <c r="V5314" s="11">
        <f>IF(OR(B5314="",C5314=""),"",CONCATENATE(B5314,".",C5314))</f>
        <v/>
      </c>
      <c r="W5314" s="6">
        <f>UPPER(TRIM(H5314))</f>
        <v/>
      </c>
      <c r="X5314" s="6">
        <f>UPPER(TRIM(I5314))</f>
        <v/>
      </c>
      <c r="Y5314" s="6">
        <f>IF(V5314&lt;&gt;"",IFERROR(INDEX(federal_program_name_lookup,MATCH(V5314,aln_lookup,0)),""),"")</f>
        <v/>
      </c>
    </row>
    <row r="5315">
      <c r="A5315" s="6">
        <f>IF(B5315&lt;&gt;"", "AWARD-"&amp;TEXT(ROW()-1,"0000"), "")</f>
        <v/>
      </c>
      <c r="B5315" s="7" t="n"/>
      <c r="C5315" s="7" t="n"/>
      <c r="D5315" s="7" t="n"/>
      <c r="E5315" s="8" t="n"/>
      <c r="F5315" s="9" t="n"/>
      <c r="G5315" s="8" t="n"/>
      <c r="H5315" s="8" t="n"/>
      <c r="I5315" s="8" t="n"/>
      <c r="J5315" s="10">
        <f>IF(A5315="",0,SUMIFS(amount_expended,cfda_key,V5315))</f>
        <v/>
      </c>
      <c r="K5315" s="10">
        <f>IF(G5315="OTHER CLUSTER NOT LISTED ABOVE",SUMIFS(amount_expended,uniform_other_cluster_name,X5315), IF(AND(OR(G5315="N/A",G5315=""),H5315=""),0,IF(G5315="STATE CLUSTER",SUMIFS(amount_expended,uniform_state_cluster_name,W5315),SUMIFS(amount_expended,cluster_name,G5315))))</f>
        <v/>
      </c>
      <c r="L5315" s="8" t="n"/>
      <c r="M5315" s="7" t="n"/>
      <c r="N5315" s="8" t="n"/>
      <c r="O5315" s="7" t="n"/>
      <c r="P5315" s="7" t="n"/>
      <c r="Q5315" s="8" t="n"/>
      <c r="R5315" s="9" t="n"/>
      <c r="S5315" s="8" t="n"/>
      <c r="T5315" s="8" t="n"/>
      <c r="U5315" s="8" t="n"/>
      <c r="V5315" s="11">
        <f>IF(OR(B5315="",C5315=""),"",CONCATENATE(B5315,".",C5315))</f>
        <v/>
      </c>
      <c r="W5315" s="6">
        <f>UPPER(TRIM(H5315))</f>
        <v/>
      </c>
      <c r="X5315" s="6">
        <f>UPPER(TRIM(I5315))</f>
        <v/>
      </c>
      <c r="Y5315" s="6">
        <f>IF(V5315&lt;&gt;"",IFERROR(INDEX(federal_program_name_lookup,MATCH(V5315,aln_lookup,0)),""),"")</f>
        <v/>
      </c>
    </row>
    <row r="5316">
      <c r="A5316" s="6">
        <f>IF(B5316&lt;&gt;"", "AWARD-"&amp;TEXT(ROW()-1,"0000"), "")</f>
        <v/>
      </c>
      <c r="B5316" s="7" t="n"/>
      <c r="C5316" s="7" t="n"/>
      <c r="D5316" s="7" t="n"/>
      <c r="E5316" s="8" t="n"/>
      <c r="F5316" s="9" t="n"/>
      <c r="G5316" s="8" t="n"/>
      <c r="H5316" s="8" t="n"/>
      <c r="I5316" s="8" t="n"/>
      <c r="J5316" s="10">
        <f>IF(A5316="",0,SUMIFS(amount_expended,cfda_key,V5316))</f>
        <v/>
      </c>
      <c r="K5316" s="10">
        <f>IF(G5316="OTHER CLUSTER NOT LISTED ABOVE",SUMIFS(amount_expended,uniform_other_cluster_name,X5316), IF(AND(OR(G5316="N/A",G5316=""),H5316=""),0,IF(G5316="STATE CLUSTER",SUMIFS(amount_expended,uniform_state_cluster_name,W5316),SUMIFS(amount_expended,cluster_name,G5316))))</f>
        <v/>
      </c>
      <c r="L5316" s="8" t="n"/>
      <c r="M5316" s="7" t="n"/>
      <c r="N5316" s="8" t="n"/>
      <c r="O5316" s="7" t="n"/>
      <c r="P5316" s="7" t="n"/>
      <c r="Q5316" s="8" t="n"/>
      <c r="R5316" s="9" t="n"/>
      <c r="S5316" s="8" t="n"/>
      <c r="T5316" s="8" t="n"/>
      <c r="U5316" s="8" t="n"/>
      <c r="V5316" s="11">
        <f>IF(OR(B5316="",C5316=""),"",CONCATENATE(B5316,".",C5316))</f>
        <v/>
      </c>
      <c r="W5316" s="6">
        <f>UPPER(TRIM(H5316))</f>
        <v/>
      </c>
      <c r="X5316" s="6">
        <f>UPPER(TRIM(I5316))</f>
        <v/>
      </c>
      <c r="Y5316" s="6">
        <f>IF(V5316&lt;&gt;"",IFERROR(INDEX(federal_program_name_lookup,MATCH(V5316,aln_lookup,0)),""),"")</f>
        <v/>
      </c>
    </row>
    <row r="5317">
      <c r="A5317" s="6">
        <f>IF(B5317&lt;&gt;"", "AWARD-"&amp;TEXT(ROW()-1,"0000"), "")</f>
        <v/>
      </c>
      <c r="B5317" s="7" t="n"/>
      <c r="C5317" s="7" t="n"/>
      <c r="D5317" s="7" t="n"/>
      <c r="E5317" s="8" t="n"/>
      <c r="F5317" s="9" t="n"/>
      <c r="G5317" s="8" t="n"/>
      <c r="H5317" s="8" t="n"/>
      <c r="I5317" s="8" t="n"/>
      <c r="J5317" s="10">
        <f>IF(A5317="",0,SUMIFS(amount_expended,cfda_key,V5317))</f>
        <v/>
      </c>
      <c r="K5317" s="10">
        <f>IF(G5317="OTHER CLUSTER NOT LISTED ABOVE",SUMIFS(amount_expended,uniform_other_cluster_name,X5317), IF(AND(OR(G5317="N/A",G5317=""),H5317=""),0,IF(G5317="STATE CLUSTER",SUMIFS(amount_expended,uniform_state_cluster_name,W5317),SUMIFS(amount_expended,cluster_name,G5317))))</f>
        <v/>
      </c>
      <c r="L5317" s="8" t="n"/>
      <c r="M5317" s="7" t="n"/>
      <c r="N5317" s="8" t="n"/>
      <c r="O5317" s="7" t="n"/>
      <c r="P5317" s="7" t="n"/>
      <c r="Q5317" s="8" t="n"/>
      <c r="R5317" s="9" t="n"/>
      <c r="S5317" s="8" t="n"/>
      <c r="T5317" s="8" t="n"/>
      <c r="U5317" s="8" t="n"/>
      <c r="V5317" s="11">
        <f>IF(OR(B5317="",C5317=""),"",CONCATENATE(B5317,".",C5317))</f>
        <v/>
      </c>
      <c r="W5317" s="6">
        <f>UPPER(TRIM(H5317))</f>
        <v/>
      </c>
      <c r="X5317" s="6">
        <f>UPPER(TRIM(I5317))</f>
        <v/>
      </c>
      <c r="Y5317" s="6">
        <f>IF(V5317&lt;&gt;"",IFERROR(INDEX(federal_program_name_lookup,MATCH(V5317,aln_lookup,0)),""),"")</f>
        <v/>
      </c>
    </row>
    <row r="5318">
      <c r="A5318" s="6">
        <f>IF(B5318&lt;&gt;"", "AWARD-"&amp;TEXT(ROW()-1,"0000"), "")</f>
        <v/>
      </c>
      <c r="B5318" s="7" t="n"/>
      <c r="C5318" s="7" t="n"/>
      <c r="D5318" s="7" t="n"/>
      <c r="E5318" s="8" t="n"/>
      <c r="F5318" s="9" t="n"/>
      <c r="G5318" s="8" t="n"/>
      <c r="H5318" s="8" t="n"/>
      <c r="I5318" s="8" t="n"/>
      <c r="J5318" s="10">
        <f>IF(A5318="",0,SUMIFS(amount_expended,cfda_key,V5318))</f>
        <v/>
      </c>
      <c r="K5318" s="10">
        <f>IF(G5318="OTHER CLUSTER NOT LISTED ABOVE",SUMIFS(amount_expended,uniform_other_cluster_name,X5318), IF(AND(OR(G5318="N/A",G5318=""),H5318=""),0,IF(G5318="STATE CLUSTER",SUMIFS(amount_expended,uniform_state_cluster_name,W5318),SUMIFS(amount_expended,cluster_name,G5318))))</f>
        <v/>
      </c>
      <c r="L5318" s="8" t="n"/>
      <c r="M5318" s="7" t="n"/>
      <c r="N5318" s="8" t="n"/>
      <c r="O5318" s="7" t="n"/>
      <c r="P5318" s="7" t="n"/>
      <c r="Q5318" s="8" t="n"/>
      <c r="R5318" s="9" t="n"/>
      <c r="S5318" s="8" t="n"/>
      <c r="T5318" s="8" t="n"/>
      <c r="U5318" s="8" t="n"/>
      <c r="V5318" s="11">
        <f>IF(OR(B5318="",C5318=""),"",CONCATENATE(B5318,".",C5318))</f>
        <v/>
      </c>
      <c r="W5318" s="6">
        <f>UPPER(TRIM(H5318))</f>
        <v/>
      </c>
      <c r="X5318" s="6">
        <f>UPPER(TRIM(I5318))</f>
        <v/>
      </c>
      <c r="Y5318" s="6">
        <f>IF(V5318&lt;&gt;"",IFERROR(INDEX(federal_program_name_lookup,MATCH(V5318,aln_lookup,0)),""),"")</f>
        <v/>
      </c>
    </row>
    <row r="5319">
      <c r="A5319" s="6">
        <f>IF(B5319&lt;&gt;"", "AWARD-"&amp;TEXT(ROW()-1,"0000"), "")</f>
        <v/>
      </c>
      <c r="B5319" s="7" t="n"/>
      <c r="C5319" s="7" t="n"/>
      <c r="D5319" s="7" t="n"/>
      <c r="E5319" s="8" t="n"/>
      <c r="F5319" s="9" t="n"/>
      <c r="G5319" s="8" t="n"/>
      <c r="H5319" s="8" t="n"/>
      <c r="I5319" s="8" t="n"/>
      <c r="J5319" s="10">
        <f>IF(A5319="",0,SUMIFS(amount_expended,cfda_key,V5319))</f>
        <v/>
      </c>
      <c r="K5319" s="10">
        <f>IF(G5319="OTHER CLUSTER NOT LISTED ABOVE",SUMIFS(amount_expended,uniform_other_cluster_name,X5319), IF(AND(OR(G5319="N/A",G5319=""),H5319=""),0,IF(G5319="STATE CLUSTER",SUMIFS(amount_expended,uniform_state_cluster_name,W5319),SUMIFS(amount_expended,cluster_name,G5319))))</f>
        <v/>
      </c>
      <c r="L5319" s="8" t="n"/>
      <c r="M5319" s="7" t="n"/>
      <c r="N5319" s="8" t="n"/>
      <c r="O5319" s="7" t="n"/>
      <c r="P5319" s="7" t="n"/>
      <c r="Q5319" s="8" t="n"/>
      <c r="R5319" s="9" t="n"/>
      <c r="S5319" s="8" t="n"/>
      <c r="T5319" s="8" t="n"/>
      <c r="U5319" s="8" t="n"/>
      <c r="V5319" s="11">
        <f>IF(OR(B5319="",C5319=""),"",CONCATENATE(B5319,".",C5319))</f>
        <v/>
      </c>
      <c r="W5319" s="6">
        <f>UPPER(TRIM(H5319))</f>
        <v/>
      </c>
      <c r="X5319" s="6">
        <f>UPPER(TRIM(I5319))</f>
        <v/>
      </c>
      <c r="Y5319" s="6">
        <f>IF(V5319&lt;&gt;"",IFERROR(INDEX(federal_program_name_lookup,MATCH(V5319,aln_lookup,0)),""),"")</f>
        <v/>
      </c>
    </row>
    <row r="5320">
      <c r="A5320" s="6">
        <f>IF(B5320&lt;&gt;"", "AWARD-"&amp;TEXT(ROW()-1,"0000"), "")</f>
        <v/>
      </c>
      <c r="B5320" s="7" t="n"/>
      <c r="C5320" s="7" t="n"/>
      <c r="D5320" s="7" t="n"/>
      <c r="E5320" s="8" t="n"/>
      <c r="F5320" s="9" t="n"/>
      <c r="G5320" s="8" t="n"/>
      <c r="H5320" s="8" t="n"/>
      <c r="I5320" s="8" t="n"/>
      <c r="J5320" s="10">
        <f>IF(A5320="",0,SUMIFS(amount_expended,cfda_key,V5320))</f>
        <v/>
      </c>
      <c r="K5320" s="10">
        <f>IF(G5320="OTHER CLUSTER NOT LISTED ABOVE",SUMIFS(amount_expended,uniform_other_cluster_name,X5320), IF(AND(OR(G5320="N/A",G5320=""),H5320=""),0,IF(G5320="STATE CLUSTER",SUMIFS(amount_expended,uniform_state_cluster_name,W5320),SUMIFS(amount_expended,cluster_name,G5320))))</f>
        <v/>
      </c>
      <c r="L5320" s="8" t="n"/>
      <c r="M5320" s="7" t="n"/>
      <c r="N5320" s="8" t="n"/>
      <c r="O5320" s="7" t="n"/>
      <c r="P5320" s="7" t="n"/>
      <c r="Q5320" s="8" t="n"/>
      <c r="R5320" s="9" t="n"/>
      <c r="S5320" s="8" t="n"/>
      <c r="T5320" s="8" t="n"/>
      <c r="U5320" s="8" t="n"/>
      <c r="V5320" s="11">
        <f>IF(OR(B5320="",C5320=""),"",CONCATENATE(B5320,".",C5320))</f>
        <v/>
      </c>
      <c r="W5320" s="6">
        <f>UPPER(TRIM(H5320))</f>
        <v/>
      </c>
      <c r="X5320" s="6">
        <f>UPPER(TRIM(I5320))</f>
        <v/>
      </c>
      <c r="Y5320" s="6">
        <f>IF(V5320&lt;&gt;"",IFERROR(INDEX(federal_program_name_lookup,MATCH(V5320,aln_lookup,0)),""),"")</f>
        <v/>
      </c>
    </row>
    <row r="5321">
      <c r="A5321" s="6">
        <f>IF(B5321&lt;&gt;"", "AWARD-"&amp;TEXT(ROW()-1,"0000"), "")</f>
        <v/>
      </c>
      <c r="B5321" s="7" t="n"/>
      <c r="C5321" s="7" t="n"/>
      <c r="D5321" s="7" t="n"/>
      <c r="E5321" s="8" t="n"/>
      <c r="F5321" s="9" t="n"/>
      <c r="G5321" s="8" t="n"/>
      <c r="H5321" s="8" t="n"/>
      <c r="I5321" s="8" t="n"/>
      <c r="J5321" s="10">
        <f>IF(A5321="",0,SUMIFS(amount_expended,cfda_key,V5321))</f>
        <v/>
      </c>
      <c r="K5321" s="10">
        <f>IF(G5321="OTHER CLUSTER NOT LISTED ABOVE",SUMIFS(amount_expended,uniform_other_cluster_name,X5321), IF(AND(OR(G5321="N/A",G5321=""),H5321=""),0,IF(G5321="STATE CLUSTER",SUMIFS(amount_expended,uniform_state_cluster_name,W5321),SUMIFS(amount_expended,cluster_name,G5321))))</f>
        <v/>
      </c>
      <c r="L5321" s="8" t="n"/>
      <c r="M5321" s="7" t="n"/>
      <c r="N5321" s="8" t="n"/>
      <c r="O5321" s="7" t="n"/>
      <c r="P5321" s="7" t="n"/>
      <c r="Q5321" s="8" t="n"/>
      <c r="R5321" s="9" t="n"/>
      <c r="S5321" s="8" t="n"/>
      <c r="T5321" s="8" t="n"/>
      <c r="U5321" s="8" t="n"/>
      <c r="V5321" s="11">
        <f>IF(OR(B5321="",C5321=""),"",CONCATENATE(B5321,".",C5321))</f>
        <v/>
      </c>
      <c r="W5321" s="6">
        <f>UPPER(TRIM(H5321))</f>
        <v/>
      </c>
      <c r="X5321" s="6">
        <f>UPPER(TRIM(I5321))</f>
        <v/>
      </c>
      <c r="Y5321" s="6">
        <f>IF(V5321&lt;&gt;"",IFERROR(INDEX(federal_program_name_lookup,MATCH(V5321,aln_lookup,0)),""),"")</f>
        <v/>
      </c>
    </row>
    <row r="5322">
      <c r="A5322" s="6">
        <f>IF(B5322&lt;&gt;"", "AWARD-"&amp;TEXT(ROW()-1,"0000"), "")</f>
        <v/>
      </c>
      <c r="B5322" s="7" t="n"/>
      <c r="C5322" s="7" t="n"/>
      <c r="D5322" s="7" t="n"/>
      <c r="E5322" s="8" t="n"/>
      <c r="F5322" s="9" t="n"/>
      <c r="G5322" s="8" t="n"/>
      <c r="H5322" s="8" t="n"/>
      <c r="I5322" s="8" t="n"/>
      <c r="J5322" s="10">
        <f>IF(A5322="",0,SUMIFS(amount_expended,cfda_key,V5322))</f>
        <v/>
      </c>
      <c r="K5322" s="10">
        <f>IF(G5322="OTHER CLUSTER NOT LISTED ABOVE",SUMIFS(amount_expended,uniform_other_cluster_name,X5322), IF(AND(OR(G5322="N/A",G5322=""),H5322=""),0,IF(G5322="STATE CLUSTER",SUMIFS(amount_expended,uniform_state_cluster_name,W5322),SUMIFS(amount_expended,cluster_name,G5322))))</f>
        <v/>
      </c>
      <c r="L5322" s="8" t="n"/>
      <c r="M5322" s="7" t="n"/>
      <c r="N5322" s="8" t="n"/>
      <c r="O5322" s="7" t="n"/>
      <c r="P5322" s="7" t="n"/>
      <c r="Q5322" s="8" t="n"/>
      <c r="R5322" s="9" t="n"/>
      <c r="S5322" s="8" t="n"/>
      <c r="T5322" s="8" t="n"/>
      <c r="U5322" s="8" t="n"/>
      <c r="V5322" s="11">
        <f>IF(OR(B5322="",C5322=""),"",CONCATENATE(B5322,".",C5322))</f>
        <v/>
      </c>
      <c r="W5322" s="6">
        <f>UPPER(TRIM(H5322))</f>
        <v/>
      </c>
      <c r="X5322" s="6">
        <f>UPPER(TRIM(I5322))</f>
        <v/>
      </c>
      <c r="Y5322" s="6">
        <f>IF(V5322&lt;&gt;"",IFERROR(INDEX(federal_program_name_lookup,MATCH(V5322,aln_lookup,0)),""),"")</f>
        <v/>
      </c>
    </row>
    <row r="5323">
      <c r="A5323" s="6">
        <f>IF(B5323&lt;&gt;"", "AWARD-"&amp;TEXT(ROW()-1,"0000"), "")</f>
        <v/>
      </c>
      <c r="B5323" s="7" t="n"/>
      <c r="C5323" s="7" t="n"/>
      <c r="D5323" s="7" t="n"/>
      <c r="E5323" s="8" t="n"/>
      <c r="F5323" s="9" t="n"/>
      <c r="G5323" s="8" t="n"/>
      <c r="H5323" s="8" t="n"/>
      <c r="I5323" s="8" t="n"/>
      <c r="J5323" s="10">
        <f>IF(A5323="",0,SUMIFS(amount_expended,cfda_key,V5323))</f>
        <v/>
      </c>
      <c r="K5323" s="10">
        <f>IF(G5323="OTHER CLUSTER NOT LISTED ABOVE",SUMIFS(amount_expended,uniform_other_cluster_name,X5323), IF(AND(OR(G5323="N/A",G5323=""),H5323=""),0,IF(G5323="STATE CLUSTER",SUMIFS(amount_expended,uniform_state_cluster_name,W5323),SUMIFS(amount_expended,cluster_name,G5323))))</f>
        <v/>
      </c>
      <c r="L5323" s="8" t="n"/>
      <c r="M5323" s="7" t="n"/>
      <c r="N5323" s="8" t="n"/>
      <c r="O5323" s="7" t="n"/>
      <c r="P5323" s="7" t="n"/>
      <c r="Q5323" s="8" t="n"/>
      <c r="R5323" s="9" t="n"/>
      <c r="S5323" s="8" t="n"/>
      <c r="T5323" s="8" t="n"/>
      <c r="U5323" s="8" t="n"/>
      <c r="V5323" s="11">
        <f>IF(OR(B5323="",C5323=""),"",CONCATENATE(B5323,".",C5323))</f>
        <v/>
      </c>
      <c r="W5323" s="6">
        <f>UPPER(TRIM(H5323))</f>
        <v/>
      </c>
      <c r="X5323" s="6">
        <f>UPPER(TRIM(I5323))</f>
        <v/>
      </c>
      <c r="Y5323" s="6">
        <f>IF(V5323&lt;&gt;"",IFERROR(INDEX(federal_program_name_lookup,MATCH(V5323,aln_lookup,0)),""),"")</f>
        <v/>
      </c>
    </row>
    <row r="5324">
      <c r="A5324" s="6">
        <f>IF(B5324&lt;&gt;"", "AWARD-"&amp;TEXT(ROW()-1,"0000"), "")</f>
        <v/>
      </c>
      <c r="B5324" s="7" t="n"/>
      <c r="C5324" s="7" t="n"/>
      <c r="D5324" s="7" t="n"/>
      <c r="E5324" s="8" t="n"/>
      <c r="F5324" s="9" t="n"/>
      <c r="G5324" s="8" t="n"/>
      <c r="H5324" s="8" t="n"/>
      <c r="I5324" s="8" t="n"/>
      <c r="J5324" s="10">
        <f>IF(A5324="",0,SUMIFS(amount_expended,cfda_key,V5324))</f>
        <v/>
      </c>
      <c r="K5324" s="10">
        <f>IF(G5324="OTHER CLUSTER NOT LISTED ABOVE",SUMIFS(amount_expended,uniform_other_cluster_name,X5324), IF(AND(OR(G5324="N/A",G5324=""),H5324=""),0,IF(G5324="STATE CLUSTER",SUMIFS(amount_expended,uniform_state_cluster_name,W5324),SUMIFS(amount_expended,cluster_name,G5324))))</f>
        <v/>
      </c>
      <c r="L5324" s="8" t="n"/>
      <c r="M5324" s="7" t="n"/>
      <c r="N5324" s="8" t="n"/>
      <c r="O5324" s="7" t="n"/>
      <c r="P5324" s="7" t="n"/>
      <c r="Q5324" s="8" t="n"/>
      <c r="R5324" s="9" t="n"/>
      <c r="S5324" s="8" t="n"/>
      <c r="T5324" s="8" t="n"/>
      <c r="U5324" s="8" t="n"/>
      <c r="V5324" s="11">
        <f>IF(OR(B5324="",C5324=""),"",CONCATENATE(B5324,".",C5324))</f>
        <v/>
      </c>
      <c r="W5324" s="6">
        <f>UPPER(TRIM(H5324))</f>
        <v/>
      </c>
      <c r="X5324" s="6">
        <f>UPPER(TRIM(I5324))</f>
        <v/>
      </c>
      <c r="Y5324" s="6">
        <f>IF(V5324&lt;&gt;"",IFERROR(INDEX(federal_program_name_lookup,MATCH(V5324,aln_lookup,0)),""),"")</f>
        <v/>
      </c>
    </row>
    <row r="5325">
      <c r="A5325" s="6">
        <f>IF(B5325&lt;&gt;"", "AWARD-"&amp;TEXT(ROW()-1,"0000"), "")</f>
        <v/>
      </c>
      <c r="B5325" s="7" t="n"/>
      <c r="C5325" s="7" t="n"/>
      <c r="D5325" s="7" t="n"/>
      <c r="E5325" s="8" t="n"/>
      <c r="F5325" s="9" t="n"/>
      <c r="G5325" s="8" t="n"/>
      <c r="H5325" s="8" t="n"/>
      <c r="I5325" s="8" t="n"/>
      <c r="J5325" s="10">
        <f>IF(A5325="",0,SUMIFS(amount_expended,cfda_key,V5325))</f>
        <v/>
      </c>
      <c r="K5325" s="10">
        <f>IF(G5325="OTHER CLUSTER NOT LISTED ABOVE",SUMIFS(amount_expended,uniform_other_cluster_name,X5325), IF(AND(OR(G5325="N/A",G5325=""),H5325=""),0,IF(G5325="STATE CLUSTER",SUMIFS(amount_expended,uniform_state_cluster_name,W5325),SUMIFS(amount_expended,cluster_name,G5325))))</f>
        <v/>
      </c>
      <c r="L5325" s="8" t="n"/>
      <c r="M5325" s="7" t="n"/>
      <c r="N5325" s="8" t="n"/>
      <c r="O5325" s="7" t="n"/>
      <c r="P5325" s="7" t="n"/>
      <c r="Q5325" s="8" t="n"/>
      <c r="R5325" s="9" t="n"/>
      <c r="S5325" s="8" t="n"/>
      <c r="T5325" s="8" t="n"/>
      <c r="U5325" s="8" t="n"/>
      <c r="V5325" s="11">
        <f>IF(OR(B5325="",C5325=""),"",CONCATENATE(B5325,".",C5325))</f>
        <v/>
      </c>
      <c r="W5325" s="6">
        <f>UPPER(TRIM(H5325))</f>
        <v/>
      </c>
      <c r="X5325" s="6">
        <f>UPPER(TRIM(I5325))</f>
        <v/>
      </c>
      <c r="Y5325" s="6">
        <f>IF(V5325&lt;&gt;"",IFERROR(INDEX(federal_program_name_lookup,MATCH(V5325,aln_lookup,0)),""),"")</f>
        <v/>
      </c>
    </row>
    <row r="5326">
      <c r="A5326" s="6">
        <f>IF(B5326&lt;&gt;"", "AWARD-"&amp;TEXT(ROW()-1,"0000"), "")</f>
        <v/>
      </c>
      <c r="B5326" s="7" t="n"/>
      <c r="C5326" s="7" t="n"/>
      <c r="D5326" s="7" t="n"/>
      <c r="E5326" s="8" t="n"/>
      <c r="F5326" s="9" t="n"/>
      <c r="G5326" s="8" t="n"/>
      <c r="H5326" s="8" t="n"/>
      <c r="I5326" s="8" t="n"/>
      <c r="J5326" s="10">
        <f>IF(A5326="",0,SUMIFS(amount_expended,cfda_key,V5326))</f>
        <v/>
      </c>
      <c r="K5326" s="10">
        <f>IF(G5326="OTHER CLUSTER NOT LISTED ABOVE",SUMIFS(amount_expended,uniform_other_cluster_name,X5326), IF(AND(OR(G5326="N/A",G5326=""),H5326=""),0,IF(G5326="STATE CLUSTER",SUMIFS(amount_expended,uniform_state_cluster_name,W5326),SUMIFS(amount_expended,cluster_name,G5326))))</f>
        <v/>
      </c>
      <c r="L5326" s="8" t="n"/>
      <c r="M5326" s="7" t="n"/>
      <c r="N5326" s="8" t="n"/>
      <c r="O5326" s="7" t="n"/>
      <c r="P5326" s="7" t="n"/>
      <c r="Q5326" s="8" t="n"/>
      <c r="R5326" s="9" t="n"/>
      <c r="S5326" s="8" t="n"/>
      <c r="T5326" s="8" t="n"/>
      <c r="U5326" s="8" t="n"/>
      <c r="V5326" s="11">
        <f>IF(OR(B5326="",C5326=""),"",CONCATENATE(B5326,".",C5326))</f>
        <v/>
      </c>
      <c r="W5326" s="6">
        <f>UPPER(TRIM(H5326))</f>
        <v/>
      </c>
      <c r="X5326" s="6">
        <f>UPPER(TRIM(I5326))</f>
        <v/>
      </c>
      <c r="Y5326" s="6">
        <f>IF(V5326&lt;&gt;"",IFERROR(INDEX(federal_program_name_lookup,MATCH(V5326,aln_lookup,0)),""),"")</f>
        <v/>
      </c>
    </row>
    <row r="5327">
      <c r="A5327" s="6">
        <f>IF(B5327&lt;&gt;"", "AWARD-"&amp;TEXT(ROW()-1,"0000"), "")</f>
        <v/>
      </c>
      <c r="B5327" s="7" t="n"/>
      <c r="C5327" s="7" t="n"/>
      <c r="D5327" s="7" t="n"/>
      <c r="E5327" s="8" t="n"/>
      <c r="F5327" s="9" t="n"/>
      <c r="G5327" s="8" t="n"/>
      <c r="H5327" s="8" t="n"/>
      <c r="I5327" s="8" t="n"/>
      <c r="J5327" s="10">
        <f>IF(A5327="",0,SUMIFS(amount_expended,cfda_key,V5327))</f>
        <v/>
      </c>
      <c r="K5327" s="10">
        <f>IF(G5327="OTHER CLUSTER NOT LISTED ABOVE",SUMIFS(amount_expended,uniform_other_cluster_name,X5327), IF(AND(OR(G5327="N/A",G5327=""),H5327=""),0,IF(G5327="STATE CLUSTER",SUMIFS(amount_expended,uniform_state_cluster_name,W5327),SUMIFS(amount_expended,cluster_name,G5327))))</f>
        <v/>
      </c>
      <c r="L5327" s="8" t="n"/>
      <c r="M5327" s="7" t="n"/>
      <c r="N5327" s="8" t="n"/>
      <c r="O5327" s="7" t="n"/>
      <c r="P5327" s="7" t="n"/>
      <c r="Q5327" s="8" t="n"/>
      <c r="R5327" s="9" t="n"/>
      <c r="S5327" s="8" t="n"/>
      <c r="T5327" s="8" t="n"/>
      <c r="U5327" s="8" t="n"/>
      <c r="V5327" s="11">
        <f>IF(OR(B5327="",C5327=""),"",CONCATENATE(B5327,".",C5327))</f>
        <v/>
      </c>
      <c r="W5327" s="6">
        <f>UPPER(TRIM(H5327))</f>
        <v/>
      </c>
      <c r="X5327" s="6">
        <f>UPPER(TRIM(I5327))</f>
        <v/>
      </c>
      <c r="Y5327" s="6">
        <f>IF(V5327&lt;&gt;"",IFERROR(INDEX(federal_program_name_lookup,MATCH(V5327,aln_lookup,0)),""),"")</f>
        <v/>
      </c>
    </row>
    <row r="5328">
      <c r="A5328" s="6">
        <f>IF(B5328&lt;&gt;"", "AWARD-"&amp;TEXT(ROW()-1,"0000"), "")</f>
        <v/>
      </c>
      <c r="B5328" s="7" t="n"/>
      <c r="C5328" s="7" t="n"/>
      <c r="D5328" s="7" t="n"/>
      <c r="E5328" s="8" t="n"/>
      <c r="F5328" s="9" t="n"/>
      <c r="G5328" s="8" t="n"/>
      <c r="H5328" s="8" t="n"/>
      <c r="I5328" s="8" t="n"/>
      <c r="J5328" s="10">
        <f>IF(A5328="",0,SUMIFS(amount_expended,cfda_key,V5328))</f>
        <v/>
      </c>
      <c r="K5328" s="10">
        <f>IF(G5328="OTHER CLUSTER NOT LISTED ABOVE",SUMIFS(amount_expended,uniform_other_cluster_name,X5328), IF(AND(OR(G5328="N/A",G5328=""),H5328=""),0,IF(G5328="STATE CLUSTER",SUMIFS(amount_expended,uniform_state_cluster_name,W5328),SUMIFS(amount_expended,cluster_name,G5328))))</f>
        <v/>
      </c>
      <c r="L5328" s="8" t="n"/>
      <c r="M5328" s="7" t="n"/>
      <c r="N5328" s="8" t="n"/>
      <c r="O5328" s="7" t="n"/>
      <c r="P5328" s="7" t="n"/>
      <c r="Q5328" s="8" t="n"/>
      <c r="R5328" s="9" t="n"/>
      <c r="S5328" s="8" t="n"/>
      <c r="T5328" s="8" t="n"/>
      <c r="U5328" s="8" t="n"/>
      <c r="V5328" s="11">
        <f>IF(OR(B5328="",C5328=""),"",CONCATENATE(B5328,".",C5328))</f>
        <v/>
      </c>
      <c r="W5328" s="6">
        <f>UPPER(TRIM(H5328))</f>
        <v/>
      </c>
      <c r="X5328" s="6">
        <f>UPPER(TRIM(I5328))</f>
        <v/>
      </c>
      <c r="Y5328" s="6">
        <f>IF(V5328&lt;&gt;"",IFERROR(INDEX(federal_program_name_lookup,MATCH(V5328,aln_lookup,0)),""),"")</f>
        <v/>
      </c>
    </row>
    <row r="5329">
      <c r="A5329" s="6">
        <f>IF(B5329&lt;&gt;"", "AWARD-"&amp;TEXT(ROW()-1,"0000"), "")</f>
        <v/>
      </c>
      <c r="B5329" s="7" t="n"/>
      <c r="C5329" s="7" t="n"/>
      <c r="D5329" s="7" t="n"/>
      <c r="E5329" s="8" t="n"/>
      <c r="F5329" s="9" t="n"/>
      <c r="G5329" s="8" t="n"/>
      <c r="H5329" s="8" t="n"/>
      <c r="I5329" s="8" t="n"/>
      <c r="J5329" s="10">
        <f>IF(A5329="",0,SUMIFS(amount_expended,cfda_key,V5329))</f>
        <v/>
      </c>
      <c r="K5329" s="10">
        <f>IF(G5329="OTHER CLUSTER NOT LISTED ABOVE",SUMIFS(amount_expended,uniform_other_cluster_name,X5329), IF(AND(OR(G5329="N/A",G5329=""),H5329=""),0,IF(G5329="STATE CLUSTER",SUMIFS(amount_expended,uniform_state_cluster_name,W5329),SUMIFS(amount_expended,cluster_name,G5329))))</f>
        <v/>
      </c>
      <c r="L5329" s="8" t="n"/>
      <c r="M5329" s="7" t="n"/>
      <c r="N5329" s="8" t="n"/>
      <c r="O5329" s="7" t="n"/>
      <c r="P5329" s="7" t="n"/>
      <c r="Q5329" s="8" t="n"/>
      <c r="R5329" s="9" t="n"/>
      <c r="S5329" s="8" t="n"/>
      <c r="T5329" s="8" t="n"/>
      <c r="U5329" s="8" t="n"/>
      <c r="V5329" s="11">
        <f>IF(OR(B5329="",C5329=""),"",CONCATENATE(B5329,".",C5329))</f>
        <v/>
      </c>
      <c r="W5329" s="6">
        <f>UPPER(TRIM(H5329))</f>
        <v/>
      </c>
      <c r="X5329" s="6">
        <f>UPPER(TRIM(I5329))</f>
        <v/>
      </c>
      <c r="Y5329" s="6">
        <f>IF(V5329&lt;&gt;"",IFERROR(INDEX(federal_program_name_lookup,MATCH(V5329,aln_lookup,0)),""),"")</f>
        <v/>
      </c>
    </row>
    <row r="5330">
      <c r="A5330" s="6">
        <f>IF(B5330&lt;&gt;"", "AWARD-"&amp;TEXT(ROW()-1,"0000"), "")</f>
        <v/>
      </c>
      <c r="B5330" s="7" t="n"/>
      <c r="C5330" s="7" t="n"/>
      <c r="D5330" s="7" t="n"/>
      <c r="E5330" s="8" t="n"/>
      <c r="F5330" s="9" t="n"/>
      <c r="G5330" s="8" t="n"/>
      <c r="H5330" s="8" t="n"/>
      <c r="I5330" s="8" t="n"/>
      <c r="J5330" s="10">
        <f>IF(A5330="",0,SUMIFS(amount_expended,cfda_key,V5330))</f>
        <v/>
      </c>
      <c r="K5330" s="10">
        <f>IF(G5330="OTHER CLUSTER NOT LISTED ABOVE",SUMIFS(amount_expended,uniform_other_cluster_name,X5330), IF(AND(OR(G5330="N/A",G5330=""),H5330=""),0,IF(G5330="STATE CLUSTER",SUMIFS(amount_expended,uniform_state_cluster_name,W5330),SUMIFS(amount_expended,cluster_name,G5330))))</f>
        <v/>
      </c>
      <c r="L5330" s="8" t="n"/>
      <c r="M5330" s="7" t="n"/>
      <c r="N5330" s="8" t="n"/>
      <c r="O5330" s="7" t="n"/>
      <c r="P5330" s="7" t="n"/>
      <c r="Q5330" s="8" t="n"/>
      <c r="R5330" s="9" t="n"/>
      <c r="S5330" s="8" t="n"/>
      <c r="T5330" s="8" t="n"/>
      <c r="U5330" s="8" t="n"/>
      <c r="V5330" s="11">
        <f>IF(OR(B5330="",C5330=""),"",CONCATENATE(B5330,".",C5330))</f>
        <v/>
      </c>
      <c r="W5330" s="6">
        <f>UPPER(TRIM(H5330))</f>
        <v/>
      </c>
      <c r="X5330" s="6">
        <f>UPPER(TRIM(I5330))</f>
        <v/>
      </c>
      <c r="Y5330" s="6">
        <f>IF(V5330&lt;&gt;"",IFERROR(INDEX(federal_program_name_lookup,MATCH(V5330,aln_lookup,0)),""),"")</f>
        <v/>
      </c>
    </row>
    <row r="5331">
      <c r="A5331" s="6">
        <f>IF(B5331&lt;&gt;"", "AWARD-"&amp;TEXT(ROW()-1,"0000"), "")</f>
        <v/>
      </c>
      <c r="B5331" s="7" t="n"/>
      <c r="C5331" s="7" t="n"/>
      <c r="D5331" s="7" t="n"/>
      <c r="E5331" s="8" t="n"/>
      <c r="F5331" s="9" t="n"/>
      <c r="G5331" s="8" t="n"/>
      <c r="H5331" s="8" t="n"/>
      <c r="I5331" s="8" t="n"/>
      <c r="J5331" s="10">
        <f>IF(A5331="",0,SUMIFS(amount_expended,cfda_key,V5331))</f>
        <v/>
      </c>
      <c r="K5331" s="10">
        <f>IF(G5331="OTHER CLUSTER NOT LISTED ABOVE",SUMIFS(amount_expended,uniform_other_cluster_name,X5331), IF(AND(OR(G5331="N/A",G5331=""),H5331=""),0,IF(G5331="STATE CLUSTER",SUMIFS(amount_expended,uniform_state_cluster_name,W5331),SUMIFS(amount_expended,cluster_name,G5331))))</f>
        <v/>
      </c>
      <c r="L5331" s="8" t="n"/>
      <c r="M5331" s="7" t="n"/>
      <c r="N5331" s="8" t="n"/>
      <c r="O5331" s="7" t="n"/>
      <c r="P5331" s="7" t="n"/>
      <c r="Q5331" s="8" t="n"/>
      <c r="R5331" s="9" t="n"/>
      <c r="S5331" s="8" t="n"/>
      <c r="T5331" s="8" t="n"/>
      <c r="U5331" s="8" t="n"/>
      <c r="V5331" s="11">
        <f>IF(OR(B5331="",C5331=""),"",CONCATENATE(B5331,".",C5331))</f>
        <v/>
      </c>
      <c r="W5331" s="6">
        <f>UPPER(TRIM(H5331))</f>
        <v/>
      </c>
      <c r="X5331" s="6">
        <f>UPPER(TRIM(I5331))</f>
        <v/>
      </c>
      <c r="Y5331" s="6">
        <f>IF(V5331&lt;&gt;"",IFERROR(INDEX(federal_program_name_lookup,MATCH(V5331,aln_lookup,0)),""),"")</f>
        <v/>
      </c>
    </row>
    <row r="5332">
      <c r="A5332" s="6">
        <f>IF(B5332&lt;&gt;"", "AWARD-"&amp;TEXT(ROW()-1,"0000"), "")</f>
        <v/>
      </c>
      <c r="B5332" s="7" t="n"/>
      <c r="C5332" s="7" t="n"/>
      <c r="D5332" s="7" t="n"/>
      <c r="E5332" s="8" t="n"/>
      <c r="F5332" s="9" t="n"/>
      <c r="G5332" s="8" t="n"/>
      <c r="H5332" s="8" t="n"/>
      <c r="I5332" s="8" t="n"/>
      <c r="J5332" s="10">
        <f>IF(A5332="",0,SUMIFS(amount_expended,cfda_key,V5332))</f>
        <v/>
      </c>
      <c r="K5332" s="10">
        <f>IF(G5332="OTHER CLUSTER NOT LISTED ABOVE",SUMIFS(amount_expended,uniform_other_cluster_name,X5332), IF(AND(OR(G5332="N/A",G5332=""),H5332=""),0,IF(G5332="STATE CLUSTER",SUMIFS(amount_expended,uniform_state_cluster_name,W5332),SUMIFS(amount_expended,cluster_name,G5332))))</f>
        <v/>
      </c>
      <c r="L5332" s="8" t="n"/>
      <c r="M5332" s="7" t="n"/>
      <c r="N5332" s="8" t="n"/>
      <c r="O5332" s="7" t="n"/>
      <c r="P5332" s="7" t="n"/>
      <c r="Q5332" s="8" t="n"/>
      <c r="R5332" s="9" t="n"/>
      <c r="S5332" s="8" t="n"/>
      <c r="T5332" s="8" t="n"/>
      <c r="U5332" s="8" t="n"/>
      <c r="V5332" s="11">
        <f>IF(OR(B5332="",C5332=""),"",CONCATENATE(B5332,".",C5332))</f>
        <v/>
      </c>
      <c r="W5332" s="6">
        <f>UPPER(TRIM(H5332))</f>
        <v/>
      </c>
      <c r="X5332" s="6">
        <f>UPPER(TRIM(I5332))</f>
        <v/>
      </c>
      <c r="Y5332" s="6">
        <f>IF(V5332&lt;&gt;"",IFERROR(INDEX(federal_program_name_lookup,MATCH(V5332,aln_lookup,0)),""),"")</f>
        <v/>
      </c>
    </row>
    <row r="5333">
      <c r="A5333" s="6">
        <f>IF(B5333&lt;&gt;"", "AWARD-"&amp;TEXT(ROW()-1,"0000"), "")</f>
        <v/>
      </c>
      <c r="B5333" s="7" t="n"/>
      <c r="C5333" s="7" t="n"/>
      <c r="D5333" s="7" t="n"/>
      <c r="E5333" s="8" t="n"/>
      <c r="F5333" s="9" t="n"/>
      <c r="G5333" s="8" t="n"/>
      <c r="H5333" s="8" t="n"/>
      <c r="I5333" s="8" t="n"/>
      <c r="J5333" s="10">
        <f>IF(A5333="",0,SUMIFS(amount_expended,cfda_key,V5333))</f>
        <v/>
      </c>
      <c r="K5333" s="10">
        <f>IF(G5333="OTHER CLUSTER NOT LISTED ABOVE",SUMIFS(amount_expended,uniform_other_cluster_name,X5333), IF(AND(OR(G5333="N/A",G5333=""),H5333=""),0,IF(G5333="STATE CLUSTER",SUMIFS(amount_expended,uniform_state_cluster_name,W5333),SUMIFS(amount_expended,cluster_name,G5333))))</f>
        <v/>
      </c>
      <c r="L5333" s="8" t="n"/>
      <c r="M5333" s="7" t="n"/>
      <c r="N5333" s="8" t="n"/>
      <c r="O5333" s="7" t="n"/>
      <c r="P5333" s="7" t="n"/>
      <c r="Q5333" s="8" t="n"/>
      <c r="R5333" s="9" t="n"/>
      <c r="S5333" s="8" t="n"/>
      <c r="T5333" s="8" t="n"/>
      <c r="U5333" s="8" t="n"/>
      <c r="V5333" s="11">
        <f>IF(OR(B5333="",C5333=""),"",CONCATENATE(B5333,".",C5333))</f>
        <v/>
      </c>
      <c r="W5333" s="6">
        <f>UPPER(TRIM(H5333))</f>
        <v/>
      </c>
      <c r="X5333" s="6">
        <f>UPPER(TRIM(I5333))</f>
        <v/>
      </c>
      <c r="Y5333" s="6">
        <f>IF(V5333&lt;&gt;"",IFERROR(INDEX(federal_program_name_lookup,MATCH(V5333,aln_lookup,0)),""),"")</f>
        <v/>
      </c>
    </row>
    <row r="5334">
      <c r="A5334" s="6">
        <f>IF(B5334&lt;&gt;"", "AWARD-"&amp;TEXT(ROW()-1,"0000"), "")</f>
        <v/>
      </c>
      <c r="B5334" s="7" t="n"/>
      <c r="C5334" s="7" t="n"/>
      <c r="D5334" s="7" t="n"/>
      <c r="E5334" s="8" t="n"/>
      <c r="F5334" s="9" t="n"/>
      <c r="G5334" s="8" t="n"/>
      <c r="H5334" s="8" t="n"/>
      <c r="I5334" s="8" t="n"/>
      <c r="J5334" s="10">
        <f>IF(A5334="",0,SUMIFS(amount_expended,cfda_key,V5334))</f>
        <v/>
      </c>
      <c r="K5334" s="10">
        <f>IF(G5334="OTHER CLUSTER NOT LISTED ABOVE",SUMIFS(amount_expended,uniform_other_cluster_name,X5334), IF(AND(OR(G5334="N/A",G5334=""),H5334=""),0,IF(G5334="STATE CLUSTER",SUMIFS(amount_expended,uniform_state_cluster_name,W5334),SUMIFS(amount_expended,cluster_name,G5334))))</f>
        <v/>
      </c>
      <c r="L5334" s="8" t="n"/>
      <c r="M5334" s="7" t="n"/>
      <c r="N5334" s="8" t="n"/>
      <c r="O5334" s="7" t="n"/>
      <c r="P5334" s="7" t="n"/>
      <c r="Q5334" s="8" t="n"/>
      <c r="R5334" s="9" t="n"/>
      <c r="S5334" s="8" t="n"/>
      <c r="T5334" s="8" t="n"/>
      <c r="U5334" s="8" t="n"/>
      <c r="V5334" s="11">
        <f>IF(OR(B5334="",C5334=""),"",CONCATENATE(B5334,".",C5334))</f>
        <v/>
      </c>
      <c r="W5334" s="6">
        <f>UPPER(TRIM(H5334))</f>
        <v/>
      </c>
      <c r="X5334" s="6">
        <f>UPPER(TRIM(I5334))</f>
        <v/>
      </c>
      <c r="Y5334" s="6">
        <f>IF(V5334&lt;&gt;"",IFERROR(INDEX(federal_program_name_lookup,MATCH(V5334,aln_lookup,0)),""),"")</f>
        <v/>
      </c>
    </row>
    <row r="5335">
      <c r="A5335" s="6">
        <f>IF(B5335&lt;&gt;"", "AWARD-"&amp;TEXT(ROW()-1,"0000"), "")</f>
        <v/>
      </c>
      <c r="B5335" s="7" t="n"/>
      <c r="C5335" s="7" t="n"/>
      <c r="D5335" s="7" t="n"/>
      <c r="E5335" s="8" t="n"/>
      <c r="F5335" s="9" t="n"/>
      <c r="G5335" s="8" t="n"/>
      <c r="H5335" s="8" t="n"/>
      <c r="I5335" s="8" t="n"/>
      <c r="J5335" s="10">
        <f>IF(A5335="",0,SUMIFS(amount_expended,cfda_key,V5335))</f>
        <v/>
      </c>
      <c r="K5335" s="10">
        <f>IF(G5335="OTHER CLUSTER NOT LISTED ABOVE",SUMIFS(amount_expended,uniform_other_cluster_name,X5335), IF(AND(OR(G5335="N/A",G5335=""),H5335=""),0,IF(G5335="STATE CLUSTER",SUMIFS(amount_expended,uniform_state_cluster_name,W5335),SUMIFS(amount_expended,cluster_name,G5335))))</f>
        <v/>
      </c>
      <c r="L5335" s="8" t="n"/>
      <c r="M5335" s="7" t="n"/>
      <c r="N5335" s="8" t="n"/>
      <c r="O5335" s="7" t="n"/>
      <c r="P5335" s="7" t="n"/>
      <c r="Q5335" s="8" t="n"/>
      <c r="R5335" s="9" t="n"/>
      <c r="S5335" s="8" t="n"/>
      <c r="T5335" s="8" t="n"/>
      <c r="U5335" s="8" t="n"/>
      <c r="V5335" s="11">
        <f>IF(OR(B5335="",C5335=""),"",CONCATENATE(B5335,".",C5335))</f>
        <v/>
      </c>
      <c r="W5335" s="6">
        <f>UPPER(TRIM(H5335))</f>
        <v/>
      </c>
      <c r="X5335" s="6">
        <f>UPPER(TRIM(I5335))</f>
        <v/>
      </c>
      <c r="Y5335" s="6">
        <f>IF(V5335&lt;&gt;"",IFERROR(INDEX(federal_program_name_lookup,MATCH(V5335,aln_lookup,0)),""),"")</f>
        <v/>
      </c>
    </row>
    <row r="5336">
      <c r="A5336" s="6">
        <f>IF(B5336&lt;&gt;"", "AWARD-"&amp;TEXT(ROW()-1,"0000"), "")</f>
        <v/>
      </c>
      <c r="B5336" s="7" t="n"/>
      <c r="C5336" s="7" t="n"/>
      <c r="D5336" s="7" t="n"/>
      <c r="E5336" s="8" t="n"/>
      <c r="F5336" s="9" t="n"/>
      <c r="G5336" s="8" t="n"/>
      <c r="H5336" s="8" t="n"/>
      <c r="I5336" s="8" t="n"/>
      <c r="J5336" s="10">
        <f>IF(A5336="",0,SUMIFS(amount_expended,cfda_key,V5336))</f>
        <v/>
      </c>
      <c r="K5336" s="10">
        <f>IF(G5336="OTHER CLUSTER NOT LISTED ABOVE",SUMIFS(amount_expended,uniform_other_cluster_name,X5336), IF(AND(OR(G5336="N/A",G5336=""),H5336=""),0,IF(G5336="STATE CLUSTER",SUMIFS(amount_expended,uniform_state_cluster_name,W5336),SUMIFS(amount_expended,cluster_name,G5336))))</f>
        <v/>
      </c>
      <c r="L5336" s="8" t="n"/>
      <c r="M5336" s="7" t="n"/>
      <c r="N5336" s="8" t="n"/>
      <c r="O5336" s="7" t="n"/>
      <c r="P5336" s="7" t="n"/>
      <c r="Q5336" s="8" t="n"/>
      <c r="R5336" s="9" t="n"/>
      <c r="S5336" s="8" t="n"/>
      <c r="T5336" s="8" t="n"/>
      <c r="U5336" s="8" t="n"/>
      <c r="V5336" s="11">
        <f>IF(OR(B5336="",C5336=""),"",CONCATENATE(B5336,".",C5336))</f>
        <v/>
      </c>
      <c r="W5336" s="6">
        <f>UPPER(TRIM(H5336))</f>
        <v/>
      </c>
      <c r="X5336" s="6">
        <f>UPPER(TRIM(I5336))</f>
        <v/>
      </c>
      <c r="Y5336" s="6">
        <f>IF(V5336&lt;&gt;"",IFERROR(INDEX(federal_program_name_lookup,MATCH(V5336,aln_lookup,0)),""),"")</f>
        <v/>
      </c>
    </row>
    <row r="5337">
      <c r="A5337" s="6">
        <f>IF(B5337&lt;&gt;"", "AWARD-"&amp;TEXT(ROW()-1,"0000"), "")</f>
        <v/>
      </c>
      <c r="B5337" s="7" t="n"/>
      <c r="C5337" s="7" t="n"/>
      <c r="D5337" s="7" t="n"/>
      <c r="E5337" s="8" t="n"/>
      <c r="F5337" s="9" t="n"/>
      <c r="G5337" s="8" t="n"/>
      <c r="H5337" s="8" t="n"/>
      <c r="I5337" s="8" t="n"/>
      <c r="J5337" s="10">
        <f>IF(A5337="",0,SUMIFS(amount_expended,cfda_key,V5337))</f>
        <v/>
      </c>
      <c r="K5337" s="10">
        <f>IF(G5337="OTHER CLUSTER NOT LISTED ABOVE",SUMIFS(amount_expended,uniform_other_cluster_name,X5337), IF(AND(OR(G5337="N/A",G5337=""),H5337=""),0,IF(G5337="STATE CLUSTER",SUMIFS(amount_expended,uniform_state_cluster_name,W5337),SUMIFS(amount_expended,cluster_name,G5337))))</f>
        <v/>
      </c>
      <c r="L5337" s="8" t="n"/>
      <c r="M5337" s="7" t="n"/>
      <c r="N5337" s="8" t="n"/>
      <c r="O5337" s="7" t="n"/>
      <c r="P5337" s="7" t="n"/>
      <c r="Q5337" s="8" t="n"/>
      <c r="R5337" s="9" t="n"/>
      <c r="S5337" s="8" t="n"/>
      <c r="T5337" s="8" t="n"/>
      <c r="U5337" s="8" t="n"/>
      <c r="V5337" s="11">
        <f>IF(OR(B5337="",C5337=""),"",CONCATENATE(B5337,".",C5337))</f>
        <v/>
      </c>
      <c r="W5337" s="6">
        <f>UPPER(TRIM(H5337))</f>
        <v/>
      </c>
      <c r="X5337" s="6">
        <f>UPPER(TRIM(I5337))</f>
        <v/>
      </c>
      <c r="Y5337" s="6">
        <f>IF(V5337&lt;&gt;"",IFERROR(INDEX(federal_program_name_lookup,MATCH(V5337,aln_lookup,0)),""),"")</f>
        <v/>
      </c>
    </row>
    <row r="5338">
      <c r="A5338" s="6">
        <f>IF(B5338&lt;&gt;"", "AWARD-"&amp;TEXT(ROW()-1,"0000"), "")</f>
        <v/>
      </c>
      <c r="B5338" s="7" t="n"/>
      <c r="C5338" s="7" t="n"/>
      <c r="D5338" s="7" t="n"/>
      <c r="E5338" s="8" t="n"/>
      <c r="F5338" s="9" t="n"/>
      <c r="G5338" s="8" t="n"/>
      <c r="H5338" s="8" t="n"/>
      <c r="I5338" s="8" t="n"/>
      <c r="J5338" s="10">
        <f>IF(A5338="",0,SUMIFS(amount_expended,cfda_key,V5338))</f>
        <v/>
      </c>
      <c r="K5338" s="10">
        <f>IF(G5338="OTHER CLUSTER NOT LISTED ABOVE",SUMIFS(amount_expended,uniform_other_cluster_name,X5338), IF(AND(OR(G5338="N/A",G5338=""),H5338=""),0,IF(G5338="STATE CLUSTER",SUMIFS(amount_expended,uniform_state_cluster_name,W5338),SUMIFS(amount_expended,cluster_name,G5338))))</f>
        <v/>
      </c>
      <c r="L5338" s="8" t="n"/>
      <c r="M5338" s="7" t="n"/>
      <c r="N5338" s="8" t="n"/>
      <c r="O5338" s="7" t="n"/>
      <c r="P5338" s="7" t="n"/>
      <c r="Q5338" s="8" t="n"/>
      <c r="R5338" s="9" t="n"/>
      <c r="S5338" s="8" t="n"/>
      <c r="T5338" s="8" t="n"/>
      <c r="U5338" s="8" t="n"/>
      <c r="V5338" s="11">
        <f>IF(OR(B5338="",C5338=""),"",CONCATENATE(B5338,".",C5338))</f>
        <v/>
      </c>
      <c r="W5338" s="6">
        <f>UPPER(TRIM(H5338))</f>
        <v/>
      </c>
      <c r="X5338" s="6">
        <f>UPPER(TRIM(I5338))</f>
        <v/>
      </c>
      <c r="Y5338" s="6">
        <f>IF(V5338&lt;&gt;"",IFERROR(INDEX(federal_program_name_lookup,MATCH(V5338,aln_lookup,0)),""),"")</f>
        <v/>
      </c>
    </row>
    <row r="5339">
      <c r="A5339" s="6">
        <f>IF(B5339&lt;&gt;"", "AWARD-"&amp;TEXT(ROW()-1,"0000"), "")</f>
        <v/>
      </c>
      <c r="B5339" s="7" t="n"/>
      <c r="C5339" s="7" t="n"/>
      <c r="D5339" s="7" t="n"/>
      <c r="E5339" s="8" t="n"/>
      <c r="F5339" s="9" t="n"/>
      <c r="G5339" s="8" t="n"/>
      <c r="H5339" s="8" t="n"/>
      <c r="I5339" s="8" t="n"/>
      <c r="J5339" s="10">
        <f>IF(A5339="",0,SUMIFS(amount_expended,cfda_key,V5339))</f>
        <v/>
      </c>
      <c r="K5339" s="10">
        <f>IF(G5339="OTHER CLUSTER NOT LISTED ABOVE",SUMIFS(amount_expended,uniform_other_cluster_name,X5339), IF(AND(OR(G5339="N/A",G5339=""),H5339=""),0,IF(G5339="STATE CLUSTER",SUMIFS(amount_expended,uniform_state_cluster_name,W5339),SUMIFS(amount_expended,cluster_name,G5339))))</f>
        <v/>
      </c>
      <c r="L5339" s="8" t="n"/>
      <c r="M5339" s="7" t="n"/>
      <c r="N5339" s="8" t="n"/>
      <c r="O5339" s="7" t="n"/>
      <c r="P5339" s="7" t="n"/>
      <c r="Q5339" s="8" t="n"/>
      <c r="R5339" s="9" t="n"/>
      <c r="S5339" s="8" t="n"/>
      <c r="T5339" s="8" t="n"/>
      <c r="U5339" s="8" t="n"/>
      <c r="V5339" s="11">
        <f>IF(OR(B5339="",C5339=""),"",CONCATENATE(B5339,".",C5339))</f>
        <v/>
      </c>
      <c r="W5339" s="6">
        <f>UPPER(TRIM(H5339))</f>
        <v/>
      </c>
      <c r="X5339" s="6">
        <f>UPPER(TRIM(I5339))</f>
        <v/>
      </c>
      <c r="Y5339" s="6">
        <f>IF(V5339&lt;&gt;"",IFERROR(INDEX(federal_program_name_lookup,MATCH(V5339,aln_lookup,0)),""),"")</f>
        <v/>
      </c>
    </row>
    <row r="5340">
      <c r="A5340" s="6">
        <f>IF(B5340&lt;&gt;"", "AWARD-"&amp;TEXT(ROW()-1,"0000"), "")</f>
        <v/>
      </c>
      <c r="B5340" s="7" t="n"/>
      <c r="C5340" s="7" t="n"/>
      <c r="D5340" s="7" t="n"/>
      <c r="E5340" s="8" t="n"/>
      <c r="F5340" s="9" t="n"/>
      <c r="G5340" s="8" t="n"/>
      <c r="H5340" s="8" t="n"/>
      <c r="I5340" s="8" t="n"/>
      <c r="J5340" s="10">
        <f>IF(A5340="",0,SUMIFS(amount_expended,cfda_key,V5340))</f>
        <v/>
      </c>
      <c r="K5340" s="10">
        <f>IF(G5340="OTHER CLUSTER NOT LISTED ABOVE",SUMIFS(amount_expended,uniform_other_cluster_name,X5340), IF(AND(OR(G5340="N/A",G5340=""),H5340=""),0,IF(G5340="STATE CLUSTER",SUMIFS(amount_expended,uniform_state_cluster_name,W5340),SUMIFS(amount_expended,cluster_name,G5340))))</f>
        <v/>
      </c>
      <c r="L5340" s="8" t="n"/>
      <c r="M5340" s="7" t="n"/>
      <c r="N5340" s="8" t="n"/>
      <c r="O5340" s="7" t="n"/>
      <c r="P5340" s="7" t="n"/>
      <c r="Q5340" s="8" t="n"/>
      <c r="R5340" s="9" t="n"/>
      <c r="S5340" s="8" t="n"/>
      <c r="T5340" s="8" t="n"/>
      <c r="U5340" s="8" t="n"/>
      <c r="V5340" s="11">
        <f>IF(OR(B5340="",C5340=""),"",CONCATENATE(B5340,".",C5340))</f>
        <v/>
      </c>
      <c r="W5340" s="6">
        <f>UPPER(TRIM(H5340))</f>
        <v/>
      </c>
      <c r="X5340" s="6">
        <f>UPPER(TRIM(I5340))</f>
        <v/>
      </c>
      <c r="Y5340" s="6">
        <f>IF(V5340&lt;&gt;"",IFERROR(INDEX(federal_program_name_lookup,MATCH(V5340,aln_lookup,0)),""),"")</f>
        <v/>
      </c>
    </row>
    <row r="5341">
      <c r="A5341" s="6">
        <f>IF(B5341&lt;&gt;"", "AWARD-"&amp;TEXT(ROW()-1,"0000"), "")</f>
        <v/>
      </c>
      <c r="B5341" s="7" t="n"/>
      <c r="C5341" s="7" t="n"/>
      <c r="D5341" s="7" t="n"/>
      <c r="E5341" s="8" t="n"/>
      <c r="F5341" s="9" t="n"/>
      <c r="G5341" s="8" t="n"/>
      <c r="H5341" s="8" t="n"/>
      <c r="I5341" s="8" t="n"/>
      <c r="J5341" s="10">
        <f>IF(A5341="",0,SUMIFS(amount_expended,cfda_key,V5341))</f>
        <v/>
      </c>
      <c r="K5341" s="10">
        <f>IF(G5341="OTHER CLUSTER NOT LISTED ABOVE",SUMIFS(amount_expended,uniform_other_cluster_name,X5341), IF(AND(OR(G5341="N/A",G5341=""),H5341=""),0,IF(G5341="STATE CLUSTER",SUMIFS(amount_expended,uniform_state_cluster_name,W5341),SUMIFS(amount_expended,cluster_name,G5341))))</f>
        <v/>
      </c>
      <c r="L5341" s="8" t="n"/>
      <c r="M5341" s="7" t="n"/>
      <c r="N5341" s="8" t="n"/>
      <c r="O5341" s="7" t="n"/>
      <c r="P5341" s="7" t="n"/>
      <c r="Q5341" s="8" t="n"/>
      <c r="R5341" s="9" t="n"/>
      <c r="S5341" s="8" t="n"/>
      <c r="T5341" s="8" t="n"/>
      <c r="U5341" s="8" t="n"/>
      <c r="V5341" s="11">
        <f>IF(OR(B5341="",C5341=""),"",CONCATENATE(B5341,".",C5341))</f>
        <v/>
      </c>
      <c r="W5341" s="6">
        <f>UPPER(TRIM(H5341))</f>
        <v/>
      </c>
      <c r="X5341" s="6">
        <f>UPPER(TRIM(I5341))</f>
        <v/>
      </c>
      <c r="Y5341" s="6">
        <f>IF(V5341&lt;&gt;"",IFERROR(INDEX(federal_program_name_lookup,MATCH(V5341,aln_lookup,0)),""),"")</f>
        <v/>
      </c>
    </row>
    <row r="5342">
      <c r="A5342" s="6">
        <f>IF(B5342&lt;&gt;"", "AWARD-"&amp;TEXT(ROW()-1,"0000"), "")</f>
        <v/>
      </c>
      <c r="B5342" s="7" t="n"/>
      <c r="C5342" s="7" t="n"/>
      <c r="D5342" s="7" t="n"/>
      <c r="E5342" s="8" t="n"/>
      <c r="F5342" s="9" t="n"/>
      <c r="G5342" s="8" t="n"/>
      <c r="H5342" s="8" t="n"/>
      <c r="I5342" s="8" t="n"/>
      <c r="J5342" s="10">
        <f>IF(A5342="",0,SUMIFS(amount_expended,cfda_key,V5342))</f>
        <v/>
      </c>
      <c r="K5342" s="10">
        <f>IF(G5342="OTHER CLUSTER NOT LISTED ABOVE",SUMIFS(amount_expended,uniform_other_cluster_name,X5342), IF(AND(OR(G5342="N/A",G5342=""),H5342=""),0,IF(G5342="STATE CLUSTER",SUMIFS(amount_expended,uniform_state_cluster_name,W5342),SUMIFS(amount_expended,cluster_name,G5342))))</f>
        <v/>
      </c>
      <c r="L5342" s="8" t="n"/>
      <c r="M5342" s="7" t="n"/>
      <c r="N5342" s="8" t="n"/>
      <c r="O5342" s="7" t="n"/>
      <c r="P5342" s="7" t="n"/>
      <c r="Q5342" s="8" t="n"/>
      <c r="R5342" s="9" t="n"/>
      <c r="S5342" s="8" t="n"/>
      <c r="T5342" s="8" t="n"/>
      <c r="U5342" s="8" t="n"/>
      <c r="V5342" s="11">
        <f>IF(OR(B5342="",C5342=""),"",CONCATENATE(B5342,".",C5342))</f>
        <v/>
      </c>
      <c r="W5342" s="6">
        <f>UPPER(TRIM(H5342))</f>
        <v/>
      </c>
      <c r="X5342" s="6">
        <f>UPPER(TRIM(I5342))</f>
        <v/>
      </c>
      <c r="Y5342" s="6">
        <f>IF(V5342&lt;&gt;"",IFERROR(INDEX(federal_program_name_lookup,MATCH(V5342,aln_lookup,0)),""),"")</f>
        <v/>
      </c>
    </row>
    <row r="5343">
      <c r="A5343" s="6">
        <f>IF(B5343&lt;&gt;"", "AWARD-"&amp;TEXT(ROW()-1,"0000"), "")</f>
        <v/>
      </c>
      <c r="B5343" s="7" t="n"/>
      <c r="C5343" s="7" t="n"/>
      <c r="D5343" s="7" t="n"/>
      <c r="E5343" s="8" t="n"/>
      <c r="F5343" s="9" t="n"/>
      <c r="G5343" s="8" t="n"/>
      <c r="H5343" s="8" t="n"/>
      <c r="I5343" s="8" t="n"/>
      <c r="J5343" s="10">
        <f>IF(A5343="",0,SUMIFS(amount_expended,cfda_key,V5343))</f>
        <v/>
      </c>
      <c r="K5343" s="10">
        <f>IF(G5343="OTHER CLUSTER NOT LISTED ABOVE",SUMIFS(amount_expended,uniform_other_cluster_name,X5343), IF(AND(OR(G5343="N/A",G5343=""),H5343=""),0,IF(G5343="STATE CLUSTER",SUMIFS(amount_expended,uniform_state_cluster_name,W5343),SUMIFS(amount_expended,cluster_name,G5343))))</f>
        <v/>
      </c>
      <c r="L5343" s="8" t="n"/>
      <c r="M5343" s="7" t="n"/>
      <c r="N5343" s="8" t="n"/>
      <c r="O5343" s="7" t="n"/>
      <c r="P5343" s="7" t="n"/>
      <c r="Q5343" s="8" t="n"/>
      <c r="R5343" s="9" t="n"/>
      <c r="S5343" s="8" t="n"/>
      <c r="T5343" s="8" t="n"/>
      <c r="U5343" s="8" t="n"/>
      <c r="V5343" s="11">
        <f>IF(OR(B5343="",C5343=""),"",CONCATENATE(B5343,".",C5343))</f>
        <v/>
      </c>
      <c r="W5343" s="6">
        <f>UPPER(TRIM(H5343))</f>
        <v/>
      </c>
      <c r="X5343" s="6">
        <f>UPPER(TRIM(I5343))</f>
        <v/>
      </c>
      <c r="Y5343" s="6">
        <f>IF(V5343&lt;&gt;"",IFERROR(INDEX(federal_program_name_lookup,MATCH(V5343,aln_lookup,0)),""),"")</f>
        <v/>
      </c>
    </row>
    <row r="5344">
      <c r="A5344" s="6">
        <f>IF(B5344&lt;&gt;"", "AWARD-"&amp;TEXT(ROW()-1,"0000"), "")</f>
        <v/>
      </c>
      <c r="B5344" s="7" t="n"/>
      <c r="C5344" s="7" t="n"/>
      <c r="D5344" s="7" t="n"/>
      <c r="E5344" s="8" t="n"/>
      <c r="F5344" s="9" t="n"/>
      <c r="G5344" s="8" t="n"/>
      <c r="H5344" s="8" t="n"/>
      <c r="I5344" s="8" t="n"/>
      <c r="J5344" s="10">
        <f>IF(A5344="",0,SUMIFS(amount_expended,cfda_key,V5344))</f>
        <v/>
      </c>
      <c r="K5344" s="10">
        <f>IF(G5344="OTHER CLUSTER NOT LISTED ABOVE",SUMIFS(amount_expended,uniform_other_cluster_name,X5344), IF(AND(OR(G5344="N/A",G5344=""),H5344=""),0,IF(G5344="STATE CLUSTER",SUMIFS(amount_expended,uniform_state_cluster_name,W5344),SUMIFS(amount_expended,cluster_name,G5344))))</f>
        <v/>
      </c>
      <c r="L5344" s="8" t="n"/>
      <c r="M5344" s="7" t="n"/>
      <c r="N5344" s="8" t="n"/>
      <c r="O5344" s="7" t="n"/>
      <c r="P5344" s="7" t="n"/>
      <c r="Q5344" s="8" t="n"/>
      <c r="R5344" s="9" t="n"/>
      <c r="S5344" s="8" t="n"/>
      <c r="T5344" s="8" t="n"/>
      <c r="U5344" s="8" t="n"/>
      <c r="V5344" s="11">
        <f>IF(OR(B5344="",C5344=""),"",CONCATENATE(B5344,".",C5344))</f>
        <v/>
      </c>
      <c r="W5344" s="6">
        <f>UPPER(TRIM(H5344))</f>
        <v/>
      </c>
      <c r="X5344" s="6">
        <f>UPPER(TRIM(I5344))</f>
        <v/>
      </c>
      <c r="Y5344" s="6">
        <f>IF(V5344&lt;&gt;"",IFERROR(INDEX(federal_program_name_lookup,MATCH(V5344,aln_lookup,0)),""),"")</f>
        <v/>
      </c>
    </row>
    <row r="5345">
      <c r="A5345" s="6">
        <f>IF(B5345&lt;&gt;"", "AWARD-"&amp;TEXT(ROW()-1,"0000"), "")</f>
        <v/>
      </c>
      <c r="B5345" s="7" t="n"/>
      <c r="C5345" s="7" t="n"/>
      <c r="D5345" s="7" t="n"/>
      <c r="E5345" s="8" t="n"/>
      <c r="F5345" s="9" t="n"/>
      <c r="G5345" s="8" t="n"/>
      <c r="H5345" s="8" t="n"/>
      <c r="I5345" s="8" t="n"/>
      <c r="J5345" s="10">
        <f>IF(A5345="",0,SUMIFS(amount_expended,cfda_key,V5345))</f>
        <v/>
      </c>
      <c r="K5345" s="10">
        <f>IF(G5345="OTHER CLUSTER NOT LISTED ABOVE",SUMIFS(amount_expended,uniform_other_cluster_name,X5345), IF(AND(OR(G5345="N/A",G5345=""),H5345=""),0,IF(G5345="STATE CLUSTER",SUMIFS(amount_expended,uniform_state_cluster_name,W5345),SUMIFS(amount_expended,cluster_name,G5345))))</f>
        <v/>
      </c>
      <c r="L5345" s="8" t="n"/>
      <c r="M5345" s="7" t="n"/>
      <c r="N5345" s="8" t="n"/>
      <c r="O5345" s="7" t="n"/>
      <c r="P5345" s="7" t="n"/>
      <c r="Q5345" s="8" t="n"/>
      <c r="R5345" s="9" t="n"/>
      <c r="S5345" s="8" t="n"/>
      <c r="T5345" s="8" t="n"/>
      <c r="U5345" s="8" t="n"/>
      <c r="V5345" s="11">
        <f>IF(OR(B5345="",C5345=""),"",CONCATENATE(B5345,".",C5345))</f>
        <v/>
      </c>
      <c r="W5345" s="6">
        <f>UPPER(TRIM(H5345))</f>
        <v/>
      </c>
      <c r="X5345" s="6">
        <f>UPPER(TRIM(I5345))</f>
        <v/>
      </c>
      <c r="Y5345" s="6">
        <f>IF(V5345&lt;&gt;"",IFERROR(INDEX(federal_program_name_lookup,MATCH(V5345,aln_lookup,0)),""),"")</f>
        <v/>
      </c>
    </row>
    <row r="5346">
      <c r="A5346" s="6">
        <f>IF(B5346&lt;&gt;"", "AWARD-"&amp;TEXT(ROW()-1,"0000"), "")</f>
        <v/>
      </c>
      <c r="B5346" s="7" t="n"/>
      <c r="C5346" s="7" t="n"/>
      <c r="D5346" s="7" t="n"/>
      <c r="E5346" s="8" t="n"/>
      <c r="F5346" s="9" t="n"/>
      <c r="G5346" s="8" t="n"/>
      <c r="H5346" s="8" t="n"/>
      <c r="I5346" s="8" t="n"/>
      <c r="J5346" s="10">
        <f>IF(A5346="",0,SUMIFS(amount_expended,cfda_key,V5346))</f>
        <v/>
      </c>
      <c r="K5346" s="10">
        <f>IF(G5346="OTHER CLUSTER NOT LISTED ABOVE",SUMIFS(amount_expended,uniform_other_cluster_name,X5346), IF(AND(OR(G5346="N/A",G5346=""),H5346=""),0,IF(G5346="STATE CLUSTER",SUMIFS(amount_expended,uniform_state_cluster_name,W5346),SUMIFS(amount_expended,cluster_name,G5346))))</f>
        <v/>
      </c>
      <c r="L5346" s="8" t="n"/>
      <c r="M5346" s="7" t="n"/>
      <c r="N5346" s="8" t="n"/>
      <c r="O5346" s="7" t="n"/>
      <c r="P5346" s="7" t="n"/>
      <c r="Q5346" s="8" t="n"/>
      <c r="R5346" s="9" t="n"/>
      <c r="S5346" s="8" t="n"/>
      <c r="T5346" s="8" t="n"/>
      <c r="U5346" s="8" t="n"/>
      <c r="V5346" s="11">
        <f>IF(OR(B5346="",C5346=""),"",CONCATENATE(B5346,".",C5346))</f>
        <v/>
      </c>
      <c r="W5346" s="6">
        <f>UPPER(TRIM(H5346))</f>
        <v/>
      </c>
      <c r="X5346" s="6">
        <f>UPPER(TRIM(I5346))</f>
        <v/>
      </c>
      <c r="Y5346" s="6">
        <f>IF(V5346&lt;&gt;"",IFERROR(INDEX(federal_program_name_lookup,MATCH(V5346,aln_lookup,0)),""),"")</f>
        <v/>
      </c>
    </row>
    <row r="5347">
      <c r="A5347" s="6">
        <f>IF(B5347&lt;&gt;"", "AWARD-"&amp;TEXT(ROW()-1,"0000"), "")</f>
        <v/>
      </c>
      <c r="B5347" s="7" t="n"/>
      <c r="C5347" s="7" t="n"/>
      <c r="D5347" s="7" t="n"/>
      <c r="E5347" s="8" t="n"/>
      <c r="F5347" s="9" t="n"/>
      <c r="G5347" s="8" t="n"/>
      <c r="H5347" s="8" t="n"/>
      <c r="I5347" s="8" t="n"/>
      <c r="J5347" s="10">
        <f>IF(A5347="",0,SUMIFS(amount_expended,cfda_key,V5347))</f>
        <v/>
      </c>
      <c r="K5347" s="10">
        <f>IF(G5347="OTHER CLUSTER NOT LISTED ABOVE",SUMIFS(amount_expended,uniform_other_cluster_name,X5347), IF(AND(OR(G5347="N/A",G5347=""),H5347=""),0,IF(G5347="STATE CLUSTER",SUMIFS(amount_expended,uniform_state_cluster_name,W5347),SUMIFS(amount_expended,cluster_name,G5347))))</f>
        <v/>
      </c>
      <c r="L5347" s="8" t="n"/>
      <c r="M5347" s="7" t="n"/>
      <c r="N5347" s="8" t="n"/>
      <c r="O5347" s="7" t="n"/>
      <c r="P5347" s="7" t="n"/>
      <c r="Q5347" s="8" t="n"/>
      <c r="R5347" s="9" t="n"/>
      <c r="S5347" s="8" t="n"/>
      <c r="T5347" s="8" t="n"/>
      <c r="U5347" s="8" t="n"/>
      <c r="V5347" s="11">
        <f>IF(OR(B5347="",C5347=""),"",CONCATENATE(B5347,".",C5347))</f>
        <v/>
      </c>
      <c r="W5347" s="6">
        <f>UPPER(TRIM(H5347))</f>
        <v/>
      </c>
      <c r="X5347" s="6">
        <f>UPPER(TRIM(I5347))</f>
        <v/>
      </c>
      <c r="Y5347" s="6">
        <f>IF(V5347&lt;&gt;"",IFERROR(INDEX(federal_program_name_lookup,MATCH(V5347,aln_lookup,0)),""),"")</f>
        <v/>
      </c>
    </row>
    <row r="5348">
      <c r="A5348" s="6">
        <f>IF(B5348&lt;&gt;"", "AWARD-"&amp;TEXT(ROW()-1,"0000"), "")</f>
        <v/>
      </c>
      <c r="B5348" s="7" t="n"/>
      <c r="C5348" s="7" t="n"/>
      <c r="D5348" s="7" t="n"/>
      <c r="E5348" s="8" t="n"/>
      <c r="F5348" s="9" t="n"/>
      <c r="G5348" s="8" t="n"/>
      <c r="H5348" s="8" t="n"/>
      <c r="I5348" s="8" t="n"/>
      <c r="J5348" s="10">
        <f>IF(A5348="",0,SUMIFS(amount_expended,cfda_key,V5348))</f>
        <v/>
      </c>
      <c r="K5348" s="10">
        <f>IF(G5348="OTHER CLUSTER NOT LISTED ABOVE",SUMIFS(amount_expended,uniform_other_cluster_name,X5348), IF(AND(OR(G5348="N/A",G5348=""),H5348=""),0,IF(G5348="STATE CLUSTER",SUMIFS(amount_expended,uniform_state_cluster_name,W5348),SUMIFS(amount_expended,cluster_name,G5348))))</f>
        <v/>
      </c>
      <c r="L5348" s="8" t="n"/>
      <c r="M5348" s="7" t="n"/>
      <c r="N5348" s="8" t="n"/>
      <c r="O5348" s="7" t="n"/>
      <c r="P5348" s="7" t="n"/>
      <c r="Q5348" s="8" t="n"/>
      <c r="R5348" s="9" t="n"/>
      <c r="S5348" s="8" t="n"/>
      <c r="T5348" s="8" t="n"/>
      <c r="U5348" s="8" t="n"/>
      <c r="V5348" s="11">
        <f>IF(OR(B5348="",C5348=""),"",CONCATENATE(B5348,".",C5348))</f>
        <v/>
      </c>
      <c r="W5348" s="6">
        <f>UPPER(TRIM(H5348))</f>
        <v/>
      </c>
      <c r="X5348" s="6">
        <f>UPPER(TRIM(I5348))</f>
        <v/>
      </c>
      <c r="Y5348" s="6">
        <f>IF(V5348&lt;&gt;"",IFERROR(INDEX(federal_program_name_lookup,MATCH(V5348,aln_lookup,0)),""),"")</f>
        <v/>
      </c>
    </row>
    <row r="5349">
      <c r="A5349" s="6">
        <f>IF(B5349&lt;&gt;"", "AWARD-"&amp;TEXT(ROW()-1,"0000"), "")</f>
        <v/>
      </c>
      <c r="B5349" s="7" t="n"/>
      <c r="C5349" s="7" t="n"/>
      <c r="D5349" s="7" t="n"/>
      <c r="E5349" s="8" t="n"/>
      <c r="F5349" s="9" t="n"/>
      <c r="G5349" s="8" t="n"/>
      <c r="H5349" s="8" t="n"/>
      <c r="I5349" s="8" t="n"/>
      <c r="J5349" s="10">
        <f>IF(A5349="",0,SUMIFS(amount_expended,cfda_key,V5349))</f>
        <v/>
      </c>
      <c r="K5349" s="10">
        <f>IF(G5349="OTHER CLUSTER NOT LISTED ABOVE",SUMIFS(amount_expended,uniform_other_cluster_name,X5349), IF(AND(OR(G5349="N/A",G5349=""),H5349=""),0,IF(G5349="STATE CLUSTER",SUMIFS(amount_expended,uniform_state_cluster_name,W5349),SUMIFS(amount_expended,cluster_name,G5349))))</f>
        <v/>
      </c>
      <c r="L5349" s="8" t="n"/>
      <c r="M5349" s="7" t="n"/>
      <c r="N5349" s="8" t="n"/>
      <c r="O5349" s="7" t="n"/>
      <c r="P5349" s="7" t="n"/>
      <c r="Q5349" s="8" t="n"/>
      <c r="R5349" s="9" t="n"/>
      <c r="S5349" s="8" t="n"/>
      <c r="T5349" s="8" t="n"/>
      <c r="U5349" s="8" t="n"/>
      <c r="V5349" s="11">
        <f>IF(OR(B5349="",C5349=""),"",CONCATENATE(B5349,".",C5349))</f>
        <v/>
      </c>
      <c r="W5349" s="6">
        <f>UPPER(TRIM(H5349))</f>
        <v/>
      </c>
      <c r="X5349" s="6">
        <f>UPPER(TRIM(I5349))</f>
        <v/>
      </c>
      <c r="Y5349" s="6">
        <f>IF(V5349&lt;&gt;"",IFERROR(INDEX(federal_program_name_lookup,MATCH(V5349,aln_lookup,0)),""),"")</f>
        <v/>
      </c>
    </row>
    <row r="5350">
      <c r="A5350" s="6">
        <f>IF(B5350&lt;&gt;"", "AWARD-"&amp;TEXT(ROW()-1,"0000"), "")</f>
        <v/>
      </c>
      <c r="B5350" s="7" t="n"/>
      <c r="C5350" s="7" t="n"/>
      <c r="D5350" s="7" t="n"/>
      <c r="E5350" s="8" t="n"/>
      <c r="F5350" s="9" t="n"/>
      <c r="G5350" s="8" t="n"/>
      <c r="H5350" s="8" t="n"/>
      <c r="I5350" s="8" t="n"/>
      <c r="J5350" s="10">
        <f>IF(A5350="",0,SUMIFS(amount_expended,cfda_key,V5350))</f>
        <v/>
      </c>
      <c r="K5350" s="10">
        <f>IF(G5350="OTHER CLUSTER NOT LISTED ABOVE",SUMIFS(amount_expended,uniform_other_cluster_name,X5350), IF(AND(OR(G5350="N/A",G5350=""),H5350=""),0,IF(G5350="STATE CLUSTER",SUMIFS(amount_expended,uniform_state_cluster_name,W5350),SUMIFS(amount_expended,cluster_name,G5350))))</f>
        <v/>
      </c>
      <c r="L5350" s="8" t="n"/>
      <c r="M5350" s="7" t="n"/>
      <c r="N5350" s="8" t="n"/>
      <c r="O5350" s="7" t="n"/>
      <c r="P5350" s="7" t="n"/>
      <c r="Q5350" s="8" t="n"/>
      <c r="R5350" s="9" t="n"/>
      <c r="S5350" s="8" t="n"/>
      <c r="T5350" s="8" t="n"/>
      <c r="U5350" s="8" t="n"/>
      <c r="V5350" s="11">
        <f>IF(OR(B5350="",C5350=""),"",CONCATENATE(B5350,".",C5350))</f>
        <v/>
      </c>
      <c r="W5350" s="6">
        <f>UPPER(TRIM(H5350))</f>
        <v/>
      </c>
      <c r="X5350" s="6">
        <f>UPPER(TRIM(I5350))</f>
        <v/>
      </c>
      <c r="Y5350" s="6">
        <f>IF(V5350&lt;&gt;"",IFERROR(INDEX(federal_program_name_lookup,MATCH(V5350,aln_lookup,0)),""),"")</f>
        <v/>
      </c>
    </row>
    <row r="5351">
      <c r="A5351" s="6">
        <f>IF(B5351&lt;&gt;"", "AWARD-"&amp;TEXT(ROW()-1,"0000"), "")</f>
        <v/>
      </c>
      <c r="B5351" s="7" t="n"/>
      <c r="C5351" s="7" t="n"/>
      <c r="D5351" s="7" t="n"/>
      <c r="E5351" s="8" t="n"/>
      <c r="F5351" s="9" t="n"/>
      <c r="G5351" s="8" t="n"/>
      <c r="H5351" s="8" t="n"/>
      <c r="I5351" s="8" t="n"/>
      <c r="J5351" s="10">
        <f>IF(A5351="",0,SUMIFS(amount_expended,cfda_key,V5351))</f>
        <v/>
      </c>
      <c r="K5351" s="10">
        <f>IF(G5351="OTHER CLUSTER NOT LISTED ABOVE",SUMIFS(amount_expended,uniform_other_cluster_name,X5351), IF(AND(OR(G5351="N/A",G5351=""),H5351=""),0,IF(G5351="STATE CLUSTER",SUMIFS(amount_expended,uniform_state_cluster_name,W5351),SUMIFS(amount_expended,cluster_name,G5351))))</f>
        <v/>
      </c>
      <c r="L5351" s="8" t="n"/>
      <c r="M5351" s="7" t="n"/>
      <c r="N5351" s="8" t="n"/>
      <c r="O5351" s="7" t="n"/>
      <c r="P5351" s="7" t="n"/>
      <c r="Q5351" s="8" t="n"/>
      <c r="R5351" s="9" t="n"/>
      <c r="S5351" s="8" t="n"/>
      <c r="T5351" s="8" t="n"/>
      <c r="U5351" s="8" t="n"/>
      <c r="V5351" s="11">
        <f>IF(OR(B5351="",C5351=""),"",CONCATENATE(B5351,".",C5351))</f>
        <v/>
      </c>
      <c r="W5351" s="6">
        <f>UPPER(TRIM(H5351))</f>
        <v/>
      </c>
      <c r="X5351" s="6">
        <f>UPPER(TRIM(I5351))</f>
        <v/>
      </c>
      <c r="Y5351" s="6">
        <f>IF(V5351&lt;&gt;"",IFERROR(INDEX(federal_program_name_lookup,MATCH(V5351,aln_lookup,0)),""),"")</f>
        <v/>
      </c>
    </row>
    <row r="5352">
      <c r="A5352" s="6">
        <f>IF(B5352&lt;&gt;"", "AWARD-"&amp;TEXT(ROW()-1,"0000"), "")</f>
        <v/>
      </c>
      <c r="B5352" s="7" t="n"/>
      <c r="C5352" s="7" t="n"/>
      <c r="D5352" s="7" t="n"/>
      <c r="E5352" s="8" t="n"/>
      <c r="F5352" s="9" t="n"/>
      <c r="G5352" s="8" t="n"/>
      <c r="H5352" s="8" t="n"/>
      <c r="I5352" s="8" t="n"/>
      <c r="J5352" s="10">
        <f>IF(A5352="",0,SUMIFS(amount_expended,cfda_key,V5352))</f>
        <v/>
      </c>
      <c r="K5352" s="10">
        <f>IF(G5352="OTHER CLUSTER NOT LISTED ABOVE",SUMIFS(amount_expended,uniform_other_cluster_name,X5352), IF(AND(OR(G5352="N/A",G5352=""),H5352=""),0,IF(G5352="STATE CLUSTER",SUMIFS(amount_expended,uniform_state_cluster_name,W5352),SUMIFS(amount_expended,cluster_name,G5352))))</f>
        <v/>
      </c>
      <c r="L5352" s="8" t="n"/>
      <c r="M5352" s="7" t="n"/>
      <c r="N5352" s="8" t="n"/>
      <c r="O5352" s="7" t="n"/>
      <c r="P5352" s="7" t="n"/>
      <c r="Q5352" s="8" t="n"/>
      <c r="R5352" s="9" t="n"/>
      <c r="S5352" s="8" t="n"/>
      <c r="T5352" s="8" t="n"/>
      <c r="U5352" s="8" t="n"/>
      <c r="V5352" s="11">
        <f>IF(OR(B5352="",C5352=""),"",CONCATENATE(B5352,".",C5352))</f>
        <v/>
      </c>
      <c r="W5352" s="6">
        <f>UPPER(TRIM(H5352))</f>
        <v/>
      </c>
      <c r="X5352" s="6">
        <f>UPPER(TRIM(I5352))</f>
        <v/>
      </c>
      <c r="Y5352" s="6">
        <f>IF(V5352&lt;&gt;"",IFERROR(INDEX(federal_program_name_lookup,MATCH(V5352,aln_lookup,0)),""),"")</f>
        <v/>
      </c>
    </row>
    <row r="5353">
      <c r="A5353" s="6">
        <f>IF(B5353&lt;&gt;"", "AWARD-"&amp;TEXT(ROW()-1,"0000"), "")</f>
        <v/>
      </c>
      <c r="B5353" s="7" t="n"/>
      <c r="C5353" s="7" t="n"/>
      <c r="D5353" s="7" t="n"/>
      <c r="E5353" s="8" t="n"/>
      <c r="F5353" s="9" t="n"/>
      <c r="G5353" s="8" t="n"/>
      <c r="H5353" s="8" t="n"/>
      <c r="I5353" s="8" t="n"/>
      <c r="J5353" s="10">
        <f>IF(A5353="",0,SUMIFS(amount_expended,cfda_key,V5353))</f>
        <v/>
      </c>
      <c r="K5353" s="10">
        <f>IF(G5353="OTHER CLUSTER NOT LISTED ABOVE",SUMIFS(amount_expended,uniform_other_cluster_name,X5353), IF(AND(OR(G5353="N/A",G5353=""),H5353=""),0,IF(G5353="STATE CLUSTER",SUMIFS(amount_expended,uniform_state_cluster_name,W5353),SUMIFS(amount_expended,cluster_name,G5353))))</f>
        <v/>
      </c>
      <c r="L5353" s="8" t="n"/>
      <c r="M5353" s="7" t="n"/>
      <c r="N5353" s="8" t="n"/>
      <c r="O5353" s="7" t="n"/>
      <c r="P5353" s="7" t="n"/>
      <c r="Q5353" s="8" t="n"/>
      <c r="R5353" s="9" t="n"/>
      <c r="S5353" s="8" t="n"/>
      <c r="T5353" s="8" t="n"/>
      <c r="U5353" s="8" t="n"/>
      <c r="V5353" s="11">
        <f>IF(OR(B5353="",C5353=""),"",CONCATENATE(B5353,".",C5353))</f>
        <v/>
      </c>
      <c r="W5353" s="6">
        <f>UPPER(TRIM(H5353))</f>
        <v/>
      </c>
      <c r="X5353" s="6">
        <f>UPPER(TRIM(I5353))</f>
        <v/>
      </c>
      <c r="Y5353" s="6">
        <f>IF(V5353&lt;&gt;"",IFERROR(INDEX(federal_program_name_lookup,MATCH(V5353,aln_lookup,0)),""),"")</f>
        <v/>
      </c>
    </row>
    <row r="5354">
      <c r="A5354" s="6">
        <f>IF(B5354&lt;&gt;"", "AWARD-"&amp;TEXT(ROW()-1,"0000"), "")</f>
        <v/>
      </c>
      <c r="B5354" s="7" t="n"/>
      <c r="C5354" s="7" t="n"/>
      <c r="D5354" s="7" t="n"/>
      <c r="E5354" s="8" t="n"/>
      <c r="F5354" s="9" t="n"/>
      <c r="G5354" s="8" t="n"/>
      <c r="H5354" s="8" t="n"/>
      <c r="I5354" s="8" t="n"/>
      <c r="J5354" s="10">
        <f>IF(A5354="",0,SUMIFS(amount_expended,cfda_key,V5354))</f>
        <v/>
      </c>
      <c r="K5354" s="10">
        <f>IF(G5354="OTHER CLUSTER NOT LISTED ABOVE",SUMIFS(amount_expended,uniform_other_cluster_name,X5354), IF(AND(OR(G5354="N/A",G5354=""),H5354=""),0,IF(G5354="STATE CLUSTER",SUMIFS(amount_expended,uniform_state_cluster_name,W5354),SUMIFS(amount_expended,cluster_name,G5354))))</f>
        <v/>
      </c>
      <c r="L5354" s="8" t="n"/>
      <c r="M5354" s="7" t="n"/>
      <c r="N5354" s="8" t="n"/>
      <c r="O5354" s="7" t="n"/>
      <c r="P5354" s="7" t="n"/>
      <c r="Q5354" s="8" t="n"/>
      <c r="R5354" s="9" t="n"/>
      <c r="S5354" s="8" t="n"/>
      <c r="T5354" s="8" t="n"/>
      <c r="U5354" s="8" t="n"/>
      <c r="V5354" s="11">
        <f>IF(OR(B5354="",C5354=""),"",CONCATENATE(B5354,".",C5354))</f>
        <v/>
      </c>
      <c r="W5354" s="6">
        <f>UPPER(TRIM(H5354))</f>
        <v/>
      </c>
      <c r="X5354" s="6">
        <f>UPPER(TRIM(I5354))</f>
        <v/>
      </c>
      <c r="Y5354" s="6">
        <f>IF(V5354&lt;&gt;"",IFERROR(INDEX(federal_program_name_lookup,MATCH(V5354,aln_lookup,0)),""),"")</f>
        <v/>
      </c>
    </row>
    <row r="5355">
      <c r="A5355" s="6">
        <f>IF(B5355&lt;&gt;"", "AWARD-"&amp;TEXT(ROW()-1,"0000"), "")</f>
        <v/>
      </c>
      <c r="B5355" s="7" t="n"/>
      <c r="C5355" s="7" t="n"/>
      <c r="D5355" s="7" t="n"/>
      <c r="E5355" s="8" t="n"/>
      <c r="F5355" s="9" t="n"/>
      <c r="G5355" s="8" t="n"/>
      <c r="H5355" s="8" t="n"/>
      <c r="I5355" s="8" t="n"/>
      <c r="J5355" s="10">
        <f>IF(A5355="",0,SUMIFS(amount_expended,cfda_key,V5355))</f>
        <v/>
      </c>
      <c r="K5355" s="10">
        <f>IF(G5355="OTHER CLUSTER NOT LISTED ABOVE",SUMIFS(amount_expended,uniform_other_cluster_name,X5355), IF(AND(OR(G5355="N/A",G5355=""),H5355=""),0,IF(G5355="STATE CLUSTER",SUMIFS(amount_expended,uniform_state_cluster_name,W5355),SUMIFS(amount_expended,cluster_name,G5355))))</f>
        <v/>
      </c>
      <c r="L5355" s="8" t="n"/>
      <c r="M5355" s="7" t="n"/>
      <c r="N5355" s="8" t="n"/>
      <c r="O5355" s="7" t="n"/>
      <c r="P5355" s="7" t="n"/>
      <c r="Q5355" s="8" t="n"/>
      <c r="R5355" s="9" t="n"/>
      <c r="S5355" s="8" t="n"/>
      <c r="T5355" s="8" t="n"/>
      <c r="U5355" s="8" t="n"/>
      <c r="V5355" s="11">
        <f>IF(OR(B5355="",C5355=""),"",CONCATENATE(B5355,".",C5355))</f>
        <v/>
      </c>
      <c r="W5355" s="6">
        <f>UPPER(TRIM(H5355))</f>
        <v/>
      </c>
      <c r="X5355" s="6">
        <f>UPPER(TRIM(I5355))</f>
        <v/>
      </c>
      <c r="Y5355" s="6">
        <f>IF(V5355&lt;&gt;"",IFERROR(INDEX(federal_program_name_lookup,MATCH(V5355,aln_lookup,0)),""),"")</f>
        <v/>
      </c>
    </row>
    <row r="5356">
      <c r="A5356" s="6">
        <f>IF(B5356&lt;&gt;"", "AWARD-"&amp;TEXT(ROW()-1,"0000"), "")</f>
        <v/>
      </c>
      <c r="B5356" s="7" t="n"/>
      <c r="C5356" s="7" t="n"/>
      <c r="D5356" s="7" t="n"/>
      <c r="E5356" s="8" t="n"/>
      <c r="F5356" s="9" t="n"/>
      <c r="G5356" s="8" t="n"/>
      <c r="H5356" s="8" t="n"/>
      <c r="I5356" s="8" t="n"/>
      <c r="J5356" s="10">
        <f>IF(A5356="",0,SUMIFS(amount_expended,cfda_key,V5356))</f>
        <v/>
      </c>
      <c r="K5356" s="10">
        <f>IF(G5356="OTHER CLUSTER NOT LISTED ABOVE",SUMIFS(amount_expended,uniform_other_cluster_name,X5356), IF(AND(OR(G5356="N/A",G5356=""),H5356=""),0,IF(G5356="STATE CLUSTER",SUMIFS(amount_expended,uniform_state_cluster_name,W5356),SUMIFS(amount_expended,cluster_name,G5356))))</f>
        <v/>
      </c>
      <c r="L5356" s="8" t="n"/>
      <c r="M5356" s="7" t="n"/>
      <c r="N5356" s="8" t="n"/>
      <c r="O5356" s="7" t="n"/>
      <c r="P5356" s="7" t="n"/>
      <c r="Q5356" s="8" t="n"/>
      <c r="R5356" s="9" t="n"/>
      <c r="S5356" s="8" t="n"/>
      <c r="T5356" s="8" t="n"/>
      <c r="U5356" s="8" t="n"/>
      <c r="V5356" s="11">
        <f>IF(OR(B5356="",C5356=""),"",CONCATENATE(B5356,".",C5356))</f>
        <v/>
      </c>
      <c r="W5356" s="6">
        <f>UPPER(TRIM(H5356))</f>
        <v/>
      </c>
      <c r="X5356" s="6">
        <f>UPPER(TRIM(I5356))</f>
        <v/>
      </c>
      <c r="Y5356" s="6">
        <f>IF(V5356&lt;&gt;"",IFERROR(INDEX(federal_program_name_lookup,MATCH(V5356,aln_lookup,0)),""),"")</f>
        <v/>
      </c>
    </row>
    <row r="5357">
      <c r="A5357" s="6">
        <f>IF(B5357&lt;&gt;"", "AWARD-"&amp;TEXT(ROW()-1,"0000"), "")</f>
        <v/>
      </c>
      <c r="B5357" s="7" t="n"/>
      <c r="C5357" s="7" t="n"/>
      <c r="D5357" s="7" t="n"/>
      <c r="E5357" s="8" t="n"/>
      <c r="F5357" s="9" t="n"/>
      <c r="G5357" s="8" t="n"/>
      <c r="H5357" s="8" t="n"/>
      <c r="I5357" s="8" t="n"/>
      <c r="J5357" s="10">
        <f>IF(A5357="",0,SUMIFS(amount_expended,cfda_key,V5357))</f>
        <v/>
      </c>
      <c r="K5357" s="10">
        <f>IF(G5357="OTHER CLUSTER NOT LISTED ABOVE",SUMIFS(amount_expended,uniform_other_cluster_name,X5357), IF(AND(OR(G5357="N/A",G5357=""),H5357=""),0,IF(G5357="STATE CLUSTER",SUMIFS(amount_expended,uniform_state_cluster_name,W5357),SUMIFS(amount_expended,cluster_name,G5357))))</f>
        <v/>
      </c>
      <c r="L5357" s="8" t="n"/>
      <c r="M5357" s="7" t="n"/>
      <c r="N5357" s="8" t="n"/>
      <c r="O5357" s="7" t="n"/>
      <c r="P5357" s="7" t="n"/>
      <c r="Q5357" s="8" t="n"/>
      <c r="R5357" s="9" t="n"/>
      <c r="S5357" s="8" t="n"/>
      <c r="T5357" s="8" t="n"/>
      <c r="U5357" s="8" t="n"/>
      <c r="V5357" s="11">
        <f>IF(OR(B5357="",C5357=""),"",CONCATENATE(B5357,".",C5357))</f>
        <v/>
      </c>
      <c r="W5357" s="6">
        <f>UPPER(TRIM(H5357))</f>
        <v/>
      </c>
      <c r="X5357" s="6">
        <f>UPPER(TRIM(I5357))</f>
        <v/>
      </c>
      <c r="Y5357" s="6">
        <f>IF(V5357&lt;&gt;"",IFERROR(INDEX(federal_program_name_lookup,MATCH(V5357,aln_lookup,0)),""),"")</f>
        <v/>
      </c>
    </row>
    <row r="5358">
      <c r="A5358" s="6">
        <f>IF(B5358&lt;&gt;"", "AWARD-"&amp;TEXT(ROW()-1,"0000"), "")</f>
        <v/>
      </c>
      <c r="B5358" s="7" t="n"/>
      <c r="C5358" s="7" t="n"/>
      <c r="D5358" s="7" t="n"/>
      <c r="E5358" s="8" t="n"/>
      <c r="F5358" s="9" t="n"/>
      <c r="G5358" s="8" t="n"/>
      <c r="H5358" s="8" t="n"/>
      <c r="I5358" s="8" t="n"/>
      <c r="J5358" s="10">
        <f>IF(A5358="",0,SUMIFS(amount_expended,cfda_key,V5358))</f>
        <v/>
      </c>
      <c r="K5358" s="10">
        <f>IF(G5358="OTHER CLUSTER NOT LISTED ABOVE",SUMIFS(amount_expended,uniform_other_cluster_name,X5358), IF(AND(OR(G5358="N/A",G5358=""),H5358=""),0,IF(G5358="STATE CLUSTER",SUMIFS(amount_expended,uniform_state_cluster_name,W5358),SUMIFS(amount_expended,cluster_name,G5358))))</f>
        <v/>
      </c>
      <c r="L5358" s="8" t="n"/>
      <c r="M5358" s="7" t="n"/>
      <c r="N5358" s="8" t="n"/>
      <c r="O5358" s="7" t="n"/>
      <c r="P5358" s="7" t="n"/>
      <c r="Q5358" s="8" t="n"/>
      <c r="R5358" s="9" t="n"/>
      <c r="S5358" s="8" t="n"/>
      <c r="T5358" s="8" t="n"/>
      <c r="U5358" s="8" t="n"/>
      <c r="V5358" s="11">
        <f>IF(OR(B5358="",C5358=""),"",CONCATENATE(B5358,".",C5358))</f>
        <v/>
      </c>
      <c r="W5358" s="6">
        <f>UPPER(TRIM(H5358))</f>
        <v/>
      </c>
      <c r="X5358" s="6">
        <f>UPPER(TRIM(I5358))</f>
        <v/>
      </c>
      <c r="Y5358" s="6">
        <f>IF(V5358&lt;&gt;"",IFERROR(INDEX(federal_program_name_lookup,MATCH(V5358,aln_lookup,0)),""),"")</f>
        <v/>
      </c>
    </row>
    <row r="5359">
      <c r="A5359" s="6">
        <f>IF(B5359&lt;&gt;"", "AWARD-"&amp;TEXT(ROW()-1,"0000"), "")</f>
        <v/>
      </c>
      <c r="B5359" s="7" t="n"/>
      <c r="C5359" s="7" t="n"/>
      <c r="D5359" s="7" t="n"/>
      <c r="E5359" s="8" t="n"/>
      <c r="F5359" s="9" t="n"/>
      <c r="G5359" s="8" t="n"/>
      <c r="H5359" s="8" t="n"/>
      <c r="I5359" s="8" t="n"/>
      <c r="J5359" s="10">
        <f>IF(A5359="",0,SUMIFS(amount_expended,cfda_key,V5359))</f>
        <v/>
      </c>
      <c r="K5359" s="10">
        <f>IF(G5359="OTHER CLUSTER NOT LISTED ABOVE",SUMIFS(amount_expended,uniform_other_cluster_name,X5359), IF(AND(OR(G5359="N/A",G5359=""),H5359=""),0,IF(G5359="STATE CLUSTER",SUMIFS(amount_expended,uniform_state_cluster_name,W5359),SUMIFS(amount_expended,cluster_name,G5359))))</f>
        <v/>
      </c>
      <c r="L5359" s="8" t="n"/>
      <c r="M5359" s="7" t="n"/>
      <c r="N5359" s="8" t="n"/>
      <c r="O5359" s="7" t="n"/>
      <c r="P5359" s="7" t="n"/>
      <c r="Q5359" s="8" t="n"/>
      <c r="R5359" s="9" t="n"/>
      <c r="S5359" s="8" t="n"/>
      <c r="T5359" s="8" t="n"/>
      <c r="U5359" s="8" t="n"/>
      <c r="V5359" s="11">
        <f>IF(OR(B5359="",C5359=""),"",CONCATENATE(B5359,".",C5359))</f>
        <v/>
      </c>
      <c r="W5359" s="6">
        <f>UPPER(TRIM(H5359))</f>
        <v/>
      </c>
      <c r="X5359" s="6">
        <f>UPPER(TRIM(I5359))</f>
        <v/>
      </c>
      <c r="Y5359" s="6">
        <f>IF(V5359&lt;&gt;"",IFERROR(INDEX(federal_program_name_lookup,MATCH(V5359,aln_lookup,0)),""),"")</f>
        <v/>
      </c>
    </row>
    <row r="5360">
      <c r="A5360" s="6">
        <f>IF(B5360&lt;&gt;"", "AWARD-"&amp;TEXT(ROW()-1,"0000"), "")</f>
        <v/>
      </c>
      <c r="B5360" s="7" t="n"/>
      <c r="C5360" s="7" t="n"/>
      <c r="D5360" s="7" t="n"/>
      <c r="E5360" s="8" t="n"/>
      <c r="F5360" s="9" t="n"/>
      <c r="G5360" s="8" t="n"/>
      <c r="H5360" s="8" t="n"/>
      <c r="I5360" s="8" t="n"/>
      <c r="J5360" s="10">
        <f>IF(A5360="",0,SUMIFS(amount_expended,cfda_key,V5360))</f>
        <v/>
      </c>
      <c r="K5360" s="10">
        <f>IF(G5360="OTHER CLUSTER NOT LISTED ABOVE",SUMIFS(amount_expended,uniform_other_cluster_name,X5360), IF(AND(OR(G5360="N/A",G5360=""),H5360=""),0,IF(G5360="STATE CLUSTER",SUMIFS(amount_expended,uniform_state_cluster_name,W5360),SUMIFS(amount_expended,cluster_name,G5360))))</f>
        <v/>
      </c>
      <c r="L5360" s="8" t="n"/>
      <c r="M5360" s="7" t="n"/>
      <c r="N5360" s="8" t="n"/>
      <c r="O5360" s="7" t="n"/>
      <c r="P5360" s="7" t="n"/>
      <c r="Q5360" s="8" t="n"/>
      <c r="R5360" s="9" t="n"/>
      <c r="S5360" s="8" t="n"/>
      <c r="T5360" s="8" t="n"/>
      <c r="U5360" s="8" t="n"/>
      <c r="V5360" s="11">
        <f>IF(OR(B5360="",C5360=""),"",CONCATENATE(B5360,".",C5360))</f>
        <v/>
      </c>
      <c r="W5360" s="6">
        <f>UPPER(TRIM(H5360))</f>
        <v/>
      </c>
      <c r="X5360" s="6">
        <f>UPPER(TRIM(I5360))</f>
        <v/>
      </c>
      <c r="Y5360" s="6">
        <f>IF(V5360&lt;&gt;"",IFERROR(INDEX(federal_program_name_lookup,MATCH(V5360,aln_lookup,0)),""),"")</f>
        <v/>
      </c>
    </row>
    <row r="5361">
      <c r="A5361" s="6">
        <f>IF(B5361&lt;&gt;"", "AWARD-"&amp;TEXT(ROW()-1,"0000"), "")</f>
        <v/>
      </c>
      <c r="B5361" s="7" t="n"/>
      <c r="C5361" s="7" t="n"/>
      <c r="D5361" s="7" t="n"/>
      <c r="E5361" s="8" t="n"/>
      <c r="F5361" s="9" t="n"/>
      <c r="G5361" s="8" t="n"/>
      <c r="H5361" s="8" t="n"/>
      <c r="I5361" s="8" t="n"/>
      <c r="J5361" s="10">
        <f>IF(A5361="",0,SUMIFS(amount_expended,cfda_key,V5361))</f>
        <v/>
      </c>
      <c r="K5361" s="10">
        <f>IF(G5361="OTHER CLUSTER NOT LISTED ABOVE",SUMIFS(amount_expended,uniform_other_cluster_name,X5361), IF(AND(OR(G5361="N/A",G5361=""),H5361=""),0,IF(G5361="STATE CLUSTER",SUMIFS(amount_expended,uniform_state_cluster_name,W5361),SUMIFS(amount_expended,cluster_name,G5361))))</f>
        <v/>
      </c>
      <c r="L5361" s="8" t="n"/>
      <c r="M5361" s="7" t="n"/>
      <c r="N5361" s="8" t="n"/>
      <c r="O5361" s="7" t="n"/>
      <c r="P5361" s="7" t="n"/>
      <c r="Q5361" s="8" t="n"/>
      <c r="R5361" s="9" t="n"/>
      <c r="S5361" s="8" t="n"/>
      <c r="T5361" s="8" t="n"/>
      <c r="U5361" s="8" t="n"/>
      <c r="V5361" s="11">
        <f>IF(OR(B5361="",C5361=""),"",CONCATENATE(B5361,".",C5361))</f>
        <v/>
      </c>
      <c r="W5361" s="6">
        <f>UPPER(TRIM(H5361))</f>
        <v/>
      </c>
      <c r="X5361" s="6">
        <f>UPPER(TRIM(I5361))</f>
        <v/>
      </c>
      <c r="Y5361" s="6">
        <f>IF(V5361&lt;&gt;"",IFERROR(INDEX(federal_program_name_lookup,MATCH(V5361,aln_lookup,0)),""),"")</f>
        <v/>
      </c>
    </row>
    <row r="5362">
      <c r="A5362" s="6">
        <f>IF(B5362&lt;&gt;"", "AWARD-"&amp;TEXT(ROW()-1,"0000"), "")</f>
        <v/>
      </c>
      <c r="B5362" s="7" t="n"/>
      <c r="C5362" s="7" t="n"/>
      <c r="D5362" s="7" t="n"/>
      <c r="E5362" s="8" t="n"/>
      <c r="F5362" s="9" t="n"/>
      <c r="G5362" s="8" t="n"/>
      <c r="H5362" s="8" t="n"/>
      <c r="I5362" s="8" t="n"/>
      <c r="J5362" s="10">
        <f>IF(A5362="",0,SUMIFS(amount_expended,cfda_key,V5362))</f>
        <v/>
      </c>
      <c r="K5362" s="10">
        <f>IF(G5362="OTHER CLUSTER NOT LISTED ABOVE",SUMIFS(amount_expended,uniform_other_cluster_name,X5362), IF(AND(OR(G5362="N/A",G5362=""),H5362=""),0,IF(G5362="STATE CLUSTER",SUMIFS(amount_expended,uniform_state_cluster_name,W5362),SUMIFS(amount_expended,cluster_name,G5362))))</f>
        <v/>
      </c>
      <c r="L5362" s="8" t="n"/>
      <c r="M5362" s="7" t="n"/>
      <c r="N5362" s="8" t="n"/>
      <c r="O5362" s="7" t="n"/>
      <c r="P5362" s="7" t="n"/>
      <c r="Q5362" s="8" t="n"/>
      <c r="R5362" s="9" t="n"/>
      <c r="S5362" s="8" t="n"/>
      <c r="T5362" s="8" t="n"/>
      <c r="U5362" s="8" t="n"/>
      <c r="V5362" s="11">
        <f>IF(OR(B5362="",C5362=""),"",CONCATENATE(B5362,".",C5362))</f>
        <v/>
      </c>
      <c r="W5362" s="6">
        <f>UPPER(TRIM(H5362))</f>
        <v/>
      </c>
      <c r="X5362" s="6">
        <f>UPPER(TRIM(I5362))</f>
        <v/>
      </c>
      <c r="Y5362" s="6">
        <f>IF(V5362&lt;&gt;"",IFERROR(INDEX(federal_program_name_lookup,MATCH(V5362,aln_lookup,0)),""),"")</f>
        <v/>
      </c>
    </row>
    <row r="5363">
      <c r="A5363" s="6">
        <f>IF(B5363&lt;&gt;"", "AWARD-"&amp;TEXT(ROW()-1,"0000"), "")</f>
        <v/>
      </c>
      <c r="B5363" s="7" t="n"/>
      <c r="C5363" s="7" t="n"/>
      <c r="D5363" s="7" t="n"/>
      <c r="E5363" s="8" t="n"/>
      <c r="F5363" s="9" t="n"/>
      <c r="G5363" s="8" t="n"/>
      <c r="H5363" s="8" t="n"/>
      <c r="I5363" s="8" t="n"/>
      <c r="J5363" s="10">
        <f>IF(A5363="",0,SUMIFS(amount_expended,cfda_key,V5363))</f>
        <v/>
      </c>
      <c r="K5363" s="10">
        <f>IF(G5363="OTHER CLUSTER NOT LISTED ABOVE",SUMIFS(amount_expended,uniform_other_cluster_name,X5363), IF(AND(OR(G5363="N/A",G5363=""),H5363=""),0,IF(G5363="STATE CLUSTER",SUMIFS(amount_expended,uniform_state_cluster_name,W5363),SUMIFS(amount_expended,cluster_name,G5363))))</f>
        <v/>
      </c>
      <c r="L5363" s="8" t="n"/>
      <c r="M5363" s="7" t="n"/>
      <c r="N5363" s="8" t="n"/>
      <c r="O5363" s="7" t="n"/>
      <c r="P5363" s="7" t="n"/>
      <c r="Q5363" s="8" t="n"/>
      <c r="R5363" s="9" t="n"/>
      <c r="S5363" s="8" t="n"/>
      <c r="T5363" s="8" t="n"/>
      <c r="U5363" s="8" t="n"/>
      <c r="V5363" s="11">
        <f>IF(OR(B5363="",C5363=""),"",CONCATENATE(B5363,".",C5363))</f>
        <v/>
      </c>
      <c r="W5363" s="6">
        <f>UPPER(TRIM(H5363))</f>
        <v/>
      </c>
      <c r="X5363" s="6">
        <f>UPPER(TRIM(I5363))</f>
        <v/>
      </c>
      <c r="Y5363" s="6">
        <f>IF(V5363&lt;&gt;"",IFERROR(INDEX(federal_program_name_lookup,MATCH(V5363,aln_lookup,0)),""),"")</f>
        <v/>
      </c>
    </row>
    <row r="5364">
      <c r="A5364" s="6">
        <f>IF(B5364&lt;&gt;"", "AWARD-"&amp;TEXT(ROW()-1,"0000"), "")</f>
        <v/>
      </c>
      <c r="B5364" s="7" t="n"/>
      <c r="C5364" s="7" t="n"/>
      <c r="D5364" s="7" t="n"/>
      <c r="E5364" s="8" t="n"/>
      <c r="F5364" s="9" t="n"/>
      <c r="G5364" s="8" t="n"/>
      <c r="H5364" s="8" t="n"/>
      <c r="I5364" s="8" t="n"/>
      <c r="J5364" s="10">
        <f>IF(A5364="",0,SUMIFS(amount_expended,cfda_key,V5364))</f>
        <v/>
      </c>
      <c r="K5364" s="10">
        <f>IF(G5364="OTHER CLUSTER NOT LISTED ABOVE",SUMIFS(amount_expended,uniform_other_cluster_name,X5364), IF(AND(OR(G5364="N/A",G5364=""),H5364=""),0,IF(G5364="STATE CLUSTER",SUMIFS(amount_expended,uniform_state_cluster_name,W5364),SUMIFS(amount_expended,cluster_name,G5364))))</f>
        <v/>
      </c>
      <c r="L5364" s="8" t="n"/>
      <c r="M5364" s="7" t="n"/>
      <c r="N5364" s="8" t="n"/>
      <c r="O5364" s="7" t="n"/>
      <c r="P5364" s="7" t="n"/>
      <c r="Q5364" s="8" t="n"/>
      <c r="R5364" s="9" t="n"/>
      <c r="S5364" s="8" t="n"/>
      <c r="T5364" s="8" t="n"/>
      <c r="U5364" s="8" t="n"/>
      <c r="V5364" s="11">
        <f>IF(OR(B5364="",C5364=""),"",CONCATENATE(B5364,".",C5364))</f>
        <v/>
      </c>
      <c r="W5364" s="6">
        <f>UPPER(TRIM(H5364))</f>
        <v/>
      </c>
      <c r="X5364" s="6">
        <f>UPPER(TRIM(I5364))</f>
        <v/>
      </c>
      <c r="Y5364" s="6">
        <f>IF(V5364&lt;&gt;"",IFERROR(INDEX(federal_program_name_lookup,MATCH(V5364,aln_lookup,0)),""),"")</f>
        <v/>
      </c>
    </row>
    <row r="5365">
      <c r="A5365" s="6">
        <f>IF(B5365&lt;&gt;"", "AWARD-"&amp;TEXT(ROW()-1,"0000"), "")</f>
        <v/>
      </c>
      <c r="B5365" s="7" t="n"/>
      <c r="C5365" s="7" t="n"/>
      <c r="D5365" s="7" t="n"/>
      <c r="E5365" s="8" t="n"/>
      <c r="F5365" s="9" t="n"/>
      <c r="G5365" s="8" t="n"/>
      <c r="H5365" s="8" t="n"/>
      <c r="I5365" s="8" t="n"/>
      <c r="J5365" s="10">
        <f>IF(A5365="",0,SUMIFS(amount_expended,cfda_key,V5365))</f>
        <v/>
      </c>
      <c r="K5365" s="10">
        <f>IF(G5365="OTHER CLUSTER NOT LISTED ABOVE",SUMIFS(amount_expended,uniform_other_cluster_name,X5365), IF(AND(OR(G5365="N/A",G5365=""),H5365=""),0,IF(G5365="STATE CLUSTER",SUMIFS(amount_expended,uniform_state_cluster_name,W5365),SUMIFS(amount_expended,cluster_name,G5365))))</f>
        <v/>
      </c>
      <c r="L5365" s="8" t="n"/>
      <c r="M5365" s="7" t="n"/>
      <c r="N5365" s="8" t="n"/>
      <c r="O5365" s="7" t="n"/>
      <c r="P5365" s="7" t="n"/>
      <c r="Q5365" s="8" t="n"/>
      <c r="R5365" s="9" t="n"/>
      <c r="S5365" s="8" t="n"/>
      <c r="T5365" s="8" t="n"/>
      <c r="U5365" s="8" t="n"/>
      <c r="V5365" s="11">
        <f>IF(OR(B5365="",C5365=""),"",CONCATENATE(B5365,".",C5365))</f>
        <v/>
      </c>
      <c r="W5365" s="6">
        <f>UPPER(TRIM(H5365))</f>
        <v/>
      </c>
      <c r="X5365" s="6">
        <f>UPPER(TRIM(I5365))</f>
        <v/>
      </c>
      <c r="Y5365" s="6">
        <f>IF(V5365&lt;&gt;"",IFERROR(INDEX(federal_program_name_lookup,MATCH(V5365,aln_lookup,0)),""),"")</f>
        <v/>
      </c>
    </row>
    <row r="5366">
      <c r="A5366" s="6">
        <f>IF(B5366&lt;&gt;"", "AWARD-"&amp;TEXT(ROW()-1,"0000"), "")</f>
        <v/>
      </c>
      <c r="B5366" s="7" t="n"/>
      <c r="C5366" s="7" t="n"/>
      <c r="D5366" s="7" t="n"/>
      <c r="E5366" s="8" t="n"/>
      <c r="F5366" s="9" t="n"/>
      <c r="G5366" s="8" t="n"/>
      <c r="H5366" s="8" t="n"/>
      <c r="I5366" s="8" t="n"/>
      <c r="J5366" s="10">
        <f>IF(A5366="",0,SUMIFS(amount_expended,cfda_key,V5366))</f>
        <v/>
      </c>
      <c r="K5366" s="10">
        <f>IF(G5366="OTHER CLUSTER NOT LISTED ABOVE",SUMIFS(amount_expended,uniform_other_cluster_name,X5366), IF(AND(OR(G5366="N/A",G5366=""),H5366=""),0,IF(G5366="STATE CLUSTER",SUMIFS(amount_expended,uniform_state_cluster_name,W5366),SUMIFS(amount_expended,cluster_name,G5366))))</f>
        <v/>
      </c>
      <c r="L5366" s="8" t="n"/>
      <c r="M5366" s="7" t="n"/>
      <c r="N5366" s="8" t="n"/>
      <c r="O5366" s="7" t="n"/>
      <c r="P5366" s="7" t="n"/>
      <c r="Q5366" s="8" t="n"/>
      <c r="R5366" s="9" t="n"/>
      <c r="S5366" s="8" t="n"/>
      <c r="T5366" s="8" t="n"/>
      <c r="U5366" s="8" t="n"/>
      <c r="V5366" s="11">
        <f>IF(OR(B5366="",C5366=""),"",CONCATENATE(B5366,".",C5366))</f>
        <v/>
      </c>
      <c r="W5366" s="6">
        <f>UPPER(TRIM(H5366))</f>
        <v/>
      </c>
      <c r="X5366" s="6">
        <f>UPPER(TRIM(I5366))</f>
        <v/>
      </c>
      <c r="Y5366" s="6">
        <f>IF(V5366&lt;&gt;"",IFERROR(INDEX(federal_program_name_lookup,MATCH(V5366,aln_lookup,0)),""),"")</f>
        <v/>
      </c>
    </row>
    <row r="5367">
      <c r="A5367" s="6">
        <f>IF(B5367&lt;&gt;"", "AWARD-"&amp;TEXT(ROW()-1,"0000"), "")</f>
        <v/>
      </c>
      <c r="B5367" s="7" t="n"/>
      <c r="C5367" s="7" t="n"/>
      <c r="D5367" s="7" t="n"/>
      <c r="E5367" s="8" t="n"/>
      <c r="F5367" s="9" t="n"/>
      <c r="G5367" s="8" t="n"/>
      <c r="H5367" s="8" t="n"/>
      <c r="I5367" s="8" t="n"/>
      <c r="J5367" s="10">
        <f>IF(A5367="",0,SUMIFS(amount_expended,cfda_key,V5367))</f>
        <v/>
      </c>
      <c r="K5367" s="10">
        <f>IF(G5367="OTHER CLUSTER NOT LISTED ABOVE",SUMIFS(amount_expended,uniform_other_cluster_name,X5367), IF(AND(OR(G5367="N/A",G5367=""),H5367=""),0,IF(G5367="STATE CLUSTER",SUMIFS(amount_expended,uniform_state_cluster_name,W5367),SUMIFS(amount_expended,cluster_name,G5367))))</f>
        <v/>
      </c>
      <c r="L5367" s="8" t="n"/>
      <c r="M5367" s="7" t="n"/>
      <c r="N5367" s="8" t="n"/>
      <c r="O5367" s="7" t="n"/>
      <c r="P5367" s="7" t="n"/>
      <c r="Q5367" s="8" t="n"/>
      <c r="R5367" s="9" t="n"/>
      <c r="S5367" s="8" t="n"/>
      <c r="T5367" s="8" t="n"/>
      <c r="U5367" s="8" t="n"/>
      <c r="V5367" s="11">
        <f>IF(OR(B5367="",C5367=""),"",CONCATENATE(B5367,".",C5367))</f>
        <v/>
      </c>
      <c r="W5367" s="6">
        <f>UPPER(TRIM(H5367))</f>
        <v/>
      </c>
      <c r="X5367" s="6">
        <f>UPPER(TRIM(I5367))</f>
        <v/>
      </c>
      <c r="Y5367" s="6">
        <f>IF(V5367&lt;&gt;"",IFERROR(INDEX(federal_program_name_lookup,MATCH(V5367,aln_lookup,0)),""),"")</f>
        <v/>
      </c>
    </row>
    <row r="5368">
      <c r="A5368" s="6">
        <f>IF(B5368&lt;&gt;"", "AWARD-"&amp;TEXT(ROW()-1,"0000"), "")</f>
        <v/>
      </c>
      <c r="B5368" s="7" t="n"/>
      <c r="C5368" s="7" t="n"/>
      <c r="D5368" s="7" t="n"/>
      <c r="E5368" s="8" t="n"/>
      <c r="F5368" s="9" t="n"/>
      <c r="G5368" s="8" t="n"/>
      <c r="H5368" s="8" t="n"/>
      <c r="I5368" s="8" t="n"/>
      <c r="J5368" s="10">
        <f>IF(A5368="",0,SUMIFS(amount_expended,cfda_key,V5368))</f>
        <v/>
      </c>
      <c r="K5368" s="10">
        <f>IF(G5368="OTHER CLUSTER NOT LISTED ABOVE",SUMIFS(amount_expended,uniform_other_cluster_name,X5368), IF(AND(OR(G5368="N/A",G5368=""),H5368=""),0,IF(G5368="STATE CLUSTER",SUMIFS(amount_expended,uniform_state_cluster_name,W5368),SUMIFS(amount_expended,cluster_name,G5368))))</f>
        <v/>
      </c>
      <c r="L5368" s="8" t="n"/>
      <c r="M5368" s="7" t="n"/>
      <c r="N5368" s="8" t="n"/>
      <c r="O5368" s="7" t="n"/>
      <c r="P5368" s="7" t="n"/>
      <c r="Q5368" s="8" t="n"/>
      <c r="R5368" s="9" t="n"/>
      <c r="S5368" s="8" t="n"/>
      <c r="T5368" s="8" t="n"/>
      <c r="U5368" s="8" t="n"/>
      <c r="V5368" s="11">
        <f>IF(OR(B5368="",C5368=""),"",CONCATENATE(B5368,".",C5368))</f>
        <v/>
      </c>
      <c r="W5368" s="6">
        <f>UPPER(TRIM(H5368))</f>
        <v/>
      </c>
      <c r="X5368" s="6">
        <f>UPPER(TRIM(I5368))</f>
        <v/>
      </c>
      <c r="Y5368" s="6">
        <f>IF(V5368&lt;&gt;"",IFERROR(INDEX(federal_program_name_lookup,MATCH(V5368,aln_lookup,0)),""),"")</f>
        <v/>
      </c>
    </row>
    <row r="5369">
      <c r="A5369" s="6">
        <f>IF(B5369&lt;&gt;"", "AWARD-"&amp;TEXT(ROW()-1,"0000"), "")</f>
        <v/>
      </c>
      <c r="B5369" s="7" t="n"/>
      <c r="C5369" s="7" t="n"/>
      <c r="D5369" s="7" t="n"/>
      <c r="E5369" s="8" t="n"/>
      <c r="F5369" s="9" t="n"/>
      <c r="G5369" s="8" t="n"/>
      <c r="H5369" s="8" t="n"/>
      <c r="I5369" s="8" t="n"/>
      <c r="J5369" s="10">
        <f>IF(A5369="",0,SUMIFS(amount_expended,cfda_key,V5369))</f>
        <v/>
      </c>
      <c r="K5369" s="10">
        <f>IF(G5369="OTHER CLUSTER NOT LISTED ABOVE",SUMIFS(amount_expended,uniform_other_cluster_name,X5369), IF(AND(OR(G5369="N/A",G5369=""),H5369=""),0,IF(G5369="STATE CLUSTER",SUMIFS(amount_expended,uniform_state_cluster_name,W5369),SUMIFS(amount_expended,cluster_name,G5369))))</f>
        <v/>
      </c>
      <c r="L5369" s="8" t="n"/>
      <c r="M5369" s="7" t="n"/>
      <c r="N5369" s="8" t="n"/>
      <c r="O5369" s="7" t="n"/>
      <c r="P5369" s="7" t="n"/>
      <c r="Q5369" s="8" t="n"/>
      <c r="R5369" s="9" t="n"/>
      <c r="S5369" s="8" t="n"/>
      <c r="T5369" s="8" t="n"/>
      <c r="U5369" s="8" t="n"/>
      <c r="V5369" s="11">
        <f>IF(OR(B5369="",C5369=""),"",CONCATENATE(B5369,".",C5369))</f>
        <v/>
      </c>
      <c r="W5369" s="6">
        <f>UPPER(TRIM(H5369))</f>
        <v/>
      </c>
      <c r="X5369" s="6">
        <f>UPPER(TRIM(I5369))</f>
        <v/>
      </c>
      <c r="Y5369" s="6">
        <f>IF(V5369&lt;&gt;"",IFERROR(INDEX(federal_program_name_lookup,MATCH(V5369,aln_lookup,0)),""),"")</f>
        <v/>
      </c>
    </row>
    <row r="5370">
      <c r="A5370" s="6">
        <f>IF(B5370&lt;&gt;"", "AWARD-"&amp;TEXT(ROW()-1,"0000"), "")</f>
        <v/>
      </c>
      <c r="B5370" s="7" t="n"/>
      <c r="C5370" s="7" t="n"/>
      <c r="D5370" s="7" t="n"/>
      <c r="E5370" s="8" t="n"/>
      <c r="F5370" s="9" t="n"/>
      <c r="G5370" s="8" t="n"/>
      <c r="H5370" s="8" t="n"/>
      <c r="I5370" s="8" t="n"/>
      <c r="J5370" s="10">
        <f>IF(A5370="",0,SUMIFS(amount_expended,cfda_key,V5370))</f>
        <v/>
      </c>
      <c r="K5370" s="10">
        <f>IF(G5370="OTHER CLUSTER NOT LISTED ABOVE",SUMIFS(amount_expended,uniform_other_cluster_name,X5370), IF(AND(OR(G5370="N/A",G5370=""),H5370=""),0,IF(G5370="STATE CLUSTER",SUMIFS(amount_expended,uniform_state_cluster_name,W5370),SUMIFS(amount_expended,cluster_name,G5370))))</f>
        <v/>
      </c>
      <c r="L5370" s="8" t="n"/>
      <c r="M5370" s="7" t="n"/>
      <c r="N5370" s="8" t="n"/>
      <c r="O5370" s="7" t="n"/>
      <c r="P5370" s="7" t="n"/>
      <c r="Q5370" s="8" t="n"/>
      <c r="R5370" s="9" t="n"/>
      <c r="S5370" s="8" t="n"/>
      <c r="T5370" s="8" t="n"/>
      <c r="U5370" s="8" t="n"/>
      <c r="V5370" s="11">
        <f>IF(OR(B5370="",C5370=""),"",CONCATENATE(B5370,".",C5370))</f>
        <v/>
      </c>
      <c r="W5370" s="6">
        <f>UPPER(TRIM(H5370))</f>
        <v/>
      </c>
      <c r="X5370" s="6">
        <f>UPPER(TRIM(I5370))</f>
        <v/>
      </c>
      <c r="Y5370" s="6">
        <f>IF(V5370&lt;&gt;"",IFERROR(INDEX(federal_program_name_lookup,MATCH(V5370,aln_lookup,0)),""),"")</f>
        <v/>
      </c>
    </row>
    <row r="5371">
      <c r="A5371" s="6">
        <f>IF(B5371&lt;&gt;"", "AWARD-"&amp;TEXT(ROW()-1,"0000"), "")</f>
        <v/>
      </c>
      <c r="B5371" s="7" t="n"/>
      <c r="C5371" s="7" t="n"/>
      <c r="D5371" s="7" t="n"/>
      <c r="E5371" s="8" t="n"/>
      <c r="F5371" s="9" t="n"/>
      <c r="G5371" s="8" t="n"/>
      <c r="H5371" s="8" t="n"/>
      <c r="I5371" s="8" t="n"/>
      <c r="J5371" s="10">
        <f>IF(A5371="",0,SUMIFS(amount_expended,cfda_key,V5371))</f>
        <v/>
      </c>
      <c r="K5371" s="10">
        <f>IF(G5371="OTHER CLUSTER NOT LISTED ABOVE",SUMIFS(amount_expended,uniform_other_cluster_name,X5371), IF(AND(OR(G5371="N/A",G5371=""),H5371=""),0,IF(G5371="STATE CLUSTER",SUMIFS(amount_expended,uniform_state_cluster_name,W5371),SUMIFS(amount_expended,cluster_name,G5371))))</f>
        <v/>
      </c>
      <c r="L5371" s="8" t="n"/>
      <c r="M5371" s="7" t="n"/>
      <c r="N5371" s="8" t="n"/>
      <c r="O5371" s="7" t="n"/>
      <c r="P5371" s="7" t="n"/>
      <c r="Q5371" s="8" t="n"/>
      <c r="R5371" s="9" t="n"/>
      <c r="S5371" s="8" t="n"/>
      <c r="T5371" s="8" t="n"/>
      <c r="U5371" s="8" t="n"/>
      <c r="V5371" s="11">
        <f>IF(OR(B5371="",C5371=""),"",CONCATENATE(B5371,".",C5371))</f>
        <v/>
      </c>
      <c r="W5371" s="6">
        <f>UPPER(TRIM(H5371))</f>
        <v/>
      </c>
      <c r="X5371" s="6">
        <f>UPPER(TRIM(I5371))</f>
        <v/>
      </c>
      <c r="Y5371" s="6">
        <f>IF(V5371&lt;&gt;"",IFERROR(INDEX(federal_program_name_lookup,MATCH(V5371,aln_lookup,0)),""),"")</f>
        <v/>
      </c>
    </row>
    <row r="5372">
      <c r="A5372" s="6">
        <f>IF(B5372&lt;&gt;"", "AWARD-"&amp;TEXT(ROW()-1,"0000"), "")</f>
        <v/>
      </c>
      <c r="B5372" s="7" t="n"/>
      <c r="C5372" s="7" t="n"/>
      <c r="D5372" s="7" t="n"/>
      <c r="E5372" s="8" t="n"/>
      <c r="F5372" s="9" t="n"/>
      <c r="G5372" s="8" t="n"/>
      <c r="H5372" s="8" t="n"/>
      <c r="I5372" s="8" t="n"/>
      <c r="J5372" s="10">
        <f>IF(A5372="",0,SUMIFS(amount_expended,cfda_key,V5372))</f>
        <v/>
      </c>
      <c r="K5372" s="10">
        <f>IF(G5372="OTHER CLUSTER NOT LISTED ABOVE",SUMIFS(amount_expended,uniform_other_cluster_name,X5372), IF(AND(OR(G5372="N/A",G5372=""),H5372=""),0,IF(G5372="STATE CLUSTER",SUMIFS(amount_expended,uniform_state_cluster_name,W5372),SUMIFS(amount_expended,cluster_name,G5372))))</f>
        <v/>
      </c>
      <c r="L5372" s="8" t="n"/>
      <c r="M5372" s="7" t="n"/>
      <c r="N5372" s="8" t="n"/>
      <c r="O5372" s="7" t="n"/>
      <c r="P5372" s="7" t="n"/>
      <c r="Q5372" s="8" t="n"/>
      <c r="R5372" s="9" t="n"/>
      <c r="S5372" s="8" t="n"/>
      <c r="T5372" s="8" t="n"/>
      <c r="U5372" s="8" t="n"/>
      <c r="V5372" s="11">
        <f>IF(OR(B5372="",C5372=""),"",CONCATENATE(B5372,".",C5372))</f>
        <v/>
      </c>
      <c r="W5372" s="6">
        <f>UPPER(TRIM(H5372))</f>
        <v/>
      </c>
      <c r="X5372" s="6">
        <f>UPPER(TRIM(I5372))</f>
        <v/>
      </c>
      <c r="Y5372" s="6">
        <f>IF(V5372&lt;&gt;"",IFERROR(INDEX(federal_program_name_lookup,MATCH(V5372,aln_lookup,0)),""),"")</f>
        <v/>
      </c>
    </row>
    <row r="5373">
      <c r="A5373" s="6">
        <f>IF(B5373&lt;&gt;"", "AWARD-"&amp;TEXT(ROW()-1,"0000"), "")</f>
        <v/>
      </c>
      <c r="B5373" s="7" t="n"/>
      <c r="C5373" s="7" t="n"/>
      <c r="D5373" s="7" t="n"/>
      <c r="E5373" s="8" t="n"/>
      <c r="F5373" s="9" t="n"/>
      <c r="G5373" s="8" t="n"/>
      <c r="H5373" s="8" t="n"/>
      <c r="I5373" s="8" t="n"/>
      <c r="J5373" s="10">
        <f>IF(A5373="",0,SUMIFS(amount_expended,cfda_key,V5373))</f>
        <v/>
      </c>
      <c r="K5373" s="10">
        <f>IF(G5373="OTHER CLUSTER NOT LISTED ABOVE",SUMIFS(amount_expended,uniform_other_cluster_name,X5373), IF(AND(OR(G5373="N/A",G5373=""),H5373=""),0,IF(G5373="STATE CLUSTER",SUMIFS(amount_expended,uniform_state_cluster_name,W5373),SUMIFS(amount_expended,cluster_name,G5373))))</f>
        <v/>
      </c>
      <c r="L5373" s="8" t="n"/>
      <c r="M5373" s="7" t="n"/>
      <c r="N5373" s="8" t="n"/>
      <c r="O5373" s="7" t="n"/>
      <c r="P5373" s="7" t="n"/>
      <c r="Q5373" s="8" t="n"/>
      <c r="R5373" s="9" t="n"/>
      <c r="S5373" s="8" t="n"/>
      <c r="T5373" s="8" t="n"/>
      <c r="U5373" s="8" t="n"/>
      <c r="V5373" s="11">
        <f>IF(OR(B5373="",C5373=""),"",CONCATENATE(B5373,".",C5373))</f>
        <v/>
      </c>
      <c r="W5373" s="6">
        <f>UPPER(TRIM(H5373))</f>
        <v/>
      </c>
      <c r="X5373" s="6">
        <f>UPPER(TRIM(I5373))</f>
        <v/>
      </c>
      <c r="Y5373" s="6">
        <f>IF(V5373&lt;&gt;"",IFERROR(INDEX(federal_program_name_lookup,MATCH(V5373,aln_lookup,0)),""),"")</f>
        <v/>
      </c>
    </row>
    <row r="5374">
      <c r="A5374" s="6">
        <f>IF(B5374&lt;&gt;"", "AWARD-"&amp;TEXT(ROW()-1,"0000"), "")</f>
        <v/>
      </c>
      <c r="B5374" s="7" t="n"/>
      <c r="C5374" s="7" t="n"/>
      <c r="D5374" s="7" t="n"/>
      <c r="E5374" s="8" t="n"/>
      <c r="F5374" s="9" t="n"/>
      <c r="G5374" s="8" t="n"/>
      <c r="H5374" s="8" t="n"/>
      <c r="I5374" s="8" t="n"/>
      <c r="J5374" s="10">
        <f>IF(A5374="",0,SUMIFS(amount_expended,cfda_key,V5374))</f>
        <v/>
      </c>
      <c r="K5374" s="10">
        <f>IF(G5374="OTHER CLUSTER NOT LISTED ABOVE",SUMIFS(amount_expended,uniform_other_cluster_name,X5374), IF(AND(OR(G5374="N/A",G5374=""),H5374=""),0,IF(G5374="STATE CLUSTER",SUMIFS(amount_expended,uniform_state_cluster_name,W5374),SUMIFS(amount_expended,cluster_name,G5374))))</f>
        <v/>
      </c>
      <c r="L5374" s="8" t="n"/>
      <c r="M5374" s="7" t="n"/>
      <c r="N5374" s="8" t="n"/>
      <c r="O5374" s="7" t="n"/>
      <c r="P5374" s="7" t="n"/>
      <c r="Q5374" s="8" t="n"/>
      <c r="R5374" s="9" t="n"/>
      <c r="S5374" s="8" t="n"/>
      <c r="T5374" s="8" t="n"/>
      <c r="U5374" s="8" t="n"/>
      <c r="V5374" s="11">
        <f>IF(OR(B5374="",C5374=""),"",CONCATENATE(B5374,".",C5374))</f>
        <v/>
      </c>
      <c r="W5374" s="6">
        <f>UPPER(TRIM(H5374))</f>
        <v/>
      </c>
      <c r="X5374" s="6">
        <f>UPPER(TRIM(I5374))</f>
        <v/>
      </c>
      <c r="Y5374" s="6">
        <f>IF(V5374&lt;&gt;"",IFERROR(INDEX(federal_program_name_lookup,MATCH(V5374,aln_lookup,0)),""),"")</f>
        <v/>
      </c>
    </row>
    <row r="5375">
      <c r="A5375" s="6">
        <f>IF(B5375&lt;&gt;"", "AWARD-"&amp;TEXT(ROW()-1,"0000"), "")</f>
        <v/>
      </c>
      <c r="B5375" s="7" t="n"/>
      <c r="C5375" s="7" t="n"/>
      <c r="D5375" s="7" t="n"/>
      <c r="E5375" s="8" t="n"/>
      <c r="F5375" s="9" t="n"/>
      <c r="G5375" s="8" t="n"/>
      <c r="H5375" s="8" t="n"/>
      <c r="I5375" s="8" t="n"/>
      <c r="J5375" s="10">
        <f>IF(A5375="",0,SUMIFS(amount_expended,cfda_key,V5375))</f>
        <v/>
      </c>
      <c r="K5375" s="10">
        <f>IF(G5375="OTHER CLUSTER NOT LISTED ABOVE",SUMIFS(amount_expended,uniform_other_cluster_name,X5375), IF(AND(OR(G5375="N/A",G5375=""),H5375=""),0,IF(G5375="STATE CLUSTER",SUMIFS(amount_expended,uniform_state_cluster_name,W5375),SUMIFS(amount_expended,cluster_name,G5375))))</f>
        <v/>
      </c>
      <c r="L5375" s="8" t="n"/>
      <c r="M5375" s="7" t="n"/>
      <c r="N5375" s="8" t="n"/>
      <c r="O5375" s="7" t="n"/>
      <c r="P5375" s="7" t="n"/>
      <c r="Q5375" s="8" t="n"/>
      <c r="R5375" s="9" t="n"/>
      <c r="S5375" s="8" t="n"/>
      <c r="T5375" s="8" t="n"/>
      <c r="U5375" s="8" t="n"/>
      <c r="V5375" s="11">
        <f>IF(OR(B5375="",C5375=""),"",CONCATENATE(B5375,".",C5375))</f>
        <v/>
      </c>
      <c r="W5375" s="6">
        <f>UPPER(TRIM(H5375))</f>
        <v/>
      </c>
      <c r="X5375" s="6">
        <f>UPPER(TRIM(I5375))</f>
        <v/>
      </c>
      <c r="Y5375" s="6">
        <f>IF(V5375&lt;&gt;"",IFERROR(INDEX(federal_program_name_lookup,MATCH(V5375,aln_lookup,0)),""),"")</f>
        <v/>
      </c>
    </row>
    <row r="5376">
      <c r="A5376" s="6">
        <f>IF(B5376&lt;&gt;"", "AWARD-"&amp;TEXT(ROW()-1,"0000"), "")</f>
        <v/>
      </c>
      <c r="B5376" s="7" t="n"/>
      <c r="C5376" s="7" t="n"/>
      <c r="D5376" s="7" t="n"/>
      <c r="E5376" s="8" t="n"/>
      <c r="F5376" s="9" t="n"/>
      <c r="G5376" s="8" t="n"/>
      <c r="H5376" s="8" t="n"/>
      <c r="I5376" s="8" t="n"/>
      <c r="J5376" s="10">
        <f>IF(A5376="",0,SUMIFS(amount_expended,cfda_key,V5376))</f>
        <v/>
      </c>
      <c r="K5376" s="10">
        <f>IF(G5376="OTHER CLUSTER NOT LISTED ABOVE",SUMIFS(amount_expended,uniform_other_cluster_name,X5376), IF(AND(OR(G5376="N/A",G5376=""),H5376=""),0,IF(G5376="STATE CLUSTER",SUMIFS(amount_expended,uniform_state_cluster_name,W5376),SUMIFS(amount_expended,cluster_name,G5376))))</f>
        <v/>
      </c>
      <c r="L5376" s="8" t="n"/>
      <c r="M5376" s="7" t="n"/>
      <c r="N5376" s="8" t="n"/>
      <c r="O5376" s="7" t="n"/>
      <c r="P5376" s="7" t="n"/>
      <c r="Q5376" s="8" t="n"/>
      <c r="R5376" s="9" t="n"/>
      <c r="S5376" s="8" t="n"/>
      <c r="T5376" s="8" t="n"/>
      <c r="U5376" s="8" t="n"/>
      <c r="V5376" s="11">
        <f>IF(OR(B5376="",C5376=""),"",CONCATENATE(B5376,".",C5376))</f>
        <v/>
      </c>
      <c r="W5376" s="6">
        <f>UPPER(TRIM(H5376))</f>
        <v/>
      </c>
      <c r="X5376" s="6">
        <f>UPPER(TRIM(I5376))</f>
        <v/>
      </c>
      <c r="Y5376" s="6">
        <f>IF(V5376&lt;&gt;"",IFERROR(INDEX(federal_program_name_lookup,MATCH(V5376,aln_lookup,0)),""),"")</f>
        <v/>
      </c>
    </row>
    <row r="5377">
      <c r="A5377" s="6">
        <f>IF(B5377&lt;&gt;"", "AWARD-"&amp;TEXT(ROW()-1,"0000"), "")</f>
        <v/>
      </c>
      <c r="B5377" s="7" t="n"/>
      <c r="C5377" s="7" t="n"/>
      <c r="D5377" s="7" t="n"/>
      <c r="E5377" s="8" t="n"/>
      <c r="F5377" s="9" t="n"/>
      <c r="G5377" s="8" t="n"/>
      <c r="H5377" s="8" t="n"/>
      <c r="I5377" s="8" t="n"/>
      <c r="J5377" s="10">
        <f>IF(A5377="",0,SUMIFS(amount_expended,cfda_key,V5377))</f>
        <v/>
      </c>
      <c r="K5377" s="10">
        <f>IF(G5377="OTHER CLUSTER NOT LISTED ABOVE",SUMIFS(amount_expended,uniform_other_cluster_name,X5377), IF(AND(OR(G5377="N/A",G5377=""),H5377=""),0,IF(G5377="STATE CLUSTER",SUMIFS(amount_expended,uniform_state_cluster_name,W5377),SUMIFS(amount_expended,cluster_name,G5377))))</f>
        <v/>
      </c>
      <c r="L5377" s="8" t="n"/>
      <c r="M5377" s="7" t="n"/>
      <c r="N5377" s="8" t="n"/>
      <c r="O5377" s="7" t="n"/>
      <c r="P5377" s="7" t="n"/>
      <c r="Q5377" s="8" t="n"/>
      <c r="R5377" s="9" t="n"/>
      <c r="S5377" s="8" t="n"/>
      <c r="T5377" s="8" t="n"/>
      <c r="U5377" s="8" t="n"/>
      <c r="V5377" s="11">
        <f>IF(OR(B5377="",C5377=""),"",CONCATENATE(B5377,".",C5377))</f>
        <v/>
      </c>
      <c r="W5377" s="6">
        <f>UPPER(TRIM(H5377))</f>
        <v/>
      </c>
      <c r="X5377" s="6">
        <f>UPPER(TRIM(I5377))</f>
        <v/>
      </c>
      <c r="Y5377" s="6">
        <f>IF(V5377&lt;&gt;"",IFERROR(INDEX(federal_program_name_lookup,MATCH(V5377,aln_lookup,0)),""),"")</f>
        <v/>
      </c>
    </row>
    <row r="5378">
      <c r="A5378" s="6">
        <f>IF(B5378&lt;&gt;"", "AWARD-"&amp;TEXT(ROW()-1,"0000"), "")</f>
        <v/>
      </c>
      <c r="B5378" s="7" t="n"/>
      <c r="C5378" s="7" t="n"/>
      <c r="D5378" s="7" t="n"/>
      <c r="E5378" s="8" t="n"/>
      <c r="F5378" s="9" t="n"/>
      <c r="G5378" s="8" t="n"/>
      <c r="H5378" s="8" t="n"/>
      <c r="I5378" s="8" t="n"/>
      <c r="J5378" s="10">
        <f>IF(A5378="",0,SUMIFS(amount_expended,cfda_key,V5378))</f>
        <v/>
      </c>
      <c r="K5378" s="10">
        <f>IF(G5378="OTHER CLUSTER NOT LISTED ABOVE",SUMIFS(amount_expended,uniform_other_cluster_name,X5378), IF(AND(OR(G5378="N/A",G5378=""),H5378=""),0,IF(G5378="STATE CLUSTER",SUMIFS(amount_expended,uniform_state_cluster_name,W5378),SUMIFS(amount_expended,cluster_name,G5378))))</f>
        <v/>
      </c>
      <c r="L5378" s="8" t="n"/>
      <c r="M5378" s="7" t="n"/>
      <c r="N5378" s="8" t="n"/>
      <c r="O5378" s="7" t="n"/>
      <c r="P5378" s="7" t="n"/>
      <c r="Q5378" s="8" t="n"/>
      <c r="R5378" s="9" t="n"/>
      <c r="S5378" s="8" t="n"/>
      <c r="T5378" s="8" t="n"/>
      <c r="U5378" s="8" t="n"/>
      <c r="V5378" s="11">
        <f>IF(OR(B5378="",C5378=""),"",CONCATENATE(B5378,".",C5378))</f>
        <v/>
      </c>
      <c r="W5378" s="6">
        <f>UPPER(TRIM(H5378))</f>
        <v/>
      </c>
      <c r="X5378" s="6">
        <f>UPPER(TRIM(I5378))</f>
        <v/>
      </c>
      <c r="Y5378" s="6">
        <f>IF(V5378&lt;&gt;"",IFERROR(INDEX(federal_program_name_lookup,MATCH(V5378,aln_lookup,0)),""),"")</f>
        <v/>
      </c>
    </row>
    <row r="5379">
      <c r="A5379" s="6">
        <f>IF(B5379&lt;&gt;"", "AWARD-"&amp;TEXT(ROW()-1,"0000"), "")</f>
        <v/>
      </c>
      <c r="B5379" s="7" t="n"/>
      <c r="C5379" s="7" t="n"/>
      <c r="D5379" s="7" t="n"/>
      <c r="E5379" s="8" t="n"/>
      <c r="F5379" s="9" t="n"/>
      <c r="G5379" s="8" t="n"/>
      <c r="H5379" s="8" t="n"/>
      <c r="I5379" s="8" t="n"/>
      <c r="J5379" s="10">
        <f>IF(A5379="",0,SUMIFS(amount_expended,cfda_key,V5379))</f>
        <v/>
      </c>
      <c r="K5379" s="10">
        <f>IF(G5379="OTHER CLUSTER NOT LISTED ABOVE",SUMIFS(amount_expended,uniform_other_cluster_name,X5379), IF(AND(OR(G5379="N/A",G5379=""),H5379=""),0,IF(G5379="STATE CLUSTER",SUMIFS(amount_expended,uniform_state_cluster_name,W5379),SUMIFS(amount_expended,cluster_name,G5379))))</f>
        <v/>
      </c>
      <c r="L5379" s="8" t="n"/>
      <c r="M5379" s="7" t="n"/>
      <c r="N5379" s="8" t="n"/>
      <c r="O5379" s="7" t="n"/>
      <c r="P5379" s="7" t="n"/>
      <c r="Q5379" s="8" t="n"/>
      <c r="R5379" s="9" t="n"/>
      <c r="S5379" s="8" t="n"/>
      <c r="T5379" s="8" t="n"/>
      <c r="U5379" s="8" t="n"/>
      <c r="V5379" s="11">
        <f>IF(OR(B5379="",C5379=""),"",CONCATENATE(B5379,".",C5379))</f>
        <v/>
      </c>
      <c r="W5379" s="6">
        <f>UPPER(TRIM(H5379))</f>
        <v/>
      </c>
      <c r="X5379" s="6">
        <f>UPPER(TRIM(I5379))</f>
        <v/>
      </c>
      <c r="Y5379" s="6">
        <f>IF(V5379&lt;&gt;"",IFERROR(INDEX(federal_program_name_lookup,MATCH(V5379,aln_lookup,0)),""),"")</f>
        <v/>
      </c>
    </row>
    <row r="5380">
      <c r="A5380" s="6">
        <f>IF(B5380&lt;&gt;"", "AWARD-"&amp;TEXT(ROW()-1,"0000"), "")</f>
        <v/>
      </c>
      <c r="B5380" s="7" t="n"/>
      <c r="C5380" s="7" t="n"/>
      <c r="D5380" s="7" t="n"/>
      <c r="E5380" s="8" t="n"/>
      <c r="F5380" s="9" t="n"/>
      <c r="G5380" s="8" t="n"/>
      <c r="H5380" s="8" t="n"/>
      <c r="I5380" s="8" t="n"/>
      <c r="J5380" s="10">
        <f>IF(A5380="",0,SUMIFS(amount_expended,cfda_key,V5380))</f>
        <v/>
      </c>
      <c r="K5380" s="10">
        <f>IF(G5380="OTHER CLUSTER NOT LISTED ABOVE",SUMIFS(amount_expended,uniform_other_cluster_name,X5380), IF(AND(OR(G5380="N/A",G5380=""),H5380=""),0,IF(G5380="STATE CLUSTER",SUMIFS(amount_expended,uniform_state_cluster_name,W5380),SUMIFS(amount_expended,cluster_name,G5380))))</f>
        <v/>
      </c>
      <c r="L5380" s="8" t="n"/>
      <c r="M5380" s="7" t="n"/>
      <c r="N5380" s="8" t="n"/>
      <c r="O5380" s="7" t="n"/>
      <c r="P5380" s="7" t="n"/>
      <c r="Q5380" s="8" t="n"/>
      <c r="R5380" s="9" t="n"/>
      <c r="S5380" s="8" t="n"/>
      <c r="T5380" s="8" t="n"/>
      <c r="U5380" s="8" t="n"/>
      <c r="V5380" s="11">
        <f>IF(OR(B5380="",C5380=""),"",CONCATENATE(B5380,".",C5380))</f>
        <v/>
      </c>
      <c r="W5380" s="6">
        <f>UPPER(TRIM(H5380))</f>
        <v/>
      </c>
      <c r="X5380" s="6">
        <f>UPPER(TRIM(I5380))</f>
        <v/>
      </c>
      <c r="Y5380" s="6">
        <f>IF(V5380&lt;&gt;"",IFERROR(INDEX(federal_program_name_lookup,MATCH(V5380,aln_lookup,0)),""),"")</f>
        <v/>
      </c>
    </row>
    <row r="5381">
      <c r="A5381" s="6">
        <f>IF(B5381&lt;&gt;"", "AWARD-"&amp;TEXT(ROW()-1,"0000"), "")</f>
        <v/>
      </c>
      <c r="B5381" s="7" t="n"/>
      <c r="C5381" s="7" t="n"/>
      <c r="D5381" s="7" t="n"/>
      <c r="E5381" s="8" t="n"/>
      <c r="F5381" s="9" t="n"/>
      <c r="G5381" s="8" t="n"/>
      <c r="H5381" s="8" t="n"/>
      <c r="I5381" s="8" t="n"/>
      <c r="J5381" s="10">
        <f>IF(A5381="",0,SUMIFS(amount_expended,cfda_key,V5381))</f>
        <v/>
      </c>
      <c r="K5381" s="10">
        <f>IF(G5381="OTHER CLUSTER NOT LISTED ABOVE",SUMIFS(amount_expended,uniform_other_cluster_name,X5381), IF(AND(OR(G5381="N/A",G5381=""),H5381=""),0,IF(G5381="STATE CLUSTER",SUMIFS(amount_expended,uniform_state_cluster_name,W5381),SUMIFS(amount_expended,cluster_name,G5381))))</f>
        <v/>
      </c>
      <c r="L5381" s="8" t="n"/>
      <c r="M5381" s="7" t="n"/>
      <c r="N5381" s="8" t="n"/>
      <c r="O5381" s="7" t="n"/>
      <c r="P5381" s="7" t="n"/>
      <c r="Q5381" s="8" t="n"/>
      <c r="R5381" s="9" t="n"/>
      <c r="S5381" s="8" t="n"/>
      <c r="T5381" s="8" t="n"/>
      <c r="U5381" s="8" t="n"/>
      <c r="V5381" s="11">
        <f>IF(OR(B5381="",C5381=""),"",CONCATENATE(B5381,".",C5381))</f>
        <v/>
      </c>
      <c r="W5381" s="6">
        <f>UPPER(TRIM(H5381))</f>
        <v/>
      </c>
      <c r="X5381" s="6">
        <f>UPPER(TRIM(I5381))</f>
        <v/>
      </c>
      <c r="Y5381" s="6">
        <f>IF(V5381&lt;&gt;"",IFERROR(INDEX(federal_program_name_lookup,MATCH(V5381,aln_lookup,0)),""),"")</f>
        <v/>
      </c>
    </row>
    <row r="5382">
      <c r="A5382" s="6">
        <f>IF(B5382&lt;&gt;"", "AWARD-"&amp;TEXT(ROW()-1,"0000"), "")</f>
        <v/>
      </c>
      <c r="B5382" s="7" t="n"/>
      <c r="C5382" s="7" t="n"/>
      <c r="D5382" s="7" t="n"/>
      <c r="E5382" s="8" t="n"/>
      <c r="F5382" s="9" t="n"/>
      <c r="G5382" s="8" t="n"/>
      <c r="H5382" s="8" t="n"/>
      <c r="I5382" s="8" t="n"/>
      <c r="J5382" s="10">
        <f>IF(A5382="",0,SUMIFS(amount_expended,cfda_key,V5382))</f>
        <v/>
      </c>
      <c r="K5382" s="10">
        <f>IF(G5382="OTHER CLUSTER NOT LISTED ABOVE",SUMIFS(amount_expended,uniform_other_cluster_name,X5382), IF(AND(OR(G5382="N/A",G5382=""),H5382=""),0,IF(G5382="STATE CLUSTER",SUMIFS(amount_expended,uniform_state_cluster_name,W5382),SUMIFS(amount_expended,cluster_name,G5382))))</f>
        <v/>
      </c>
      <c r="L5382" s="8" t="n"/>
      <c r="M5382" s="7" t="n"/>
      <c r="N5382" s="8" t="n"/>
      <c r="O5382" s="7" t="n"/>
      <c r="P5382" s="7" t="n"/>
      <c r="Q5382" s="8" t="n"/>
      <c r="R5382" s="9" t="n"/>
      <c r="S5382" s="8" t="n"/>
      <c r="T5382" s="8" t="n"/>
      <c r="U5382" s="8" t="n"/>
      <c r="V5382" s="11">
        <f>IF(OR(B5382="",C5382=""),"",CONCATENATE(B5382,".",C5382))</f>
        <v/>
      </c>
      <c r="W5382" s="6">
        <f>UPPER(TRIM(H5382))</f>
        <v/>
      </c>
      <c r="X5382" s="6">
        <f>UPPER(TRIM(I5382))</f>
        <v/>
      </c>
      <c r="Y5382" s="6">
        <f>IF(V5382&lt;&gt;"",IFERROR(INDEX(federal_program_name_lookup,MATCH(V5382,aln_lookup,0)),""),"")</f>
        <v/>
      </c>
    </row>
    <row r="5383">
      <c r="A5383" s="6">
        <f>IF(B5383&lt;&gt;"", "AWARD-"&amp;TEXT(ROW()-1,"0000"), "")</f>
        <v/>
      </c>
      <c r="B5383" s="7" t="n"/>
      <c r="C5383" s="7" t="n"/>
      <c r="D5383" s="7" t="n"/>
      <c r="E5383" s="8" t="n"/>
      <c r="F5383" s="9" t="n"/>
      <c r="G5383" s="8" t="n"/>
      <c r="H5383" s="8" t="n"/>
      <c r="I5383" s="8" t="n"/>
      <c r="J5383" s="10">
        <f>IF(A5383="",0,SUMIFS(amount_expended,cfda_key,V5383))</f>
        <v/>
      </c>
      <c r="K5383" s="10">
        <f>IF(G5383="OTHER CLUSTER NOT LISTED ABOVE",SUMIFS(amount_expended,uniform_other_cluster_name,X5383), IF(AND(OR(G5383="N/A",G5383=""),H5383=""),0,IF(G5383="STATE CLUSTER",SUMIFS(amount_expended,uniform_state_cluster_name,W5383),SUMIFS(amount_expended,cluster_name,G5383))))</f>
        <v/>
      </c>
      <c r="L5383" s="8" t="n"/>
      <c r="M5383" s="7" t="n"/>
      <c r="N5383" s="8" t="n"/>
      <c r="O5383" s="7" t="n"/>
      <c r="P5383" s="7" t="n"/>
      <c r="Q5383" s="8" t="n"/>
      <c r="R5383" s="9" t="n"/>
      <c r="S5383" s="8" t="n"/>
      <c r="T5383" s="8" t="n"/>
      <c r="U5383" s="8" t="n"/>
      <c r="V5383" s="11">
        <f>IF(OR(B5383="",C5383=""),"",CONCATENATE(B5383,".",C5383))</f>
        <v/>
      </c>
      <c r="W5383" s="6">
        <f>UPPER(TRIM(H5383))</f>
        <v/>
      </c>
      <c r="X5383" s="6">
        <f>UPPER(TRIM(I5383))</f>
        <v/>
      </c>
      <c r="Y5383" s="6">
        <f>IF(V5383&lt;&gt;"",IFERROR(INDEX(federal_program_name_lookup,MATCH(V5383,aln_lookup,0)),""),"")</f>
        <v/>
      </c>
    </row>
    <row r="5384">
      <c r="A5384" s="6">
        <f>IF(B5384&lt;&gt;"", "AWARD-"&amp;TEXT(ROW()-1,"0000"), "")</f>
        <v/>
      </c>
      <c r="B5384" s="7" t="n"/>
      <c r="C5384" s="7" t="n"/>
      <c r="D5384" s="7" t="n"/>
      <c r="E5384" s="8" t="n"/>
      <c r="F5384" s="9" t="n"/>
      <c r="G5384" s="8" t="n"/>
      <c r="H5384" s="8" t="n"/>
      <c r="I5384" s="8" t="n"/>
      <c r="J5384" s="10">
        <f>IF(A5384="",0,SUMIFS(amount_expended,cfda_key,V5384))</f>
        <v/>
      </c>
      <c r="K5384" s="10">
        <f>IF(G5384="OTHER CLUSTER NOT LISTED ABOVE",SUMIFS(amount_expended,uniform_other_cluster_name,X5384), IF(AND(OR(G5384="N/A",G5384=""),H5384=""),0,IF(G5384="STATE CLUSTER",SUMIFS(amount_expended,uniform_state_cluster_name,W5384),SUMIFS(amount_expended,cluster_name,G5384))))</f>
        <v/>
      </c>
      <c r="L5384" s="8" t="n"/>
      <c r="M5384" s="7" t="n"/>
      <c r="N5384" s="8" t="n"/>
      <c r="O5384" s="7" t="n"/>
      <c r="P5384" s="7" t="n"/>
      <c r="Q5384" s="8" t="n"/>
      <c r="R5384" s="9" t="n"/>
      <c r="S5384" s="8" t="n"/>
      <c r="T5384" s="8" t="n"/>
      <c r="U5384" s="8" t="n"/>
      <c r="V5384" s="11">
        <f>IF(OR(B5384="",C5384=""),"",CONCATENATE(B5384,".",C5384))</f>
        <v/>
      </c>
      <c r="W5384" s="6">
        <f>UPPER(TRIM(H5384))</f>
        <v/>
      </c>
      <c r="X5384" s="6">
        <f>UPPER(TRIM(I5384))</f>
        <v/>
      </c>
      <c r="Y5384" s="6">
        <f>IF(V5384&lt;&gt;"",IFERROR(INDEX(federal_program_name_lookup,MATCH(V5384,aln_lookup,0)),""),"")</f>
        <v/>
      </c>
    </row>
    <row r="5385">
      <c r="A5385" s="6">
        <f>IF(B5385&lt;&gt;"", "AWARD-"&amp;TEXT(ROW()-1,"0000"), "")</f>
        <v/>
      </c>
      <c r="B5385" s="7" t="n"/>
      <c r="C5385" s="7" t="n"/>
      <c r="D5385" s="7" t="n"/>
      <c r="E5385" s="8" t="n"/>
      <c r="F5385" s="9" t="n"/>
      <c r="G5385" s="8" t="n"/>
      <c r="H5385" s="8" t="n"/>
      <c r="I5385" s="8" t="n"/>
      <c r="J5385" s="10">
        <f>IF(A5385="",0,SUMIFS(amount_expended,cfda_key,V5385))</f>
        <v/>
      </c>
      <c r="K5385" s="10">
        <f>IF(G5385="OTHER CLUSTER NOT LISTED ABOVE",SUMIFS(amount_expended,uniform_other_cluster_name,X5385), IF(AND(OR(G5385="N/A",G5385=""),H5385=""),0,IF(G5385="STATE CLUSTER",SUMIFS(amount_expended,uniform_state_cluster_name,W5385),SUMIFS(amount_expended,cluster_name,G5385))))</f>
        <v/>
      </c>
      <c r="L5385" s="8" t="n"/>
      <c r="M5385" s="7" t="n"/>
      <c r="N5385" s="8" t="n"/>
      <c r="O5385" s="7" t="n"/>
      <c r="P5385" s="7" t="n"/>
      <c r="Q5385" s="8" t="n"/>
      <c r="R5385" s="9" t="n"/>
      <c r="S5385" s="8" t="n"/>
      <c r="T5385" s="8" t="n"/>
      <c r="U5385" s="8" t="n"/>
      <c r="V5385" s="11">
        <f>IF(OR(B5385="",C5385=""),"",CONCATENATE(B5385,".",C5385))</f>
        <v/>
      </c>
      <c r="W5385" s="6">
        <f>UPPER(TRIM(H5385))</f>
        <v/>
      </c>
      <c r="X5385" s="6">
        <f>UPPER(TRIM(I5385))</f>
        <v/>
      </c>
      <c r="Y5385" s="6">
        <f>IF(V5385&lt;&gt;"",IFERROR(INDEX(federal_program_name_lookup,MATCH(V5385,aln_lookup,0)),""),"")</f>
        <v/>
      </c>
    </row>
    <row r="5386">
      <c r="A5386" s="6">
        <f>IF(B5386&lt;&gt;"", "AWARD-"&amp;TEXT(ROW()-1,"0000"), "")</f>
        <v/>
      </c>
      <c r="B5386" s="7" t="n"/>
      <c r="C5386" s="7" t="n"/>
      <c r="D5386" s="7" t="n"/>
      <c r="E5386" s="8" t="n"/>
      <c r="F5386" s="9" t="n"/>
      <c r="G5386" s="8" t="n"/>
      <c r="H5386" s="8" t="n"/>
      <c r="I5386" s="8" t="n"/>
      <c r="J5386" s="10">
        <f>IF(A5386="",0,SUMIFS(amount_expended,cfda_key,V5386))</f>
        <v/>
      </c>
      <c r="K5386" s="10">
        <f>IF(G5386="OTHER CLUSTER NOT LISTED ABOVE",SUMIFS(amount_expended,uniform_other_cluster_name,X5386), IF(AND(OR(G5386="N/A",G5386=""),H5386=""),0,IF(G5386="STATE CLUSTER",SUMIFS(amount_expended,uniform_state_cluster_name,W5386),SUMIFS(amount_expended,cluster_name,G5386))))</f>
        <v/>
      </c>
      <c r="L5386" s="8" t="n"/>
      <c r="M5386" s="7" t="n"/>
      <c r="N5386" s="8" t="n"/>
      <c r="O5386" s="7" t="n"/>
      <c r="P5386" s="7" t="n"/>
      <c r="Q5386" s="8" t="n"/>
      <c r="R5386" s="9" t="n"/>
      <c r="S5386" s="8" t="n"/>
      <c r="T5386" s="8" t="n"/>
      <c r="U5386" s="8" t="n"/>
      <c r="V5386" s="11">
        <f>IF(OR(B5386="",C5386=""),"",CONCATENATE(B5386,".",C5386))</f>
        <v/>
      </c>
      <c r="W5386" s="6">
        <f>UPPER(TRIM(H5386))</f>
        <v/>
      </c>
      <c r="X5386" s="6">
        <f>UPPER(TRIM(I5386))</f>
        <v/>
      </c>
      <c r="Y5386" s="6">
        <f>IF(V5386&lt;&gt;"",IFERROR(INDEX(federal_program_name_lookup,MATCH(V5386,aln_lookup,0)),""),"")</f>
        <v/>
      </c>
    </row>
    <row r="5387">
      <c r="A5387" s="6">
        <f>IF(B5387&lt;&gt;"", "AWARD-"&amp;TEXT(ROW()-1,"0000"), "")</f>
        <v/>
      </c>
      <c r="B5387" s="7" t="n"/>
      <c r="C5387" s="7" t="n"/>
      <c r="D5387" s="7" t="n"/>
      <c r="E5387" s="8" t="n"/>
      <c r="F5387" s="9" t="n"/>
      <c r="G5387" s="8" t="n"/>
      <c r="H5387" s="8" t="n"/>
      <c r="I5387" s="8" t="n"/>
      <c r="J5387" s="10">
        <f>IF(A5387="",0,SUMIFS(amount_expended,cfda_key,V5387))</f>
        <v/>
      </c>
      <c r="K5387" s="10">
        <f>IF(G5387="OTHER CLUSTER NOT LISTED ABOVE",SUMIFS(amount_expended,uniform_other_cluster_name,X5387), IF(AND(OR(G5387="N/A",G5387=""),H5387=""),0,IF(G5387="STATE CLUSTER",SUMIFS(amount_expended,uniform_state_cluster_name,W5387),SUMIFS(amount_expended,cluster_name,G5387))))</f>
        <v/>
      </c>
      <c r="L5387" s="8" t="n"/>
      <c r="M5387" s="7" t="n"/>
      <c r="N5387" s="8" t="n"/>
      <c r="O5387" s="7" t="n"/>
      <c r="P5387" s="7" t="n"/>
      <c r="Q5387" s="8" t="n"/>
      <c r="R5387" s="9" t="n"/>
      <c r="S5387" s="8" t="n"/>
      <c r="T5387" s="8" t="n"/>
      <c r="U5387" s="8" t="n"/>
      <c r="V5387" s="11">
        <f>IF(OR(B5387="",C5387=""),"",CONCATENATE(B5387,".",C5387))</f>
        <v/>
      </c>
      <c r="W5387" s="6">
        <f>UPPER(TRIM(H5387))</f>
        <v/>
      </c>
      <c r="X5387" s="6">
        <f>UPPER(TRIM(I5387))</f>
        <v/>
      </c>
      <c r="Y5387" s="6">
        <f>IF(V5387&lt;&gt;"",IFERROR(INDEX(federal_program_name_lookup,MATCH(V5387,aln_lookup,0)),""),"")</f>
        <v/>
      </c>
    </row>
    <row r="5388">
      <c r="A5388" s="6">
        <f>IF(B5388&lt;&gt;"", "AWARD-"&amp;TEXT(ROW()-1,"0000"), "")</f>
        <v/>
      </c>
      <c r="B5388" s="7" t="n"/>
      <c r="C5388" s="7" t="n"/>
      <c r="D5388" s="7" t="n"/>
      <c r="E5388" s="8" t="n"/>
      <c r="F5388" s="9" t="n"/>
      <c r="G5388" s="8" t="n"/>
      <c r="H5388" s="8" t="n"/>
      <c r="I5388" s="8" t="n"/>
      <c r="J5388" s="10">
        <f>IF(A5388="",0,SUMIFS(amount_expended,cfda_key,V5388))</f>
        <v/>
      </c>
      <c r="K5388" s="10">
        <f>IF(G5388="OTHER CLUSTER NOT LISTED ABOVE",SUMIFS(amount_expended,uniform_other_cluster_name,X5388), IF(AND(OR(G5388="N/A",G5388=""),H5388=""),0,IF(G5388="STATE CLUSTER",SUMIFS(amount_expended,uniform_state_cluster_name,W5388),SUMIFS(amount_expended,cluster_name,G5388))))</f>
        <v/>
      </c>
      <c r="L5388" s="8" t="n"/>
      <c r="M5388" s="7" t="n"/>
      <c r="N5388" s="8" t="n"/>
      <c r="O5388" s="7" t="n"/>
      <c r="P5388" s="7" t="n"/>
      <c r="Q5388" s="8" t="n"/>
      <c r="R5388" s="9" t="n"/>
      <c r="S5388" s="8" t="n"/>
      <c r="T5388" s="8" t="n"/>
      <c r="U5388" s="8" t="n"/>
      <c r="V5388" s="11">
        <f>IF(OR(B5388="",C5388=""),"",CONCATENATE(B5388,".",C5388))</f>
        <v/>
      </c>
      <c r="W5388" s="6">
        <f>UPPER(TRIM(H5388))</f>
        <v/>
      </c>
      <c r="X5388" s="6">
        <f>UPPER(TRIM(I5388))</f>
        <v/>
      </c>
      <c r="Y5388" s="6">
        <f>IF(V5388&lt;&gt;"",IFERROR(INDEX(federal_program_name_lookup,MATCH(V5388,aln_lookup,0)),""),"")</f>
        <v/>
      </c>
    </row>
    <row r="5389">
      <c r="A5389" s="6">
        <f>IF(B5389&lt;&gt;"", "AWARD-"&amp;TEXT(ROW()-1,"0000"), "")</f>
        <v/>
      </c>
      <c r="B5389" s="7" t="n"/>
      <c r="C5389" s="7" t="n"/>
      <c r="D5389" s="7" t="n"/>
      <c r="E5389" s="8" t="n"/>
      <c r="F5389" s="9" t="n"/>
      <c r="G5389" s="8" t="n"/>
      <c r="H5389" s="8" t="n"/>
      <c r="I5389" s="8" t="n"/>
      <c r="J5389" s="10">
        <f>IF(A5389="",0,SUMIFS(amount_expended,cfda_key,V5389))</f>
        <v/>
      </c>
      <c r="K5389" s="10">
        <f>IF(G5389="OTHER CLUSTER NOT LISTED ABOVE",SUMIFS(amount_expended,uniform_other_cluster_name,X5389), IF(AND(OR(G5389="N/A",G5389=""),H5389=""),0,IF(G5389="STATE CLUSTER",SUMIFS(amount_expended,uniform_state_cluster_name,W5389),SUMIFS(amount_expended,cluster_name,G5389))))</f>
        <v/>
      </c>
      <c r="L5389" s="8" t="n"/>
      <c r="M5389" s="7" t="n"/>
      <c r="N5389" s="8" t="n"/>
      <c r="O5389" s="7" t="n"/>
      <c r="P5389" s="7" t="n"/>
      <c r="Q5389" s="8" t="n"/>
      <c r="R5389" s="9" t="n"/>
      <c r="S5389" s="8" t="n"/>
      <c r="T5389" s="8" t="n"/>
      <c r="U5389" s="8" t="n"/>
      <c r="V5389" s="11">
        <f>IF(OR(B5389="",C5389=""),"",CONCATENATE(B5389,".",C5389))</f>
        <v/>
      </c>
      <c r="W5389" s="6">
        <f>UPPER(TRIM(H5389))</f>
        <v/>
      </c>
      <c r="X5389" s="6">
        <f>UPPER(TRIM(I5389))</f>
        <v/>
      </c>
      <c r="Y5389" s="6">
        <f>IF(V5389&lt;&gt;"",IFERROR(INDEX(federal_program_name_lookup,MATCH(V5389,aln_lookup,0)),""),"")</f>
        <v/>
      </c>
    </row>
    <row r="5390">
      <c r="A5390" s="6">
        <f>IF(B5390&lt;&gt;"", "AWARD-"&amp;TEXT(ROW()-1,"0000"), "")</f>
        <v/>
      </c>
      <c r="B5390" s="7" t="n"/>
      <c r="C5390" s="7" t="n"/>
      <c r="D5390" s="7" t="n"/>
      <c r="E5390" s="8" t="n"/>
      <c r="F5390" s="9" t="n"/>
      <c r="G5390" s="8" t="n"/>
      <c r="H5390" s="8" t="n"/>
      <c r="I5390" s="8" t="n"/>
      <c r="J5390" s="10">
        <f>IF(A5390="",0,SUMIFS(amount_expended,cfda_key,V5390))</f>
        <v/>
      </c>
      <c r="K5390" s="10">
        <f>IF(G5390="OTHER CLUSTER NOT LISTED ABOVE",SUMIFS(amount_expended,uniform_other_cluster_name,X5390), IF(AND(OR(G5390="N/A",G5390=""),H5390=""),0,IF(G5390="STATE CLUSTER",SUMIFS(amount_expended,uniform_state_cluster_name,W5390),SUMIFS(amount_expended,cluster_name,G5390))))</f>
        <v/>
      </c>
      <c r="L5390" s="8" t="n"/>
      <c r="M5390" s="7" t="n"/>
      <c r="N5390" s="8" t="n"/>
      <c r="O5390" s="7" t="n"/>
      <c r="P5390" s="7" t="n"/>
      <c r="Q5390" s="8" t="n"/>
      <c r="R5390" s="9" t="n"/>
      <c r="S5390" s="8" t="n"/>
      <c r="T5390" s="8" t="n"/>
      <c r="U5390" s="8" t="n"/>
      <c r="V5390" s="11">
        <f>IF(OR(B5390="",C5390=""),"",CONCATENATE(B5390,".",C5390))</f>
        <v/>
      </c>
      <c r="W5390" s="6">
        <f>UPPER(TRIM(H5390))</f>
        <v/>
      </c>
      <c r="X5390" s="6">
        <f>UPPER(TRIM(I5390))</f>
        <v/>
      </c>
      <c r="Y5390" s="6">
        <f>IF(V5390&lt;&gt;"",IFERROR(INDEX(federal_program_name_lookup,MATCH(V5390,aln_lookup,0)),""),"")</f>
        <v/>
      </c>
    </row>
    <row r="5391">
      <c r="A5391" s="6">
        <f>IF(B5391&lt;&gt;"", "AWARD-"&amp;TEXT(ROW()-1,"0000"), "")</f>
        <v/>
      </c>
      <c r="B5391" s="7" t="n"/>
      <c r="C5391" s="7" t="n"/>
      <c r="D5391" s="7" t="n"/>
      <c r="E5391" s="8" t="n"/>
      <c r="F5391" s="9" t="n"/>
      <c r="G5391" s="8" t="n"/>
      <c r="H5391" s="8" t="n"/>
      <c r="I5391" s="8" t="n"/>
      <c r="J5391" s="10">
        <f>IF(A5391="",0,SUMIFS(amount_expended,cfda_key,V5391))</f>
        <v/>
      </c>
      <c r="K5391" s="10">
        <f>IF(G5391="OTHER CLUSTER NOT LISTED ABOVE",SUMIFS(amount_expended,uniform_other_cluster_name,X5391), IF(AND(OR(G5391="N/A",G5391=""),H5391=""),0,IF(G5391="STATE CLUSTER",SUMIFS(amount_expended,uniform_state_cluster_name,W5391),SUMIFS(amount_expended,cluster_name,G5391))))</f>
        <v/>
      </c>
      <c r="L5391" s="8" t="n"/>
      <c r="M5391" s="7" t="n"/>
      <c r="N5391" s="8" t="n"/>
      <c r="O5391" s="7" t="n"/>
      <c r="P5391" s="7" t="n"/>
      <c r="Q5391" s="8" t="n"/>
      <c r="R5391" s="9" t="n"/>
      <c r="S5391" s="8" t="n"/>
      <c r="T5391" s="8" t="n"/>
      <c r="U5391" s="8" t="n"/>
      <c r="V5391" s="11">
        <f>IF(OR(B5391="",C5391=""),"",CONCATENATE(B5391,".",C5391))</f>
        <v/>
      </c>
      <c r="W5391" s="6">
        <f>UPPER(TRIM(H5391))</f>
        <v/>
      </c>
      <c r="X5391" s="6">
        <f>UPPER(TRIM(I5391))</f>
        <v/>
      </c>
      <c r="Y5391" s="6">
        <f>IF(V5391&lt;&gt;"",IFERROR(INDEX(federal_program_name_lookup,MATCH(V5391,aln_lookup,0)),""),"")</f>
        <v/>
      </c>
    </row>
    <row r="5392">
      <c r="A5392" s="6">
        <f>IF(B5392&lt;&gt;"", "AWARD-"&amp;TEXT(ROW()-1,"0000"), "")</f>
        <v/>
      </c>
      <c r="B5392" s="7" t="n"/>
      <c r="C5392" s="7" t="n"/>
      <c r="D5392" s="7" t="n"/>
      <c r="E5392" s="8" t="n"/>
      <c r="F5392" s="9" t="n"/>
      <c r="G5392" s="8" t="n"/>
      <c r="H5392" s="8" t="n"/>
      <c r="I5392" s="8" t="n"/>
      <c r="J5392" s="10">
        <f>IF(A5392="",0,SUMIFS(amount_expended,cfda_key,V5392))</f>
        <v/>
      </c>
      <c r="K5392" s="10">
        <f>IF(G5392="OTHER CLUSTER NOT LISTED ABOVE",SUMIFS(amount_expended,uniform_other_cluster_name,X5392), IF(AND(OR(G5392="N/A",G5392=""),H5392=""),0,IF(G5392="STATE CLUSTER",SUMIFS(amount_expended,uniform_state_cluster_name,W5392),SUMIFS(amount_expended,cluster_name,G5392))))</f>
        <v/>
      </c>
      <c r="L5392" s="8" t="n"/>
      <c r="M5392" s="7" t="n"/>
      <c r="N5392" s="8" t="n"/>
      <c r="O5392" s="7" t="n"/>
      <c r="P5392" s="7" t="n"/>
      <c r="Q5392" s="8" t="n"/>
      <c r="R5392" s="9" t="n"/>
      <c r="S5392" s="8" t="n"/>
      <c r="T5392" s="8" t="n"/>
      <c r="U5392" s="8" t="n"/>
      <c r="V5392" s="11">
        <f>IF(OR(B5392="",C5392=""),"",CONCATENATE(B5392,".",C5392))</f>
        <v/>
      </c>
      <c r="W5392" s="6">
        <f>UPPER(TRIM(H5392))</f>
        <v/>
      </c>
      <c r="X5392" s="6">
        <f>UPPER(TRIM(I5392))</f>
        <v/>
      </c>
      <c r="Y5392" s="6">
        <f>IF(V5392&lt;&gt;"",IFERROR(INDEX(federal_program_name_lookup,MATCH(V5392,aln_lookup,0)),""),"")</f>
        <v/>
      </c>
    </row>
    <row r="5393">
      <c r="A5393" s="6">
        <f>IF(B5393&lt;&gt;"", "AWARD-"&amp;TEXT(ROW()-1,"0000"), "")</f>
        <v/>
      </c>
      <c r="B5393" s="7" t="n"/>
      <c r="C5393" s="7" t="n"/>
      <c r="D5393" s="7" t="n"/>
      <c r="E5393" s="8" t="n"/>
      <c r="F5393" s="9" t="n"/>
      <c r="G5393" s="8" t="n"/>
      <c r="H5393" s="8" t="n"/>
      <c r="I5393" s="8" t="n"/>
      <c r="J5393" s="10">
        <f>IF(A5393="",0,SUMIFS(amount_expended,cfda_key,V5393))</f>
        <v/>
      </c>
      <c r="K5393" s="10">
        <f>IF(G5393="OTHER CLUSTER NOT LISTED ABOVE",SUMIFS(amount_expended,uniform_other_cluster_name,X5393), IF(AND(OR(G5393="N/A",G5393=""),H5393=""),0,IF(G5393="STATE CLUSTER",SUMIFS(amount_expended,uniform_state_cluster_name,W5393),SUMIFS(amount_expended,cluster_name,G5393))))</f>
        <v/>
      </c>
      <c r="L5393" s="8" t="n"/>
      <c r="M5393" s="7" t="n"/>
      <c r="N5393" s="8" t="n"/>
      <c r="O5393" s="7" t="n"/>
      <c r="P5393" s="7" t="n"/>
      <c r="Q5393" s="8" t="n"/>
      <c r="R5393" s="9" t="n"/>
      <c r="S5393" s="8" t="n"/>
      <c r="T5393" s="8" t="n"/>
      <c r="U5393" s="8" t="n"/>
      <c r="V5393" s="11">
        <f>IF(OR(B5393="",C5393=""),"",CONCATENATE(B5393,".",C5393))</f>
        <v/>
      </c>
      <c r="W5393" s="6">
        <f>UPPER(TRIM(H5393))</f>
        <v/>
      </c>
      <c r="X5393" s="6">
        <f>UPPER(TRIM(I5393))</f>
        <v/>
      </c>
      <c r="Y5393" s="6">
        <f>IF(V5393&lt;&gt;"",IFERROR(INDEX(federal_program_name_lookup,MATCH(V5393,aln_lookup,0)),""),"")</f>
        <v/>
      </c>
    </row>
    <row r="5394">
      <c r="A5394" s="6">
        <f>IF(B5394&lt;&gt;"", "AWARD-"&amp;TEXT(ROW()-1,"0000"), "")</f>
        <v/>
      </c>
      <c r="B5394" s="7" t="n"/>
      <c r="C5394" s="7" t="n"/>
      <c r="D5394" s="7" t="n"/>
      <c r="E5394" s="8" t="n"/>
      <c r="F5394" s="9" t="n"/>
      <c r="G5394" s="8" t="n"/>
      <c r="H5394" s="8" t="n"/>
      <c r="I5394" s="8" t="n"/>
      <c r="J5394" s="10">
        <f>IF(A5394="",0,SUMIFS(amount_expended,cfda_key,V5394))</f>
        <v/>
      </c>
      <c r="K5394" s="10">
        <f>IF(G5394="OTHER CLUSTER NOT LISTED ABOVE",SUMIFS(amount_expended,uniform_other_cluster_name,X5394), IF(AND(OR(G5394="N/A",G5394=""),H5394=""),0,IF(G5394="STATE CLUSTER",SUMIFS(amount_expended,uniform_state_cluster_name,W5394),SUMIFS(amount_expended,cluster_name,G5394))))</f>
        <v/>
      </c>
      <c r="L5394" s="8" t="n"/>
      <c r="M5394" s="7" t="n"/>
      <c r="N5394" s="8" t="n"/>
      <c r="O5394" s="7" t="n"/>
      <c r="P5394" s="7" t="n"/>
      <c r="Q5394" s="8" t="n"/>
      <c r="R5394" s="9" t="n"/>
      <c r="S5394" s="8" t="n"/>
      <c r="T5394" s="8" t="n"/>
      <c r="U5394" s="8" t="n"/>
      <c r="V5394" s="11">
        <f>IF(OR(B5394="",C5394=""),"",CONCATENATE(B5394,".",C5394))</f>
        <v/>
      </c>
      <c r="W5394" s="6">
        <f>UPPER(TRIM(H5394))</f>
        <v/>
      </c>
      <c r="X5394" s="6">
        <f>UPPER(TRIM(I5394))</f>
        <v/>
      </c>
      <c r="Y5394" s="6">
        <f>IF(V5394&lt;&gt;"",IFERROR(INDEX(federal_program_name_lookup,MATCH(V5394,aln_lookup,0)),""),"")</f>
        <v/>
      </c>
    </row>
    <row r="5395">
      <c r="A5395" s="6">
        <f>IF(B5395&lt;&gt;"", "AWARD-"&amp;TEXT(ROW()-1,"0000"), "")</f>
        <v/>
      </c>
      <c r="B5395" s="7" t="n"/>
      <c r="C5395" s="7" t="n"/>
      <c r="D5395" s="7" t="n"/>
      <c r="E5395" s="8" t="n"/>
      <c r="F5395" s="9" t="n"/>
      <c r="G5395" s="8" t="n"/>
      <c r="H5395" s="8" t="n"/>
      <c r="I5395" s="8" t="n"/>
      <c r="J5395" s="10">
        <f>IF(A5395="",0,SUMIFS(amount_expended,cfda_key,V5395))</f>
        <v/>
      </c>
      <c r="K5395" s="10">
        <f>IF(G5395="OTHER CLUSTER NOT LISTED ABOVE",SUMIFS(amount_expended,uniform_other_cluster_name,X5395), IF(AND(OR(G5395="N/A",G5395=""),H5395=""),0,IF(G5395="STATE CLUSTER",SUMIFS(amount_expended,uniform_state_cluster_name,W5395),SUMIFS(amount_expended,cluster_name,G5395))))</f>
        <v/>
      </c>
      <c r="L5395" s="8" t="n"/>
      <c r="M5395" s="7" t="n"/>
      <c r="N5395" s="8" t="n"/>
      <c r="O5395" s="7" t="n"/>
      <c r="P5395" s="7" t="n"/>
      <c r="Q5395" s="8" t="n"/>
      <c r="R5395" s="9" t="n"/>
      <c r="S5395" s="8" t="n"/>
      <c r="T5395" s="8" t="n"/>
      <c r="U5395" s="8" t="n"/>
      <c r="V5395" s="11">
        <f>IF(OR(B5395="",C5395=""),"",CONCATENATE(B5395,".",C5395))</f>
        <v/>
      </c>
      <c r="W5395" s="6">
        <f>UPPER(TRIM(H5395))</f>
        <v/>
      </c>
      <c r="X5395" s="6">
        <f>UPPER(TRIM(I5395))</f>
        <v/>
      </c>
      <c r="Y5395" s="6">
        <f>IF(V5395&lt;&gt;"",IFERROR(INDEX(federal_program_name_lookup,MATCH(V5395,aln_lookup,0)),""),"")</f>
        <v/>
      </c>
    </row>
    <row r="5396">
      <c r="A5396" s="6">
        <f>IF(B5396&lt;&gt;"", "AWARD-"&amp;TEXT(ROW()-1,"0000"), "")</f>
        <v/>
      </c>
      <c r="B5396" s="7" t="n"/>
      <c r="C5396" s="7" t="n"/>
      <c r="D5396" s="7" t="n"/>
      <c r="E5396" s="8" t="n"/>
      <c r="F5396" s="9" t="n"/>
      <c r="G5396" s="8" t="n"/>
      <c r="H5396" s="8" t="n"/>
      <c r="I5396" s="8" t="n"/>
      <c r="J5396" s="10">
        <f>IF(A5396="",0,SUMIFS(amount_expended,cfda_key,V5396))</f>
        <v/>
      </c>
      <c r="K5396" s="10">
        <f>IF(G5396="OTHER CLUSTER NOT LISTED ABOVE",SUMIFS(amount_expended,uniform_other_cluster_name,X5396), IF(AND(OR(G5396="N/A",G5396=""),H5396=""),0,IF(G5396="STATE CLUSTER",SUMIFS(amount_expended,uniform_state_cluster_name,W5396),SUMIFS(amount_expended,cluster_name,G5396))))</f>
        <v/>
      </c>
      <c r="L5396" s="8" t="n"/>
      <c r="M5396" s="7" t="n"/>
      <c r="N5396" s="8" t="n"/>
      <c r="O5396" s="7" t="n"/>
      <c r="P5396" s="7" t="n"/>
      <c r="Q5396" s="8" t="n"/>
      <c r="R5396" s="9" t="n"/>
      <c r="S5396" s="8" t="n"/>
      <c r="T5396" s="8" t="n"/>
      <c r="U5396" s="8" t="n"/>
      <c r="V5396" s="11">
        <f>IF(OR(B5396="",C5396=""),"",CONCATENATE(B5396,".",C5396))</f>
        <v/>
      </c>
      <c r="W5396" s="6">
        <f>UPPER(TRIM(H5396))</f>
        <v/>
      </c>
      <c r="X5396" s="6">
        <f>UPPER(TRIM(I5396))</f>
        <v/>
      </c>
      <c r="Y5396" s="6">
        <f>IF(V5396&lt;&gt;"",IFERROR(INDEX(federal_program_name_lookup,MATCH(V5396,aln_lookup,0)),""),"")</f>
        <v/>
      </c>
    </row>
    <row r="5397">
      <c r="A5397" s="6">
        <f>IF(B5397&lt;&gt;"", "AWARD-"&amp;TEXT(ROW()-1,"0000"), "")</f>
        <v/>
      </c>
      <c r="B5397" s="7" t="n"/>
      <c r="C5397" s="7" t="n"/>
      <c r="D5397" s="7" t="n"/>
      <c r="E5397" s="8" t="n"/>
      <c r="F5397" s="9" t="n"/>
      <c r="G5397" s="8" t="n"/>
      <c r="H5397" s="8" t="n"/>
      <c r="I5397" s="8" t="n"/>
      <c r="J5397" s="10">
        <f>IF(A5397="",0,SUMIFS(amount_expended,cfda_key,V5397))</f>
        <v/>
      </c>
      <c r="K5397" s="10">
        <f>IF(G5397="OTHER CLUSTER NOT LISTED ABOVE",SUMIFS(amount_expended,uniform_other_cluster_name,X5397), IF(AND(OR(G5397="N/A",G5397=""),H5397=""),0,IF(G5397="STATE CLUSTER",SUMIFS(amount_expended,uniform_state_cluster_name,W5397),SUMIFS(amount_expended,cluster_name,G5397))))</f>
        <v/>
      </c>
      <c r="L5397" s="8" t="n"/>
      <c r="M5397" s="7" t="n"/>
      <c r="N5397" s="8" t="n"/>
      <c r="O5397" s="7" t="n"/>
      <c r="P5397" s="7" t="n"/>
      <c r="Q5397" s="8" t="n"/>
      <c r="R5397" s="9" t="n"/>
      <c r="S5397" s="8" t="n"/>
      <c r="T5397" s="8" t="n"/>
      <c r="U5397" s="8" t="n"/>
      <c r="V5397" s="11">
        <f>IF(OR(B5397="",C5397=""),"",CONCATENATE(B5397,".",C5397))</f>
        <v/>
      </c>
      <c r="W5397" s="6">
        <f>UPPER(TRIM(H5397))</f>
        <v/>
      </c>
      <c r="X5397" s="6">
        <f>UPPER(TRIM(I5397))</f>
        <v/>
      </c>
      <c r="Y5397" s="6">
        <f>IF(V5397&lt;&gt;"",IFERROR(INDEX(federal_program_name_lookup,MATCH(V5397,aln_lookup,0)),""),"")</f>
        <v/>
      </c>
    </row>
    <row r="5398">
      <c r="A5398" s="6">
        <f>IF(B5398&lt;&gt;"", "AWARD-"&amp;TEXT(ROW()-1,"0000"), "")</f>
        <v/>
      </c>
      <c r="B5398" s="7" t="n"/>
      <c r="C5398" s="7" t="n"/>
      <c r="D5398" s="7" t="n"/>
      <c r="E5398" s="8" t="n"/>
      <c r="F5398" s="9" t="n"/>
      <c r="G5398" s="8" t="n"/>
      <c r="H5398" s="8" t="n"/>
      <c r="I5398" s="8" t="n"/>
      <c r="J5398" s="10">
        <f>IF(A5398="",0,SUMIFS(amount_expended,cfda_key,V5398))</f>
        <v/>
      </c>
      <c r="K5398" s="10">
        <f>IF(G5398="OTHER CLUSTER NOT LISTED ABOVE",SUMIFS(amount_expended,uniform_other_cluster_name,X5398), IF(AND(OR(G5398="N/A",G5398=""),H5398=""),0,IF(G5398="STATE CLUSTER",SUMIFS(amount_expended,uniform_state_cluster_name,W5398),SUMIFS(amount_expended,cluster_name,G5398))))</f>
        <v/>
      </c>
      <c r="L5398" s="8" t="n"/>
      <c r="M5398" s="7" t="n"/>
      <c r="N5398" s="8" t="n"/>
      <c r="O5398" s="7" t="n"/>
      <c r="P5398" s="7" t="n"/>
      <c r="Q5398" s="8" t="n"/>
      <c r="R5398" s="9" t="n"/>
      <c r="S5398" s="8" t="n"/>
      <c r="T5398" s="8" t="n"/>
      <c r="U5398" s="8" t="n"/>
      <c r="V5398" s="11">
        <f>IF(OR(B5398="",C5398=""),"",CONCATENATE(B5398,".",C5398))</f>
        <v/>
      </c>
      <c r="W5398" s="6">
        <f>UPPER(TRIM(H5398))</f>
        <v/>
      </c>
      <c r="X5398" s="6">
        <f>UPPER(TRIM(I5398))</f>
        <v/>
      </c>
      <c r="Y5398" s="6">
        <f>IF(V5398&lt;&gt;"",IFERROR(INDEX(federal_program_name_lookup,MATCH(V5398,aln_lookup,0)),""),"")</f>
        <v/>
      </c>
    </row>
    <row r="5399">
      <c r="A5399" s="6">
        <f>IF(B5399&lt;&gt;"", "AWARD-"&amp;TEXT(ROW()-1,"0000"), "")</f>
        <v/>
      </c>
      <c r="B5399" s="7" t="n"/>
      <c r="C5399" s="7" t="n"/>
      <c r="D5399" s="7" t="n"/>
      <c r="E5399" s="8" t="n"/>
      <c r="F5399" s="9" t="n"/>
      <c r="G5399" s="8" t="n"/>
      <c r="H5399" s="8" t="n"/>
      <c r="I5399" s="8" t="n"/>
      <c r="J5399" s="10">
        <f>IF(A5399="",0,SUMIFS(amount_expended,cfda_key,V5399))</f>
        <v/>
      </c>
      <c r="K5399" s="10">
        <f>IF(G5399="OTHER CLUSTER NOT LISTED ABOVE",SUMIFS(amount_expended,uniform_other_cluster_name,X5399), IF(AND(OR(G5399="N/A",G5399=""),H5399=""),0,IF(G5399="STATE CLUSTER",SUMIFS(amount_expended,uniform_state_cluster_name,W5399),SUMIFS(amount_expended,cluster_name,G5399))))</f>
        <v/>
      </c>
      <c r="L5399" s="8" t="n"/>
      <c r="M5399" s="7" t="n"/>
      <c r="N5399" s="8" t="n"/>
      <c r="O5399" s="7" t="n"/>
      <c r="P5399" s="7" t="n"/>
      <c r="Q5399" s="8" t="n"/>
      <c r="R5399" s="9" t="n"/>
      <c r="S5399" s="8" t="n"/>
      <c r="T5399" s="8" t="n"/>
      <c r="U5399" s="8" t="n"/>
      <c r="V5399" s="11">
        <f>IF(OR(B5399="",C5399=""),"",CONCATENATE(B5399,".",C5399))</f>
        <v/>
      </c>
      <c r="W5399" s="6">
        <f>UPPER(TRIM(H5399))</f>
        <v/>
      </c>
      <c r="X5399" s="6">
        <f>UPPER(TRIM(I5399))</f>
        <v/>
      </c>
      <c r="Y5399" s="6">
        <f>IF(V5399&lt;&gt;"",IFERROR(INDEX(federal_program_name_lookup,MATCH(V5399,aln_lookup,0)),""),"")</f>
        <v/>
      </c>
    </row>
    <row r="5400">
      <c r="A5400" s="6">
        <f>IF(B5400&lt;&gt;"", "AWARD-"&amp;TEXT(ROW()-1,"0000"), "")</f>
        <v/>
      </c>
      <c r="B5400" s="7" t="n"/>
      <c r="C5400" s="7" t="n"/>
      <c r="D5400" s="7" t="n"/>
      <c r="E5400" s="8" t="n"/>
      <c r="F5400" s="9" t="n"/>
      <c r="G5400" s="8" t="n"/>
      <c r="H5400" s="8" t="n"/>
      <c r="I5400" s="8" t="n"/>
      <c r="J5400" s="10">
        <f>IF(A5400="",0,SUMIFS(amount_expended,cfda_key,V5400))</f>
        <v/>
      </c>
      <c r="K5400" s="10">
        <f>IF(G5400="OTHER CLUSTER NOT LISTED ABOVE",SUMIFS(amount_expended,uniform_other_cluster_name,X5400), IF(AND(OR(G5400="N/A",G5400=""),H5400=""),0,IF(G5400="STATE CLUSTER",SUMIFS(amount_expended,uniform_state_cluster_name,W5400),SUMIFS(amount_expended,cluster_name,G5400))))</f>
        <v/>
      </c>
      <c r="L5400" s="8" t="n"/>
      <c r="M5400" s="7" t="n"/>
      <c r="N5400" s="8" t="n"/>
      <c r="O5400" s="7" t="n"/>
      <c r="P5400" s="7" t="n"/>
      <c r="Q5400" s="8" t="n"/>
      <c r="R5400" s="9" t="n"/>
      <c r="S5400" s="8" t="n"/>
      <c r="T5400" s="8" t="n"/>
      <c r="U5400" s="8" t="n"/>
      <c r="V5400" s="11">
        <f>IF(OR(B5400="",C5400=""),"",CONCATENATE(B5400,".",C5400))</f>
        <v/>
      </c>
      <c r="W5400" s="6">
        <f>UPPER(TRIM(H5400))</f>
        <v/>
      </c>
      <c r="X5400" s="6">
        <f>UPPER(TRIM(I5400))</f>
        <v/>
      </c>
      <c r="Y5400" s="6">
        <f>IF(V5400&lt;&gt;"",IFERROR(INDEX(federal_program_name_lookup,MATCH(V5400,aln_lookup,0)),""),"")</f>
        <v/>
      </c>
    </row>
    <row r="5401">
      <c r="A5401" s="6">
        <f>IF(B5401&lt;&gt;"", "AWARD-"&amp;TEXT(ROW()-1,"0000"), "")</f>
        <v/>
      </c>
      <c r="B5401" s="7" t="n"/>
      <c r="C5401" s="7" t="n"/>
      <c r="D5401" s="7" t="n"/>
      <c r="E5401" s="8" t="n"/>
      <c r="F5401" s="9" t="n"/>
      <c r="G5401" s="8" t="n"/>
      <c r="H5401" s="8" t="n"/>
      <c r="I5401" s="8" t="n"/>
      <c r="J5401" s="10">
        <f>IF(A5401="",0,SUMIFS(amount_expended,cfda_key,V5401))</f>
        <v/>
      </c>
      <c r="K5401" s="10">
        <f>IF(G5401="OTHER CLUSTER NOT LISTED ABOVE",SUMIFS(amount_expended,uniform_other_cluster_name,X5401), IF(AND(OR(G5401="N/A",G5401=""),H5401=""),0,IF(G5401="STATE CLUSTER",SUMIFS(amount_expended,uniform_state_cluster_name,W5401),SUMIFS(amount_expended,cluster_name,G5401))))</f>
        <v/>
      </c>
      <c r="L5401" s="8" t="n"/>
      <c r="M5401" s="7" t="n"/>
      <c r="N5401" s="8" t="n"/>
      <c r="O5401" s="7" t="n"/>
      <c r="P5401" s="7" t="n"/>
      <c r="Q5401" s="8" t="n"/>
      <c r="R5401" s="9" t="n"/>
      <c r="S5401" s="8" t="n"/>
      <c r="T5401" s="8" t="n"/>
      <c r="U5401" s="8" t="n"/>
      <c r="V5401" s="11">
        <f>IF(OR(B5401="",C5401=""),"",CONCATENATE(B5401,".",C5401))</f>
        <v/>
      </c>
      <c r="W5401" s="6">
        <f>UPPER(TRIM(H5401))</f>
        <v/>
      </c>
      <c r="X5401" s="6">
        <f>UPPER(TRIM(I5401))</f>
        <v/>
      </c>
      <c r="Y5401" s="6">
        <f>IF(V5401&lt;&gt;"",IFERROR(INDEX(federal_program_name_lookup,MATCH(V5401,aln_lookup,0)),""),"")</f>
        <v/>
      </c>
    </row>
    <row r="5402">
      <c r="A5402" s="6">
        <f>IF(B5402&lt;&gt;"", "AWARD-"&amp;TEXT(ROW()-1,"0000"), "")</f>
        <v/>
      </c>
      <c r="B5402" s="7" t="n"/>
      <c r="C5402" s="7" t="n"/>
      <c r="D5402" s="7" t="n"/>
      <c r="E5402" s="8" t="n"/>
      <c r="F5402" s="9" t="n"/>
      <c r="G5402" s="8" t="n"/>
      <c r="H5402" s="8" t="n"/>
      <c r="I5402" s="8" t="n"/>
      <c r="J5402" s="10">
        <f>IF(A5402="",0,SUMIFS(amount_expended,cfda_key,V5402))</f>
        <v/>
      </c>
      <c r="K5402" s="10">
        <f>IF(G5402="OTHER CLUSTER NOT LISTED ABOVE",SUMIFS(amount_expended,uniform_other_cluster_name,X5402), IF(AND(OR(G5402="N/A",G5402=""),H5402=""),0,IF(G5402="STATE CLUSTER",SUMIFS(amount_expended,uniform_state_cluster_name,W5402),SUMIFS(amount_expended,cluster_name,G5402))))</f>
        <v/>
      </c>
      <c r="L5402" s="8" t="n"/>
      <c r="M5402" s="7" t="n"/>
      <c r="N5402" s="8" t="n"/>
      <c r="O5402" s="7" t="n"/>
      <c r="P5402" s="7" t="n"/>
      <c r="Q5402" s="8" t="n"/>
      <c r="R5402" s="9" t="n"/>
      <c r="S5402" s="8" t="n"/>
      <c r="T5402" s="8" t="n"/>
      <c r="U5402" s="8" t="n"/>
      <c r="V5402" s="11">
        <f>IF(OR(B5402="",C5402=""),"",CONCATENATE(B5402,".",C5402))</f>
        <v/>
      </c>
      <c r="W5402" s="6">
        <f>UPPER(TRIM(H5402))</f>
        <v/>
      </c>
      <c r="X5402" s="6">
        <f>UPPER(TRIM(I5402))</f>
        <v/>
      </c>
      <c r="Y5402" s="6">
        <f>IF(V5402&lt;&gt;"",IFERROR(INDEX(federal_program_name_lookup,MATCH(V5402,aln_lookup,0)),""),"")</f>
        <v/>
      </c>
    </row>
    <row r="5403">
      <c r="A5403" s="6">
        <f>IF(B5403&lt;&gt;"", "AWARD-"&amp;TEXT(ROW()-1,"0000"), "")</f>
        <v/>
      </c>
      <c r="B5403" s="7" t="n"/>
      <c r="C5403" s="7" t="n"/>
      <c r="D5403" s="7" t="n"/>
      <c r="E5403" s="8" t="n"/>
      <c r="F5403" s="9" t="n"/>
      <c r="G5403" s="8" t="n"/>
      <c r="H5403" s="8" t="n"/>
      <c r="I5403" s="8" t="n"/>
      <c r="J5403" s="10">
        <f>IF(A5403="",0,SUMIFS(amount_expended,cfda_key,V5403))</f>
        <v/>
      </c>
      <c r="K5403" s="10">
        <f>IF(G5403="OTHER CLUSTER NOT LISTED ABOVE",SUMIFS(amount_expended,uniform_other_cluster_name,X5403), IF(AND(OR(G5403="N/A",G5403=""),H5403=""),0,IF(G5403="STATE CLUSTER",SUMIFS(amount_expended,uniform_state_cluster_name,W5403),SUMIFS(amount_expended,cluster_name,G5403))))</f>
        <v/>
      </c>
      <c r="L5403" s="8" t="n"/>
      <c r="M5403" s="7" t="n"/>
      <c r="N5403" s="8" t="n"/>
      <c r="O5403" s="7" t="n"/>
      <c r="P5403" s="7" t="n"/>
      <c r="Q5403" s="8" t="n"/>
      <c r="R5403" s="9" t="n"/>
      <c r="S5403" s="8" t="n"/>
      <c r="T5403" s="8" t="n"/>
      <c r="U5403" s="8" t="n"/>
      <c r="V5403" s="11">
        <f>IF(OR(B5403="",C5403=""),"",CONCATENATE(B5403,".",C5403))</f>
        <v/>
      </c>
      <c r="W5403" s="6">
        <f>UPPER(TRIM(H5403))</f>
        <v/>
      </c>
      <c r="X5403" s="6">
        <f>UPPER(TRIM(I5403))</f>
        <v/>
      </c>
      <c r="Y5403" s="6">
        <f>IF(V5403&lt;&gt;"",IFERROR(INDEX(federal_program_name_lookup,MATCH(V5403,aln_lookup,0)),""),"")</f>
        <v/>
      </c>
    </row>
    <row r="5404">
      <c r="A5404" s="6">
        <f>IF(B5404&lt;&gt;"", "AWARD-"&amp;TEXT(ROW()-1,"0000"), "")</f>
        <v/>
      </c>
      <c r="B5404" s="7" t="n"/>
      <c r="C5404" s="7" t="n"/>
      <c r="D5404" s="7" t="n"/>
      <c r="E5404" s="8" t="n"/>
      <c r="F5404" s="9" t="n"/>
      <c r="G5404" s="8" t="n"/>
      <c r="H5404" s="8" t="n"/>
      <c r="I5404" s="8" t="n"/>
      <c r="J5404" s="10">
        <f>IF(A5404="",0,SUMIFS(amount_expended,cfda_key,V5404))</f>
        <v/>
      </c>
      <c r="K5404" s="10">
        <f>IF(G5404="OTHER CLUSTER NOT LISTED ABOVE",SUMIFS(amount_expended,uniform_other_cluster_name,X5404), IF(AND(OR(G5404="N/A",G5404=""),H5404=""),0,IF(G5404="STATE CLUSTER",SUMIFS(amount_expended,uniform_state_cluster_name,W5404),SUMIFS(amount_expended,cluster_name,G5404))))</f>
        <v/>
      </c>
      <c r="L5404" s="8" t="n"/>
      <c r="M5404" s="7" t="n"/>
      <c r="N5404" s="8" t="n"/>
      <c r="O5404" s="7" t="n"/>
      <c r="P5404" s="7" t="n"/>
      <c r="Q5404" s="8" t="n"/>
      <c r="R5404" s="9" t="n"/>
      <c r="S5404" s="8" t="n"/>
      <c r="T5404" s="8" t="n"/>
      <c r="U5404" s="8" t="n"/>
      <c r="V5404" s="11">
        <f>IF(OR(B5404="",C5404=""),"",CONCATENATE(B5404,".",C5404))</f>
        <v/>
      </c>
      <c r="W5404" s="6">
        <f>UPPER(TRIM(H5404))</f>
        <v/>
      </c>
      <c r="X5404" s="6">
        <f>UPPER(TRIM(I5404))</f>
        <v/>
      </c>
      <c r="Y5404" s="6">
        <f>IF(V5404&lt;&gt;"",IFERROR(INDEX(federal_program_name_lookup,MATCH(V5404,aln_lookup,0)),""),"")</f>
        <v/>
      </c>
    </row>
    <row r="5405">
      <c r="A5405" s="6">
        <f>IF(B5405&lt;&gt;"", "AWARD-"&amp;TEXT(ROW()-1,"0000"), "")</f>
        <v/>
      </c>
      <c r="B5405" s="7" t="n"/>
      <c r="C5405" s="7" t="n"/>
      <c r="D5405" s="7" t="n"/>
      <c r="E5405" s="8" t="n"/>
      <c r="F5405" s="9" t="n"/>
      <c r="G5405" s="8" t="n"/>
      <c r="H5405" s="8" t="n"/>
      <c r="I5405" s="8" t="n"/>
      <c r="J5405" s="10">
        <f>IF(A5405="",0,SUMIFS(amount_expended,cfda_key,V5405))</f>
        <v/>
      </c>
      <c r="K5405" s="10">
        <f>IF(G5405="OTHER CLUSTER NOT LISTED ABOVE",SUMIFS(amount_expended,uniform_other_cluster_name,X5405), IF(AND(OR(G5405="N/A",G5405=""),H5405=""),0,IF(G5405="STATE CLUSTER",SUMIFS(amount_expended,uniform_state_cluster_name,W5405),SUMIFS(amount_expended,cluster_name,G5405))))</f>
        <v/>
      </c>
      <c r="L5405" s="8" t="n"/>
      <c r="M5405" s="7" t="n"/>
      <c r="N5405" s="8" t="n"/>
      <c r="O5405" s="7" t="n"/>
      <c r="P5405" s="7" t="n"/>
      <c r="Q5405" s="8" t="n"/>
      <c r="R5405" s="9" t="n"/>
      <c r="S5405" s="8" t="n"/>
      <c r="T5405" s="8" t="n"/>
      <c r="U5405" s="8" t="n"/>
      <c r="V5405" s="11">
        <f>IF(OR(B5405="",C5405=""),"",CONCATENATE(B5405,".",C5405))</f>
        <v/>
      </c>
      <c r="W5405" s="6">
        <f>UPPER(TRIM(H5405))</f>
        <v/>
      </c>
      <c r="X5405" s="6">
        <f>UPPER(TRIM(I5405))</f>
        <v/>
      </c>
      <c r="Y5405" s="6">
        <f>IF(V5405&lt;&gt;"",IFERROR(INDEX(federal_program_name_lookup,MATCH(V5405,aln_lookup,0)),""),"")</f>
        <v/>
      </c>
    </row>
    <row r="5406">
      <c r="A5406" s="6">
        <f>IF(B5406&lt;&gt;"", "AWARD-"&amp;TEXT(ROW()-1,"0000"), "")</f>
        <v/>
      </c>
      <c r="B5406" s="7" t="n"/>
      <c r="C5406" s="7" t="n"/>
      <c r="D5406" s="7" t="n"/>
      <c r="E5406" s="8" t="n"/>
      <c r="F5406" s="9" t="n"/>
      <c r="G5406" s="8" t="n"/>
      <c r="H5406" s="8" t="n"/>
      <c r="I5406" s="8" t="n"/>
      <c r="J5406" s="10">
        <f>IF(A5406="",0,SUMIFS(amount_expended,cfda_key,V5406))</f>
        <v/>
      </c>
      <c r="K5406" s="10">
        <f>IF(G5406="OTHER CLUSTER NOT LISTED ABOVE",SUMIFS(amount_expended,uniform_other_cluster_name,X5406), IF(AND(OR(G5406="N/A",G5406=""),H5406=""),0,IF(G5406="STATE CLUSTER",SUMIFS(amount_expended,uniform_state_cluster_name,W5406),SUMIFS(amount_expended,cluster_name,G5406))))</f>
        <v/>
      </c>
      <c r="L5406" s="8" t="n"/>
      <c r="M5406" s="7" t="n"/>
      <c r="N5406" s="8" t="n"/>
      <c r="O5406" s="7" t="n"/>
      <c r="P5406" s="7" t="n"/>
      <c r="Q5406" s="8" t="n"/>
      <c r="R5406" s="9" t="n"/>
      <c r="S5406" s="8" t="n"/>
      <c r="T5406" s="8" t="n"/>
      <c r="U5406" s="8" t="n"/>
      <c r="V5406" s="11">
        <f>IF(OR(B5406="",C5406=""),"",CONCATENATE(B5406,".",C5406))</f>
        <v/>
      </c>
      <c r="W5406" s="6">
        <f>UPPER(TRIM(H5406))</f>
        <v/>
      </c>
      <c r="X5406" s="6">
        <f>UPPER(TRIM(I5406))</f>
        <v/>
      </c>
      <c r="Y5406" s="6">
        <f>IF(V5406&lt;&gt;"",IFERROR(INDEX(federal_program_name_lookup,MATCH(V5406,aln_lookup,0)),""),"")</f>
        <v/>
      </c>
    </row>
    <row r="5407">
      <c r="A5407" s="6">
        <f>IF(B5407&lt;&gt;"", "AWARD-"&amp;TEXT(ROW()-1,"0000"), "")</f>
        <v/>
      </c>
      <c r="B5407" s="7" t="n"/>
      <c r="C5407" s="7" t="n"/>
      <c r="D5407" s="7" t="n"/>
      <c r="E5407" s="8" t="n"/>
      <c r="F5407" s="9" t="n"/>
      <c r="G5407" s="8" t="n"/>
      <c r="H5407" s="8" t="n"/>
      <c r="I5407" s="8" t="n"/>
      <c r="J5407" s="10">
        <f>IF(A5407="",0,SUMIFS(amount_expended,cfda_key,V5407))</f>
        <v/>
      </c>
      <c r="K5407" s="10">
        <f>IF(G5407="OTHER CLUSTER NOT LISTED ABOVE",SUMIFS(amount_expended,uniform_other_cluster_name,X5407), IF(AND(OR(G5407="N/A",G5407=""),H5407=""),0,IF(G5407="STATE CLUSTER",SUMIFS(amount_expended,uniform_state_cluster_name,W5407),SUMIFS(amount_expended,cluster_name,G5407))))</f>
        <v/>
      </c>
      <c r="L5407" s="8" t="n"/>
      <c r="M5407" s="7" t="n"/>
      <c r="N5407" s="8" t="n"/>
      <c r="O5407" s="7" t="n"/>
      <c r="P5407" s="7" t="n"/>
      <c r="Q5407" s="8" t="n"/>
      <c r="R5407" s="9" t="n"/>
      <c r="S5407" s="8" t="n"/>
      <c r="T5407" s="8" t="n"/>
      <c r="U5407" s="8" t="n"/>
      <c r="V5407" s="11">
        <f>IF(OR(B5407="",C5407=""),"",CONCATENATE(B5407,".",C5407))</f>
        <v/>
      </c>
      <c r="W5407" s="6">
        <f>UPPER(TRIM(H5407))</f>
        <v/>
      </c>
      <c r="X5407" s="6">
        <f>UPPER(TRIM(I5407))</f>
        <v/>
      </c>
      <c r="Y5407" s="6">
        <f>IF(V5407&lt;&gt;"",IFERROR(INDEX(federal_program_name_lookup,MATCH(V5407,aln_lookup,0)),""),"")</f>
        <v/>
      </c>
    </row>
    <row r="5408">
      <c r="A5408" s="6">
        <f>IF(B5408&lt;&gt;"", "AWARD-"&amp;TEXT(ROW()-1,"0000"), "")</f>
        <v/>
      </c>
      <c r="B5408" s="7" t="n"/>
      <c r="C5408" s="7" t="n"/>
      <c r="D5408" s="7" t="n"/>
      <c r="E5408" s="8" t="n"/>
      <c r="F5408" s="9" t="n"/>
      <c r="G5408" s="8" t="n"/>
      <c r="H5408" s="8" t="n"/>
      <c r="I5408" s="8" t="n"/>
      <c r="J5408" s="10">
        <f>IF(A5408="",0,SUMIFS(amount_expended,cfda_key,V5408))</f>
        <v/>
      </c>
      <c r="K5408" s="10">
        <f>IF(G5408="OTHER CLUSTER NOT LISTED ABOVE",SUMIFS(amount_expended,uniform_other_cluster_name,X5408), IF(AND(OR(G5408="N/A",G5408=""),H5408=""),0,IF(G5408="STATE CLUSTER",SUMIFS(amount_expended,uniform_state_cluster_name,W5408),SUMIFS(amount_expended,cluster_name,G5408))))</f>
        <v/>
      </c>
      <c r="L5408" s="8" t="n"/>
      <c r="M5408" s="7" t="n"/>
      <c r="N5408" s="8" t="n"/>
      <c r="O5408" s="7" t="n"/>
      <c r="P5408" s="7" t="n"/>
      <c r="Q5408" s="8" t="n"/>
      <c r="R5408" s="9" t="n"/>
      <c r="S5408" s="8" t="n"/>
      <c r="T5408" s="8" t="n"/>
      <c r="U5408" s="8" t="n"/>
      <c r="V5408" s="11">
        <f>IF(OR(B5408="",C5408=""),"",CONCATENATE(B5408,".",C5408))</f>
        <v/>
      </c>
      <c r="W5408" s="6">
        <f>UPPER(TRIM(H5408))</f>
        <v/>
      </c>
      <c r="X5408" s="6">
        <f>UPPER(TRIM(I5408))</f>
        <v/>
      </c>
      <c r="Y5408" s="6">
        <f>IF(V5408&lt;&gt;"",IFERROR(INDEX(federal_program_name_lookup,MATCH(V5408,aln_lookup,0)),""),"")</f>
        <v/>
      </c>
    </row>
    <row r="5409">
      <c r="A5409" s="6">
        <f>IF(B5409&lt;&gt;"", "AWARD-"&amp;TEXT(ROW()-1,"0000"), "")</f>
        <v/>
      </c>
      <c r="B5409" s="7" t="n"/>
      <c r="C5409" s="7" t="n"/>
      <c r="D5409" s="7" t="n"/>
      <c r="E5409" s="8" t="n"/>
      <c r="F5409" s="9" t="n"/>
      <c r="G5409" s="8" t="n"/>
      <c r="H5409" s="8" t="n"/>
      <c r="I5409" s="8" t="n"/>
      <c r="J5409" s="10">
        <f>IF(A5409="",0,SUMIFS(amount_expended,cfda_key,V5409))</f>
        <v/>
      </c>
      <c r="K5409" s="10">
        <f>IF(G5409="OTHER CLUSTER NOT LISTED ABOVE",SUMIFS(amount_expended,uniform_other_cluster_name,X5409), IF(AND(OR(G5409="N/A",G5409=""),H5409=""),0,IF(G5409="STATE CLUSTER",SUMIFS(amount_expended,uniform_state_cluster_name,W5409),SUMIFS(amount_expended,cluster_name,G5409))))</f>
        <v/>
      </c>
      <c r="L5409" s="8" t="n"/>
      <c r="M5409" s="7" t="n"/>
      <c r="N5409" s="8" t="n"/>
      <c r="O5409" s="7" t="n"/>
      <c r="P5409" s="7" t="n"/>
      <c r="Q5409" s="8" t="n"/>
      <c r="R5409" s="9" t="n"/>
      <c r="S5409" s="8" t="n"/>
      <c r="T5409" s="8" t="n"/>
      <c r="U5409" s="8" t="n"/>
      <c r="V5409" s="11">
        <f>IF(OR(B5409="",C5409=""),"",CONCATENATE(B5409,".",C5409))</f>
        <v/>
      </c>
      <c r="W5409" s="6">
        <f>UPPER(TRIM(H5409))</f>
        <v/>
      </c>
      <c r="X5409" s="6">
        <f>UPPER(TRIM(I5409))</f>
        <v/>
      </c>
      <c r="Y5409" s="6">
        <f>IF(V5409&lt;&gt;"",IFERROR(INDEX(federal_program_name_lookup,MATCH(V5409,aln_lookup,0)),""),"")</f>
        <v/>
      </c>
    </row>
    <row r="5410">
      <c r="A5410" s="6">
        <f>IF(B5410&lt;&gt;"", "AWARD-"&amp;TEXT(ROW()-1,"0000"), "")</f>
        <v/>
      </c>
      <c r="B5410" s="7" t="n"/>
      <c r="C5410" s="7" t="n"/>
      <c r="D5410" s="7" t="n"/>
      <c r="E5410" s="8" t="n"/>
      <c r="F5410" s="9" t="n"/>
      <c r="G5410" s="8" t="n"/>
      <c r="H5410" s="8" t="n"/>
      <c r="I5410" s="8" t="n"/>
      <c r="J5410" s="10">
        <f>IF(A5410="",0,SUMIFS(amount_expended,cfda_key,V5410))</f>
        <v/>
      </c>
      <c r="K5410" s="10">
        <f>IF(G5410="OTHER CLUSTER NOT LISTED ABOVE",SUMIFS(amount_expended,uniform_other_cluster_name,X5410), IF(AND(OR(G5410="N/A",G5410=""),H5410=""),0,IF(G5410="STATE CLUSTER",SUMIFS(amount_expended,uniform_state_cluster_name,W5410),SUMIFS(amount_expended,cluster_name,G5410))))</f>
        <v/>
      </c>
      <c r="L5410" s="8" t="n"/>
      <c r="M5410" s="7" t="n"/>
      <c r="N5410" s="8" t="n"/>
      <c r="O5410" s="7" t="n"/>
      <c r="P5410" s="7" t="n"/>
      <c r="Q5410" s="8" t="n"/>
      <c r="R5410" s="9" t="n"/>
      <c r="S5410" s="8" t="n"/>
      <c r="T5410" s="8" t="n"/>
      <c r="U5410" s="8" t="n"/>
      <c r="V5410" s="11">
        <f>IF(OR(B5410="",C5410=""),"",CONCATENATE(B5410,".",C5410))</f>
        <v/>
      </c>
      <c r="W5410" s="6">
        <f>UPPER(TRIM(H5410))</f>
        <v/>
      </c>
      <c r="X5410" s="6">
        <f>UPPER(TRIM(I5410))</f>
        <v/>
      </c>
      <c r="Y5410" s="6">
        <f>IF(V5410&lt;&gt;"",IFERROR(INDEX(federal_program_name_lookup,MATCH(V5410,aln_lookup,0)),""),"")</f>
        <v/>
      </c>
    </row>
    <row r="5411">
      <c r="A5411" s="6">
        <f>IF(B5411&lt;&gt;"", "AWARD-"&amp;TEXT(ROW()-1,"0000"), "")</f>
        <v/>
      </c>
      <c r="B5411" s="7" t="n"/>
      <c r="C5411" s="7" t="n"/>
      <c r="D5411" s="7" t="n"/>
      <c r="E5411" s="8" t="n"/>
      <c r="F5411" s="9" t="n"/>
      <c r="G5411" s="8" t="n"/>
      <c r="H5411" s="8" t="n"/>
      <c r="I5411" s="8" t="n"/>
      <c r="J5411" s="10">
        <f>IF(A5411="",0,SUMIFS(amount_expended,cfda_key,V5411))</f>
        <v/>
      </c>
      <c r="K5411" s="10">
        <f>IF(G5411="OTHER CLUSTER NOT LISTED ABOVE",SUMIFS(amount_expended,uniform_other_cluster_name,X5411), IF(AND(OR(G5411="N/A",G5411=""),H5411=""),0,IF(G5411="STATE CLUSTER",SUMIFS(amount_expended,uniform_state_cluster_name,W5411),SUMIFS(amount_expended,cluster_name,G5411))))</f>
        <v/>
      </c>
      <c r="L5411" s="8" t="n"/>
      <c r="M5411" s="7" t="n"/>
      <c r="N5411" s="8" t="n"/>
      <c r="O5411" s="7" t="n"/>
      <c r="P5411" s="7" t="n"/>
      <c r="Q5411" s="8" t="n"/>
      <c r="R5411" s="9" t="n"/>
      <c r="S5411" s="8" t="n"/>
      <c r="T5411" s="8" t="n"/>
      <c r="U5411" s="8" t="n"/>
      <c r="V5411" s="11">
        <f>IF(OR(B5411="",C5411=""),"",CONCATENATE(B5411,".",C5411))</f>
        <v/>
      </c>
      <c r="W5411" s="6">
        <f>UPPER(TRIM(H5411))</f>
        <v/>
      </c>
      <c r="X5411" s="6">
        <f>UPPER(TRIM(I5411))</f>
        <v/>
      </c>
      <c r="Y5411" s="6">
        <f>IF(V5411&lt;&gt;"",IFERROR(INDEX(federal_program_name_lookup,MATCH(V5411,aln_lookup,0)),""),"")</f>
        <v/>
      </c>
    </row>
    <row r="5412">
      <c r="A5412" s="6">
        <f>IF(B5412&lt;&gt;"", "AWARD-"&amp;TEXT(ROW()-1,"0000"), "")</f>
        <v/>
      </c>
      <c r="B5412" s="7" t="n"/>
      <c r="C5412" s="7" t="n"/>
      <c r="D5412" s="7" t="n"/>
      <c r="E5412" s="8" t="n"/>
      <c r="F5412" s="9" t="n"/>
      <c r="G5412" s="8" t="n"/>
      <c r="H5412" s="8" t="n"/>
      <c r="I5412" s="8" t="n"/>
      <c r="J5412" s="10">
        <f>IF(A5412="",0,SUMIFS(amount_expended,cfda_key,V5412))</f>
        <v/>
      </c>
      <c r="K5412" s="10">
        <f>IF(G5412="OTHER CLUSTER NOT LISTED ABOVE",SUMIFS(amount_expended,uniform_other_cluster_name,X5412), IF(AND(OR(G5412="N/A",G5412=""),H5412=""),0,IF(G5412="STATE CLUSTER",SUMIFS(amount_expended,uniform_state_cluster_name,W5412),SUMIFS(amount_expended,cluster_name,G5412))))</f>
        <v/>
      </c>
      <c r="L5412" s="8" t="n"/>
      <c r="M5412" s="7" t="n"/>
      <c r="N5412" s="8" t="n"/>
      <c r="O5412" s="7" t="n"/>
      <c r="P5412" s="7" t="n"/>
      <c r="Q5412" s="8" t="n"/>
      <c r="R5412" s="9" t="n"/>
      <c r="S5412" s="8" t="n"/>
      <c r="T5412" s="8" t="n"/>
      <c r="U5412" s="8" t="n"/>
      <c r="V5412" s="11">
        <f>IF(OR(B5412="",C5412=""),"",CONCATENATE(B5412,".",C5412))</f>
        <v/>
      </c>
      <c r="W5412" s="6">
        <f>UPPER(TRIM(H5412))</f>
        <v/>
      </c>
      <c r="X5412" s="6">
        <f>UPPER(TRIM(I5412))</f>
        <v/>
      </c>
      <c r="Y5412" s="6">
        <f>IF(V5412&lt;&gt;"",IFERROR(INDEX(federal_program_name_lookup,MATCH(V5412,aln_lookup,0)),""),"")</f>
        <v/>
      </c>
    </row>
    <row r="5413">
      <c r="A5413" s="6">
        <f>IF(B5413&lt;&gt;"", "AWARD-"&amp;TEXT(ROW()-1,"0000"), "")</f>
        <v/>
      </c>
      <c r="B5413" s="7" t="n"/>
      <c r="C5413" s="7" t="n"/>
      <c r="D5413" s="7" t="n"/>
      <c r="E5413" s="8" t="n"/>
      <c r="F5413" s="9" t="n"/>
      <c r="G5413" s="8" t="n"/>
      <c r="H5413" s="8" t="n"/>
      <c r="I5413" s="8" t="n"/>
      <c r="J5413" s="10">
        <f>IF(A5413="",0,SUMIFS(amount_expended,cfda_key,V5413))</f>
        <v/>
      </c>
      <c r="K5413" s="10">
        <f>IF(G5413="OTHER CLUSTER NOT LISTED ABOVE",SUMIFS(amount_expended,uniform_other_cluster_name,X5413), IF(AND(OR(G5413="N/A",G5413=""),H5413=""),0,IF(G5413="STATE CLUSTER",SUMIFS(amount_expended,uniform_state_cluster_name,W5413),SUMIFS(amount_expended,cluster_name,G5413))))</f>
        <v/>
      </c>
      <c r="L5413" s="8" t="n"/>
      <c r="M5413" s="7" t="n"/>
      <c r="N5413" s="8" t="n"/>
      <c r="O5413" s="7" t="n"/>
      <c r="P5413" s="7" t="n"/>
      <c r="Q5413" s="8" t="n"/>
      <c r="R5413" s="9" t="n"/>
      <c r="S5413" s="8" t="n"/>
      <c r="T5413" s="8" t="n"/>
      <c r="U5413" s="8" t="n"/>
      <c r="V5413" s="11">
        <f>IF(OR(B5413="",C5413=""),"",CONCATENATE(B5413,".",C5413))</f>
        <v/>
      </c>
      <c r="W5413" s="6">
        <f>UPPER(TRIM(H5413))</f>
        <v/>
      </c>
      <c r="X5413" s="6">
        <f>UPPER(TRIM(I5413))</f>
        <v/>
      </c>
      <c r="Y5413" s="6">
        <f>IF(V5413&lt;&gt;"",IFERROR(INDEX(federal_program_name_lookup,MATCH(V5413,aln_lookup,0)),""),"")</f>
        <v/>
      </c>
    </row>
    <row r="5414">
      <c r="A5414" s="6">
        <f>IF(B5414&lt;&gt;"", "AWARD-"&amp;TEXT(ROW()-1,"0000"), "")</f>
        <v/>
      </c>
      <c r="B5414" s="7" t="n"/>
      <c r="C5414" s="7" t="n"/>
      <c r="D5414" s="7" t="n"/>
      <c r="E5414" s="8" t="n"/>
      <c r="F5414" s="9" t="n"/>
      <c r="G5414" s="8" t="n"/>
      <c r="H5414" s="8" t="n"/>
      <c r="I5414" s="8" t="n"/>
      <c r="J5414" s="10">
        <f>IF(A5414="",0,SUMIFS(amount_expended,cfda_key,V5414))</f>
        <v/>
      </c>
      <c r="K5414" s="10">
        <f>IF(G5414="OTHER CLUSTER NOT LISTED ABOVE",SUMIFS(amount_expended,uniform_other_cluster_name,X5414), IF(AND(OR(G5414="N/A",G5414=""),H5414=""),0,IF(G5414="STATE CLUSTER",SUMIFS(amount_expended,uniform_state_cluster_name,W5414),SUMIFS(amount_expended,cluster_name,G5414))))</f>
        <v/>
      </c>
      <c r="L5414" s="8" t="n"/>
      <c r="M5414" s="7" t="n"/>
      <c r="N5414" s="8" t="n"/>
      <c r="O5414" s="7" t="n"/>
      <c r="P5414" s="7" t="n"/>
      <c r="Q5414" s="8" t="n"/>
      <c r="R5414" s="9" t="n"/>
      <c r="S5414" s="8" t="n"/>
      <c r="T5414" s="8" t="n"/>
      <c r="U5414" s="8" t="n"/>
      <c r="V5414" s="11">
        <f>IF(OR(B5414="",C5414=""),"",CONCATENATE(B5414,".",C5414))</f>
        <v/>
      </c>
      <c r="W5414" s="6">
        <f>UPPER(TRIM(H5414))</f>
        <v/>
      </c>
      <c r="X5414" s="6">
        <f>UPPER(TRIM(I5414))</f>
        <v/>
      </c>
      <c r="Y5414" s="6">
        <f>IF(V5414&lt;&gt;"",IFERROR(INDEX(federal_program_name_lookup,MATCH(V5414,aln_lookup,0)),""),"")</f>
        <v/>
      </c>
    </row>
    <row r="5415">
      <c r="A5415" s="6">
        <f>IF(B5415&lt;&gt;"", "AWARD-"&amp;TEXT(ROW()-1,"0000"), "")</f>
        <v/>
      </c>
      <c r="B5415" s="7" t="n"/>
      <c r="C5415" s="7" t="n"/>
      <c r="D5415" s="7" t="n"/>
      <c r="E5415" s="8" t="n"/>
      <c r="F5415" s="9" t="n"/>
      <c r="G5415" s="8" t="n"/>
      <c r="H5415" s="8" t="n"/>
      <c r="I5415" s="8" t="n"/>
      <c r="J5415" s="10">
        <f>IF(A5415="",0,SUMIFS(amount_expended,cfda_key,V5415))</f>
        <v/>
      </c>
      <c r="K5415" s="10">
        <f>IF(G5415="OTHER CLUSTER NOT LISTED ABOVE",SUMIFS(amount_expended,uniform_other_cluster_name,X5415), IF(AND(OR(G5415="N/A",G5415=""),H5415=""),0,IF(G5415="STATE CLUSTER",SUMIFS(amount_expended,uniform_state_cluster_name,W5415),SUMIFS(amount_expended,cluster_name,G5415))))</f>
        <v/>
      </c>
      <c r="L5415" s="8" t="n"/>
      <c r="M5415" s="7" t="n"/>
      <c r="N5415" s="8" t="n"/>
      <c r="O5415" s="7" t="n"/>
      <c r="P5415" s="7" t="n"/>
      <c r="Q5415" s="8" t="n"/>
      <c r="R5415" s="9" t="n"/>
      <c r="S5415" s="8" t="n"/>
      <c r="T5415" s="8" t="n"/>
      <c r="U5415" s="8" t="n"/>
      <c r="V5415" s="11">
        <f>IF(OR(B5415="",C5415=""),"",CONCATENATE(B5415,".",C5415))</f>
        <v/>
      </c>
      <c r="W5415" s="6">
        <f>UPPER(TRIM(H5415))</f>
        <v/>
      </c>
      <c r="X5415" s="6">
        <f>UPPER(TRIM(I5415))</f>
        <v/>
      </c>
      <c r="Y5415" s="6">
        <f>IF(V5415&lt;&gt;"",IFERROR(INDEX(federal_program_name_lookup,MATCH(V5415,aln_lookup,0)),""),"")</f>
        <v/>
      </c>
    </row>
    <row r="5416">
      <c r="A5416" s="6">
        <f>IF(B5416&lt;&gt;"", "AWARD-"&amp;TEXT(ROW()-1,"0000"), "")</f>
        <v/>
      </c>
      <c r="B5416" s="7" t="n"/>
      <c r="C5416" s="7" t="n"/>
      <c r="D5416" s="7" t="n"/>
      <c r="E5416" s="8" t="n"/>
      <c r="F5416" s="9" t="n"/>
      <c r="G5416" s="8" t="n"/>
      <c r="H5416" s="8" t="n"/>
      <c r="I5416" s="8" t="n"/>
      <c r="J5416" s="10">
        <f>IF(A5416="",0,SUMIFS(amount_expended,cfda_key,V5416))</f>
        <v/>
      </c>
      <c r="K5416" s="10">
        <f>IF(G5416="OTHER CLUSTER NOT LISTED ABOVE",SUMIFS(amount_expended,uniform_other_cluster_name,X5416), IF(AND(OR(G5416="N/A",G5416=""),H5416=""),0,IF(G5416="STATE CLUSTER",SUMIFS(amount_expended,uniform_state_cluster_name,W5416),SUMIFS(amount_expended,cluster_name,G5416))))</f>
        <v/>
      </c>
      <c r="L5416" s="8" t="n"/>
      <c r="M5416" s="7" t="n"/>
      <c r="N5416" s="8" t="n"/>
      <c r="O5416" s="7" t="n"/>
      <c r="P5416" s="7" t="n"/>
      <c r="Q5416" s="8" t="n"/>
      <c r="R5416" s="9" t="n"/>
      <c r="S5416" s="8" t="n"/>
      <c r="T5416" s="8" t="n"/>
      <c r="U5416" s="8" t="n"/>
      <c r="V5416" s="11">
        <f>IF(OR(B5416="",C5416=""),"",CONCATENATE(B5416,".",C5416))</f>
        <v/>
      </c>
      <c r="W5416" s="6">
        <f>UPPER(TRIM(H5416))</f>
        <v/>
      </c>
      <c r="X5416" s="6">
        <f>UPPER(TRIM(I5416))</f>
        <v/>
      </c>
      <c r="Y5416" s="6">
        <f>IF(V5416&lt;&gt;"",IFERROR(INDEX(federal_program_name_lookup,MATCH(V5416,aln_lookup,0)),""),"")</f>
        <v/>
      </c>
    </row>
    <row r="5417">
      <c r="A5417" s="6">
        <f>IF(B5417&lt;&gt;"", "AWARD-"&amp;TEXT(ROW()-1,"0000"), "")</f>
        <v/>
      </c>
      <c r="B5417" s="7" t="n"/>
      <c r="C5417" s="7" t="n"/>
      <c r="D5417" s="7" t="n"/>
      <c r="E5417" s="8" t="n"/>
      <c r="F5417" s="9" t="n"/>
      <c r="G5417" s="8" t="n"/>
      <c r="H5417" s="8" t="n"/>
      <c r="I5417" s="8" t="n"/>
      <c r="J5417" s="10">
        <f>IF(A5417="",0,SUMIFS(amount_expended,cfda_key,V5417))</f>
        <v/>
      </c>
      <c r="K5417" s="10">
        <f>IF(G5417="OTHER CLUSTER NOT LISTED ABOVE",SUMIFS(amount_expended,uniform_other_cluster_name,X5417), IF(AND(OR(G5417="N/A",G5417=""),H5417=""),0,IF(G5417="STATE CLUSTER",SUMIFS(amount_expended,uniform_state_cluster_name,W5417),SUMIFS(amount_expended,cluster_name,G5417))))</f>
        <v/>
      </c>
      <c r="L5417" s="8" t="n"/>
      <c r="M5417" s="7" t="n"/>
      <c r="N5417" s="8" t="n"/>
      <c r="O5417" s="7" t="n"/>
      <c r="P5417" s="7" t="n"/>
      <c r="Q5417" s="8" t="n"/>
      <c r="R5417" s="9" t="n"/>
      <c r="S5417" s="8" t="n"/>
      <c r="T5417" s="8" t="n"/>
      <c r="U5417" s="8" t="n"/>
      <c r="V5417" s="11">
        <f>IF(OR(B5417="",C5417=""),"",CONCATENATE(B5417,".",C5417))</f>
        <v/>
      </c>
      <c r="W5417" s="6">
        <f>UPPER(TRIM(H5417))</f>
        <v/>
      </c>
      <c r="X5417" s="6">
        <f>UPPER(TRIM(I5417))</f>
        <v/>
      </c>
      <c r="Y5417" s="6">
        <f>IF(V5417&lt;&gt;"",IFERROR(INDEX(federal_program_name_lookup,MATCH(V5417,aln_lookup,0)),""),"")</f>
        <v/>
      </c>
    </row>
    <row r="5418">
      <c r="A5418" s="6">
        <f>IF(B5418&lt;&gt;"", "AWARD-"&amp;TEXT(ROW()-1,"0000"), "")</f>
        <v/>
      </c>
      <c r="B5418" s="7" t="n"/>
      <c r="C5418" s="7" t="n"/>
      <c r="D5418" s="7" t="n"/>
      <c r="E5418" s="8" t="n"/>
      <c r="F5418" s="9" t="n"/>
      <c r="G5418" s="8" t="n"/>
      <c r="H5418" s="8" t="n"/>
      <c r="I5418" s="8" t="n"/>
      <c r="J5418" s="10">
        <f>IF(A5418="",0,SUMIFS(amount_expended,cfda_key,V5418))</f>
        <v/>
      </c>
      <c r="K5418" s="10">
        <f>IF(G5418="OTHER CLUSTER NOT LISTED ABOVE",SUMIFS(amount_expended,uniform_other_cluster_name,X5418), IF(AND(OR(G5418="N/A",G5418=""),H5418=""),0,IF(G5418="STATE CLUSTER",SUMIFS(amount_expended,uniform_state_cluster_name,W5418),SUMIFS(amount_expended,cluster_name,G5418))))</f>
        <v/>
      </c>
      <c r="L5418" s="8" t="n"/>
      <c r="M5418" s="7" t="n"/>
      <c r="N5418" s="8" t="n"/>
      <c r="O5418" s="7" t="n"/>
      <c r="P5418" s="7" t="n"/>
      <c r="Q5418" s="8" t="n"/>
      <c r="R5418" s="9" t="n"/>
      <c r="S5418" s="8" t="n"/>
      <c r="T5418" s="8" t="n"/>
      <c r="U5418" s="8" t="n"/>
      <c r="V5418" s="11">
        <f>IF(OR(B5418="",C5418=""),"",CONCATENATE(B5418,".",C5418))</f>
        <v/>
      </c>
      <c r="W5418" s="6">
        <f>UPPER(TRIM(H5418))</f>
        <v/>
      </c>
      <c r="X5418" s="6">
        <f>UPPER(TRIM(I5418))</f>
        <v/>
      </c>
      <c r="Y5418" s="6">
        <f>IF(V5418&lt;&gt;"",IFERROR(INDEX(federal_program_name_lookup,MATCH(V5418,aln_lookup,0)),""),"")</f>
        <v/>
      </c>
    </row>
    <row r="5419">
      <c r="A5419" s="6">
        <f>IF(B5419&lt;&gt;"", "AWARD-"&amp;TEXT(ROW()-1,"0000"), "")</f>
        <v/>
      </c>
      <c r="B5419" s="7" t="n"/>
      <c r="C5419" s="7" t="n"/>
      <c r="D5419" s="7" t="n"/>
      <c r="E5419" s="8" t="n"/>
      <c r="F5419" s="9" t="n"/>
      <c r="G5419" s="8" t="n"/>
      <c r="H5419" s="8" t="n"/>
      <c r="I5419" s="8" t="n"/>
      <c r="J5419" s="10">
        <f>IF(A5419="",0,SUMIFS(amount_expended,cfda_key,V5419))</f>
        <v/>
      </c>
      <c r="K5419" s="10">
        <f>IF(G5419="OTHER CLUSTER NOT LISTED ABOVE",SUMIFS(amount_expended,uniform_other_cluster_name,X5419), IF(AND(OR(G5419="N/A",G5419=""),H5419=""),0,IF(G5419="STATE CLUSTER",SUMIFS(amount_expended,uniform_state_cluster_name,W5419),SUMIFS(amount_expended,cluster_name,G5419))))</f>
        <v/>
      </c>
      <c r="L5419" s="8" t="n"/>
      <c r="M5419" s="7" t="n"/>
      <c r="N5419" s="8" t="n"/>
      <c r="O5419" s="7" t="n"/>
      <c r="P5419" s="7" t="n"/>
      <c r="Q5419" s="8" t="n"/>
      <c r="R5419" s="9" t="n"/>
      <c r="S5419" s="8" t="n"/>
      <c r="T5419" s="8" t="n"/>
      <c r="U5419" s="8" t="n"/>
      <c r="V5419" s="11">
        <f>IF(OR(B5419="",C5419=""),"",CONCATENATE(B5419,".",C5419))</f>
        <v/>
      </c>
      <c r="W5419" s="6">
        <f>UPPER(TRIM(H5419))</f>
        <v/>
      </c>
      <c r="X5419" s="6">
        <f>UPPER(TRIM(I5419))</f>
        <v/>
      </c>
      <c r="Y5419" s="6">
        <f>IF(V5419&lt;&gt;"",IFERROR(INDEX(federal_program_name_lookup,MATCH(V5419,aln_lookup,0)),""),"")</f>
        <v/>
      </c>
    </row>
    <row r="5420">
      <c r="A5420" s="6">
        <f>IF(B5420&lt;&gt;"", "AWARD-"&amp;TEXT(ROW()-1,"0000"), "")</f>
        <v/>
      </c>
      <c r="B5420" s="7" t="n"/>
      <c r="C5420" s="7" t="n"/>
      <c r="D5420" s="7" t="n"/>
      <c r="E5420" s="8" t="n"/>
      <c r="F5420" s="9" t="n"/>
      <c r="G5420" s="8" t="n"/>
      <c r="H5420" s="8" t="n"/>
      <c r="I5420" s="8" t="n"/>
      <c r="J5420" s="10">
        <f>IF(A5420="",0,SUMIFS(amount_expended,cfda_key,V5420))</f>
        <v/>
      </c>
      <c r="K5420" s="10">
        <f>IF(G5420="OTHER CLUSTER NOT LISTED ABOVE",SUMIFS(amount_expended,uniform_other_cluster_name,X5420), IF(AND(OR(G5420="N/A",G5420=""),H5420=""),0,IF(G5420="STATE CLUSTER",SUMIFS(amount_expended,uniform_state_cluster_name,W5420),SUMIFS(amount_expended,cluster_name,G5420))))</f>
        <v/>
      </c>
      <c r="L5420" s="8" t="n"/>
      <c r="M5420" s="7" t="n"/>
      <c r="N5420" s="8" t="n"/>
      <c r="O5420" s="7" t="n"/>
      <c r="P5420" s="7" t="n"/>
      <c r="Q5420" s="8" t="n"/>
      <c r="R5420" s="9" t="n"/>
      <c r="S5420" s="8" t="n"/>
      <c r="T5420" s="8" t="n"/>
      <c r="U5420" s="8" t="n"/>
      <c r="V5420" s="11">
        <f>IF(OR(B5420="",C5420=""),"",CONCATENATE(B5420,".",C5420))</f>
        <v/>
      </c>
      <c r="W5420" s="6">
        <f>UPPER(TRIM(H5420))</f>
        <v/>
      </c>
      <c r="X5420" s="6">
        <f>UPPER(TRIM(I5420))</f>
        <v/>
      </c>
      <c r="Y5420" s="6">
        <f>IF(V5420&lt;&gt;"",IFERROR(INDEX(federal_program_name_lookup,MATCH(V5420,aln_lookup,0)),""),"")</f>
        <v/>
      </c>
    </row>
    <row r="5421">
      <c r="A5421" s="6">
        <f>IF(B5421&lt;&gt;"", "AWARD-"&amp;TEXT(ROW()-1,"0000"), "")</f>
        <v/>
      </c>
      <c r="B5421" s="7" t="n"/>
      <c r="C5421" s="7" t="n"/>
      <c r="D5421" s="7" t="n"/>
      <c r="E5421" s="8" t="n"/>
      <c r="F5421" s="9" t="n"/>
      <c r="G5421" s="8" t="n"/>
      <c r="H5421" s="8" t="n"/>
      <c r="I5421" s="8" t="n"/>
      <c r="J5421" s="10">
        <f>IF(A5421="",0,SUMIFS(amount_expended,cfda_key,V5421))</f>
        <v/>
      </c>
      <c r="K5421" s="10">
        <f>IF(G5421="OTHER CLUSTER NOT LISTED ABOVE",SUMIFS(amount_expended,uniform_other_cluster_name,X5421), IF(AND(OR(G5421="N/A",G5421=""),H5421=""),0,IF(G5421="STATE CLUSTER",SUMIFS(amount_expended,uniform_state_cluster_name,W5421),SUMIFS(amount_expended,cluster_name,G5421))))</f>
        <v/>
      </c>
      <c r="L5421" s="8" t="n"/>
      <c r="M5421" s="7" t="n"/>
      <c r="N5421" s="8" t="n"/>
      <c r="O5421" s="7" t="n"/>
      <c r="P5421" s="7" t="n"/>
      <c r="Q5421" s="8" t="n"/>
      <c r="R5421" s="9" t="n"/>
      <c r="S5421" s="8" t="n"/>
      <c r="T5421" s="8" t="n"/>
      <c r="U5421" s="8" t="n"/>
      <c r="V5421" s="11">
        <f>IF(OR(B5421="",C5421=""),"",CONCATENATE(B5421,".",C5421))</f>
        <v/>
      </c>
      <c r="W5421" s="6">
        <f>UPPER(TRIM(H5421))</f>
        <v/>
      </c>
      <c r="X5421" s="6">
        <f>UPPER(TRIM(I5421))</f>
        <v/>
      </c>
      <c r="Y5421" s="6">
        <f>IF(V5421&lt;&gt;"",IFERROR(INDEX(federal_program_name_lookup,MATCH(V5421,aln_lookup,0)),""),"")</f>
        <v/>
      </c>
    </row>
    <row r="5422">
      <c r="A5422" s="6">
        <f>IF(B5422&lt;&gt;"", "AWARD-"&amp;TEXT(ROW()-1,"0000"), "")</f>
        <v/>
      </c>
      <c r="B5422" s="7" t="n"/>
      <c r="C5422" s="7" t="n"/>
      <c r="D5422" s="7" t="n"/>
      <c r="E5422" s="8" t="n"/>
      <c r="F5422" s="9" t="n"/>
      <c r="G5422" s="8" t="n"/>
      <c r="H5422" s="8" t="n"/>
      <c r="I5422" s="8" t="n"/>
      <c r="J5422" s="10">
        <f>IF(A5422="",0,SUMIFS(amount_expended,cfda_key,V5422))</f>
        <v/>
      </c>
      <c r="K5422" s="10">
        <f>IF(G5422="OTHER CLUSTER NOT LISTED ABOVE",SUMIFS(amount_expended,uniform_other_cluster_name,X5422), IF(AND(OR(G5422="N/A",G5422=""),H5422=""),0,IF(G5422="STATE CLUSTER",SUMIFS(amount_expended,uniform_state_cluster_name,W5422),SUMIFS(amount_expended,cluster_name,G5422))))</f>
        <v/>
      </c>
      <c r="L5422" s="8" t="n"/>
      <c r="M5422" s="7" t="n"/>
      <c r="N5422" s="8" t="n"/>
      <c r="O5422" s="7" t="n"/>
      <c r="P5422" s="7" t="n"/>
      <c r="Q5422" s="8" t="n"/>
      <c r="R5422" s="9" t="n"/>
      <c r="S5422" s="8" t="n"/>
      <c r="T5422" s="8" t="n"/>
      <c r="U5422" s="8" t="n"/>
      <c r="V5422" s="11">
        <f>IF(OR(B5422="",C5422=""),"",CONCATENATE(B5422,".",C5422))</f>
        <v/>
      </c>
      <c r="W5422" s="6">
        <f>UPPER(TRIM(H5422))</f>
        <v/>
      </c>
      <c r="X5422" s="6">
        <f>UPPER(TRIM(I5422))</f>
        <v/>
      </c>
      <c r="Y5422" s="6">
        <f>IF(V5422&lt;&gt;"",IFERROR(INDEX(federal_program_name_lookup,MATCH(V5422,aln_lookup,0)),""),"")</f>
        <v/>
      </c>
    </row>
    <row r="5423">
      <c r="A5423" s="6">
        <f>IF(B5423&lt;&gt;"", "AWARD-"&amp;TEXT(ROW()-1,"0000"), "")</f>
        <v/>
      </c>
      <c r="B5423" s="7" t="n"/>
      <c r="C5423" s="7" t="n"/>
      <c r="D5423" s="7" t="n"/>
      <c r="E5423" s="8" t="n"/>
      <c r="F5423" s="9" t="n"/>
      <c r="G5423" s="8" t="n"/>
      <c r="H5423" s="8" t="n"/>
      <c r="I5423" s="8" t="n"/>
      <c r="J5423" s="10">
        <f>IF(A5423="",0,SUMIFS(amount_expended,cfda_key,V5423))</f>
        <v/>
      </c>
      <c r="K5423" s="10">
        <f>IF(G5423="OTHER CLUSTER NOT LISTED ABOVE",SUMIFS(amount_expended,uniform_other_cluster_name,X5423), IF(AND(OR(G5423="N/A",G5423=""),H5423=""),0,IF(G5423="STATE CLUSTER",SUMIFS(amount_expended,uniform_state_cluster_name,W5423),SUMIFS(amount_expended,cluster_name,G5423))))</f>
        <v/>
      </c>
      <c r="L5423" s="8" t="n"/>
      <c r="M5423" s="7" t="n"/>
      <c r="N5423" s="8" t="n"/>
      <c r="O5423" s="7" t="n"/>
      <c r="P5423" s="7" t="n"/>
      <c r="Q5423" s="8" t="n"/>
      <c r="R5423" s="9" t="n"/>
      <c r="S5423" s="8" t="n"/>
      <c r="T5423" s="8" t="n"/>
      <c r="U5423" s="8" t="n"/>
      <c r="V5423" s="11">
        <f>IF(OR(B5423="",C5423=""),"",CONCATENATE(B5423,".",C5423))</f>
        <v/>
      </c>
      <c r="W5423" s="6">
        <f>UPPER(TRIM(H5423))</f>
        <v/>
      </c>
      <c r="X5423" s="6">
        <f>UPPER(TRIM(I5423))</f>
        <v/>
      </c>
      <c r="Y5423" s="6">
        <f>IF(V5423&lt;&gt;"",IFERROR(INDEX(federal_program_name_lookup,MATCH(V5423,aln_lookup,0)),""),"")</f>
        <v/>
      </c>
    </row>
    <row r="5424">
      <c r="A5424" s="6">
        <f>IF(B5424&lt;&gt;"", "AWARD-"&amp;TEXT(ROW()-1,"0000"), "")</f>
        <v/>
      </c>
      <c r="B5424" s="7" t="n"/>
      <c r="C5424" s="7" t="n"/>
      <c r="D5424" s="7" t="n"/>
      <c r="E5424" s="8" t="n"/>
      <c r="F5424" s="9" t="n"/>
      <c r="G5424" s="8" t="n"/>
      <c r="H5424" s="8" t="n"/>
      <c r="I5424" s="8" t="n"/>
      <c r="J5424" s="10">
        <f>IF(A5424="",0,SUMIFS(amount_expended,cfda_key,V5424))</f>
        <v/>
      </c>
      <c r="K5424" s="10">
        <f>IF(G5424="OTHER CLUSTER NOT LISTED ABOVE",SUMIFS(amount_expended,uniform_other_cluster_name,X5424), IF(AND(OR(G5424="N/A",G5424=""),H5424=""),0,IF(G5424="STATE CLUSTER",SUMIFS(amount_expended,uniform_state_cluster_name,W5424),SUMIFS(amount_expended,cluster_name,G5424))))</f>
        <v/>
      </c>
      <c r="L5424" s="8" t="n"/>
      <c r="M5424" s="7" t="n"/>
      <c r="N5424" s="8" t="n"/>
      <c r="O5424" s="7" t="n"/>
      <c r="P5424" s="7" t="n"/>
      <c r="Q5424" s="8" t="n"/>
      <c r="R5424" s="9" t="n"/>
      <c r="S5424" s="8" t="n"/>
      <c r="T5424" s="8" t="n"/>
      <c r="U5424" s="8" t="n"/>
      <c r="V5424" s="11">
        <f>IF(OR(B5424="",C5424=""),"",CONCATENATE(B5424,".",C5424))</f>
        <v/>
      </c>
      <c r="W5424" s="6">
        <f>UPPER(TRIM(H5424))</f>
        <v/>
      </c>
      <c r="X5424" s="6">
        <f>UPPER(TRIM(I5424))</f>
        <v/>
      </c>
      <c r="Y5424" s="6">
        <f>IF(V5424&lt;&gt;"",IFERROR(INDEX(federal_program_name_lookup,MATCH(V5424,aln_lookup,0)),""),"")</f>
        <v/>
      </c>
    </row>
    <row r="5425">
      <c r="A5425" s="6">
        <f>IF(B5425&lt;&gt;"", "AWARD-"&amp;TEXT(ROW()-1,"0000"), "")</f>
        <v/>
      </c>
      <c r="B5425" s="7" t="n"/>
      <c r="C5425" s="7" t="n"/>
      <c r="D5425" s="7" t="n"/>
      <c r="E5425" s="8" t="n"/>
      <c r="F5425" s="9" t="n"/>
      <c r="G5425" s="8" t="n"/>
      <c r="H5425" s="8" t="n"/>
      <c r="I5425" s="8" t="n"/>
      <c r="J5425" s="10">
        <f>IF(A5425="",0,SUMIFS(amount_expended,cfda_key,V5425))</f>
        <v/>
      </c>
      <c r="K5425" s="10">
        <f>IF(G5425="OTHER CLUSTER NOT LISTED ABOVE",SUMIFS(amount_expended,uniform_other_cluster_name,X5425), IF(AND(OR(G5425="N/A",G5425=""),H5425=""),0,IF(G5425="STATE CLUSTER",SUMIFS(amount_expended,uniform_state_cluster_name,W5425),SUMIFS(amount_expended,cluster_name,G5425))))</f>
        <v/>
      </c>
      <c r="L5425" s="8" t="n"/>
      <c r="M5425" s="7" t="n"/>
      <c r="N5425" s="8" t="n"/>
      <c r="O5425" s="7" t="n"/>
      <c r="P5425" s="7" t="n"/>
      <c r="Q5425" s="8" t="n"/>
      <c r="R5425" s="9" t="n"/>
      <c r="S5425" s="8" t="n"/>
      <c r="T5425" s="8" t="n"/>
      <c r="U5425" s="8" t="n"/>
      <c r="V5425" s="11">
        <f>IF(OR(B5425="",C5425=""),"",CONCATENATE(B5425,".",C5425))</f>
        <v/>
      </c>
      <c r="W5425" s="6">
        <f>UPPER(TRIM(H5425))</f>
        <v/>
      </c>
      <c r="X5425" s="6">
        <f>UPPER(TRIM(I5425))</f>
        <v/>
      </c>
      <c r="Y5425" s="6">
        <f>IF(V5425&lt;&gt;"",IFERROR(INDEX(federal_program_name_lookup,MATCH(V5425,aln_lookup,0)),""),"")</f>
        <v/>
      </c>
    </row>
    <row r="5426">
      <c r="A5426" s="6">
        <f>IF(B5426&lt;&gt;"", "AWARD-"&amp;TEXT(ROW()-1,"0000"), "")</f>
        <v/>
      </c>
      <c r="B5426" s="7" t="n"/>
      <c r="C5426" s="7" t="n"/>
      <c r="D5426" s="7" t="n"/>
      <c r="E5426" s="8" t="n"/>
      <c r="F5426" s="9" t="n"/>
      <c r="G5426" s="8" t="n"/>
      <c r="H5426" s="8" t="n"/>
      <c r="I5426" s="8" t="n"/>
      <c r="J5426" s="10">
        <f>IF(A5426="",0,SUMIFS(amount_expended,cfda_key,V5426))</f>
        <v/>
      </c>
      <c r="K5426" s="10">
        <f>IF(G5426="OTHER CLUSTER NOT LISTED ABOVE",SUMIFS(amount_expended,uniform_other_cluster_name,X5426), IF(AND(OR(G5426="N/A",G5426=""),H5426=""),0,IF(G5426="STATE CLUSTER",SUMIFS(amount_expended,uniform_state_cluster_name,W5426),SUMIFS(amount_expended,cluster_name,G5426))))</f>
        <v/>
      </c>
      <c r="L5426" s="8" t="n"/>
      <c r="M5426" s="7" t="n"/>
      <c r="N5426" s="8" t="n"/>
      <c r="O5426" s="7" t="n"/>
      <c r="P5426" s="7" t="n"/>
      <c r="Q5426" s="8" t="n"/>
      <c r="R5426" s="9" t="n"/>
      <c r="S5426" s="8" t="n"/>
      <c r="T5426" s="8" t="n"/>
      <c r="U5426" s="8" t="n"/>
      <c r="V5426" s="11">
        <f>IF(OR(B5426="",C5426=""),"",CONCATENATE(B5426,".",C5426))</f>
        <v/>
      </c>
      <c r="W5426" s="6">
        <f>UPPER(TRIM(H5426))</f>
        <v/>
      </c>
      <c r="X5426" s="6">
        <f>UPPER(TRIM(I5426))</f>
        <v/>
      </c>
      <c r="Y5426" s="6">
        <f>IF(V5426&lt;&gt;"",IFERROR(INDEX(federal_program_name_lookup,MATCH(V5426,aln_lookup,0)),""),"")</f>
        <v/>
      </c>
    </row>
    <row r="5427">
      <c r="A5427" s="6">
        <f>IF(B5427&lt;&gt;"", "AWARD-"&amp;TEXT(ROW()-1,"0000"), "")</f>
        <v/>
      </c>
      <c r="B5427" s="7" t="n"/>
      <c r="C5427" s="7" t="n"/>
      <c r="D5427" s="7" t="n"/>
      <c r="E5427" s="8" t="n"/>
      <c r="F5427" s="9" t="n"/>
      <c r="G5427" s="8" t="n"/>
      <c r="H5427" s="8" t="n"/>
      <c r="I5427" s="8" t="n"/>
      <c r="J5427" s="10">
        <f>IF(A5427="",0,SUMIFS(amount_expended,cfda_key,V5427))</f>
        <v/>
      </c>
      <c r="K5427" s="10">
        <f>IF(G5427="OTHER CLUSTER NOT LISTED ABOVE",SUMIFS(amount_expended,uniform_other_cluster_name,X5427), IF(AND(OR(G5427="N/A",G5427=""),H5427=""),0,IF(G5427="STATE CLUSTER",SUMIFS(amount_expended,uniform_state_cluster_name,W5427),SUMIFS(amount_expended,cluster_name,G5427))))</f>
        <v/>
      </c>
      <c r="L5427" s="8" t="n"/>
      <c r="M5427" s="7" t="n"/>
      <c r="N5427" s="8" t="n"/>
      <c r="O5427" s="7" t="n"/>
      <c r="P5427" s="7" t="n"/>
      <c r="Q5427" s="8" t="n"/>
      <c r="R5427" s="9" t="n"/>
      <c r="S5427" s="8" t="n"/>
      <c r="T5427" s="8" t="n"/>
      <c r="U5427" s="8" t="n"/>
      <c r="V5427" s="11">
        <f>IF(OR(B5427="",C5427=""),"",CONCATENATE(B5427,".",C5427))</f>
        <v/>
      </c>
      <c r="W5427" s="6">
        <f>UPPER(TRIM(H5427))</f>
        <v/>
      </c>
      <c r="X5427" s="6">
        <f>UPPER(TRIM(I5427))</f>
        <v/>
      </c>
      <c r="Y5427" s="6">
        <f>IF(V5427&lt;&gt;"",IFERROR(INDEX(federal_program_name_lookup,MATCH(V5427,aln_lookup,0)),""),"")</f>
        <v/>
      </c>
    </row>
    <row r="5428">
      <c r="A5428" s="6">
        <f>IF(B5428&lt;&gt;"", "AWARD-"&amp;TEXT(ROW()-1,"0000"), "")</f>
        <v/>
      </c>
      <c r="B5428" s="7" t="n"/>
      <c r="C5428" s="7" t="n"/>
      <c r="D5428" s="7" t="n"/>
      <c r="E5428" s="8" t="n"/>
      <c r="F5428" s="9" t="n"/>
      <c r="G5428" s="8" t="n"/>
      <c r="H5428" s="8" t="n"/>
      <c r="I5428" s="8" t="n"/>
      <c r="J5428" s="10">
        <f>IF(A5428="",0,SUMIFS(amount_expended,cfda_key,V5428))</f>
        <v/>
      </c>
      <c r="K5428" s="10">
        <f>IF(G5428="OTHER CLUSTER NOT LISTED ABOVE",SUMIFS(amount_expended,uniform_other_cluster_name,X5428), IF(AND(OR(G5428="N/A",G5428=""),H5428=""),0,IF(G5428="STATE CLUSTER",SUMIFS(amount_expended,uniform_state_cluster_name,W5428),SUMIFS(amount_expended,cluster_name,G5428))))</f>
        <v/>
      </c>
      <c r="L5428" s="8" t="n"/>
      <c r="M5428" s="7" t="n"/>
      <c r="N5428" s="8" t="n"/>
      <c r="O5428" s="7" t="n"/>
      <c r="P5428" s="7" t="n"/>
      <c r="Q5428" s="8" t="n"/>
      <c r="R5428" s="9" t="n"/>
      <c r="S5428" s="8" t="n"/>
      <c r="T5428" s="8" t="n"/>
      <c r="U5428" s="8" t="n"/>
      <c r="V5428" s="11">
        <f>IF(OR(B5428="",C5428=""),"",CONCATENATE(B5428,".",C5428))</f>
        <v/>
      </c>
      <c r="W5428" s="6">
        <f>UPPER(TRIM(H5428))</f>
        <v/>
      </c>
      <c r="X5428" s="6">
        <f>UPPER(TRIM(I5428))</f>
        <v/>
      </c>
      <c r="Y5428" s="6">
        <f>IF(V5428&lt;&gt;"",IFERROR(INDEX(federal_program_name_lookup,MATCH(V5428,aln_lookup,0)),""),"")</f>
        <v/>
      </c>
    </row>
    <row r="5429">
      <c r="A5429" s="6">
        <f>IF(B5429&lt;&gt;"", "AWARD-"&amp;TEXT(ROW()-1,"0000"), "")</f>
        <v/>
      </c>
      <c r="B5429" s="7" t="n"/>
      <c r="C5429" s="7" t="n"/>
      <c r="D5429" s="7" t="n"/>
      <c r="E5429" s="8" t="n"/>
      <c r="F5429" s="9" t="n"/>
      <c r="G5429" s="8" t="n"/>
      <c r="H5429" s="8" t="n"/>
      <c r="I5429" s="8" t="n"/>
      <c r="J5429" s="10">
        <f>IF(A5429="",0,SUMIFS(amount_expended,cfda_key,V5429))</f>
        <v/>
      </c>
      <c r="K5429" s="10">
        <f>IF(G5429="OTHER CLUSTER NOT LISTED ABOVE",SUMIFS(amount_expended,uniform_other_cluster_name,X5429), IF(AND(OR(G5429="N/A",G5429=""),H5429=""),0,IF(G5429="STATE CLUSTER",SUMIFS(amount_expended,uniform_state_cluster_name,W5429),SUMIFS(amount_expended,cluster_name,G5429))))</f>
        <v/>
      </c>
      <c r="L5429" s="8" t="n"/>
      <c r="M5429" s="7" t="n"/>
      <c r="N5429" s="8" t="n"/>
      <c r="O5429" s="7" t="n"/>
      <c r="P5429" s="7" t="n"/>
      <c r="Q5429" s="8" t="n"/>
      <c r="R5429" s="9" t="n"/>
      <c r="S5429" s="8" t="n"/>
      <c r="T5429" s="8" t="n"/>
      <c r="U5429" s="8" t="n"/>
      <c r="V5429" s="11">
        <f>IF(OR(B5429="",C5429=""),"",CONCATENATE(B5429,".",C5429))</f>
        <v/>
      </c>
      <c r="W5429" s="6">
        <f>UPPER(TRIM(H5429))</f>
        <v/>
      </c>
      <c r="X5429" s="6">
        <f>UPPER(TRIM(I5429))</f>
        <v/>
      </c>
      <c r="Y5429" s="6">
        <f>IF(V5429&lt;&gt;"",IFERROR(INDEX(federal_program_name_lookup,MATCH(V5429,aln_lookup,0)),""),"")</f>
        <v/>
      </c>
    </row>
    <row r="5430">
      <c r="A5430" s="6">
        <f>IF(B5430&lt;&gt;"", "AWARD-"&amp;TEXT(ROW()-1,"0000"), "")</f>
        <v/>
      </c>
      <c r="B5430" s="7" t="n"/>
      <c r="C5430" s="7" t="n"/>
      <c r="D5430" s="7" t="n"/>
      <c r="E5430" s="8" t="n"/>
      <c r="F5430" s="9" t="n"/>
      <c r="G5430" s="8" t="n"/>
      <c r="H5430" s="8" t="n"/>
      <c r="I5430" s="8" t="n"/>
      <c r="J5430" s="10">
        <f>IF(A5430="",0,SUMIFS(amount_expended,cfda_key,V5430))</f>
        <v/>
      </c>
      <c r="K5430" s="10">
        <f>IF(G5430="OTHER CLUSTER NOT LISTED ABOVE",SUMIFS(amount_expended,uniform_other_cluster_name,X5430), IF(AND(OR(G5430="N/A",G5430=""),H5430=""),0,IF(G5430="STATE CLUSTER",SUMIFS(amount_expended,uniform_state_cluster_name,W5430),SUMIFS(amount_expended,cluster_name,G5430))))</f>
        <v/>
      </c>
      <c r="L5430" s="8" t="n"/>
      <c r="M5430" s="7" t="n"/>
      <c r="N5430" s="8" t="n"/>
      <c r="O5430" s="7" t="n"/>
      <c r="P5430" s="7" t="n"/>
      <c r="Q5430" s="8" t="n"/>
      <c r="R5430" s="9" t="n"/>
      <c r="S5430" s="8" t="n"/>
      <c r="T5430" s="8" t="n"/>
      <c r="U5430" s="8" t="n"/>
      <c r="V5430" s="11">
        <f>IF(OR(B5430="",C5430=""),"",CONCATENATE(B5430,".",C5430))</f>
        <v/>
      </c>
      <c r="W5430" s="6">
        <f>UPPER(TRIM(H5430))</f>
        <v/>
      </c>
      <c r="X5430" s="6">
        <f>UPPER(TRIM(I5430))</f>
        <v/>
      </c>
      <c r="Y5430" s="6">
        <f>IF(V5430&lt;&gt;"",IFERROR(INDEX(federal_program_name_lookup,MATCH(V5430,aln_lookup,0)),""),"")</f>
        <v/>
      </c>
    </row>
    <row r="5431">
      <c r="A5431" s="6">
        <f>IF(B5431&lt;&gt;"", "AWARD-"&amp;TEXT(ROW()-1,"0000"), "")</f>
        <v/>
      </c>
      <c r="B5431" s="7" t="n"/>
      <c r="C5431" s="7" t="n"/>
      <c r="D5431" s="7" t="n"/>
      <c r="E5431" s="8" t="n"/>
      <c r="F5431" s="9" t="n"/>
      <c r="G5431" s="8" t="n"/>
      <c r="H5431" s="8" t="n"/>
      <c r="I5431" s="8" t="n"/>
      <c r="J5431" s="10">
        <f>IF(A5431="",0,SUMIFS(amount_expended,cfda_key,V5431))</f>
        <v/>
      </c>
      <c r="K5431" s="10">
        <f>IF(G5431="OTHER CLUSTER NOT LISTED ABOVE",SUMIFS(amount_expended,uniform_other_cluster_name,X5431), IF(AND(OR(G5431="N/A",G5431=""),H5431=""),0,IF(G5431="STATE CLUSTER",SUMIFS(amount_expended,uniform_state_cluster_name,W5431),SUMIFS(amount_expended,cluster_name,G5431))))</f>
        <v/>
      </c>
      <c r="L5431" s="8" t="n"/>
      <c r="M5431" s="7" t="n"/>
      <c r="N5431" s="8" t="n"/>
      <c r="O5431" s="7" t="n"/>
      <c r="P5431" s="7" t="n"/>
      <c r="Q5431" s="8" t="n"/>
      <c r="R5431" s="9" t="n"/>
      <c r="S5431" s="8" t="n"/>
      <c r="T5431" s="8" t="n"/>
      <c r="U5431" s="8" t="n"/>
      <c r="V5431" s="11">
        <f>IF(OR(B5431="",C5431=""),"",CONCATENATE(B5431,".",C5431))</f>
        <v/>
      </c>
      <c r="W5431" s="6">
        <f>UPPER(TRIM(H5431))</f>
        <v/>
      </c>
      <c r="X5431" s="6">
        <f>UPPER(TRIM(I5431))</f>
        <v/>
      </c>
      <c r="Y5431" s="6">
        <f>IF(V5431&lt;&gt;"",IFERROR(INDEX(federal_program_name_lookup,MATCH(V5431,aln_lookup,0)),""),"")</f>
        <v/>
      </c>
    </row>
    <row r="5432">
      <c r="A5432" s="6">
        <f>IF(B5432&lt;&gt;"", "AWARD-"&amp;TEXT(ROW()-1,"0000"), "")</f>
        <v/>
      </c>
      <c r="B5432" s="7" t="n"/>
      <c r="C5432" s="7" t="n"/>
      <c r="D5432" s="7" t="n"/>
      <c r="E5432" s="8" t="n"/>
      <c r="F5432" s="9" t="n"/>
      <c r="G5432" s="8" t="n"/>
      <c r="H5432" s="8" t="n"/>
      <c r="I5432" s="8" t="n"/>
      <c r="J5432" s="10">
        <f>IF(A5432="",0,SUMIFS(amount_expended,cfda_key,V5432))</f>
        <v/>
      </c>
      <c r="K5432" s="10">
        <f>IF(G5432="OTHER CLUSTER NOT LISTED ABOVE",SUMIFS(amount_expended,uniform_other_cluster_name,X5432), IF(AND(OR(G5432="N/A",G5432=""),H5432=""),0,IF(G5432="STATE CLUSTER",SUMIFS(amount_expended,uniform_state_cluster_name,W5432),SUMIFS(amount_expended,cluster_name,G5432))))</f>
        <v/>
      </c>
      <c r="L5432" s="8" t="n"/>
      <c r="M5432" s="7" t="n"/>
      <c r="N5432" s="8" t="n"/>
      <c r="O5432" s="7" t="n"/>
      <c r="P5432" s="7" t="n"/>
      <c r="Q5432" s="8" t="n"/>
      <c r="R5432" s="9" t="n"/>
      <c r="S5432" s="8" t="n"/>
      <c r="T5432" s="8" t="n"/>
      <c r="U5432" s="8" t="n"/>
      <c r="V5432" s="11">
        <f>IF(OR(B5432="",C5432=""),"",CONCATENATE(B5432,".",C5432))</f>
        <v/>
      </c>
      <c r="W5432" s="6">
        <f>UPPER(TRIM(H5432))</f>
        <v/>
      </c>
      <c r="X5432" s="6">
        <f>UPPER(TRIM(I5432))</f>
        <v/>
      </c>
      <c r="Y5432" s="6">
        <f>IF(V5432&lt;&gt;"",IFERROR(INDEX(federal_program_name_lookup,MATCH(V5432,aln_lookup,0)),""),"")</f>
        <v/>
      </c>
    </row>
    <row r="5433">
      <c r="A5433" s="6">
        <f>IF(B5433&lt;&gt;"", "AWARD-"&amp;TEXT(ROW()-1,"0000"), "")</f>
        <v/>
      </c>
      <c r="B5433" s="7" t="n"/>
      <c r="C5433" s="7" t="n"/>
      <c r="D5433" s="7" t="n"/>
      <c r="E5433" s="8" t="n"/>
      <c r="F5433" s="9" t="n"/>
      <c r="G5433" s="8" t="n"/>
      <c r="H5433" s="8" t="n"/>
      <c r="I5433" s="8" t="n"/>
      <c r="J5433" s="10">
        <f>IF(A5433="",0,SUMIFS(amount_expended,cfda_key,V5433))</f>
        <v/>
      </c>
      <c r="K5433" s="10">
        <f>IF(G5433="OTHER CLUSTER NOT LISTED ABOVE",SUMIFS(amount_expended,uniform_other_cluster_name,X5433), IF(AND(OR(G5433="N/A",G5433=""),H5433=""),0,IF(G5433="STATE CLUSTER",SUMIFS(amount_expended,uniform_state_cluster_name,W5433),SUMIFS(amount_expended,cluster_name,G5433))))</f>
        <v/>
      </c>
      <c r="L5433" s="8" t="n"/>
      <c r="M5433" s="7" t="n"/>
      <c r="N5433" s="8" t="n"/>
      <c r="O5433" s="7" t="n"/>
      <c r="P5433" s="7" t="n"/>
      <c r="Q5433" s="8" t="n"/>
      <c r="R5433" s="9" t="n"/>
      <c r="S5433" s="8" t="n"/>
      <c r="T5433" s="8" t="n"/>
      <c r="U5433" s="8" t="n"/>
      <c r="V5433" s="11">
        <f>IF(OR(B5433="",C5433=""),"",CONCATENATE(B5433,".",C5433))</f>
        <v/>
      </c>
      <c r="W5433" s="6">
        <f>UPPER(TRIM(H5433))</f>
        <v/>
      </c>
      <c r="X5433" s="6">
        <f>UPPER(TRIM(I5433))</f>
        <v/>
      </c>
      <c r="Y5433" s="6">
        <f>IF(V5433&lt;&gt;"",IFERROR(INDEX(federal_program_name_lookup,MATCH(V5433,aln_lookup,0)),""),"")</f>
        <v/>
      </c>
    </row>
    <row r="5434">
      <c r="A5434" s="6">
        <f>IF(B5434&lt;&gt;"", "AWARD-"&amp;TEXT(ROW()-1,"0000"), "")</f>
        <v/>
      </c>
      <c r="B5434" s="7" t="n"/>
      <c r="C5434" s="7" t="n"/>
      <c r="D5434" s="7" t="n"/>
      <c r="E5434" s="8" t="n"/>
      <c r="F5434" s="9" t="n"/>
      <c r="G5434" s="8" t="n"/>
      <c r="H5434" s="8" t="n"/>
      <c r="I5434" s="8" t="n"/>
      <c r="J5434" s="10">
        <f>IF(A5434="",0,SUMIFS(amount_expended,cfda_key,V5434))</f>
        <v/>
      </c>
      <c r="K5434" s="10">
        <f>IF(G5434="OTHER CLUSTER NOT LISTED ABOVE",SUMIFS(amount_expended,uniform_other_cluster_name,X5434), IF(AND(OR(G5434="N/A",G5434=""),H5434=""),0,IF(G5434="STATE CLUSTER",SUMIFS(amount_expended,uniform_state_cluster_name,W5434),SUMIFS(amount_expended,cluster_name,G5434))))</f>
        <v/>
      </c>
      <c r="L5434" s="8" t="n"/>
      <c r="M5434" s="7" t="n"/>
      <c r="N5434" s="8" t="n"/>
      <c r="O5434" s="7" t="n"/>
      <c r="P5434" s="7" t="n"/>
      <c r="Q5434" s="8" t="n"/>
      <c r="R5434" s="9" t="n"/>
      <c r="S5434" s="8" t="n"/>
      <c r="T5434" s="8" t="n"/>
      <c r="U5434" s="8" t="n"/>
      <c r="V5434" s="11">
        <f>IF(OR(B5434="",C5434=""),"",CONCATENATE(B5434,".",C5434))</f>
        <v/>
      </c>
      <c r="W5434" s="6">
        <f>UPPER(TRIM(H5434))</f>
        <v/>
      </c>
      <c r="X5434" s="6">
        <f>UPPER(TRIM(I5434))</f>
        <v/>
      </c>
      <c r="Y5434" s="6">
        <f>IF(V5434&lt;&gt;"",IFERROR(INDEX(federal_program_name_lookup,MATCH(V5434,aln_lookup,0)),""),"")</f>
        <v/>
      </c>
    </row>
    <row r="5435">
      <c r="A5435" s="6">
        <f>IF(B5435&lt;&gt;"", "AWARD-"&amp;TEXT(ROW()-1,"0000"), "")</f>
        <v/>
      </c>
      <c r="B5435" s="7" t="n"/>
      <c r="C5435" s="7" t="n"/>
      <c r="D5435" s="7" t="n"/>
      <c r="E5435" s="8" t="n"/>
      <c r="F5435" s="9" t="n"/>
      <c r="G5435" s="8" t="n"/>
      <c r="H5435" s="8" t="n"/>
      <c r="I5435" s="8" t="n"/>
      <c r="J5435" s="10">
        <f>IF(A5435="",0,SUMIFS(amount_expended,cfda_key,V5435))</f>
        <v/>
      </c>
      <c r="K5435" s="10">
        <f>IF(G5435="OTHER CLUSTER NOT LISTED ABOVE",SUMIFS(amount_expended,uniform_other_cluster_name,X5435), IF(AND(OR(G5435="N/A",G5435=""),H5435=""),0,IF(G5435="STATE CLUSTER",SUMIFS(amount_expended,uniform_state_cluster_name,W5435),SUMIFS(amount_expended,cluster_name,G5435))))</f>
        <v/>
      </c>
      <c r="L5435" s="8" t="n"/>
      <c r="M5435" s="7" t="n"/>
      <c r="N5435" s="8" t="n"/>
      <c r="O5435" s="7" t="n"/>
      <c r="P5435" s="7" t="n"/>
      <c r="Q5435" s="8" t="n"/>
      <c r="R5435" s="9" t="n"/>
      <c r="S5435" s="8" t="n"/>
      <c r="T5435" s="8" t="n"/>
      <c r="U5435" s="8" t="n"/>
      <c r="V5435" s="11">
        <f>IF(OR(B5435="",C5435=""),"",CONCATENATE(B5435,".",C5435))</f>
        <v/>
      </c>
      <c r="W5435" s="6">
        <f>UPPER(TRIM(H5435))</f>
        <v/>
      </c>
      <c r="X5435" s="6">
        <f>UPPER(TRIM(I5435))</f>
        <v/>
      </c>
      <c r="Y5435" s="6">
        <f>IF(V5435&lt;&gt;"",IFERROR(INDEX(federal_program_name_lookup,MATCH(V5435,aln_lookup,0)),""),"")</f>
        <v/>
      </c>
    </row>
    <row r="5436">
      <c r="A5436" s="6">
        <f>IF(B5436&lt;&gt;"", "AWARD-"&amp;TEXT(ROW()-1,"0000"), "")</f>
        <v/>
      </c>
      <c r="B5436" s="7" t="n"/>
      <c r="C5436" s="7" t="n"/>
      <c r="D5436" s="7" t="n"/>
      <c r="E5436" s="8" t="n"/>
      <c r="F5436" s="9" t="n"/>
      <c r="G5436" s="8" t="n"/>
      <c r="H5436" s="8" t="n"/>
      <c r="I5436" s="8" t="n"/>
      <c r="J5436" s="10">
        <f>IF(A5436="",0,SUMIFS(amount_expended,cfda_key,V5436))</f>
        <v/>
      </c>
      <c r="K5436" s="10">
        <f>IF(G5436="OTHER CLUSTER NOT LISTED ABOVE",SUMIFS(amount_expended,uniform_other_cluster_name,X5436), IF(AND(OR(G5436="N/A",G5436=""),H5436=""),0,IF(G5436="STATE CLUSTER",SUMIFS(amount_expended,uniform_state_cluster_name,W5436),SUMIFS(amount_expended,cluster_name,G5436))))</f>
        <v/>
      </c>
      <c r="L5436" s="8" t="n"/>
      <c r="M5436" s="7" t="n"/>
      <c r="N5436" s="8" t="n"/>
      <c r="O5436" s="7" t="n"/>
      <c r="P5436" s="7" t="n"/>
      <c r="Q5436" s="8" t="n"/>
      <c r="R5436" s="9" t="n"/>
      <c r="S5436" s="8" t="n"/>
      <c r="T5436" s="8" t="n"/>
      <c r="U5436" s="8" t="n"/>
      <c r="V5436" s="11">
        <f>IF(OR(B5436="",C5436=""),"",CONCATENATE(B5436,".",C5436))</f>
        <v/>
      </c>
      <c r="W5436" s="6">
        <f>UPPER(TRIM(H5436))</f>
        <v/>
      </c>
      <c r="X5436" s="6">
        <f>UPPER(TRIM(I5436))</f>
        <v/>
      </c>
      <c r="Y5436" s="6">
        <f>IF(V5436&lt;&gt;"",IFERROR(INDEX(federal_program_name_lookup,MATCH(V5436,aln_lookup,0)),""),"")</f>
        <v/>
      </c>
    </row>
    <row r="5437">
      <c r="A5437" s="6">
        <f>IF(B5437&lt;&gt;"", "AWARD-"&amp;TEXT(ROW()-1,"0000"), "")</f>
        <v/>
      </c>
      <c r="B5437" s="7" t="n"/>
      <c r="C5437" s="7" t="n"/>
      <c r="D5437" s="7" t="n"/>
      <c r="E5437" s="8" t="n"/>
      <c r="F5437" s="9" t="n"/>
      <c r="G5437" s="8" t="n"/>
      <c r="H5437" s="8" t="n"/>
      <c r="I5437" s="8" t="n"/>
      <c r="J5437" s="10">
        <f>IF(A5437="",0,SUMIFS(amount_expended,cfda_key,V5437))</f>
        <v/>
      </c>
      <c r="K5437" s="10">
        <f>IF(G5437="OTHER CLUSTER NOT LISTED ABOVE",SUMIFS(amount_expended,uniform_other_cluster_name,X5437), IF(AND(OR(G5437="N/A",G5437=""),H5437=""),0,IF(G5437="STATE CLUSTER",SUMIFS(amount_expended,uniform_state_cluster_name,W5437),SUMIFS(amount_expended,cluster_name,G5437))))</f>
        <v/>
      </c>
      <c r="L5437" s="8" t="n"/>
      <c r="M5437" s="7" t="n"/>
      <c r="N5437" s="8" t="n"/>
      <c r="O5437" s="7" t="n"/>
      <c r="P5437" s="7" t="n"/>
      <c r="Q5437" s="8" t="n"/>
      <c r="R5437" s="9" t="n"/>
      <c r="S5437" s="8" t="n"/>
      <c r="T5437" s="8" t="n"/>
      <c r="U5437" s="8" t="n"/>
      <c r="V5437" s="11">
        <f>IF(OR(B5437="",C5437=""),"",CONCATENATE(B5437,".",C5437))</f>
        <v/>
      </c>
      <c r="W5437" s="6">
        <f>UPPER(TRIM(H5437))</f>
        <v/>
      </c>
      <c r="X5437" s="6">
        <f>UPPER(TRIM(I5437))</f>
        <v/>
      </c>
      <c r="Y5437" s="6">
        <f>IF(V5437&lt;&gt;"",IFERROR(INDEX(federal_program_name_lookup,MATCH(V5437,aln_lookup,0)),""),"")</f>
        <v/>
      </c>
    </row>
    <row r="5438">
      <c r="A5438" s="6">
        <f>IF(B5438&lt;&gt;"", "AWARD-"&amp;TEXT(ROW()-1,"0000"), "")</f>
        <v/>
      </c>
      <c r="B5438" s="7" t="n"/>
      <c r="C5438" s="7" t="n"/>
      <c r="D5438" s="7" t="n"/>
      <c r="E5438" s="8" t="n"/>
      <c r="F5438" s="9" t="n"/>
      <c r="G5438" s="8" t="n"/>
      <c r="H5438" s="8" t="n"/>
      <c r="I5438" s="8" t="n"/>
      <c r="J5438" s="10">
        <f>IF(A5438="",0,SUMIFS(amount_expended,cfda_key,V5438))</f>
        <v/>
      </c>
      <c r="K5438" s="10">
        <f>IF(G5438="OTHER CLUSTER NOT LISTED ABOVE",SUMIFS(amount_expended,uniform_other_cluster_name,X5438), IF(AND(OR(G5438="N/A",G5438=""),H5438=""),0,IF(G5438="STATE CLUSTER",SUMIFS(amount_expended,uniform_state_cluster_name,W5438),SUMIFS(amount_expended,cluster_name,G5438))))</f>
        <v/>
      </c>
      <c r="L5438" s="8" t="n"/>
      <c r="M5438" s="7" t="n"/>
      <c r="N5438" s="8" t="n"/>
      <c r="O5438" s="7" t="n"/>
      <c r="P5438" s="7" t="n"/>
      <c r="Q5438" s="8" t="n"/>
      <c r="R5438" s="9" t="n"/>
      <c r="S5438" s="8" t="n"/>
      <c r="T5438" s="8" t="n"/>
      <c r="U5438" s="8" t="n"/>
      <c r="V5438" s="11">
        <f>IF(OR(B5438="",C5438=""),"",CONCATENATE(B5438,".",C5438))</f>
        <v/>
      </c>
      <c r="W5438" s="6">
        <f>UPPER(TRIM(H5438))</f>
        <v/>
      </c>
      <c r="X5438" s="6">
        <f>UPPER(TRIM(I5438))</f>
        <v/>
      </c>
      <c r="Y5438" s="6">
        <f>IF(V5438&lt;&gt;"",IFERROR(INDEX(federal_program_name_lookup,MATCH(V5438,aln_lookup,0)),""),"")</f>
        <v/>
      </c>
    </row>
    <row r="5439">
      <c r="A5439" s="6">
        <f>IF(B5439&lt;&gt;"", "AWARD-"&amp;TEXT(ROW()-1,"0000"), "")</f>
        <v/>
      </c>
      <c r="B5439" s="7" t="n"/>
      <c r="C5439" s="7" t="n"/>
      <c r="D5439" s="7" t="n"/>
      <c r="E5439" s="8" t="n"/>
      <c r="F5439" s="9" t="n"/>
      <c r="G5439" s="8" t="n"/>
      <c r="H5439" s="8" t="n"/>
      <c r="I5439" s="8" t="n"/>
      <c r="J5439" s="10">
        <f>IF(A5439="",0,SUMIFS(amount_expended,cfda_key,V5439))</f>
        <v/>
      </c>
      <c r="K5439" s="10">
        <f>IF(G5439="OTHER CLUSTER NOT LISTED ABOVE",SUMIFS(amount_expended,uniform_other_cluster_name,X5439), IF(AND(OR(G5439="N/A",G5439=""),H5439=""),0,IF(G5439="STATE CLUSTER",SUMIFS(amount_expended,uniform_state_cluster_name,W5439),SUMIFS(amount_expended,cluster_name,G5439))))</f>
        <v/>
      </c>
      <c r="L5439" s="8" t="n"/>
      <c r="M5439" s="7" t="n"/>
      <c r="N5439" s="8" t="n"/>
      <c r="O5439" s="7" t="n"/>
      <c r="P5439" s="7" t="n"/>
      <c r="Q5439" s="8" t="n"/>
      <c r="R5439" s="9" t="n"/>
      <c r="S5439" s="8" t="n"/>
      <c r="T5439" s="8" t="n"/>
      <c r="U5439" s="8" t="n"/>
      <c r="V5439" s="11">
        <f>IF(OR(B5439="",C5439=""),"",CONCATENATE(B5439,".",C5439))</f>
        <v/>
      </c>
      <c r="W5439" s="6">
        <f>UPPER(TRIM(H5439))</f>
        <v/>
      </c>
      <c r="X5439" s="6">
        <f>UPPER(TRIM(I5439))</f>
        <v/>
      </c>
      <c r="Y5439" s="6">
        <f>IF(V5439&lt;&gt;"",IFERROR(INDEX(federal_program_name_lookup,MATCH(V5439,aln_lookup,0)),""),"")</f>
        <v/>
      </c>
    </row>
    <row r="5440">
      <c r="A5440" s="6">
        <f>IF(B5440&lt;&gt;"", "AWARD-"&amp;TEXT(ROW()-1,"0000"), "")</f>
        <v/>
      </c>
      <c r="B5440" s="7" t="n"/>
      <c r="C5440" s="7" t="n"/>
      <c r="D5440" s="7" t="n"/>
      <c r="E5440" s="8" t="n"/>
      <c r="F5440" s="9" t="n"/>
      <c r="G5440" s="8" t="n"/>
      <c r="H5440" s="8" t="n"/>
      <c r="I5440" s="8" t="n"/>
      <c r="J5440" s="10">
        <f>IF(A5440="",0,SUMIFS(amount_expended,cfda_key,V5440))</f>
        <v/>
      </c>
      <c r="K5440" s="10">
        <f>IF(G5440="OTHER CLUSTER NOT LISTED ABOVE",SUMIFS(amount_expended,uniform_other_cluster_name,X5440), IF(AND(OR(G5440="N/A",G5440=""),H5440=""),0,IF(G5440="STATE CLUSTER",SUMIFS(amount_expended,uniform_state_cluster_name,W5440),SUMIFS(amount_expended,cluster_name,G5440))))</f>
        <v/>
      </c>
      <c r="L5440" s="8" t="n"/>
      <c r="M5440" s="7" t="n"/>
      <c r="N5440" s="8" t="n"/>
      <c r="O5440" s="7" t="n"/>
      <c r="P5440" s="7" t="n"/>
      <c r="Q5440" s="8" t="n"/>
      <c r="R5440" s="9" t="n"/>
      <c r="S5440" s="8" t="n"/>
      <c r="T5440" s="8" t="n"/>
      <c r="U5440" s="8" t="n"/>
      <c r="V5440" s="11">
        <f>IF(OR(B5440="",C5440=""),"",CONCATENATE(B5440,".",C5440))</f>
        <v/>
      </c>
      <c r="W5440" s="6">
        <f>UPPER(TRIM(H5440))</f>
        <v/>
      </c>
      <c r="X5440" s="6">
        <f>UPPER(TRIM(I5440))</f>
        <v/>
      </c>
      <c r="Y5440" s="6">
        <f>IF(V5440&lt;&gt;"",IFERROR(INDEX(federal_program_name_lookup,MATCH(V5440,aln_lookup,0)),""),"")</f>
        <v/>
      </c>
    </row>
    <row r="5441">
      <c r="A5441" s="6">
        <f>IF(B5441&lt;&gt;"", "AWARD-"&amp;TEXT(ROW()-1,"0000"), "")</f>
        <v/>
      </c>
      <c r="B5441" s="7" t="n"/>
      <c r="C5441" s="7" t="n"/>
      <c r="D5441" s="7" t="n"/>
      <c r="E5441" s="8" t="n"/>
      <c r="F5441" s="9" t="n"/>
      <c r="G5441" s="8" t="n"/>
      <c r="H5441" s="8" t="n"/>
      <c r="I5441" s="8" t="n"/>
      <c r="J5441" s="10">
        <f>IF(A5441="",0,SUMIFS(amount_expended,cfda_key,V5441))</f>
        <v/>
      </c>
      <c r="K5441" s="10">
        <f>IF(G5441="OTHER CLUSTER NOT LISTED ABOVE",SUMIFS(amount_expended,uniform_other_cluster_name,X5441), IF(AND(OR(G5441="N/A",G5441=""),H5441=""),0,IF(G5441="STATE CLUSTER",SUMIFS(amount_expended,uniform_state_cluster_name,W5441),SUMIFS(amount_expended,cluster_name,G5441))))</f>
        <v/>
      </c>
      <c r="L5441" s="8" t="n"/>
      <c r="M5441" s="7" t="n"/>
      <c r="N5441" s="8" t="n"/>
      <c r="O5441" s="7" t="n"/>
      <c r="P5441" s="7" t="n"/>
      <c r="Q5441" s="8" t="n"/>
      <c r="R5441" s="9" t="n"/>
      <c r="S5441" s="8" t="n"/>
      <c r="T5441" s="8" t="n"/>
      <c r="U5441" s="8" t="n"/>
      <c r="V5441" s="11">
        <f>IF(OR(B5441="",C5441=""),"",CONCATENATE(B5441,".",C5441))</f>
        <v/>
      </c>
      <c r="W5441" s="6">
        <f>UPPER(TRIM(H5441))</f>
        <v/>
      </c>
      <c r="X5441" s="6">
        <f>UPPER(TRIM(I5441))</f>
        <v/>
      </c>
      <c r="Y5441" s="6">
        <f>IF(V5441&lt;&gt;"",IFERROR(INDEX(federal_program_name_lookup,MATCH(V5441,aln_lookup,0)),""),"")</f>
        <v/>
      </c>
    </row>
    <row r="5442">
      <c r="A5442" s="6">
        <f>IF(B5442&lt;&gt;"", "AWARD-"&amp;TEXT(ROW()-1,"0000"), "")</f>
        <v/>
      </c>
      <c r="B5442" s="7" t="n"/>
      <c r="C5442" s="7" t="n"/>
      <c r="D5442" s="7" t="n"/>
      <c r="E5442" s="8" t="n"/>
      <c r="F5442" s="9" t="n"/>
      <c r="G5442" s="8" t="n"/>
      <c r="H5442" s="8" t="n"/>
      <c r="I5442" s="8" t="n"/>
      <c r="J5442" s="10">
        <f>IF(A5442="",0,SUMIFS(amount_expended,cfda_key,V5442))</f>
        <v/>
      </c>
      <c r="K5442" s="10">
        <f>IF(G5442="OTHER CLUSTER NOT LISTED ABOVE",SUMIFS(amount_expended,uniform_other_cluster_name,X5442), IF(AND(OR(G5442="N/A",G5442=""),H5442=""),0,IF(G5442="STATE CLUSTER",SUMIFS(amount_expended,uniform_state_cluster_name,W5442),SUMIFS(amount_expended,cluster_name,G5442))))</f>
        <v/>
      </c>
      <c r="L5442" s="8" t="n"/>
      <c r="M5442" s="7" t="n"/>
      <c r="N5442" s="8" t="n"/>
      <c r="O5442" s="7" t="n"/>
      <c r="P5442" s="7" t="n"/>
      <c r="Q5442" s="8" t="n"/>
      <c r="R5442" s="9" t="n"/>
      <c r="S5442" s="8" t="n"/>
      <c r="T5442" s="8" t="n"/>
      <c r="U5442" s="8" t="n"/>
      <c r="V5442" s="11">
        <f>IF(OR(B5442="",C5442=""),"",CONCATENATE(B5442,".",C5442))</f>
        <v/>
      </c>
      <c r="W5442" s="6">
        <f>UPPER(TRIM(H5442))</f>
        <v/>
      </c>
      <c r="X5442" s="6">
        <f>UPPER(TRIM(I5442))</f>
        <v/>
      </c>
      <c r="Y5442" s="6">
        <f>IF(V5442&lt;&gt;"",IFERROR(INDEX(federal_program_name_lookup,MATCH(V5442,aln_lookup,0)),""),"")</f>
        <v/>
      </c>
    </row>
    <row r="5443">
      <c r="A5443" s="6">
        <f>IF(B5443&lt;&gt;"", "AWARD-"&amp;TEXT(ROW()-1,"0000"), "")</f>
        <v/>
      </c>
      <c r="B5443" s="7" t="n"/>
      <c r="C5443" s="7" t="n"/>
      <c r="D5443" s="7" t="n"/>
      <c r="E5443" s="8" t="n"/>
      <c r="F5443" s="9" t="n"/>
      <c r="G5443" s="8" t="n"/>
      <c r="H5443" s="8" t="n"/>
      <c r="I5443" s="8" t="n"/>
      <c r="J5443" s="10">
        <f>IF(A5443="",0,SUMIFS(amount_expended,cfda_key,V5443))</f>
        <v/>
      </c>
      <c r="K5443" s="10">
        <f>IF(G5443="OTHER CLUSTER NOT LISTED ABOVE",SUMIFS(amount_expended,uniform_other_cluster_name,X5443), IF(AND(OR(G5443="N/A",G5443=""),H5443=""),0,IF(G5443="STATE CLUSTER",SUMIFS(amount_expended,uniform_state_cluster_name,W5443),SUMIFS(amount_expended,cluster_name,G5443))))</f>
        <v/>
      </c>
      <c r="L5443" s="8" t="n"/>
      <c r="M5443" s="7" t="n"/>
      <c r="N5443" s="8" t="n"/>
      <c r="O5443" s="7" t="n"/>
      <c r="P5443" s="7" t="n"/>
      <c r="Q5443" s="8" t="n"/>
      <c r="R5443" s="9" t="n"/>
      <c r="S5443" s="8" t="n"/>
      <c r="T5443" s="8" t="n"/>
      <c r="U5443" s="8" t="n"/>
      <c r="V5443" s="11">
        <f>IF(OR(B5443="",C5443=""),"",CONCATENATE(B5443,".",C5443))</f>
        <v/>
      </c>
      <c r="W5443" s="6">
        <f>UPPER(TRIM(H5443))</f>
        <v/>
      </c>
      <c r="X5443" s="6">
        <f>UPPER(TRIM(I5443))</f>
        <v/>
      </c>
      <c r="Y5443" s="6">
        <f>IF(V5443&lt;&gt;"",IFERROR(INDEX(federal_program_name_lookup,MATCH(V5443,aln_lookup,0)),""),"")</f>
        <v/>
      </c>
    </row>
    <row r="5444">
      <c r="A5444" s="6">
        <f>IF(B5444&lt;&gt;"", "AWARD-"&amp;TEXT(ROW()-1,"0000"), "")</f>
        <v/>
      </c>
      <c r="B5444" s="7" t="n"/>
      <c r="C5444" s="7" t="n"/>
      <c r="D5444" s="7" t="n"/>
      <c r="E5444" s="8" t="n"/>
      <c r="F5444" s="9" t="n"/>
      <c r="G5444" s="8" t="n"/>
      <c r="H5444" s="8" t="n"/>
      <c r="I5444" s="8" t="n"/>
      <c r="J5444" s="10">
        <f>IF(A5444="",0,SUMIFS(amount_expended,cfda_key,V5444))</f>
        <v/>
      </c>
      <c r="K5444" s="10">
        <f>IF(G5444="OTHER CLUSTER NOT LISTED ABOVE",SUMIFS(amount_expended,uniform_other_cluster_name,X5444), IF(AND(OR(G5444="N/A",G5444=""),H5444=""),0,IF(G5444="STATE CLUSTER",SUMIFS(amount_expended,uniform_state_cluster_name,W5444),SUMIFS(amount_expended,cluster_name,G5444))))</f>
        <v/>
      </c>
      <c r="L5444" s="8" t="n"/>
      <c r="M5444" s="7" t="n"/>
      <c r="N5444" s="8" t="n"/>
      <c r="O5444" s="7" t="n"/>
      <c r="P5444" s="7" t="n"/>
      <c r="Q5444" s="8" t="n"/>
      <c r="R5444" s="9" t="n"/>
      <c r="S5444" s="8" t="n"/>
      <c r="T5444" s="8" t="n"/>
      <c r="U5444" s="8" t="n"/>
      <c r="V5444" s="11">
        <f>IF(OR(B5444="",C5444=""),"",CONCATENATE(B5444,".",C5444))</f>
        <v/>
      </c>
      <c r="W5444" s="6">
        <f>UPPER(TRIM(H5444))</f>
        <v/>
      </c>
      <c r="X5444" s="6">
        <f>UPPER(TRIM(I5444))</f>
        <v/>
      </c>
      <c r="Y5444" s="6">
        <f>IF(V5444&lt;&gt;"",IFERROR(INDEX(federal_program_name_lookup,MATCH(V5444,aln_lookup,0)),""),"")</f>
        <v/>
      </c>
    </row>
    <row r="5445">
      <c r="A5445" s="6">
        <f>IF(B5445&lt;&gt;"", "AWARD-"&amp;TEXT(ROW()-1,"0000"), "")</f>
        <v/>
      </c>
      <c r="B5445" s="7" t="n"/>
      <c r="C5445" s="7" t="n"/>
      <c r="D5445" s="7" t="n"/>
      <c r="E5445" s="8" t="n"/>
      <c r="F5445" s="9" t="n"/>
      <c r="G5445" s="8" t="n"/>
      <c r="H5445" s="8" t="n"/>
      <c r="I5445" s="8" t="n"/>
      <c r="J5445" s="10">
        <f>IF(A5445="",0,SUMIFS(amount_expended,cfda_key,V5445))</f>
        <v/>
      </c>
      <c r="K5445" s="10">
        <f>IF(G5445="OTHER CLUSTER NOT LISTED ABOVE",SUMIFS(amount_expended,uniform_other_cluster_name,X5445), IF(AND(OR(G5445="N/A",G5445=""),H5445=""),0,IF(G5445="STATE CLUSTER",SUMIFS(amount_expended,uniform_state_cluster_name,W5445),SUMIFS(amount_expended,cluster_name,G5445))))</f>
        <v/>
      </c>
      <c r="L5445" s="8" t="n"/>
      <c r="M5445" s="7" t="n"/>
      <c r="N5445" s="8" t="n"/>
      <c r="O5445" s="7" t="n"/>
      <c r="P5445" s="7" t="n"/>
      <c r="Q5445" s="8" t="n"/>
      <c r="R5445" s="9" t="n"/>
      <c r="S5445" s="8" t="n"/>
      <c r="T5445" s="8" t="n"/>
      <c r="U5445" s="8" t="n"/>
      <c r="V5445" s="11">
        <f>IF(OR(B5445="",C5445=""),"",CONCATENATE(B5445,".",C5445))</f>
        <v/>
      </c>
      <c r="W5445" s="6">
        <f>UPPER(TRIM(H5445))</f>
        <v/>
      </c>
      <c r="X5445" s="6">
        <f>UPPER(TRIM(I5445))</f>
        <v/>
      </c>
      <c r="Y5445" s="6">
        <f>IF(V5445&lt;&gt;"",IFERROR(INDEX(federal_program_name_lookup,MATCH(V5445,aln_lookup,0)),""),"")</f>
        <v/>
      </c>
    </row>
    <row r="5446">
      <c r="A5446" s="6">
        <f>IF(B5446&lt;&gt;"", "AWARD-"&amp;TEXT(ROW()-1,"0000"), "")</f>
        <v/>
      </c>
      <c r="B5446" s="7" t="n"/>
      <c r="C5446" s="7" t="n"/>
      <c r="D5446" s="7" t="n"/>
      <c r="E5446" s="8" t="n"/>
      <c r="F5446" s="9" t="n"/>
      <c r="G5446" s="8" t="n"/>
      <c r="H5446" s="8" t="n"/>
      <c r="I5446" s="8" t="n"/>
      <c r="J5446" s="10">
        <f>IF(A5446="",0,SUMIFS(amount_expended,cfda_key,V5446))</f>
        <v/>
      </c>
      <c r="K5446" s="10">
        <f>IF(G5446="OTHER CLUSTER NOT LISTED ABOVE",SUMIFS(amount_expended,uniform_other_cluster_name,X5446), IF(AND(OR(G5446="N/A",G5446=""),H5446=""),0,IF(G5446="STATE CLUSTER",SUMIFS(amount_expended,uniform_state_cluster_name,W5446),SUMIFS(amount_expended,cluster_name,G5446))))</f>
        <v/>
      </c>
      <c r="L5446" s="8" t="n"/>
      <c r="M5446" s="7" t="n"/>
      <c r="N5446" s="8" t="n"/>
      <c r="O5446" s="7" t="n"/>
      <c r="P5446" s="7" t="n"/>
      <c r="Q5446" s="8" t="n"/>
      <c r="R5446" s="9" t="n"/>
      <c r="S5446" s="8" t="n"/>
      <c r="T5446" s="8" t="n"/>
      <c r="U5446" s="8" t="n"/>
      <c r="V5446" s="11">
        <f>IF(OR(B5446="",C5446=""),"",CONCATENATE(B5446,".",C5446))</f>
        <v/>
      </c>
      <c r="W5446" s="6">
        <f>UPPER(TRIM(H5446))</f>
        <v/>
      </c>
      <c r="X5446" s="6">
        <f>UPPER(TRIM(I5446))</f>
        <v/>
      </c>
      <c r="Y5446" s="6">
        <f>IF(V5446&lt;&gt;"",IFERROR(INDEX(federal_program_name_lookup,MATCH(V5446,aln_lookup,0)),""),"")</f>
        <v/>
      </c>
    </row>
    <row r="5447">
      <c r="A5447" s="6">
        <f>IF(B5447&lt;&gt;"", "AWARD-"&amp;TEXT(ROW()-1,"0000"), "")</f>
        <v/>
      </c>
      <c r="B5447" s="7" t="n"/>
      <c r="C5447" s="7" t="n"/>
      <c r="D5447" s="7" t="n"/>
      <c r="E5447" s="8" t="n"/>
      <c r="F5447" s="9" t="n"/>
      <c r="G5447" s="8" t="n"/>
      <c r="H5447" s="8" t="n"/>
      <c r="I5447" s="8" t="n"/>
      <c r="J5447" s="10">
        <f>IF(A5447="",0,SUMIFS(amount_expended,cfda_key,V5447))</f>
        <v/>
      </c>
      <c r="K5447" s="10">
        <f>IF(G5447="OTHER CLUSTER NOT LISTED ABOVE",SUMIFS(amount_expended,uniform_other_cluster_name,X5447), IF(AND(OR(G5447="N/A",G5447=""),H5447=""),0,IF(G5447="STATE CLUSTER",SUMIFS(amount_expended,uniform_state_cluster_name,W5447),SUMIFS(amount_expended,cluster_name,G5447))))</f>
        <v/>
      </c>
      <c r="L5447" s="8" t="n"/>
      <c r="M5447" s="7" t="n"/>
      <c r="N5447" s="8" t="n"/>
      <c r="O5447" s="7" t="n"/>
      <c r="P5447" s="7" t="n"/>
      <c r="Q5447" s="8" t="n"/>
      <c r="R5447" s="9" t="n"/>
      <c r="S5447" s="8" t="n"/>
      <c r="T5447" s="8" t="n"/>
      <c r="U5447" s="8" t="n"/>
      <c r="V5447" s="11">
        <f>IF(OR(B5447="",C5447=""),"",CONCATENATE(B5447,".",C5447))</f>
        <v/>
      </c>
      <c r="W5447" s="6">
        <f>UPPER(TRIM(H5447))</f>
        <v/>
      </c>
      <c r="X5447" s="6">
        <f>UPPER(TRIM(I5447))</f>
        <v/>
      </c>
      <c r="Y5447" s="6">
        <f>IF(V5447&lt;&gt;"",IFERROR(INDEX(federal_program_name_lookup,MATCH(V5447,aln_lookup,0)),""),"")</f>
        <v/>
      </c>
    </row>
    <row r="5448">
      <c r="A5448" s="6">
        <f>IF(B5448&lt;&gt;"", "AWARD-"&amp;TEXT(ROW()-1,"0000"), "")</f>
        <v/>
      </c>
      <c r="B5448" s="7" t="n"/>
      <c r="C5448" s="7" t="n"/>
      <c r="D5448" s="7" t="n"/>
      <c r="E5448" s="8" t="n"/>
      <c r="F5448" s="9" t="n"/>
      <c r="G5448" s="8" t="n"/>
      <c r="H5448" s="8" t="n"/>
      <c r="I5448" s="8" t="n"/>
      <c r="J5448" s="10">
        <f>IF(A5448="",0,SUMIFS(amount_expended,cfda_key,V5448))</f>
        <v/>
      </c>
      <c r="K5448" s="10">
        <f>IF(G5448="OTHER CLUSTER NOT LISTED ABOVE",SUMIFS(amount_expended,uniform_other_cluster_name,X5448), IF(AND(OR(G5448="N/A",G5448=""),H5448=""),0,IF(G5448="STATE CLUSTER",SUMIFS(amount_expended,uniform_state_cluster_name,W5448),SUMIFS(amount_expended,cluster_name,G5448))))</f>
        <v/>
      </c>
      <c r="L5448" s="8" t="n"/>
      <c r="M5448" s="7" t="n"/>
      <c r="N5448" s="8" t="n"/>
      <c r="O5448" s="7" t="n"/>
      <c r="P5448" s="7" t="n"/>
      <c r="Q5448" s="8" t="n"/>
      <c r="R5448" s="9" t="n"/>
      <c r="S5448" s="8" t="n"/>
      <c r="T5448" s="8" t="n"/>
      <c r="U5448" s="8" t="n"/>
      <c r="V5448" s="11">
        <f>IF(OR(B5448="",C5448=""),"",CONCATENATE(B5448,".",C5448))</f>
        <v/>
      </c>
      <c r="W5448" s="6">
        <f>UPPER(TRIM(H5448))</f>
        <v/>
      </c>
      <c r="X5448" s="6">
        <f>UPPER(TRIM(I5448))</f>
        <v/>
      </c>
      <c r="Y5448" s="6">
        <f>IF(V5448&lt;&gt;"",IFERROR(INDEX(federal_program_name_lookup,MATCH(V5448,aln_lookup,0)),""),"")</f>
        <v/>
      </c>
    </row>
    <row r="5449">
      <c r="A5449" s="6">
        <f>IF(B5449&lt;&gt;"", "AWARD-"&amp;TEXT(ROW()-1,"0000"), "")</f>
        <v/>
      </c>
      <c r="B5449" s="7" t="n"/>
      <c r="C5449" s="7" t="n"/>
      <c r="D5449" s="7" t="n"/>
      <c r="E5449" s="8" t="n"/>
      <c r="F5449" s="9" t="n"/>
      <c r="G5449" s="8" t="n"/>
      <c r="H5449" s="8" t="n"/>
      <c r="I5449" s="8" t="n"/>
      <c r="J5449" s="10">
        <f>IF(A5449="",0,SUMIFS(amount_expended,cfda_key,V5449))</f>
        <v/>
      </c>
      <c r="K5449" s="10">
        <f>IF(G5449="OTHER CLUSTER NOT LISTED ABOVE",SUMIFS(amount_expended,uniform_other_cluster_name,X5449), IF(AND(OR(G5449="N/A",G5449=""),H5449=""),0,IF(G5449="STATE CLUSTER",SUMIFS(amount_expended,uniform_state_cluster_name,W5449),SUMIFS(amount_expended,cluster_name,G5449))))</f>
        <v/>
      </c>
      <c r="L5449" s="8" t="n"/>
      <c r="M5449" s="7" t="n"/>
      <c r="N5449" s="8" t="n"/>
      <c r="O5449" s="7" t="n"/>
      <c r="P5449" s="7" t="n"/>
      <c r="Q5449" s="8" t="n"/>
      <c r="R5449" s="9" t="n"/>
      <c r="S5449" s="8" t="n"/>
      <c r="T5449" s="8" t="n"/>
      <c r="U5449" s="8" t="n"/>
      <c r="V5449" s="11">
        <f>IF(OR(B5449="",C5449=""),"",CONCATENATE(B5449,".",C5449))</f>
        <v/>
      </c>
      <c r="W5449" s="6">
        <f>UPPER(TRIM(H5449))</f>
        <v/>
      </c>
      <c r="X5449" s="6">
        <f>UPPER(TRIM(I5449))</f>
        <v/>
      </c>
      <c r="Y5449" s="6">
        <f>IF(V5449&lt;&gt;"",IFERROR(INDEX(federal_program_name_lookup,MATCH(V5449,aln_lookup,0)),""),"")</f>
        <v/>
      </c>
    </row>
    <row r="5450">
      <c r="A5450" s="6">
        <f>IF(B5450&lt;&gt;"", "AWARD-"&amp;TEXT(ROW()-1,"0000"), "")</f>
        <v/>
      </c>
      <c r="B5450" s="7" t="n"/>
      <c r="C5450" s="7" t="n"/>
      <c r="D5450" s="7" t="n"/>
      <c r="E5450" s="8" t="n"/>
      <c r="F5450" s="9" t="n"/>
      <c r="G5450" s="8" t="n"/>
      <c r="H5450" s="8" t="n"/>
      <c r="I5450" s="8" t="n"/>
      <c r="J5450" s="10">
        <f>IF(A5450="",0,SUMIFS(amount_expended,cfda_key,V5450))</f>
        <v/>
      </c>
      <c r="K5450" s="10">
        <f>IF(G5450="OTHER CLUSTER NOT LISTED ABOVE",SUMIFS(amount_expended,uniform_other_cluster_name,X5450), IF(AND(OR(G5450="N/A",G5450=""),H5450=""),0,IF(G5450="STATE CLUSTER",SUMIFS(amount_expended,uniform_state_cluster_name,W5450),SUMIFS(amount_expended,cluster_name,G5450))))</f>
        <v/>
      </c>
      <c r="L5450" s="8" t="n"/>
      <c r="M5450" s="7" t="n"/>
      <c r="N5450" s="8" t="n"/>
      <c r="O5450" s="7" t="n"/>
      <c r="P5450" s="7" t="n"/>
      <c r="Q5450" s="8" t="n"/>
      <c r="R5450" s="9" t="n"/>
      <c r="S5450" s="8" t="n"/>
      <c r="T5450" s="8" t="n"/>
      <c r="U5450" s="8" t="n"/>
      <c r="V5450" s="11">
        <f>IF(OR(B5450="",C5450=""),"",CONCATENATE(B5450,".",C5450))</f>
        <v/>
      </c>
      <c r="W5450" s="6">
        <f>UPPER(TRIM(H5450))</f>
        <v/>
      </c>
      <c r="X5450" s="6">
        <f>UPPER(TRIM(I5450))</f>
        <v/>
      </c>
      <c r="Y5450" s="6">
        <f>IF(V5450&lt;&gt;"",IFERROR(INDEX(federal_program_name_lookup,MATCH(V5450,aln_lookup,0)),""),"")</f>
        <v/>
      </c>
    </row>
    <row r="5451">
      <c r="A5451" s="6">
        <f>IF(B5451&lt;&gt;"", "AWARD-"&amp;TEXT(ROW()-1,"0000"), "")</f>
        <v/>
      </c>
      <c r="B5451" s="7" t="n"/>
      <c r="C5451" s="7" t="n"/>
      <c r="D5451" s="7" t="n"/>
      <c r="E5451" s="8" t="n"/>
      <c r="F5451" s="9" t="n"/>
      <c r="G5451" s="8" t="n"/>
      <c r="H5451" s="8" t="n"/>
      <c r="I5451" s="8" t="n"/>
      <c r="J5451" s="10">
        <f>IF(A5451="",0,SUMIFS(amount_expended,cfda_key,V5451))</f>
        <v/>
      </c>
      <c r="K5451" s="10">
        <f>IF(G5451="OTHER CLUSTER NOT LISTED ABOVE",SUMIFS(amount_expended,uniform_other_cluster_name,X5451), IF(AND(OR(G5451="N/A",G5451=""),H5451=""),0,IF(G5451="STATE CLUSTER",SUMIFS(amount_expended,uniform_state_cluster_name,W5451),SUMIFS(amount_expended,cluster_name,G5451))))</f>
        <v/>
      </c>
      <c r="L5451" s="8" t="n"/>
      <c r="M5451" s="7" t="n"/>
      <c r="N5451" s="8" t="n"/>
      <c r="O5451" s="7" t="n"/>
      <c r="P5451" s="7" t="n"/>
      <c r="Q5451" s="8" t="n"/>
      <c r="R5451" s="9" t="n"/>
      <c r="S5451" s="8" t="n"/>
      <c r="T5451" s="8" t="n"/>
      <c r="U5451" s="8" t="n"/>
      <c r="V5451" s="11">
        <f>IF(OR(B5451="",C5451=""),"",CONCATENATE(B5451,".",C5451))</f>
        <v/>
      </c>
      <c r="W5451" s="6">
        <f>UPPER(TRIM(H5451))</f>
        <v/>
      </c>
      <c r="X5451" s="6">
        <f>UPPER(TRIM(I5451))</f>
        <v/>
      </c>
      <c r="Y5451" s="6">
        <f>IF(V5451&lt;&gt;"",IFERROR(INDEX(federal_program_name_lookup,MATCH(V5451,aln_lookup,0)),""),"")</f>
        <v/>
      </c>
    </row>
    <row r="5452">
      <c r="A5452" s="6">
        <f>IF(B5452&lt;&gt;"", "AWARD-"&amp;TEXT(ROW()-1,"0000"), "")</f>
        <v/>
      </c>
      <c r="B5452" s="7" t="n"/>
      <c r="C5452" s="7" t="n"/>
      <c r="D5452" s="7" t="n"/>
      <c r="E5452" s="8" t="n"/>
      <c r="F5452" s="9" t="n"/>
      <c r="G5452" s="8" t="n"/>
      <c r="H5452" s="8" t="n"/>
      <c r="I5452" s="8" t="n"/>
      <c r="J5452" s="10">
        <f>IF(A5452="",0,SUMIFS(amount_expended,cfda_key,V5452))</f>
        <v/>
      </c>
      <c r="K5452" s="10">
        <f>IF(G5452="OTHER CLUSTER NOT LISTED ABOVE",SUMIFS(amount_expended,uniform_other_cluster_name,X5452), IF(AND(OR(G5452="N/A",G5452=""),H5452=""),0,IF(G5452="STATE CLUSTER",SUMIFS(amount_expended,uniform_state_cluster_name,W5452),SUMIFS(amount_expended,cluster_name,G5452))))</f>
        <v/>
      </c>
      <c r="L5452" s="8" t="n"/>
      <c r="M5452" s="7" t="n"/>
      <c r="N5452" s="8" t="n"/>
      <c r="O5452" s="7" t="n"/>
      <c r="P5452" s="7" t="n"/>
      <c r="Q5452" s="8" t="n"/>
      <c r="R5452" s="9" t="n"/>
      <c r="S5452" s="8" t="n"/>
      <c r="T5452" s="8" t="n"/>
      <c r="U5452" s="8" t="n"/>
      <c r="V5452" s="11">
        <f>IF(OR(B5452="",C5452=""),"",CONCATENATE(B5452,".",C5452))</f>
        <v/>
      </c>
      <c r="W5452" s="6">
        <f>UPPER(TRIM(H5452))</f>
        <v/>
      </c>
      <c r="X5452" s="6">
        <f>UPPER(TRIM(I5452))</f>
        <v/>
      </c>
      <c r="Y5452" s="6">
        <f>IF(V5452&lt;&gt;"",IFERROR(INDEX(federal_program_name_lookup,MATCH(V5452,aln_lookup,0)),""),"")</f>
        <v/>
      </c>
    </row>
    <row r="5453">
      <c r="A5453" s="6">
        <f>IF(B5453&lt;&gt;"", "AWARD-"&amp;TEXT(ROW()-1,"0000"), "")</f>
        <v/>
      </c>
      <c r="B5453" s="7" t="n"/>
      <c r="C5453" s="7" t="n"/>
      <c r="D5453" s="7" t="n"/>
      <c r="E5453" s="8" t="n"/>
      <c r="F5453" s="9" t="n"/>
      <c r="G5453" s="8" t="n"/>
      <c r="H5453" s="8" t="n"/>
      <c r="I5453" s="8" t="n"/>
      <c r="J5453" s="10">
        <f>IF(A5453="",0,SUMIFS(amount_expended,cfda_key,V5453))</f>
        <v/>
      </c>
      <c r="K5453" s="10">
        <f>IF(G5453="OTHER CLUSTER NOT LISTED ABOVE",SUMIFS(amount_expended,uniform_other_cluster_name,X5453), IF(AND(OR(G5453="N/A",G5453=""),H5453=""),0,IF(G5453="STATE CLUSTER",SUMIFS(amount_expended,uniform_state_cluster_name,W5453),SUMIFS(amount_expended,cluster_name,G5453))))</f>
        <v/>
      </c>
      <c r="L5453" s="8" t="n"/>
      <c r="M5453" s="7" t="n"/>
      <c r="N5453" s="8" t="n"/>
      <c r="O5453" s="7" t="n"/>
      <c r="P5453" s="7" t="n"/>
      <c r="Q5453" s="8" t="n"/>
      <c r="R5453" s="9" t="n"/>
      <c r="S5453" s="8" t="n"/>
      <c r="T5453" s="8" t="n"/>
      <c r="U5453" s="8" t="n"/>
      <c r="V5453" s="11">
        <f>IF(OR(B5453="",C5453=""),"",CONCATENATE(B5453,".",C5453))</f>
        <v/>
      </c>
      <c r="W5453" s="6">
        <f>UPPER(TRIM(H5453))</f>
        <v/>
      </c>
      <c r="X5453" s="6">
        <f>UPPER(TRIM(I5453))</f>
        <v/>
      </c>
      <c r="Y5453" s="6">
        <f>IF(V5453&lt;&gt;"",IFERROR(INDEX(federal_program_name_lookup,MATCH(V5453,aln_lookup,0)),""),"")</f>
        <v/>
      </c>
    </row>
    <row r="5454">
      <c r="A5454" s="6">
        <f>IF(B5454&lt;&gt;"", "AWARD-"&amp;TEXT(ROW()-1,"0000"), "")</f>
        <v/>
      </c>
      <c r="B5454" s="7" t="n"/>
      <c r="C5454" s="7" t="n"/>
      <c r="D5454" s="7" t="n"/>
      <c r="E5454" s="8" t="n"/>
      <c r="F5454" s="9" t="n"/>
      <c r="G5454" s="8" t="n"/>
      <c r="H5454" s="8" t="n"/>
      <c r="I5454" s="8" t="n"/>
      <c r="J5454" s="10">
        <f>IF(A5454="",0,SUMIFS(amount_expended,cfda_key,V5454))</f>
        <v/>
      </c>
      <c r="K5454" s="10">
        <f>IF(G5454="OTHER CLUSTER NOT LISTED ABOVE",SUMIFS(amount_expended,uniform_other_cluster_name,X5454), IF(AND(OR(G5454="N/A",G5454=""),H5454=""),0,IF(G5454="STATE CLUSTER",SUMIFS(amount_expended,uniform_state_cluster_name,W5454),SUMIFS(amount_expended,cluster_name,G5454))))</f>
        <v/>
      </c>
      <c r="L5454" s="8" t="n"/>
      <c r="M5454" s="7" t="n"/>
      <c r="N5454" s="8" t="n"/>
      <c r="O5454" s="7" t="n"/>
      <c r="P5454" s="7" t="n"/>
      <c r="Q5454" s="8" t="n"/>
      <c r="R5454" s="9" t="n"/>
      <c r="S5454" s="8" t="n"/>
      <c r="T5454" s="8" t="n"/>
      <c r="U5454" s="8" t="n"/>
      <c r="V5454" s="11">
        <f>IF(OR(B5454="",C5454=""),"",CONCATENATE(B5454,".",C5454))</f>
        <v/>
      </c>
      <c r="W5454" s="6">
        <f>UPPER(TRIM(H5454))</f>
        <v/>
      </c>
      <c r="X5454" s="6">
        <f>UPPER(TRIM(I5454))</f>
        <v/>
      </c>
      <c r="Y5454" s="6">
        <f>IF(V5454&lt;&gt;"",IFERROR(INDEX(federal_program_name_lookup,MATCH(V5454,aln_lookup,0)),""),"")</f>
        <v/>
      </c>
    </row>
    <row r="5455">
      <c r="A5455" s="6">
        <f>IF(B5455&lt;&gt;"", "AWARD-"&amp;TEXT(ROW()-1,"0000"), "")</f>
        <v/>
      </c>
      <c r="B5455" s="7" t="n"/>
      <c r="C5455" s="7" t="n"/>
      <c r="D5455" s="7" t="n"/>
      <c r="E5455" s="8" t="n"/>
      <c r="F5455" s="9" t="n"/>
      <c r="G5455" s="8" t="n"/>
      <c r="H5455" s="8" t="n"/>
      <c r="I5455" s="8" t="n"/>
      <c r="J5455" s="10">
        <f>IF(A5455="",0,SUMIFS(amount_expended,cfda_key,V5455))</f>
        <v/>
      </c>
      <c r="K5455" s="10">
        <f>IF(G5455="OTHER CLUSTER NOT LISTED ABOVE",SUMIFS(amount_expended,uniform_other_cluster_name,X5455), IF(AND(OR(G5455="N/A",G5455=""),H5455=""),0,IF(G5455="STATE CLUSTER",SUMIFS(amount_expended,uniform_state_cluster_name,W5455),SUMIFS(amount_expended,cluster_name,G5455))))</f>
        <v/>
      </c>
      <c r="L5455" s="8" t="n"/>
      <c r="M5455" s="7" t="n"/>
      <c r="N5455" s="8" t="n"/>
      <c r="O5455" s="7" t="n"/>
      <c r="P5455" s="7" t="n"/>
      <c r="Q5455" s="8" t="n"/>
      <c r="R5455" s="9" t="n"/>
      <c r="S5455" s="8" t="n"/>
      <c r="T5455" s="8" t="n"/>
      <c r="U5455" s="8" t="n"/>
      <c r="V5455" s="11">
        <f>IF(OR(B5455="",C5455=""),"",CONCATENATE(B5455,".",C5455))</f>
        <v/>
      </c>
      <c r="W5455" s="6">
        <f>UPPER(TRIM(H5455))</f>
        <v/>
      </c>
      <c r="X5455" s="6">
        <f>UPPER(TRIM(I5455))</f>
        <v/>
      </c>
      <c r="Y5455" s="6">
        <f>IF(V5455&lt;&gt;"",IFERROR(INDEX(federal_program_name_lookup,MATCH(V5455,aln_lookup,0)),""),"")</f>
        <v/>
      </c>
    </row>
    <row r="5456">
      <c r="A5456" s="6">
        <f>IF(B5456&lt;&gt;"", "AWARD-"&amp;TEXT(ROW()-1,"0000"), "")</f>
        <v/>
      </c>
      <c r="B5456" s="7" t="n"/>
      <c r="C5456" s="7" t="n"/>
      <c r="D5456" s="7" t="n"/>
      <c r="E5456" s="8" t="n"/>
      <c r="F5456" s="9" t="n"/>
      <c r="G5456" s="8" t="n"/>
      <c r="H5456" s="8" t="n"/>
      <c r="I5456" s="8" t="n"/>
      <c r="J5456" s="10">
        <f>IF(A5456="",0,SUMIFS(amount_expended,cfda_key,V5456))</f>
        <v/>
      </c>
      <c r="K5456" s="10">
        <f>IF(G5456="OTHER CLUSTER NOT LISTED ABOVE",SUMIFS(amount_expended,uniform_other_cluster_name,X5456), IF(AND(OR(G5456="N/A",G5456=""),H5456=""),0,IF(G5456="STATE CLUSTER",SUMIFS(amount_expended,uniform_state_cluster_name,W5456),SUMIFS(amount_expended,cluster_name,G5456))))</f>
        <v/>
      </c>
      <c r="L5456" s="8" t="n"/>
      <c r="M5456" s="7" t="n"/>
      <c r="N5456" s="8" t="n"/>
      <c r="O5456" s="7" t="n"/>
      <c r="P5456" s="7" t="n"/>
      <c r="Q5456" s="8" t="n"/>
      <c r="R5456" s="9" t="n"/>
      <c r="S5456" s="8" t="n"/>
      <c r="T5456" s="8" t="n"/>
      <c r="U5456" s="8" t="n"/>
      <c r="V5456" s="11">
        <f>IF(OR(B5456="",C5456=""),"",CONCATENATE(B5456,".",C5456))</f>
        <v/>
      </c>
      <c r="W5456" s="6">
        <f>UPPER(TRIM(H5456))</f>
        <v/>
      </c>
      <c r="X5456" s="6">
        <f>UPPER(TRIM(I5456))</f>
        <v/>
      </c>
      <c r="Y5456" s="6">
        <f>IF(V5456&lt;&gt;"",IFERROR(INDEX(federal_program_name_lookup,MATCH(V5456,aln_lookup,0)),""),"")</f>
        <v/>
      </c>
    </row>
    <row r="5457">
      <c r="A5457" s="6">
        <f>IF(B5457&lt;&gt;"", "AWARD-"&amp;TEXT(ROW()-1,"0000"), "")</f>
        <v/>
      </c>
      <c r="B5457" s="7" t="n"/>
      <c r="C5457" s="7" t="n"/>
      <c r="D5457" s="7" t="n"/>
      <c r="E5457" s="8" t="n"/>
      <c r="F5457" s="9" t="n"/>
      <c r="G5457" s="8" t="n"/>
      <c r="H5457" s="8" t="n"/>
      <c r="I5457" s="8" t="n"/>
      <c r="J5457" s="10">
        <f>IF(A5457="",0,SUMIFS(amount_expended,cfda_key,V5457))</f>
        <v/>
      </c>
      <c r="K5457" s="10">
        <f>IF(G5457="OTHER CLUSTER NOT LISTED ABOVE",SUMIFS(amount_expended,uniform_other_cluster_name,X5457), IF(AND(OR(G5457="N/A",G5457=""),H5457=""),0,IF(G5457="STATE CLUSTER",SUMIFS(amount_expended,uniform_state_cluster_name,W5457),SUMIFS(amount_expended,cluster_name,G5457))))</f>
        <v/>
      </c>
      <c r="L5457" s="8" t="n"/>
      <c r="M5457" s="7" t="n"/>
      <c r="N5457" s="8" t="n"/>
      <c r="O5457" s="7" t="n"/>
      <c r="P5457" s="7" t="n"/>
      <c r="Q5457" s="8" t="n"/>
      <c r="R5457" s="9" t="n"/>
      <c r="S5457" s="8" t="n"/>
      <c r="T5457" s="8" t="n"/>
      <c r="U5457" s="8" t="n"/>
      <c r="V5457" s="11">
        <f>IF(OR(B5457="",C5457=""),"",CONCATENATE(B5457,".",C5457))</f>
        <v/>
      </c>
      <c r="W5457" s="6">
        <f>UPPER(TRIM(H5457))</f>
        <v/>
      </c>
      <c r="X5457" s="6">
        <f>UPPER(TRIM(I5457))</f>
        <v/>
      </c>
      <c r="Y5457" s="6">
        <f>IF(V5457&lt;&gt;"",IFERROR(INDEX(federal_program_name_lookup,MATCH(V5457,aln_lookup,0)),""),"")</f>
        <v/>
      </c>
    </row>
    <row r="5458">
      <c r="A5458" s="6">
        <f>IF(B5458&lt;&gt;"", "AWARD-"&amp;TEXT(ROW()-1,"0000"), "")</f>
        <v/>
      </c>
      <c r="B5458" s="7" t="n"/>
      <c r="C5458" s="7" t="n"/>
      <c r="D5458" s="7" t="n"/>
      <c r="E5458" s="8" t="n"/>
      <c r="F5458" s="9" t="n"/>
      <c r="G5458" s="8" t="n"/>
      <c r="H5458" s="8" t="n"/>
      <c r="I5458" s="8" t="n"/>
      <c r="J5458" s="10">
        <f>IF(A5458="",0,SUMIFS(amount_expended,cfda_key,V5458))</f>
        <v/>
      </c>
      <c r="K5458" s="10">
        <f>IF(G5458="OTHER CLUSTER NOT LISTED ABOVE",SUMIFS(amount_expended,uniform_other_cluster_name,X5458), IF(AND(OR(G5458="N/A",G5458=""),H5458=""),0,IF(G5458="STATE CLUSTER",SUMIFS(amount_expended,uniform_state_cluster_name,W5458),SUMIFS(amount_expended,cluster_name,G5458))))</f>
        <v/>
      </c>
      <c r="L5458" s="8" t="n"/>
      <c r="M5458" s="7" t="n"/>
      <c r="N5458" s="8" t="n"/>
      <c r="O5458" s="7" t="n"/>
      <c r="P5458" s="7" t="n"/>
      <c r="Q5458" s="8" t="n"/>
      <c r="R5458" s="9" t="n"/>
      <c r="S5458" s="8" t="n"/>
      <c r="T5458" s="8" t="n"/>
      <c r="U5458" s="8" t="n"/>
      <c r="V5458" s="11">
        <f>IF(OR(B5458="",C5458=""),"",CONCATENATE(B5458,".",C5458))</f>
        <v/>
      </c>
      <c r="W5458" s="6">
        <f>UPPER(TRIM(H5458))</f>
        <v/>
      </c>
      <c r="X5458" s="6">
        <f>UPPER(TRIM(I5458))</f>
        <v/>
      </c>
      <c r="Y5458" s="6">
        <f>IF(V5458&lt;&gt;"",IFERROR(INDEX(federal_program_name_lookup,MATCH(V5458,aln_lookup,0)),""),"")</f>
        <v/>
      </c>
    </row>
    <row r="5459">
      <c r="A5459" s="6">
        <f>IF(B5459&lt;&gt;"", "AWARD-"&amp;TEXT(ROW()-1,"0000"), "")</f>
        <v/>
      </c>
      <c r="B5459" s="7" t="n"/>
      <c r="C5459" s="7" t="n"/>
      <c r="D5459" s="7" t="n"/>
      <c r="E5459" s="8" t="n"/>
      <c r="F5459" s="9" t="n"/>
      <c r="G5459" s="8" t="n"/>
      <c r="H5459" s="8" t="n"/>
      <c r="I5459" s="8" t="n"/>
      <c r="J5459" s="10">
        <f>IF(A5459="",0,SUMIFS(amount_expended,cfda_key,V5459))</f>
        <v/>
      </c>
      <c r="K5459" s="10">
        <f>IF(G5459="OTHER CLUSTER NOT LISTED ABOVE",SUMIFS(amount_expended,uniform_other_cluster_name,X5459), IF(AND(OR(G5459="N/A",G5459=""),H5459=""),0,IF(G5459="STATE CLUSTER",SUMIFS(amount_expended,uniform_state_cluster_name,W5459),SUMIFS(amount_expended,cluster_name,G5459))))</f>
        <v/>
      </c>
      <c r="L5459" s="8" t="n"/>
      <c r="M5459" s="7" t="n"/>
      <c r="N5459" s="8" t="n"/>
      <c r="O5459" s="7" t="n"/>
      <c r="P5459" s="7" t="n"/>
      <c r="Q5459" s="8" t="n"/>
      <c r="R5459" s="9" t="n"/>
      <c r="S5459" s="8" t="n"/>
      <c r="T5459" s="8" t="n"/>
      <c r="U5459" s="8" t="n"/>
      <c r="V5459" s="11">
        <f>IF(OR(B5459="",C5459=""),"",CONCATENATE(B5459,".",C5459))</f>
        <v/>
      </c>
      <c r="W5459" s="6">
        <f>UPPER(TRIM(H5459))</f>
        <v/>
      </c>
      <c r="X5459" s="6">
        <f>UPPER(TRIM(I5459))</f>
        <v/>
      </c>
      <c r="Y5459" s="6">
        <f>IF(V5459&lt;&gt;"",IFERROR(INDEX(federal_program_name_lookup,MATCH(V5459,aln_lookup,0)),""),"")</f>
        <v/>
      </c>
    </row>
    <row r="5460">
      <c r="A5460" s="6">
        <f>IF(B5460&lt;&gt;"", "AWARD-"&amp;TEXT(ROW()-1,"0000"), "")</f>
        <v/>
      </c>
      <c r="B5460" s="7" t="n"/>
      <c r="C5460" s="7" t="n"/>
      <c r="D5460" s="7" t="n"/>
      <c r="E5460" s="8" t="n"/>
      <c r="F5460" s="9" t="n"/>
      <c r="G5460" s="8" t="n"/>
      <c r="H5460" s="8" t="n"/>
      <c r="I5460" s="8" t="n"/>
      <c r="J5460" s="10">
        <f>IF(A5460="",0,SUMIFS(amount_expended,cfda_key,V5460))</f>
        <v/>
      </c>
      <c r="K5460" s="10">
        <f>IF(G5460="OTHER CLUSTER NOT LISTED ABOVE",SUMIFS(amount_expended,uniform_other_cluster_name,X5460), IF(AND(OR(G5460="N/A",G5460=""),H5460=""),0,IF(G5460="STATE CLUSTER",SUMIFS(amount_expended,uniform_state_cluster_name,W5460),SUMIFS(amount_expended,cluster_name,G5460))))</f>
        <v/>
      </c>
      <c r="L5460" s="8" t="n"/>
      <c r="M5460" s="7" t="n"/>
      <c r="N5460" s="8" t="n"/>
      <c r="O5460" s="7" t="n"/>
      <c r="P5460" s="7" t="n"/>
      <c r="Q5460" s="8" t="n"/>
      <c r="R5460" s="9" t="n"/>
      <c r="S5460" s="8" t="n"/>
      <c r="T5460" s="8" t="n"/>
      <c r="U5460" s="8" t="n"/>
      <c r="V5460" s="11">
        <f>IF(OR(B5460="",C5460=""),"",CONCATENATE(B5460,".",C5460))</f>
        <v/>
      </c>
      <c r="W5460" s="6">
        <f>UPPER(TRIM(H5460))</f>
        <v/>
      </c>
      <c r="X5460" s="6">
        <f>UPPER(TRIM(I5460))</f>
        <v/>
      </c>
      <c r="Y5460" s="6">
        <f>IF(V5460&lt;&gt;"",IFERROR(INDEX(federal_program_name_lookup,MATCH(V5460,aln_lookup,0)),""),"")</f>
        <v/>
      </c>
    </row>
    <row r="5461">
      <c r="A5461" s="6">
        <f>IF(B5461&lt;&gt;"", "AWARD-"&amp;TEXT(ROW()-1,"0000"), "")</f>
        <v/>
      </c>
      <c r="B5461" s="7" t="n"/>
      <c r="C5461" s="7" t="n"/>
      <c r="D5461" s="7" t="n"/>
      <c r="E5461" s="8" t="n"/>
      <c r="F5461" s="9" t="n"/>
      <c r="G5461" s="8" t="n"/>
      <c r="H5461" s="8" t="n"/>
      <c r="I5461" s="8" t="n"/>
      <c r="J5461" s="10">
        <f>IF(A5461="",0,SUMIFS(amount_expended,cfda_key,V5461))</f>
        <v/>
      </c>
      <c r="K5461" s="10">
        <f>IF(G5461="OTHER CLUSTER NOT LISTED ABOVE",SUMIFS(amount_expended,uniform_other_cluster_name,X5461), IF(AND(OR(G5461="N/A",G5461=""),H5461=""),0,IF(G5461="STATE CLUSTER",SUMIFS(amount_expended,uniform_state_cluster_name,W5461),SUMIFS(amount_expended,cluster_name,G5461))))</f>
        <v/>
      </c>
      <c r="L5461" s="8" t="n"/>
      <c r="M5461" s="7" t="n"/>
      <c r="N5461" s="8" t="n"/>
      <c r="O5461" s="7" t="n"/>
      <c r="P5461" s="7" t="n"/>
      <c r="Q5461" s="8" t="n"/>
      <c r="R5461" s="9" t="n"/>
      <c r="S5461" s="8" t="n"/>
      <c r="T5461" s="8" t="n"/>
      <c r="U5461" s="8" t="n"/>
      <c r="V5461" s="11">
        <f>IF(OR(B5461="",C5461=""),"",CONCATENATE(B5461,".",C5461))</f>
        <v/>
      </c>
      <c r="W5461" s="6">
        <f>UPPER(TRIM(H5461))</f>
        <v/>
      </c>
      <c r="X5461" s="6">
        <f>UPPER(TRIM(I5461))</f>
        <v/>
      </c>
      <c r="Y5461" s="6">
        <f>IF(V5461&lt;&gt;"",IFERROR(INDEX(federal_program_name_lookup,MATCH(V5461,aln_lookup,0)),""),"")</f>
        <v/>
      </c>
    </row>
    <row r="5462">
      <c r="A5462" s="6">
        <f>IF(B5462&lt;&gt;"", "AWARD-"&amp;TEXT(ROW()-1,"0000"), "")</f>
        <v/>
      </c>
      <c r="B5462" s="7" t="n"/>
      <c r="C5462" s="7" t="n"/>
      <c r="D5462" s="7" t="n"/>
      <c r="E5462" s="8" t="n"/>
      <c r="F5462" s="9" t="n"/>
      <c r="G5462" s="8" t="n"/>
      <c r="H5462" s="8" t="n"/>
      <c r="I5462" s="8" t="n"/>
      <c r="J5462" s="10">
        <f>IF(A5462="",0,SUMIFS(amount_expended,cfda_key,V5462))</f>
        <v/>
      </c>
      <c r="K5462" s="10">
        <f>IF(G5462="OTHER CLUSTER NOT LISTED ABOVE",SUMIFS(amount_expended,uniform_other_cluster_name,X5462), IF(AND(OR(G5462="N/A",G5462=""),H5462=""),0,IF(G5462="STATE CLUSTER",SUMIFS(amount_expended,uniform_state_cluster_name,W5462),SUMIFS(amount_expended,cluster_name,G5462))))</f>
        <v/>
      </c>
      <c r="L5462" s="8" t="n"/>
      <c r="M5462" s="7" t="n"/>
      <c r="N5462" s="8" t="n"/>
      <c r="O5462" s="7" t="n"/>
      <c r="P5462" s="7" t="n"/>
      <c r="Q5462" s="8" t="n"/>
      <c r="R5462" s="9" t="n"/>
      <c r="S5462" s="8" t="n"/>
      <c r="T5462" s="8" t="n"/>
      <c r="U5462" s="8" t="n"/>
      <c r="V5462" s="11">
        <f>IF(OR(B5462="",C5462=""),"",CONCATENATE(B5462,".",C5462))</f>
        <v/>
      </c>
      <c r="W5462" s="6">
        <f>UPPER(TRIM(H5462))</f>
        <v/>
      </c>
      <c r="X5462" s="6">
        <f>UPPER(TRIM(I5462))</f>
        <v/>
      </c>
      <c r="Y5462" s="6">
        <f>IF(V5462&lt;&gt;"",IFERROR(INDEX(federal_program_name_lookup,MATCH(V5462,aln_lookup,0)),""),"")</f>
        <v/>
      </c>
    </row>
    <row r="5463">
      <c r="A5463" s="6">
        <f>IF(B5463&lt;&gt;"", "AWARD-"&amp;TEXT(ROW()-1,"0000"), "")</f>
        <v/>
      </c>
      <c r="B5463" s="7" t="n"/>
      <c r="C5463" s="7" t="n"/>
      <c r="D5463" s="7" t="n"/>
      <c r="E5463" s="8" t="n"/>
      <c r="F5463" s="9" t="n"/>
      <c r="G5463" s="8" t="n"/>
      <c r="H5463" s="8" t="n"/>
      <c r="I5463" s="8" t="n"/>
      <c r="J5463" s="10">
        <f>IF(A5463="",0,SUMIFS(amount_expended,cfda_key,V5463))</f>
        <v/>
      </c>
      <c r="K5463" s="10">
        <f>IF(G5463="OTHER CLUSTER NOT LISTED ABOVE",SUMIFS(amount_expended,uniform_other_cluster_name,X5463), IF(AND(OR(G5463="N/A",G5463=""),H5463=""),0,IF(G5463="STATE CLUSTER",SUMIFS(amount_expended,uniform_state_cluster_name,W5463),SUMIFS(amount_expended,cluster_name,G5463))))</f>
        <v/>
      </c>
      <c r="L5463" s="8" t="n"/>
      <c r="M5463" s="7" t="n"/>
      <c r="N5463" s="8" t="n"/>
      <c r="O5463" s="7" t="n"/>
      <c r="P5463" s="7" t="n"/>
      <c r="Q5463" s="8" t="n"/>
      <c r="R5463" s="9" t="n"/>
      <c r="S5463" s="8" t="n"/>
      <c r="T5463" s="8" t="n"/>
      <c r="U5463" s="8" t="n"/>
      <c r="V5463" s="11">
        <f>IF(OR(B5463="",C5463=""),"",CONCATENATE(B5463,".",C5463))</f>
        <v/>
      </c>
      <c r="W5463" s="6">
        <f>UPPER(TRIM(H5463))</f>
        <v/>
      </c>
      <c r="X5463" s="6">
        <f>UPPER(TRIM(I5463))</f>
        <v/>
      </c>
      <c r="Y5463" s="6">
        <f>IF(V5463&lt;&gt;"",IFERROR(INDEX(federal_program_name_lookup,MATCH(V5463,aln_lookup,0)),""),"")</f>
        <v/>
      </c>
    </row>
    <row r="5464">
      <c r="A5464" s="6">
        <f>IF(B5464&lt;&gt;"", "AWARD-"&amp;TEXT(ROW()-1,"0000"), "")</f>
        <v/>
      </c>
      <c r="B5464" s="7" t="n"/>
      <c r="C5464" s="7" t="n"/>
      <c r="D5464" s="7" t="n"/>
      <c r="E5464" s="8" t="n"/>
      <c r="F5464" s="9" t="n"/>
      <c r="G5464" s="8" t="n"/>
      <c r="H5464" s="8" t="n"/>
      <c r="I5464" s="8" t="n"/>
      <c r="J5464" s="10">
        <f>IF(A5464="",0,SUMIFS(amount_expended,cfda_key,V5464))</f>
        <v/>
      </c>
      <c r="K5464" s="10">
        <f>IF(G5464="OTHER CLUSTER NOT LISTED ABOVE",SUMIFS(amount_expended,uniform_other_cluster_name,X5464), IF(AND(OR(G5464="N/A",G5464=""),H5464=""),0,IF(G5464="STATE CLUSTER",SUMIFS(amount_expended,uniform_state_cluster_name,W5464),SUMIFS(amount_expended,cluster_name,G5464))))</f>
        <v/>
      </c>
      <c r="L5464" s="8" t="n"/>
      <c r="M5464" s="7" t="n"/>
      <c r="N5464" s="8" t="n"/>
      <c r="O5464" s="7" t="n"/>
      <c r="P5464" s="7" t="n"/>
      <c r="Q5464" s="8" t="n"/>
      <c r="R5464" s="9" t="n"/>
      <c r="S5464" s="8" t="n"/>
      <c r="T5464" s="8" t="n"/>
      <c r="U5464" s="8" t="n"/>
      <c r="V5464" s="11">
        <f>IF(OR(B5464="",C5464=""),"",CONCATENATE(B5464,".",C5464))</f>
        <v/>
      </c>
      <c r="W5464" s="6">
        <f>UPPER(TRIM(H5464))</f>
        <v/>
      </c>
      <c r="X5464" s="6">
        <f>UPPER(TRIM(I5464))</f>
        <v/>
      </c>
      <c r="Y5464" s="6">
        <f>IF(V5464&lt;&gt;"",IFERROR(INDEX(federal_program_name_lookup,MATCH(V5464,aln_lookup,0)),""),"")</f>
        <v/>
      </c>
    </row>
    <row r="5465">
      <c r="A5465" s="6">
        <f>IF(B5465&lt;&gt;"", "AWARD-"&amp;TEXT(ROW()-1,"0000"), "")</f>
        <v/>
      </c>
      <c r="B5465" s="7" t="n"/>
      <c r="C5465" s="7" t="n"/>
      <c r="D5465" s="7" t="n"/>
      <c r="E5465" s="8" t="n"/>
      <c r="F5465" s="9" t="n"/>
      <c r="G5465" s="8" t="n"/>
      <c r="H5465" s="8" t="n"/>
      <c r="I5465" s="8" t="n"/>
      <c r="J5465" s="10">
        <f>IF(A5465="",0,SUMIFS(amount_expended,cfda_key,V5465))</f>
        <v/>
      </c>
      <c r="K5465" s="10">
        <f>IF(G5465="OTHER CLUSTER NOT LISTED ABOVE",SUMIFS(amount_expended,uniform_other_cluster_name,X5465), IF(AND(OR(G5465="N/A",G5465=""),H5465=""),0,IF(G5465="STATE CLUSTER",SUMIFS(amount_expended,uniform_state_cluster_name,W5465),SUMIFS(amount_expended,cluster_name,G5465))))</f>
        <v/>
      </c>
      <c r="L5465" s="8" t="n"/>
      <c r="M5465" s="7" t="n"/>
      <c r="N5465" s="8" t="n"/>
      <c r="O5465" s="7" t="n"/>
      <c r="P5465" s="7" t="n"/>
      <c r="Q5465" s="8" t="n"/>
      <c r="R5465" s="9" t="n"/>
      <c r="S5465" s="8" t="n"/>
      <c r="T5465" s="8" t="n"/>
      <c r="U5465" s="8" t="n"/>
      <c r="V5465" s="11">
        <f>IF(OR(B5465="",C5465=""),"",CONCATENATE(B5465,".",C5465))</f>
        <v/>
      </c>
      <c r="W5465" s="6">
        <f>UPPER(TRIM(H5465))</f>
        <v/>
      </c>
      <c r="X5465" s="6">
        <f>UPPER(TRIM(I5465))</f>
        <v/>
      </c>
      <c r="Y5465" s="6">
        <f>IF(V5465&lt;&gt;"",IFERROR(INDEX(federal_program_name_lookup,MATCH(V5465,aln_lookup,0)),""),"")</f>
        <v/>
      </c>
    </row>
    <row r="5466">
      <c r="A5466" s="6">
        <f>IF(B5466&lt;&gt;"", "AWARD-"&amp;TEXT(ROW()-1,"0000"), "")</f>
        <v/>
      </c>
      <c r="B5466" s="7" t="n"/>
      <c r="C5466" s="7" t="n"/>
      <c r="D5466" s="7" t="n"/>
      <c r="E5466" s="8" t="n"/>
      <c r="F5466" s="9" t="n"/>
      <c r="G5466" s="8" t="n"/>
      <c r="H5466" s="8" t="n"/>
      <c r="I5466" s="8" t="n"/>
      <c r="J5466" s="10">
        <f>IF(A5466="",0,SUMIFS(amount_expended,cfda_key,V5466))</f>
        <v/>
      </c>
      <c r="K5466" s="10">
        <f>IF(G5466="OTHER CLUSTER NOT LISTED ABOVE",SUMIFS(amount_expended,uniform_other_cluster_name,X5466), IF(AND(OR(G5466="N/A",G5466=""),H5466=""),0,IF(G5466="STATE CLUSTER",SUMIFS(amount_expended,uniform_state_cluster_name,W5466),SUMIFS(amount_expended,cluster_name,G5466))))</f>
        <v/>
      </c>
      <c r="L5466" s="8" t="n"/>
      <c r="M5466" s="7" t="n"/>
      <c r="N5466" s="8" t="n"/>
      <c r="O5466" s="7" t="n"/>
      <c r="P5466" s="7" t="n"/>
      <c r="Q5466" s="8" t="n"/>
      <c r="R5466" s="9" t="n"/>
      <c r="S5466" s="8" t="n"/>
      <c r="T5466" s="8" t="n"/>
      <c r="U5466" s="8" t="n"/>
      <c r="V5466" s="11">
        <f>IF(OR(B5466="",C5466=""),"",CONCATENATE(B5466,".",C5466))</f>
        <v/>
      </c>
      <c r="W5466" s="6">
        <f>UPPER(TRIM(H5466))</f>
        <v/>
      </c>
      <c r="X5466" s="6">
        <f>UPPER(TRIM(I5466))</f>
        <v/>
      </c>
      <c r="Y5466" s="6">
        <f>IF(V5466&lt;&gt;"",IFERROR(INDEX(federal_program_name_lookup,MATCH(V5466,aln_lookup,0)),""),"")</f>
        <v/>
      </c>
    </row>
    <row r="5467">
      <c r="A5467" s="6">
        <f>IF(B5467&lt;&gt;"", "AWARD-"&amp;TEXT(ROW()-1,"0000"), "")</f>
        <v/>
      </c>
      <c r="B5467" s="7" t="n"/>
      <c r="C5467" s="7" t="n"/>
      <c r="D5467" s="7" t="n"/>
      <c r="E5467" s="8" t="n"/>
      <c r="F5467" s="9" t="n"/>
      <c r="G5467" s="8" t="n"/>
      <c r="H5467" s="8" t="n"/>
      <c r="I5467" s="8" t="n"/>
      <c r="J5467" s="10">
        <f>IF(A5467="",0,SUMIFS(amount_expended,cfda_key,V5467))</f>
        <v/>
      </c>
      <c r="K5467" s="10">
        <f>IF(G5467="OTHER CLUSTER NOT LISTED ABOVE",SUMIFS(amount_expended,uniform_other_cluster_name,X5467), IF(AND(OR(G5467="N/A",G5467=""),H5467=""),0,IF(G5467="STATE CLUSTER",SUMIFS(amount_expended,uniform_state_cluster_name,W5467),SUMIFS(amount_expended,cluster_name,G5467))))</f>
        <v/>
      </c>
      <c r="L5467" s="8" t="n"/>
      <c r="M5467" s="7" t="n"/>
      <c r="N5467" s="8" t="n"/>
      <c r="O5467" s="7" t="n"/>
      <c r="P5467" s="7" t="n"/>
      <c r="Q5467" s="8" t="n"/>
      <c r="R5467" s="9" t="n"/>
      <c r="S5467" s="8" t="n"/>
      <c r="T5467" s="8" t="n"/>
      <c r="U5467" s="8" t="n"/>
      <c r="V5467" s="11">
        <f>IF(OR(B5467="",C5467=""),"",CONCATENATE(B5467,".",C5467))</f>
        <v/>
      </c>
      <c r="W5467" s="6">
        <f>UPPER(TRIM(H5467))</f>
        <v/>
      </c>
      <c r="X5467" s="6">
        <f>UPPER(TRIM(I5467))</f>
        <v/>
      </c>
      <c r="Y5467" s="6">
        <f>IF(V5467&lt;&gt;"",IFERROR(INDEX(federal_program_name_lookup,MATCH(V5467,aln_lookup,0)),""),"")</f>
        <v/>
      </c>
    </row>
    <row r="5468">
      <c r="A5468" s="6">
        <f>IF(B5468&lt;&gt;"", "AWARD-"&amp;TEXT(ROW()-1,"0000"), "")</f>
        <v/>
      </c>
      <c r="B5468" s="7" t="n"/>
      <c r="C5468" s="7" t="n"/>
      <c r="D5468" s="7" t="n"/>
      <c r="E5468" s="8" t="n"/>
      <c r="F5468" s="9" t="n"/>
      <c r="G5468" s="8" t="n"/>
      <c r="H5468" s="8" t="n"/>
      <c r="I5468" s="8" t="n"/>
      <c r="J5468" s="10">
        <f>IF(A5468="",0,SUMIFS(amount_expended,cfda_key,V5468))</f>
        <v/>
      </c>
      <c r="K5468" s="10">
        <f>IF(G5468="OTHER CLUSTER NOT LISTED ABOVE",SUMIFS(amount_expended,uniform_other_cluster_name,X5468), IF(AND(OR(G5468="N/A",G5468=""),H5468=""),0,IF(G5468="STATE CLUSTER",SUMIFS(amount_expended,uniform_state_cluster_name,W5468),SUMIFS(amount_expended,cluster_name,G5468))))</f>
        <v/>
      </c>
      <c r="L5468" s="8" t="n"/>
      <c r="M5468" s="7" t="n"/>
      <c r="N5468" s="8" t="n"/>
      <c r="O5468" s="7" t="n"/>
      <c r="P5468" s="7" t="n"/>
      <c r="Q5468" s="8" t="n"/>
      <c r="R5468" s="9" t="n"/>
      <c r="S5468" s="8" t="n"/>
      <c r="T5468" s="8" t="n"/>
      <c r="U5468" s="8" t="n"/>
      <c r="V5468" s="11">
        <f>IF(OR(B5468="",C5468=""),"",CONCATENATE(B5468,".",C5468))</f>
        <v/>
      </c>
      <c r="W5468" s="6">
        <f>UPPER(TRIM(H5468))</f>
        <v/>
      </c>
      <c r="X5468" s="6">
        <f>UPPER(TRIM(I5468))</f>
        <v/>
      </c>
      <c r="Y5468" s="6">
        <f>IF(V5468&lt;&gt;"",IFERROR(INDEX(federal_program_name_lookup,MATCH(V5468,aln_lookup,0)),""),"")</f>
        <v/>
      </c>
    </row>
    <row r="5469">
      <c r="A5469" s="6">
        <f>IF(B5469&lt;&gt;"", "AWARD-"&amp;TEXT(ROW()-1,"0000"), "")</f>
        <v/>
      </c>
      <c r="B5469" s="7" t="n"/>
      <c r="C5469" s="7" t="n"/>
      <c r="D5469" s="7" t="n"/>
      <c r="E5469" s="8" t="n"/>
      <c r="F5469" s="9" t="n"/>
      <c r="G5469" s="8" t="n"/>
      <c r="H5469" s="8" t="n"/>
      <c r="I5469" s="8" t="n"/>
      <c r="J5469" s="10">
        <f>IF(A5469="",0,SUMIFS(amount_expended,cfda_key,V5469))</f>
        <v/>
      </c>
      <c r="K5469" s="10">
        <f>IF(G5469="OTHER CLUSTER NOT LISTED ABOVE",SUMIFS(amount_expended,uniform_other_cluster_name,X5469), IF(AND(OR(G5469="N/A",G5469=""),H5469=""),0,IF(G5469="STATE CLUSTER",SUMIFS(amount_expended,uniform_state_cluster_name,W5469),SUMIFS(amount_expended,cluster_name,G5469))))</f>
        <v/>
      </c>
      <c r="L5469" s="8" t="n"/>
      <c r="M5469" s="7" t="n"/>
      <c r="N5469" s="8" t="n"/>
      <c r="O5469" s="7" t="n"/>
      <c r="P5469" s="7" t="n"/>
      <c r="Q5469" s="8" t="n"/>
      <c r="R5469" s="9" t="n"/>
      <c r="S5469" s="8" t="n"/>
      <c r="T5469" s="8" t="n"/>
      <c r="U5469" s="8" t="n"/>
      <c r="V5469" s="11">
        <f>IF(OR(B5469="",C5469=""),"",CONCATENATE(B5469,".",C5469))</f>
        <v/>
      </c>
      <c r="W5469" s="6">
        <f>UPPER(TRIM(H5469))</f>
        <v/>
      </c>
      <c r="X5469" s="6">
        <f>UPPER(TRIM(I5469))</f>
        <v/>
      </c>
      <c r="Y5469" s="6">
        <f>IF(V5469&lt;&gt;"",IFERROR(INDEX(federal_program_name_lookup,MATCH(V5469,aln_lookup,0)),""),"")</f>
        <v/>
      </c>
    </row>
    <row r="5470">
      <c r="A5470" s="6">
        <f>IF(B5470&lt;&gt;"", "AWARD-"&amp;TEXT(ROW()-1,"0000"), "")</f>
        <v/>
      </c>
      <c r="B5470" s="7" t="n"/>
      <c r="C5470" s="7" t="n"/>
      <c r="D5470" s="7" t="n"/>
      <c r="E5470" s="8" t="n"/>
      <c r="F5470" s="9" t="n"/>
      <c r="G5470" s="8" t="n"/>
      <c r="H5470" s="8" t="n"/>
      <c r="I5470" s="8" t="n"/>
      <c r="J5470" s="10">
        <f>IF(A5470="",0,SUMIFS(amount_expended,cfda_key,V5470))</f>
        <v/>
      </c>
      <c r="K5470" s="10">
        <f>IF(G5470="OTHER CLUSTER NOT LISTED ABOVE",SUMIFS(amount_expended,uniform_other_cluster_name,X5470), IF(AND(OR(G5470="N/A",G5470=""),H5470=""),0,IF(G5470="STATE CLUSTER",SUMIFS(amount_expended,uniform_state_cluster_name,W5470),SUMIFS(amount_expended,cluster_name,G5470))))</f>
        <v/>
      </c>
      <c r="L5470" s="8" t="n"/>
      <c r="M5470" s="7" t="n"/>
      <c r="N5470" s="8" t="n"/>
      <c r="O5470" s="7" t="n"/>
      <c r="P5470" s="7" t="n"/>
      <c r="Q5470" s="8" t="n"/>
      <c r="R5470" s="9" t="n"/>
      <c r="S5470" s="8" t="n"/>
      <c r="T5470" s="8" t="n"/>
      <c r="U5470" s="8" t="n"/>
      <c r="V5470" s="11">
        <f>IF(OR(B5470="",C5470=""),"",CONCATENATE(B5470,".",C5470))</f>
        <v/>
      </c>
      <c r="W5470" s="6">
        <f>UPPER(TRIM(H5470))</f>
        <v/>
      </c>
      <c r="X5470" s="6">
        <f>UPPER(TRIM(I5470))</f>
        <v/>
      </c>
      <c r="Y5470" s="6">
        <f>IF(V5470&lt;&gt;"",IFERROR(INDEX(federal_program_name_lookup,MATCH(V5470,aln_lookup,0)),""),"")</f>
        <v/>
      </c>
    </row>
    <row r="5471">
      <c r="A5471" s="6">
        <f>IF(B5471&lt;&gt;"", "AWARD-"&amp;TEXT(ROW()-1,"0000"), "")</f>
        <v/>
      </c>
      <c r="B5471" s="7" t="n"/>
      <c r="C5471" s="7" t="n"/>
      <c r="D5471" s="7" t="n"/>
      <c r="E5471" s="8" t="n"/>
      <c r="F5471" s="9" t="n"/>
      <c r="G5471" s="8" t="n"/>
      <c r="H5471" s="8" t="n"/>
      <c r="I5471" s="8" t="n"/>
      <c r="J5471" s="10">
        <f>IF(A5471="",0,SUMIFS(amount_expended,cfda_key,V5471))</f>
        <v/>
      </c>
      <c r="K5471" s="10">
        <f>IF(G5471="OTHER CLUSTER NOT LISTED ABOVE",SUMIFS(amount_expended,uniform_other_cluster_name,X5471), IF(AND(OR(G5471="N/A",G5471=""),H5471=""),0,IF(G5471="STATE CLUSTER",SUMIFS(amount_expended,uniform_state_cluster_name,W5471),SUMIFS(amount_expended,cluster_name,G5471))))</f>
        <v/>
      </c>
      <c r="L5471" s="8" t="n"/>
      <c r="M5471" s="7" t="n"/>
      <c r="N5471" s="8" t="n"/>
      <c r="O5471" s="7" t="n"/>
      <c r="P5471" s="7" t="n"/>
      <c r="Q5471" s="8" t="n"/>
      <c r="R5471" s="9" t="n"/>
      <c r="S5471" s="8" t="n"/>
      <c r="T5471" s="8" t="n"/>
      <c r="U5471" s="8" t="n"/>
      <c r="V5471" s="11">
        <f>IF(OR(B5471="",C5471=""),"",CONCATENATE(B5471,".",C5471))</f>
        <v/>
      </c>
      <c r="W5471" s="6">
        <f>UPPER(TRIM(H5471))</f>
        <v/>
      </c>
      <c r="X5471" s="6">
        <f>UPPER(TRIM(I5471))</f>
        <v/>
      </c>
      <c r="Y5471" s="6">
        <f>IF(V5471&lt;&gt;"",IFERROR(INDEX(federal_program_name_lookup,MATCH(V5471,aln_lookup,0)),""),"")</f>
        <v/>
      </c>
    </row>
    <row r="5472">
      <c r="A5472" s="6">
        <f>IF(B5472&lt;&gt;"", "AWARD-"&amp;TEXT(ROW()-1,"0000"), "")</f>
        <v/>
      </c>
      <c r="B5472" s="7" t="n"/>
      <c r="C5472" s="7" t="n"/>
      <c r="D5472" s="7" t="n"/>
      <c r="E5472" s="8" t="n"/>
      <c r="F5472" s="9" t="n"/>
      <c r="G5472" s="8" t="n"/>
      <c r="H5472" s="8" t="n"/>
      <c r="I5472" s="8" t="n"/>
      <c r="J5472" s="10">
        <f>IF(A5472="",0,SUMIFS(amount_expended,cfda_key,V5472))</f>
        <v/>
      </c>
      <c r="K5472" s="10">
        <f>IF(G5472="OTHER CLUSTER NOT LISTED ABOVE",SUMIFS(amount_expended,uniform_other_cluster_name,X5472), IF(AND(OR(G5472="N/A",G5472=""),H5472=""),0,IF(G5472="STATE CLUSTER",SUMIFS(amount_expended,uniform_state_cluster_name,W5472),SUMIFS(amount_expended,cluster_name,G5472))))</f>
        <v/>
      </c>
      <c r="L5472" s="8" t="n"/>
      <c r="M5472" s="7" t="n"/>
      <c r="N5472" s="8" t="n"/>
      <c r="O5472" s="7" t="n"/>
      <c r="P5472" s="7" t="n"/>
      <c r="Q5472" s="8" t="n"/>
      <c r="R5472" s="9" t="n"/>
      <c r="S5472" s="8" t="n"/>
      <c r="T5472" s="8" t="n"/>
      <c r="U5472" s="8" t="n"/>
      <c r="V5472" s="11">
        <f>IF(OR(B5472="",C5472=""),"",CONCATENATE(B5472,".",C5472))</f>
        <v/>
      </c>
      <c r="W5472" s="6">
        <f>UPPER(TRIM(H5472))</f>
        <v/>
      </c>
      <c r="X5472" s="6">
        <f>UPPER(TRIM(I5472))</f>
        <v/>
      </c>
      <c r="Y5472" s="6">
        <f>IF(V5472&lt;&gt;"",IFERROR(INDEX(federal_program_name_lookup,MATCH(V5472,aln_lookup,0)),""),"")</f>
        <v/>
      </c>
    </row>
    <row r="5473">
      <c r="A5473" s="6">
        <f>IF(B5473&lt;&gt;"", "AWARD-"&amp;TEXT(ROW()-1,"0000"), "")</f>
        <v/>
      </c>
      <c r="B5473" s="7" t="n"/>
      <c r="C5473" s="7" t="n"/>
      <c r="D5473" s="7" t="n"/>
      <c r="E5473" s="8" t="n"/>
      <c r="F5473" s="9" t="n"/>
      <c r="G5473" s="8" t="n"/>
      <c r="H5473" s="8" t="n"/>
      <c r="I5473" s="8" t="n"/>
      <c r="J5473" s="10">
        <f>IF(A5473="",0,SUMIFS(amount_expended,cfda_key,V5473))</f>
        <v/>
      </c>
      <c r="K5473" s="10">
        <f>IF(G5473="OTHER CLUSTER NOT LISTED ABOVE",SUMIFS(amount_expended,uniform_other_cluster_name,X5473), IF(AND(OR(G5473="N/A",G5473=""),H5473=""),0,IF(G5473="STATE CLUSTER",SUMIFS(amount_expended,uniform_state_cluster_name,W5473),SUMIFS(amount_expended,cluster_name,G5473))))</f>
        <v/>
      </c>
      <c r="L5473" s="8" t="n"/>
      <c r="M5473" s="7" t="n"/>
      <c r="N5473" s="8" t="n"/>
      <c r="O5473" s="7" t="n"/>
      <c r="P5473" s="7" t="n"/>
      <c r="Q5473" s="8" t="n"/>
      <c r="R5473" s="9" t="n"/>
      <c r="S5473" s="8" t="n"/>
      <c r="T5473" s="8" t="n"/>
      <c r="U5473" s="8" t="n"/>
      <c r="V5473" s="11">
        <f>IF(OR(B5473="",C5473=""),"",CONCATENATE(B5473,".",C5473))</f>
        <v/>
      </c>
      <c r="W5473" s="6">
        <f>UPPER(TRIM(H5473))</f>
        <v/>
      </c>
      <c r="X5473" s="6">
        <f>UPPER(TRIM(I5473))</f>
        <v/>
      </c>
      <c r="Y5473" s="6">
        <f>IF(V5473&lt;&gt;"",IFERROR(INDEX(federal_program_name_lookup,MATCH(V5473,aln_lookup,0)),""),"")</f>
        <v/>
      </c>
    </row>
    <row r="5474">
      <c r="A5474" s="6">
        <f>IF(B5474&lt;&gt;"", "AWARD-"&amp;TEXT(ROW()-1,"0000"), "")</f>
        <v/>
      </c>
      <c r="B5474" s="7" t="n"/>
      <c r="C5474" s="7" t="n"/>
      <c r="D5474" s="7" t="n"/>
      <c r="E5474" s="8" t="n"/>
      <c r="F5474" s="9" t="n"/>
      <c r="G5474" s="8" t="n"/>
      <c r="H5474" s="8" t="n"/>
      <c r="I5474" s="8" t="n"/>
      <c r="J5474" s="10">
        <f>IF(A5474="",0,SUMIFS(amount_expended,cfda_key,V5474))</f>
        <v/>
      </c>
      <c r="K5474" s="10">
        <f>IF(G5474="OTHER CLUSTER NOT LISTED ABOVE",SUMIFS(amount_expended,uniform_other_cluster_name,X5474), IF(AND(OR(G5474="N/A",G5474=""),H5474=""),0,IF(G5474="STATE CLUSTER",SUMIFS(amount_expended,uniform_state_cluster_name,W5474),SUMIFS(amount_expended,cluster_name,G5474))))</f>
        <v/>
      </c>
      <c r="L5474" s="8" t="n"/>
      <c r="M5474" s="7" t="n"/>
      <c r="N5474" s="8" t="n"/>
      <c r="O5474" s="7" t="n"/>
      <c r="P5474" s="7" t="n"/>
      <c r="Q5474" s="8" t="n"/>
      <c r="R5474" s="9" t="n"/>
      <c r="S5474" s="8" t="n"/>
      <c r="T5474" s="8" t="n"/>
      <c r="U5474" s="8" t="n"/>
      <c r="V5474" s="11">
        <f>IF(OR(B5474="",C5474=""),"",CONCATENATE(B5474,".",C5474))</f>
        <v/>
      </c>
      <c r="W5474" s="6">
        <f>UPPER(TRIM(H5474))</f>
        <v/>
      </c>
      <c r="X5474" s="6">
        <f>UPPER(TRIM(I5474))</f>
        <v/>
      </c>
      <c r="Y5474" s="6">
        <f>IF(V5474&lt;&gt;"",IFERROR(INDEX(federal_program_name_lookup,MATCH(V5474,aln_lookup,0)),""),"")</f>
        <v/>
      </c>
    </row>
    <row r="5475">
      <c r="A5475" s="6">
        <f>IF(B5475&lt;&gt;"", "AWARD-"&amp;TEXT(ROW()-1,"0000"), "")</f>
        <v/>
      </c>
      <c r="B5475" s="7" t="n"/>
      <c r="C5475" s="7" t="n"/>
      <c r="D5475" s="7" t="n"/>
      <c r="E5475" s="8" t="n"/>
      <c r="F5475" s="9" t="n"/>
      <c r="G5475" s="8" t="n"/>
      <c r="H5475" s="8" t="n"/>
      <c r="I5475" s="8" t="n"/>
      <c r="J5475" s="10">
        <f>IF(A5475="",0,SUMIFS(amount_expended,cfda_key,V5475))</f>
        <v/>
      </c>
      <c r="K5475" s="10">
        <f>IF(G5475="OTHER CLUSTER NOT LISTED ABOVE",SUMIFS(amount_expended,uniform_other_cluster_name,X5475), IF(AND(OR(G5475="N/A",G5475=""),H5475=""),0,IF(G5475="STATE CLUSTER",SUMIFS(amount_expended,uniform_state_cluster_name,W5475),SUMIFS(amount_expended,cluster_name,G5475))))</f>
        <v/>
      </c>
      <c r="L5475" s="8" t="n"/>
      <c r="M5475" s="7" t="n"/>
      <c r="N5475" s="8" t="n"/>
      <c r="O5475" s="7" t="n"/>
      <c r="P5475" s="7" t="n"/>
      <c r="Q5475" s="8" t="n"/>
      <c r="R5475" s="9" t="n"/>
      <c r="S5475" s="8" t="n"/>
      <c r="T5475" s="8" t="n"/>
      <c r="U5475" s="8" t="n"/>
      <c r="V5475" s="11">
        <f>IF(OR(B5475="",C5475=""),"",CONCATENATE(B5475,".",C5475))</f>
        <v/>
      </c>
      <c r="W5475" s="6">
        <f>UPPER(TRIM(H5475))</f>
        <v/>
      </c>
      <c r="X5475" s="6">
        <f>UPPER(TRIM(I5475))</f>
        <v/>
      </c>
      <c r="Y5475" s="6">
        <f>IF(V5475&lt;&gt;"",IFERROR(INDEX(federal_program_name_lookup,MATCH(V5475,aln_lookup,0)),""),"")</f>
        <v/>
      </c>
    </row>
    <row r="5476">
      <c r="A5476" s="6">
        <f>IF(B5476&lt;&gt;"", "AWARD-"&amp;TEXT(ROW()-1,"0000"), "")</f>
        <v/>
      </c>
      <c r="B5476" s="7" t="n"/>
      <c r="C5476" s="7" t="n"/>
      <c r="D5476" s="7" t="n"/>
      <c r="E5476" s="8" t="n"/>
      <c r="F5476" s="9" t="n"/>
      <c r="G5476" s="8" t="n"/>
      <c r="H5476" s="8" t="n"/>
      <c r="I5476" s="8" t="n"/>
      <c r="J5476" s="10">
        <f>IF(A5476="",0,SUMIFS(amount_expended,cfda_key,V5476))</f>
        <v/>
      </c>
      <c r="K5476" s="10">
        <f>IF(G5476="OTHER CLUSTER NOT LISTED ABOVE",SUMIFS(amount_expended,uniform_other_cluster_name,X5476), IF(AND(OR(G5476="N/A",G5476=""),H5476=""),0,IF(G5476="STATE CLUSTER",SUMIFS(amount_expended,uniform_state_cluster_name,W5476),SUMIFS(amount_expended,cluster_name,G5476))))</f>
        <v/>
      </c>
      <c r="L5476" s="8" t="n"/>
      <c r="M5476" s="7" t="n"/>
      <c r="N5476" s="8" t="n"/>
      <c r="O5476" s="7" t="n"/>
      <c r="P5476" s="7" t="n"/>
      <c r="Q5476" s="8" t="n"/>
      <c r="R5476" s="9" t="n"/>
      <c r="S5476" s="8" t="n"/>
      <c r="T5476" s="8" t="n"/>
      <c r="U5476" s="8" t="n"/>
      <c r="V5476" s="11">
        <f>IF(OR(B5476="",C5476=""),"",CONCATENATE(B5476,".",C5476))</f>
        <v/>
      </c>
      <c r="W5476" s="6">
        <f>UPPER(TRIM(H5476))</f>
        <v/>
      </c>
      <c r="X5476" s="6">
        <f>UPPER(TRIM(I5476))</f>
        <v/>
      </c>
      <c r="Y5476" s="6">
        <f>IF(V5476&lt;&gt;"",IFERROR(INDEX(federal_program_name_lookup,MATCH(V5476,aln_lookup,0)),""),"")</f>
        <v/>
      </c>
    </row>
    <row r="5477">
      <c r="A5477" s="6">
        <f>IF(B5477&lt;&gt;"", "AWARD-"&amp;TEXT(ROW()-1,"0000"), "")</f>
        <v/>
      </c>
      <c r="B5477" s="7" t="n"/>
      <c r="C5477" s="7" t="n"/>
      <c r="D5477" s="7" t="n"/>
      <c r="E5477" s="8" t="n"/>
      <c r="F5477" s="9" t="n"/>
      <c r="G5477" s="8" t="n"/>
      <c r="H5477" s="8" t="n"/>
      <c r="I5477" s="8" t="n"/>
      <c r="J5477" s="10">
        <f>IF(A5477="",0,SUMIFS(amount_expended,cfda_key,V5477))</f>
        <v/>
      </c>
      <c r="K5477" s="10">
        <f>IF(G5477="OTHER CLUSTER NOT LISTED ABOVE",SUMIFS(amount_expended,uniform_other_cluster_name,X5477), IF(AND(OR(G5477="N/A",G5477=""),H5477=""),0,IF(G5477="STATE CLUSTER",SUMIFS(amount_expended,uniform_state_cluster_name,W5477),SUMIFS(amount_expended,cluster_name,G5477))))</f>
        <v/>
      </c>
      <c r="L5477" s="8" t="n"/>
      <c r="M5477" s="7" t="n"/>
      <c r="N5477" s="8" t="n"/>
      <c r="O5477" s="7" t="n"/>
      <c r="P5477" s="7" t="n"/>
      <c r="Q5477" s="8" t="n"/>
      <c r="R5477" s="9" t="n"/>
      <c r="S5477" s="8" t="n"/>
      <c r="T5477" s="8" t="n"/>
      <c r="U5477" s="8" t="n"/>
      <c r="V5477" s="11">
        <f>IF(OR(B5477="",C5477=""),"",CONCATENATE(B5477,".",C5477))</f>
        <v/>
      </c>
      <c r="W5477" s="6">
        <f>UPPER(TRIM(H5477))</f>
        <v/>
      </c>
      <c r="X5477" s="6">
        <f>UPPER(TRIM(I5477))</f>
        <v/>
      </c>
      <c r="Y5477" s="6">
        <f>IF(V5477&lt;&gt;"",IFERROR(INDEX(federal_program_name_lookup,MATCH(V5477,aln_lookup,0)),""),"")</f>
        <v/>
      </c>
    </row>
    <row r="5478">
      <c r="A5478" s="6">
        <f>IF(B5478&lt;&gt;"", "AWARD-"&amp;TEXT(ROW()-1,"0000"), "")</f>
        <v/>
      </c>
      <c r="B5478" s="7" t="n"/>
      <c r="C5478" s="7" t="n"/>
      <c r="D5478" s="7" t="n"/>
      <c r="E5478" s="8" t="n"/>
      <c r="F5478" s="9" t="n"/>
      <c r="G5478" s="8" t="n"/>
      <c r="H5478" s="8" t="n"/>
      <c r="I5478" s="8" t="n"/>
      <c r="J5478" s="10">
        <f>IF(A5478="",0,SUMIFS(amount_expended,cfda_key,V5478))</f>
        <v/>
      </c>
      <c r="K5478" s="10">
        <f>IF(G5478="OTHER CLUSTER NOT LISTED ABOVE",SUMIFS(amount_expended,uniform_other_cluster_name,X5478), IF(AND(OR(G5478="N/A",G5478=""),H5478=""),0,IF(G5478="STATE CLUSTER",SUMIFS(amount_expended,uniform_state_cluster_name,W5478),SUMIFS(amount_expended,cluster_name,G5478))))</f>
        <v/>
      </c>
      <c r="L5478" s="8" t="n"/>
      <c r="M5478" s="7" t="n"/>
      <c r="N5478" s="8" t="n"/>
      <c r="O5478" s="7" t="n"/>
      <c r="P5478" s="7" t="n"/>
      <c r="Q5478" s="8" t="n"/>
      <c r="R5478" s="9" t="n"/>
      <c r="S5478" s="8" t="n"/>
      <c r="T5478" s="8" t="n"/>
      <c r="U5478" s="8" t="n"/>
      <c r="V5478" s="11">
        <f>IF(OR(B5478="",C5478=""),"",CONCATENATE(B5478,".",C5478))</f>
        <v/>
      </c>
      <c r="W5478" s="6">
        <f>UPPER(TRIM(H5478))</f>
        <v/>
      </c>
      <c r="X5478" s="6">
        <f>UPPER(TRIM(I5478))</f>
        <v/>
      </c>
      <c r="Y5478" s="6">
        <f>IF(V5478&lt;&gt;"",IFERROR(INDEX(federal_program_name_lookup,MATCH(V5478,aln_lookup,0)),""),"")</f>
        <v/>
      </c>
    </row>
    <row r="5479">
      <c r="A5479" s="6">
        <f>IF(B5479&lt;&gt;"", "AWARD-"&amp;TEXT(ROW()-1,"0000"), "")</f>
        <v/>
      </c>
      <c r="B5479" s="7" t="n"/>
      <c r="C5479" s="7" t="n"/>
      <c r="D5479" s="7" t="n"/>
      <c r="E5479" s="8" t="n"/>
      <c r="F5479" s="9" t="n"/>
      <c r="G5479" s="8" t="n"/>
      <c r="H5479" s="8" t="n"/>
      <c r="I5479" s="8" t="n"/>
      <c r="J5479" s="10">
        <f>IF(A5479="",0,SUMIFS(amount_expended,cfda_key,V5479))</f>
        <v/>
      </c>
      <c r="K5479" s="10">
        <f>IF(G5479="OTHER CLUSTER NOT LISTED ABOVE",SUMIFS(amount_expended,uniform_other_cluster_name,X5479), IF(AND(OR(G5479="N/A",G5479=""),H5479=""),0,IF(G5479="STATE CLUSTER",SUMIFS(amount_expended,uniform_state_cluster_name,W5479),SUMIFS(amount_expended,cluster_name,G5479))))</f>
        <v/>
      </c>
      <c r="L5479" s="8" t="n"/>
      <c r="M5479" s="7" t="n"/>
      <c r="N5479" s="8" t="n"/>
      <c r="O5479" s="7" t="n"/>
      <c r="P5479" s="7" t="n"/>
      <c r="Q5479" s="8" t="n"/>
      <c r="R5479" s="9" t="n"/>
      <c r="S5479" s="8" t="n"/>
      <c r="T5479" s="8" t="n"/>
      <c r="U5479" s="8" t="n"/>
      <c r="V5479" s="11">
        <f>IF(OR(B5479="",C5479=""),"",CONCATENATE(B5479,".",C5479))</f>
        <v/>
      </c>
      <c r="W5479" s="6">
        <f>UPPER(TRIM(H5479))</f>
        <v/>
      </c>
      <c r="X5479" s="6">
        <f>UPPER(TRIM(I5479))</f>
        <v/>
      </c>
      <c r="Y5479" s="6">
        <f>IF(V5479&lt;&gt;"",IFERROR(INDEX(federal_program_name_lookup,MATCH(V5479,aln_lookup,0)),""),"")</f>
        <v/>
      </c>
    </row>
    <row r="5480">
      <c r="A5480" s="6">
        <f>IF(B5480&lt;&gt;"", "AWARD-"&amp;TEXT(ROW()-1,"0000"), "")</f>
        <v/>
      </c>
      <c r="B5480" s="7" t="n"/>
      <c r="C5480" s="7" t="n"/>
      <c r="D5480" s="7" t="n"/>
      <c r="E5480" s="8" t="n"/>
      <c r="F5480" s="9" t="n"/>
      <c r="G5480" s="8" t="n"/>
      <c r="H5480" s="8" t="n"/>
      <c r="I5480" s="8" t="n"/>
      <c r="J5480" s="10">
        <f>IF(A5480="",0,SUMIFS(amount_expended,cfda_key,V5480))</f>
        <v/>
      </c>
      <c r="K5480" s="10">
        <f>IF(G5480="OTHER CLUSTER NOT LISTED ABOVE",SUMIFS(amount_expended,uniform_other_cluster_name,X5480), IF(AND(OR(G5480="N/A",G5480=""),H5480=""),0,IF(G5480="STATE CLUSTER",SUMIFS(amount_expended,uniform_state_cluster_name,W5480),SUMIFS(amount_expended,cluster_name,G5480))))</f>
        <v/>
      </c>
      <c r="L5480" s="8" t="n"/>
      <c r="M5480" s="7" t="n"/>
      <c r="N5480" s="8" t="n"/>
      <c r="O5480" s="7" t="n"/>
      <c r="P5480" s="7" t="n"/>
      <c r="Q5480" s="8" t="n"/>
      <c r="R5480" s="9" t="n"/>
      <c r="S5480" s="8" t="n"/>
      <c r="T5480" s="8" t="n"/>
      <c r="U5480" s="8" t="n"/>
      <c r="V5480" s="11">
        <f>IF(OR(B5480="",C5480=""),"",CONCATENATE(B5480,".",C5480))</f>
        <v/>
      </c>
      <c r="W5480" s="6">
        <f>UPPER(TRIM(H5480))</f>
        <v/>
      </c>
      <c r="X5480" s="6">
        <f>UPPER(TRIM(I5480))</f>
        <v/>
      </c>
      <c r="Y5480" s="6">
        <f>IF(V5480&lt;&gt;"",IFERROR(INDEX(federal_program_name_lookup,MATCH(V5480,aln_lookup,0)),""),"")</f>
        <v/>
      </c>
    </row>
    <row r="5481">
      <c r="A5481" s="6">
        <f>IF(B5481&lt;&gt;"", "AWARD-"&amp;TEXT(ROW()-1,"0000"), "")</f>
        <v/>
      </c>
      <c r="B5481" s="7" t="n"/>
      <c r="C5481" s="7" t="n"/>
      <c r="D5481" s="7" t="n"/>
      <c r="E5481" s="8" t="n"/>
      <c r="F5481" s="9" t="n"/>
      <c r="G5481" s="8" t="n"/>
      <c r="H5481" s="8" t="n"/>
      <c r="I5481" s="8" t="n"/>
      <c r="J5481" s="10">
        <f>IF(A5481="",0,SUMIFS(amount_expended,cfda_key,V5481))</f>
        <v/>
      </c>
      <c r="K5481" s="10">
        <f>IF(G5481="OTHER CLUSTER NOT LISTED ABOVE",SUMIFS(amount_expended,uniform_other_cluster_name,X5481), IF(AND(OR(G5481="N/A",G5481=""),H5481=""),0,IF(G5481="STATE CLUSTER",SUMIFS(amount_expended,uniform_state_cluster_name,W5481),SUMIFS(amount_expended,cluster_name,G5481))))</f>
        <v/>
      </c>
      <c r="L5481" s="8" t="n"/>
      <c r="M5481" s="7" t="n"/>
      <c r="N5481" s="8" t="n"/>
      <c r="O5481" s="7" t="n"/>
      <c r="P5481" s="7" t="n"/>
      <c r="Q5481" s="8" t="n"/>
      <c r="R5481" s="9" t="n"/>
      <c r="S5481" s="8" t="n"/>
      <c r="T5481" s="8" t="n"/>
      <c r="U5481" s="8" t="n"/>
      <c r="V5481" s="11">
        <f>IF(OR(B5481="",C5481=""),"",CONCATENATE(B5481,".",C5481))</f>
        <v/>
      </c>
      <c r="W5481" s="6">
        <f>UPPER(TRIM(H5481))</f>
        <v/>
      </c>
      <c r="X5481" s="6">
        <f>UPPER(TRIM(I5481))</f>
        <v/>
      </c>
      <c r="Y5481" s="6">
        <f>IF(V5481&lt;&gt;"",IFERROR(INDEX(federal_program_name_lookup,MATCH(V5481,aln_lookup,0)),""),"")</f>
        <v/>
      </c>
    </row>
    <row r="5482">
      <c r="A5482" s="6">
        <f>IF(B5482&lt;&gt;"", "AWARD-"&amp;TEXT(ROW()-1,"0000"), "")</f>
        <v/>
      </c>
      <c r="B5482" s="7" t="n"/>
      <c r="C5482" s="7" t="n"/>
      <c r="D5482" s="7" t="n"/>
      <c r="E5482" s="8" t="n"/>
      <c r="F5482" s="9" t="n"/>
      <c r="G5482" s="8" t="n"/>
      <c r="H5482" s="8" t="n"/>
      <c r="I5482" s="8" t="n"/>
      <c r="J5482" s="10">
        <f>IF(A5482="",0,SUMIFS(amount_expended,cfda_key,V5482))</f>
        <v/>
      </c>
      <c r="K5482" s="10">
        <f>IF(G5482="OTHER CLUSTER NOT LISTED ABOVE",SUMIFS(amount_expended,uniform_other_cluster_name,X5482), IF(AND(OR(G5482="N/A",G5482=""),H5482=""),0,IF(G5482="STATE CLUSTER",SUMIFS(amount_expended,uniform_state_cluster_name,W5482),SUMIFS(amount_expended,cluster_name,G5482))))</f>
        <v/>
      </c>
      <c r="L5482" s="8" t="n"/>
      <c r="M5482" s="7" t="n"/>
      <c r="N5482" s="8" t="n"/>
      <c r="O5482" s="7" t="n"/>
      <c r="P5482" s="7" t="n"/>
      <c r="Q5482" s="8" t="n"/>
      <c r="R5482" s="9" t="n"/>
      <c r="S5482" s="8" t="n"/>
      <c r="T5482" s="8" t="n"/>
      <c r="U5482" s="8" t="n"/>
      <c r="V5482" s="11">
        <f>IF(OR(B5482="",C5482=""),"",CONCATENATE(B5482,".",C5482))</f>
        <v/>
      </c>
      <c r="W5482" s="6">
        <f>UPPER(TRIM(H5482))</f>
        <v/>
      </c>
      <c r="X5482" s="6">
        <f>UPPER(TRIM(I5482))</f>
        <v/>
      </c>
      <c r="Y5482" s="6">
        <f>IF(V5482&lt;&gt;"",IFERROR(INDEX(federal_program_name_lookup,MATCH(V5482,aln_lookup,0)),""),"")</f>
        <v/>
      </c>
    </row>
    <row r="5483">
      <c r="A5483" s="6">
        <f>IF(B5483&lt;&gt;"", "AWARD-"&amp;TEXT(ROW()-1,"0000"), "")</f>
        <v/>
      </c>
      <c r="B5483" s="7" t="n"/>
      <c r="C5483" s="7" t="n"/>
      <c r="D5483" s="7" t="n"/>
      <c r="E5483" s="8" t="n"/>
      <c r="F5483" s="9" t="n"/>
      <c r="G5483" s="8" t="n"/>
      <c r="H5483" s="8" t="n"/>
      <c r="I5483" s="8" t="n"/>
      <c r="J5483" s="10">
        <f>IF(A5483="",0,SUMIFS(amount_expended,cfda_key,V5483))</f>
        <v/>
      </c>
      <c r="K5483" s="10">
        <f>IF(G5483="OTHER CLUSTER NOT LISTED ABOVE",SUMIFS(amount_expended,uniform_other_cluster_name,X5483), IF(AND(OR(G5483="N/A",G5483=""),H5483=""),0,IF(G5483="STATE CLUSTER",SUMIFS(amount_expended,uniform_state_cluster_name,W5483),SUMIFS(amount_expended,cluster_name,G5483))))</f>
        <v/>
      </c>
      <c r="L5483" s="8" t="n"/>
      <c r="M5483" s="7" t="n"/>
      <c r="N5483" s="8" t="n"/>
      <c r="O5483" s="7" t="n"/>
      <c r="P5483" s="7" t="n"/>
      <c r="Q5483" s="8" t="n"/>
      <c r="R5483" s="9" t="n"/>
      <c r="S5483" s="8" t="n"/>
      <c r="T5483" s="8" t="n"/>
      <c r="U5483" s="8" t="n"/>
      <c r="V5483" s="11">
        <f>IF(OR(B5483="",C5483=""),"",CONCATENATE(B5483,".",C5483))</f>
        <v/>
      </c>
      <c r="W5483" s="6">
        <f>UPPER(TRIM(H5483))</f>
        <v/>
      </c>
      <c r="X5483" s="6">
        <f>UPPER(TRIM(I5483))</f>
        <v/>
      </c>
      <c r="Y5483" s="6">
        <f>IF(V5483&lt;&gt;"",IFERROR(INDEX(federal_program_name_lookup,MATCH(V5483,aln_lookup,0)),""),"")</f>
        <v/>
      </c>
    </row>
    <row r="5484">
      <c r="A5484" s="6">
        <f>IF(B5484&lt;&gt;"", "AWARD-"&amp;TEXT(ROW()-1,"0000"), "")</f>
        <v/>
      </c>
      <c r="B5484" s="7" t="n"/>
      <c r="C5484" s="7" t="n"/>
      <c r="D5484" s="7" t="n"/>
      <c r="E5484" s="8" t="n"/>
      <c r="F5484" s="9" t="n"/>
      <c r="G5484" s="8" t="n"/>
      <c r="H5484" s="8" t="n"/>
      <c r="I5484" s="8" t="n"/>
      <c r="J5484" s="10">
        <f>IF(A5484="",0,SUMIFS(amount_expended,cfda_key,V5484))</f>
        <v/>
      </c>
      <c r="K5484" s="10">
        <f>IF(G5484="OTHER CLUSTER NOT LISTED ABOVE",SUMIFS(amount_expended,uniform_other_cluster_name,X5484), IF(AND(OR(G5484="N/A",G5484=""),H5484=""),0,IF(G5484="STATE CLUSTER",SUMIFS(amount_expended,uniform_state_cluster_name,W5484),SUMIFS(amount_expended,cluster_name,G5484))))</f>
        <v/>
      </c>
      <c r="L5484" s="8" t="n"/>
      <c r="M5484" s="7" t="n"/>
      <c r="N5484" s="8" t="n"/>
      <c r="O5484" s="7" t="n"/>
      <c r="P5484" s="7" t="n"/>
      <c r="Q5484" s="8" t="n"/>
      <c r="R5484" s="9" t="n"/>
      <c r="S5484" s="8" t="n"/>
      <c r="T5484" s="8" t="n"/>
      <c r="U5484" s="8" t="n"/>
      <c r="V5484" s="11">
        <f>IF(OR(B5484="",C5484=""),"",CONCATENATE(B5484,".",C5484))</f>
        <v/>
      </c>
      <c r="W5484" s="6">
        <f>UPPER(TRIM(H5484))</f>
        <v/>
      </c>
      <c r="X5484" s="6">
        <f>UPPER(TRIM(I5484))</f>
        <v/>
      </c>
      <c r="Y5484" s="6">
        <f>IF(V5484&lt;&gt;"",IFERROR(INDEX(federal_program_name_lookup,MATCH(V5484,aln_lookup,0)),""),"")</f>
        <v/>
      </c>
    </row>
    <row r="5485">
      <c r="A5485" s="6">
        <f>IF(B5485&lt;&gt;"", "AWARD-"&amp;TEXT(ROW()-1,"0000"), "")</f>
        <v/>
      </c>
      <c r="B5485" s="7" t="n"/>
      <c r="C5485" s="7" t="n"/>
      <c r="D5485" s="7" t="n"/>
      <c r="E5485" s="8" t="n"/>
      <c r="F5485" s="9" t="n"/>
      <c r="G5485" s="8" t="n"/>
      <c r="H5485" s="8" t="n"/>
      <c r="I5485" s="8" t="n"/>
      <c r="J5485" s="10">
        <f>IF(A5485="",0,SUMIFS(amount_expended,cfda_key,V5485))</f>
        <v/>
      </c>
      <c r="K5485" s="10">
        <f>IF(G5485="OTHER CLUSTER NOT LISTED ABOVE",SUMIFS(amount_expended,uniform_other_cluster_name,X5485), IF(AND(OR(G5485="N/A",G5485=""),H5485=""),0,IF(G5485="STATE CLUSTER",SUMIFS(amount_expended,uniform_state_cluster_name,W5485),SUMIFS(amount_expended,cluster_name,G5485))))</f>
        <v/>
      </c>
      <c r="L5485" s="8" t="n"/>
      <c r="M5485" s="7" t="n"/>
      <c r="N5485" s="8" t="n"/>
      <c r="O5485" s="7" t="n"/>
      <c r="P5485" s="7" t="n"/>
      <c r="Q5485" s="8" t="n"/>
      <c r="R5485" s="9" t="n"/>
      <c r="S5485" s="8" t="n"/>
      <c r="T5485" s="8" t="n"/>
      <c r="U5485" s="8" t="n"/>
      <c r="V5485" s="11">
        <f>IF(OR(B5485="",C5485=""),"",CONCATENATE(B5485,".",C5485))</f>
        <v/>
      </c>
      <c r="W5485" s="6">
        <f>UPPER(TRIM(H5485))</f>
        <v/>
      </c>
      <c r="X5485" s="6">
        <f>UPPER(TRIM(I5485))</f>
        <v/>
      </c>
      <c r="Y5485" s="6">
        <f>IF(V5485&lt;&gt;"",IFERROR(INDEX(federal_program_name_lookup,MATCH(V5485,aln_lookup,0)),""),"")</f>
        <v/>
      </c>
    </row>
    <row r="5486">
      <c r="A5486" s="6">
        <f>IF(B5486&lt;&gt;"", "AWARD-"&amp;TEXT(ROW()-1,"0000"), "")</f>
        <v/>
      </c>
      <c r="B5486" s="7" t="n"/>
      <c r="C5486" s="7" t="n"/>
      <c r="D5486" s="7" t="n"/>
      <c r="E5486" s="8" t="n"/>
      <c r="F5486" s="9" t="n"/>
      <c r="G5486" s="8" t="n"/>
      <c r="H5486" s="8" t="n"/>
      <c r="I5486" s="8" t="n"/>
      <c r="J5486" s="10">
        <f>IF(A5486="",0,SUMIFS(amount_expended,cfda_key,V5486))</f>
        <v/>
      </c>
      <c r="K5486" s="10">
        <f>IF(G5486="OTHER CLUSTER NOT LISTED ABOVE",SUMIFS(amount_expended,uniform_other_cluster_name,X5486), IF(AND(OR(G5486="N/A",G5486=""),H5486=""),0,IF(G5486="STATE CLUSTER",SUMIFS(amount_expended,uniform_state_cluster_name,W5486),SUMIFS(amount_expended,cluster_name,G5486))))</f>
        <v/>
      </c>
      <c r="L5486" s="8" t="n"/>
      <c r="M5486" s="7" t="n"/>
      <c r="N5486" s="8" t="n"/>
      <c r="O5486" s="7" t="n"/>
      <c r="P5486" s="7" t="n"/>
      <c r="Q5486" s="8" t="n"/>
      <c r="R5486" s="9" t="n"/>
      <c r="S5486" s="8" t="n"/>
      <c r="T5486" s="8" t="n"/>
      <c r="U5486" s="8" t="n"/>
      <c r="V5486" s="11">
        <f>IF(OR(B5486="",C5486=""),"",CONCATENATE(B5486,".",C5486))</f>
        <v/>
      </c>
      <c r="W5486" s="6">
        <f>UPPER(TRIM(H5486))</f>
        <v/>
      </c>
      <c r="X5486" s="6">
        <f>UPPER(TRIM(I5486))</f>
        <v/>
      </c>
      <c r="Y5486" s="6">
        <f>IF(V5486&lt;&gt;"",IFERROR(INDEX(federal_program_name_lookup,MATCH(V5486,aln_lookup,0)),""),"")</f>
        <v/>
      </c>
    </row>
    <row r="5487">
      <c r="A5487" s="6">
        <f>IF(B5487&lt;&gt;"", "AWARD-"&amp;TEXT(ROW()-1,"0000"), "")</f>
        <v/>
      </c>
      <c r="B5487" s="7" t="n"/>
      <c r="C5487" s="7" t="n"/>
      <c r="D5487" s="7" t="n"/>
      <c r="E5487" s="8" t="n"/>
      <c r="F5487" s="9" t="n"/>
      <c r="G5487" s="8" t="n"/>
      <c r="H5487" s="8" t="n"/>
      <c r="I5487" s="8" t="n"/>
      <c r="J5487" s="10">
        <f>IF(A5487="",0,SUMIFS(amount_expended,cfda_key,V5487))</f>
        <v/>
      </c>
      <c r="K5487" s="10">
        <f>IF(G5487="OTHER CLUSTER NOT LISTED ABOVE",SUMIFS(amount_expended,uniform_other_cluster_name,X5487), IF(AND(OR(G5487="N/A",G5487=""),H5487=""),0,IF(G5487="STATE CLUSTER",SUMIFS(amount_expended,uniform_state_cluster_name,W5487),SUMIFS(amount_expended,cluster_name,G5487))))</f>
        <v/>
      </c>
      <c r="L5487" s="8" t="n"/>
      <c r="M5487" s="7" t="n"/>
      <c r="N5487" s="8" t="n"/>
      <c r="O5487" s="7" t="n"/>
      <c r="P5487" s="7" t="n"/>
      <c r="Q5487" s="8" t="n"/>
      <c r="R5487" s="9" t="n"/>
      <c r="S5487" s="8" t="n"/>
      <c r="T5487" s="8" t="n"/>
      <c r="U5487" s="8" t="n"/>
      <c r="V5487" s="11">
        <f>IF(OR(B5487="",C5487=""),"",CONCATENATE(B5487,".",C5487))</f>
        <v/>
      </c>
      <c r="W5487" s="6">
        <f>UPPER(TRIM(H5487))</f>
        <v/>
      </c>
      <c r="X5487" s="6">
        <f>UPPER(TRIM(I5487))</f>
        <v/>
      </c>
      <c r="Y5487" s="6">
        <f>IF(V5487&lt;&gt;"",IFERROR(INDEX(federal_program_name_lookup,MATCH(V5487,aln_lookup,0)),""),"")</f>
        <v/>
      </c>
    </row>
    <row r="5488">
      <c r="A5488" s="6">
        <f>IF(B5488&lt;&gt;"", "AWARD-"&amp;TEXT(ROW()-1,"0000"), "")</f>
        <v/>
      </c>
      <c r="B5488" s="7" t="n"/>
      <c r="C5488" s="7" t="n"/>
      <c r="D5488" s="7" t="n"/>
      <c r="E5488" s="8" t="n"/>
      <c r="F5488" s="9" t="n"/>
      <c r="G5488" s="8" t="n"/>
      <c r="H5488" s="8" t="n"/>
      <c r="I5488" s="8" t="n"/>
      <c r="J5488" s="10">
        <f>IF(A5488="",0,SUMIFS(amount_expended,cfda_key,V5488))</f>
        <v/>
      </c>
      <c r="K5488" s="10">
        <f>IF(G5488="OTHER CLUSTER NOT LISTED ABOVE",SUMIFS(amount_expended,uniform_other_cluster_name,X5488), IF(AND(OR(G5488="N/A",G5488=""),H5488=""),0,IF(G5488="STATE CLUSTER",SUMIFS(amount_expended,uniform_state_cluster_name,W5488),SUMIFS(amount_expended,cluster_name,G5488))))</f>
        <v/>
      </c>
      <c r="L5488" s="8" t="n"/>
      <c r="M5488" s="7" t="n"/>
      <c r="N5488" s="8" t="n"/>
      <c r="O5488" s="7" t="n"/>
      <c r="P5488" s="7" t="n"/>
      <c r="Q5488" s="8" t="n"/>
      <c r="R5488" s="9" t="n"/>
      <c r="S5488" s="8" t="n"/>
      <c r="T5488" s="8" t="n"/>
      <c r="U5488" s="8" t="n"/>
      <c r="V5488" s="11">
        <f>IF(OR(B5488="",C5488=""),"",CONCATENATE(B5488,".",C5488))</f>
        <v/>
      </c>
      <c r="W5488" s="6">
        <f>UPPER(TRIM(H5488))</f>
        <v/>
      </c>
      <c r="X5488" s="6">
        <f>UPPER(TRIM(I5488))</f>
        <v/>
      </c>
      <c r="Y5488" s="6">
        <f>IF(V5488&lt;&gt;"",IFERROR(INDEX(federal_program_name_lookup,MATCH(V5488,aln_lookup,0)),""),"")</f>
        <v/>
      </c>
    </row>
    <row r="5489">
      <c r="A5489" s="6">
        <f>IF(B5489&lt;&gt;"", "AWARD-"&amp;TEXT(ROW()-1,"0000"), "")</f>
        <v/>
      </c>
      <c r="B5489" s="7" t="n"/>
      <c r="C5489" s="7" t="n"/>
      <c r="D5489" s="7" t="n"/>
      <c r="E5489" s="8" t="n"/>
      <c r="F5489" s="9" t="n"/>
      <c r="G5489" s="8" t="n"/>
      <c r="H5489" s="8" t="n"/>
      <c r="I5489" s="8" t="n"/>
      <c r="J5489" s="10">
        <f>IF(A5489="",0,SUMIFS(amount_expended,cfda_key,V5489))</f>
        <v/>
      </c>
      <c r="K5489" s="10">
        <f>IF(G5489="OTHER CLUSTER NOT LISTED ABOVE",SUMIFS(amount_expended,uniform_other_cluster_name,X5489), IF(AND(OR(G5489="N/A",G5489=""),H5489=""),0,IF(G5489="STATE CLUSTER",SUMIFS(amount_expended,uniform_state_cluster_name,W5489),SUMIFS(amount_expended,cluster_name,G5489))))</f>
        <v/>
      </c>
      <c r="L5489" s="8" t="n"/>
      <c r="M5489" s="7" t="n"/>
      <c r="N5489" s="8" t="n"/>
      <c r="O5489" s="7" t="n"/>
      <c r="P5489" s="7" t="n"/>
      <c r="Q5489" s="8" t="n"/>
      <c r="R5489" s="9" t="n"/>
      <c r="S5489" s="8" t="n"/>
      <c r="T5489" s="8" t="n"/>
      <c r="U5489" s="8" t="n"/>
      <c r="V5489" s="11">
        <f>IF(OR(B5489="",C5489=""),"",CONCATENATE(B5489,".",C5489))</f>
        <v/>
      </c>
      <c r="W5489" s="6">
        <f>UPPER(TRIM(H5489))</f>
        <v/>
      </c>
      <c r="X5489" s="6">
        <f>UPPER(TRIM(I5489))</f>
        <v/>
      </c>
      <c r="Y5489" s="6">
        <f>IF(V5489&lt;&gt;"",IFERROR(INDEX(federal_program_name_lookup,MATCH(V5489,aln_lookup,0)),""),"")</f>
        <v/>
      </c>
    </row>
    <row r="5490">
      <c r="A5490" s="6">
        <f>IF(B5490&lt;&gt;"", "AWARD-"&amp;TEXT(ROW()-1,"0000"), "")</f>
        <v/>
      </c>
      <c r="B5490" s="7" t="n"/>
      <c r="C5490" s="7" t="n"/>
      <c r="D5490" s="7" t="n"/>
      <c r="E5490" s="8" t="n"/>
      <c r="F5490" s="9" t="n"/>
      <c r="G5490" s="8" t="n"/>
      <c r="H5490" s="8" t="n"/>
      <c r="I5490" s="8" t="n"/>
      <c r="J5490" s="10">
        <f>IF(A5490="",0,SUMIFS(amount_expended,cfda_key,V5490))</f>
        <v/>
      </c>
      <c r="K5490" s="10">
        <f>IF(G5490="OTHER CLUSTER NOT LISTED ABOVE",SUMIFS(amount_expended,uniform_other_cluster_name,X5490), IF(AND(OR(G5490="N/A",G5490=""),H5490=""),0,IF(G5490="STATE CLUSTER",SUMIFS(amount_expended,uniform_state_cluster_name,W5490),SUMIFS(amount_expended,cluster_name,G5490))))</f>
        <v/>
      </c>
      <c r="L5490" s="8" t="n"/>
      <c r="M5490" s="7" t="n"/>
      <c r="N5490" s="8" t="n"/>
      <c r="O5490" s="7" t="n"/>
      <c r="P5490" s="7" t="n"/>
      <c r="Q5490" s="8" t="n"/>
      <c r="R5490" s="9" t="n"/>
      <c r="S5490" s="8" t="n"/>
      <c r="T5490" s="8" t="n"/>
      <c r="U5490" s="8" t="n"/>
      <c r="V5490" s="11">
        <f>IF(OR(B5490="",C5490=""),"",CONCATENATE(B5490,".",C5490))</f>
        <v/>
      </c>
      <c r="W5490" s="6">
        <f>UPPER(TRIM(H5490))</f>
        <v/>
      </c>
      <c r="X5490" s="6">
        <f>UPPER(TRIM(I5490))</f>
        <v/>
      </c>
      <c r="Y5490" s="6">
        <f>IF(V5490&lt;&gt;"",IFERROR(INDEX(federal_program_name_lookup,MATCH(V5490,aln_lookup,0)),""),"")</f>
        <v/>
      </c>
    </row>
    <row r="5491">
      <c r="A5491" s="6">
        <f>IF(B5491&lt;&gt;"", "AWARD-"&amp;TEXT(ROW()-1,"0000"), "")</f>
        <v/>
      </c>
      <c r="B5491" s="7" t="n"/>
      <c r="C5491" s="7" t="n"/>
      <c r="D5491" s="7" t="n"/>
      <c r="E5491" s="8" t="n"/>
      <c r="F5491" s="9" t="n"/>
      <c r="G5491" s="8" t="n"/>
      <c r="H5491" s="8" t="n"/>
      <c r="I5491" s="8" t="n"/>
      <c r="J5491" s="10">
        <f>IF(A5491="",0,SUMIFS(amount_expended,cfda_key,V5491))</f>
        <v/>
      </c>
      <c r="K5491" s="10">
        <f>IF(G5491="OTHER CLUSTER NOT LISTED ABOVE",SUMIFS(amount_expended,uniform_other_cluster_name,X5491), IF(AND(OR(G5491="N/A",G5491=""),H5491=""),0,IF(G5491="STATE CLUSTER",SUMIFS(amount_expended,uniform_state_cluster_name,W5491),SUMIFS(amount_expended,cluster_name,G5491))))</f>
        <v/>
      </c>
      <c r="L5491" s="8" t="n"/>
      <c r="M5491" s="7" t="n"/>
      <c r="N5491" s="8" t="n"/>
      <c r="O5491" s="7" t="n"/>
      <c r="P5491" s="7" t="n"/>
      <c r="Q5491" s="8" t="n"/>
      <c r="R5491" s="9" t="n"/>
      <c r="S5491" s="8" t="n"/>
      <c r="T5491" s="8" t="n"/>
      <c r="U5491" s="8" t="n"/>
      <c r="V5491" s="11">
        <f>IF(OR(B5491="",C5491=""),"",CONCATENATE(B5491,".",C5491))</f>
        <v/>
      </c>
      <c r="W5491" s="6">
        <f>UPPER(TRIM(H5491))</f>
        <v/>
      </c>
      <c r="X5491" s="6">
        <f>UPPER(TRIM(I5491))</f>
        <v/>
      </c>
      <c r="Y5491" s="6">
        <f>IF(V5491&lt;&gt;"",IFERROR(INDEX(federal_program_name_lookup,MATCH(V5491,aln_lookup,0)),""),"")</f>
        <v/>
      </c>
    </row>
    <row r="5492">
      <c r="A5492" s="6">
        <f>IF(B5492&lt;&gt;"", "AWARD-"&amp;TEXT(ROW()-1,"0000"), "")</f>
        <v/>
      </c>
      <c r="B5492" s="7" t="n"/>
      <c r="C5492" s="7" t="n"/>
      <c r="D5492" s="7" t="n"/>
      <c r="E5492" s="8" t="n"/>
      <c r="F5492" s="9" t="n"/>
      <c r="G5492" s="8" t="n"/>
      <c r="H5492" s="8" t="n"/>
      <c r="I5492" s="8" t="n"/>
      <c r="J5492" s="10">
        <f>IF(A5492="",0,SUMIFS(amount_expended,cfda_key,V5492))</f>
        <v/>
      </c>
      <c r="K5492" s="10">
        <f>IF(G5492="OTHER CLUSTER NOT LISTED ABOVE",SUMIFS(amount_expended,uniform_other_cluster_name,X5492), IF(AND(OR(G5492="N/A",G5492=""),H5492=""),0,IF(G5492="STATE CLUSTER",SUMIFS(amount_expended,uniform_state_cluster_name,W5492),SUMIFS(amount_expended,cluster_name,G5492))))</f>
        <v/>
      </c>
      <c r="L5492" s="8" t="n"/>
      <c r="M5492" s="7" t="n"/>
      <c r="N5492" s="8" t="n"/>
      <c r="O5492" s="7" t="n"/>
      <c r="P5492" s="7" t="n"/>
      <c r="Q5492" s="8" t="n"/>
      <c r="R5492" s="9" t="n"/>
      <c r="S5492" s="8" t="n"/>
      <c r="T5492" s="8" t="n"/>
      <c r="U5492" s="8" t="n"/>
      <c r="V5492" s="11">
        <f>IF(OR(B5492="",C5492=""),"",CONCATENATE(B5492,".",C5492))</f>
        <v/>
      </c>
      <c r="W5492" s="6">
        <f>UPPER(TRIM(H5492))</f>
        <v/>
      </c>
      <c r="X5492" s="6">
        <f>UPPER(TRIM(I5492))</f>
        <v/>
      </c>
      <c r="Y5492" s="6">
        <f>IF(V5492&lt;&gt;"",IFERROR(INDEX(federal_program_name_lookup,MATCH(V5492,aln_lookup,0)),""),"")</f>
        <v/>
      </c>
    </row>
    <row r="5493">
      <c r="A5493" s="6">
        <f>IF(B5493&lt;&gt;"", "AWARD-"&amp;TEXT(ROW()-1,"0000"), "")</f>
        <v/>
      </c>
      <c r="B5493" s="7" t="n"/>
      <c r="C5493" s="7" t="n"/>
      <c r="D5493" s="7" t="n"/>
      <c r="E5493" s="8" t="n"/>
      <c r="F5493" s="9" t="n"/>
      <c r="G5493" s="8" t="n"/>
      <c r="H5493" s="8" t="n"/>
      <c r="I5493" s="8" t="n"/>
      <c r="J5493" s="10">
        <f>IF(A5493="",0,SUMIFS(amount_expended,cfda_key,V5493))</f>
        <v/>
      </c>
      <c r="K5493" s="10">
        <f>IF(G5493="OTHER CLUSTER NOT LISTED ABOVE",SUMIFS(amount_expended,uniform_other_cluster_name,X5493), IF(AND(OR(G5493="N/A",G5493=""),H5493=""),0,IF(G5493="STATE CLUSTER",SUMIFS(amount_expended,uniform_state_cluster_name,W5493),SUMIFS(amount_expended,cluster_name,G5493))))</f>
        <v/>
      </c>
      <c r="L5493" s="8" t="n"/>
      <c r="M5493" s="7" t="n"/>
      <c r="N5493" s="8" t="n"/>
      <c r="O5493" s="7" t="n"/>
      <c r="P5493" s="7" t="n"/>
      <c r="Q5493" s="8" t="n"/>
      <c r="R5493" s="9" t="n"/>
      <c r="S5493" s="8" t="n"/>
      <c r="T5493" s="8" t="n"/>
      <c r="U5493" s="8" t="n"/>
      <c r="V5493" s="11">
        <f>IF(OR(B5493="",C5493=""),"",CONCATENATE(B5493,".",C5493))</f>
        <v/>
      </c>
      <c r="W5493" s="6">
        <f>UPPER(TRIM(H5493))</f>
        <v/>
      </c>
      <c r="X5493" s="6">
        <f>UPPER(TRIM(I5493))</f>
        <v/>
      </c>
      <c r="Y5493" s="6">
        <f>IF(V5493&lt;&gt;"",IFERROR(INDEX(federal_program_name_lookup,MATCH(V5493,aln_lookup,0)),""),"")</f>
        <v/>
      </c>
    </row>
    <row r="5494">
      <c r="A5494" s="6">
        <f>IF(B5494&lt;&gt;"", "AWARD-"&amp;TEXT(ROW()-1,"0000"), "")</f>
        <v/>
      </c>
      <c r="B5494" s="7" t="n"/>
      <c r="C5494" s="7" t="n"/>
      <c r="D5494" s="7" t="n"/>
      <c r="E5494" s="8" t="n"/>
      <c r="F5494" s="9" t="n"/>
      <c r="G5494" s="8" t="n"/>
      <c r="H5494" s="8" t="n"/>
      <c r="I5494" s="8" t="n"/>
      <c r="J5494" s="10">
        <f>IF(A5494="",0,SUMIFS(amount_expended,cfda_key,V5494))</f>
        <v/>
      </c>
      <c r="K5494" s="10">
        <f>IF(G5494="OTHER CLUSTER NOT LISTED ABOVE",SUMIFS(amount_expended,uniform_other_cluster_name,X5494), IF(AND(OR(G5494="N/A",G5494=""),H5494=""),0,IF(G5494="STATE CLUSTER",SUMIFS(amount_expended,uniform_state_cluster_name,W5494),SUMIFS(amount_expended,cluster_name,G5494))))</f>
        <v/>
      </c>
      <c r="L5494" s="8" t="n"/>
      <c r="M5494" s="7" t="n"/>
      <c r="N5494" s="8" t="n"/>
      <c r="O5494" s="7" t="n"/>
      <c r="P5494" s="7" t="n"/>
      <c r="Q5494" s="8" t="n"/>
      <c r="R5494" s="9" t="n"/>
      <c r="S5494" s="8" t="n"/>
      <c r="T5494" s="8" t="n"/>
      <c r="U5494" s="8" t="n"/>
      <c r="V5494" s="11">
        <f>IF(OR(B5494="",C5494=""),"",CONCATENATE(B5494,".",C5494))</f>
        <v/>
      </c>
      <c r="W5494" s="6">
        <f>UPPER(TRIM(H5494))</f>
        <v/>
      </c>
      <c r="X5494" s="6">
        <f>UPPER(TRIM(I5494))</f>
        <v/>
      </c>
      <c r="Y5494" s="6">
        <f>IF(V5494&lt;&gt;"",IFERROR(INDEX(federal_program_name_lookup,MATCH(V5494,aln_lookup,0)),""),"")</f>
        <v/>
      </c>
    </row>
    <row r="5495">
      <c r="A5495" s="6">
        <f>IF(B5495&lt;&gt;"", "AWARD-"&amp;TEXT(ROW()-1,"0000"), "")</f>
        <v/>
      </c>
      <c r="B5495" s="7" t="n"/>
      <c r="C5495" s="7" t="n"/>
      <c r="D5495" s="7" t="n"/>
      <c r="E5495" s="8" t="n"/>
      <c r="F5495" s="9" t="n"/>
      <c r="G5495" s="8" t="n"/>
      <c r="H5495" s="8" t="n"/>
      <c r="I5495" s="8" t="n"/>
      <c r="J5495" s="10">
        <f>IF(A5495="",0,SUMIFS(amount_expended,cfda_key,V5495))</f>
        <v/>
      </c>
      <c r="K5495" s="10">
        <f>IF(G5495="OTHER CLUSTER NOT LISTED ABOVE",SUMIFS(amount_expended,uniform_other_cluster_name,X5495), IF(AND(OR(G5495="N/A",G5495=""),H5495=""),0,IF(G5495="STATE CLUSTER",SUMIFS(amount_expended,uniform_state_cluster_name,W5495),SUMIFS(amount_expended,cluster_name,G5495))))</f>
        <v/>
      </c>
      <c r="L5495" s="8" t="n"/>
      <c r="M5495" s="7" t="n"/>
      <c r="N5495" s="8" t="n"/>
      <c r="O5495" s="7" t="n"/>
      <c r="P5495" s="7" t="n"/>
      <c r="Q5495" s="8" t="n"/>
      <c r="R5495" s="9" t="n"/>
      <c r="S5495" s="8" t="n"/>
      <c r="T5495" s="8" t="n"/>
      <c r="U5495" s="8" t="n"/>
      <c r="V5495" s="11">
        <f>IF(OR(B5495="",C5495=""),"",CONCATENATE(B5495,".",C5495))</f>
        <v/>
      </c>
      <c r="W5495" s="6">
        <f>UPPER(TRIM(H5495))</f>
        <v/>
      </c>
      <c r="X5495" s="6">
        <f>UPPER(TRIM(I5495))</f>
        <v/>
      </c>
      <c r="Y5495" s="6">
        <f>IF(V5495&lt;&gt;"",IFERROR(INDEX(federal_program_name_lookup,MATCH(V5495,aln_lookup,0)),""),"")</f>
        <v/>
      </c>
    </row>
    <row r="5496">
      <c r="A5496" s="6">
        <f>IF(B5496&lt;&gt;"", "AWARD-"&amp;TEXT(ROW()-1,"0000"), "")</f>
        <v/>
      </c>
      <c r="B5496" s="7" t="n"/>
      <c r="C5496" s="7" t="n"/>
      <c r="D5496" s="7" t="n"/>
      <c r="E5496" s="8" t="n"/>
      <c r="F5496" s="9" t="n"/>
      <c r="G5496" s="8" t="n"/>
      <c r="H5496" s="8" t="n"/>
      <c r="I5496" s="8" t="n"/>
      <c r="J5496" s="10">
        <f>IF(A5496="",0,SUMIFS(amount_expended,cfda_key,V5496))</f>
        <v/>
      </c>
      <c r="K5496" s="10">
        <f>IF(G5496="OTHER CLUSTER NOT LISTED ABOVE",SUMIFS(amount_expended,uniform_other_cluster_name,X5496), IF(AND(OR(G5496="N/A",G5496=""),H5496=""),0,IF(G5496="STATE CLUSTER",SUMIFS(amount_expended,uniform_state_cluster_name,W5496),SUMIFS(amount_expended,cluster_name,G5496))))</f>
        <v/>
      </c>
      <c r="L5496" s="8" t="n"/>
      <c r="M5496" s="7" t="n"/>
      <c r="N5496" s="8" t="n"/>
      <c r="O5496" s="7" t="n"/>
      <c r="P5496" s="7" t="n"/>
      <c r="Q5496" s="8" t="n"/>
      <c r="R5496" s="9" t="n"/>
      <c r="S5496" s="8" t="n"/>
      <c r="T5496" s="8" t="n"/>
      <c r="U5496" s="8" t="n"/>
      <c r="V5496" s="11">
        <f>IF(OR(B5496="",C5496=""),"",CONCATENATE(B5496,".",C5496))</f>
        <v/>
      </c>
      <c r="W5496" s="6">
        <f>UPPER(TRIM(H5496))</f>
        <v/>
      </c>
      <c r="X5496" s="6">
        <f>UPPER(TRIM(I5496))</f>
        <v/>
      </c>
      <c r="Y5496" s="6">
        <f>IF(V5496&lt;&gt;"",IFERROR(INDEX(federal_program_name_lookup,MATCH(V5496,aln_lookup,0)),""),"")</f>
        <v/>
      </c>
    </row>
    <row r="5497">
      <c r="A5497" s="6">
        <f>IF(B5497&lt;&gt;"", "AWARD-"&amp;TEXT(ROW()-1,"0000"), "")</f>
        <v/>
      </c>
      <c r="B5497" s="7" t="n"/>
      <c r="C5497" s="7" t="n"/>
      <c r="D5497" s="7" t="n"/>
      <c r="E5497" s="8" t="n"/>
      <c r="F5497" s="9" t="n"/>
      <c r="G5497" s="8" t="n"/>
      <c r="H5497" s="8" t="n"/>
      <c r="I5497" s="8" t="n"/>
      <c r="J5497" s="10">
        <f>IF(A5497="",0,SUMIFS(amount_expended,cfda_key,V5497))</f>
        <v/>
      </c>
      <c r="K5497" s="10">
        <f>IF(G5497="OTHER CLUSTER NOT LISTED ABOVE",SUMIFS(amount_expended,uniform_other_cluster_name,X5497), IF(AND(OR(G5497="N/A",G5497=""),H5497=""),0,IF(G5497="STATE CLUSTER",SUMIFS(amount_expended,uniform_state_cluster_name,W5497),SUMIFS(amount_expended,cluster_name,G5497))))</f>
        <v/>
      </c>
      <c r="L5497" s="8" t="n"/>
      <c r="M5497" s="7" t="n"/>
      <c r="N5497" s="8" t="n"/>
      <c r="O5497" s="7" t="n"/>
      <c r="P5497" s="7" t="n"/>
      <c r="Q5497" s="8" t="n"/>
      <c r="R5497" s="9" t="n"/>
      <c r="S5497" s="8" t="n"/>
      <c r="T5497" s="8" t="n"/>
      <c r="U5497" s="8" t="n"/>
      <c r="V5497" s="11">
        <f>IF(OR(B5497="",C5497=""),"",CONCATENATE(B5497,".",C5497))</f>
        <v/>
      </c>
      <c r="W5497" s="6">
        <f>UPPER(TRIM(H5497))</f>
        <v/>
      </c>
      <c r="X5497" s="6">
        <f>UPPER(TRIM(I5497))</f>
        <v/>
      </c>
      <c r="Y5497" s="6">
        <f>IF(V5497&lt;&gt;"",IFERROR(INDEX(federal_program_name_lookup,MATCH(V5497,aln_lookup,0)),""),"")</f>
        <v/>
      </c>
    </row>
    <row r="5498">
      <c r="A5498" s="6">
        <f>IF(B5498&lt;&gt;"", "AWARD-"&amp;TEXT(ROW()-1,"0000"), "")</f>
        <v/>
      </c>
      <c r="B5498" s="7" t="n"/>
      <c r="C5498" s="7" t="n"/>
      <c r="D5498" s="7" t="n"/>
      <c r="E5498" s="8" t="n"/>
      <c r="F5498" s="9" t="n"/>
      <c r="G5498" s="8" t="n"/>
      <c r="H5498" s="8" t="n"/>
      <c r="I5498" s="8" t="n"/>
      <c r="J5498" s="10">
        <f>IF(A5498="",0,SUMIFS(amount_expended,cfda_key,V5498))</f>
        <v/>
      </c>
      <c r="K5498" s="10">
        <f>IF(G5498="OTHER CLUSTER NOT LISTED ABOVE",SUMIFS(amount_expended,uniform_other_cluster_name,X5498), IF(AND(OR(G5498="N/A",G5498=""),H5498=""),0,IF(G5498="STATE CLUSTER",SUMIFS(amount_expended,uniform_state_cluster_name,W5498),SUMIFS(amount_expended,cluster_name,G5498))))</f>
        <v/>
      </c>
      <c r="L5498" s="8" t="n"/>
      <c r="M5498" s="7" t="n"/>
      <c r="N5498" s="8" t="n"/>
      <c r="O5498" s="7" t="n"/>
      <c r="P5498" s="7" t="n"/>
      <c r="Q5498" s="8" t="n"/>
      <c r="R5498" s="9" t="n"/>
      <c r="S5498" s="8" t="n"/>
      <c r="T5498" s="8" t="n"/>
      <c r="U5498" s="8" t="n"/>
      <c r="V5498" s="11">
        <f>IF(OR(B5498="",C5498=""),"",CONCATENATE(B5498,".",C5498))</f>
        <v/>
      </c>
      <c r="W5498" s="6">
        <f>UPPER(TRIM(H5498))</f>
        <v/>
      </c>
      <c r="X5498" s="6">
        <f>UPPER(TRIM(I5498))</f>
        <v/>
      </c>
      <c r="Y5498" s="6">
        <f>IF(V5498&lt;&gt;"",IFERROR(INDEX(federal_program_name_lookup,MATCH(V5498,aln_lookup,0)),""),"")</f>
        <v/>
      </c>
    </row>
    <row r="5499">
      <c r="A5499" s="6">
        <f>IF(B5499&lt;&gt;"", "AWARD-"&amp;TEXT(ROW()-1,"0000"), "")</f>
        <v/>
      </c>
      <c r="B5499" s="7" t="n"/>
      <c r="C5499" s="7" t="n"/>
      <c r="D5499" s="7" t="n"/>
      <c r="E5499" s="8" t="n"/>
      <c r="F5499" s="9" t="n"/>
      <c r="G5499" s="8" t="n"/>
      <c r="H5499" s="8" t="n"/>
      <c r="I5499" s="8" t="n"/>
      <c r="J5499" s="10">
        <f>IF(A5499="",0,SUMIFS(amount_expended,cfda_key,V5499))</f>
        <v/>
      </c>
      <c r="K5499" s="10">
        <f>IF(G5499="OTHER CLUSTER NOT LISTED ABOVE",SUMIFS(amount_expended,uniform_other_cluster_name,X5499), IF(AND(OR(G5499="N/A",G5499=""),H5499=""),0,IF(G5499="STATE CLUSTER",SUMIFS(amount_expended,uniform_state_cluster_name,W5499),SUMIFS(amount_expended,cluster_name,G5499))))</f>
        <v/>
      </c>
      <c r="L5499" s="8" t="n"/>
      <c r="M5499" s="7" t="n"/>
      <c r="N5499" s="8" t="n"/>
      <c r="O5499" s="7" t="n"/>
      <c r="P5499" s="7" t="n"/>
      <c r="Q5499" s="8" t="n"/>
      <c r="R5499" s="9" t="n"/>
      <c r="S5499" s="8" t="n"/>
      <c r="T5499" s="8" t="n"/>
      <c r="U5499" s="8" t="n"/>
      <c r="V5499" s="11">
        <f>IF(OR(B5499="",C5499=""),"",CONCATENATE(B5499,".",C5499))</f>
        <v/>
      </c>
      <c r="W5499" s="6">
        <f>UPPER(TRIM(H5499))</f>
        <v/>
      </c>
      <c r="X5499" s="6">
        <f>UPPER(TRIM(I5499))</f>
        <v/>
      </c>
      <c r="Y5499" s="6">
        <f>IF(V5499&lt;&gt;"",IFERROR(INDEX(federal_program_name_lookup,MATCH(V5499,aln_lookup,0)),""),"")</f>
        <v/>
      </c>
    </row>
    <row r="5500">
      <c r="A5500" s="6">
        <f>IF(B5500&lt;&gt;"", "AWARD-"&amp;TEXT(ROW()-1,"0000"), "")</f>
        <v/>
      </c>
      <c r="B5500" s="7" t="n"/>
      <c r="C5500" s="7" t="n"/>
      <c r="D5500" s="7" t="n"/>
      <c r="E5500" s="8" t="n"/>
      <c r="F5500" s="9" t="n"/>
      <c r="G5500" s="8" t="n"/>
      <c r="H5500" s="8" t="n"/>
      <c r="I5500" s="8" t="n"/>
      <c r="J5500" s="10">
        <f>IF(A5500="",0,SUMIFS(amount_expended,cfda_key,V5500))</f>
        <v/>
      </c>
      <c r="K5500" s="10">
        <f>IF(G5500="OTHER CLUSTER NOT LISTED ABOVE",SUMIFS(amount_expended,uniform_other_cluster_name,X5500), IF(AND(OR(G5500="N/A",G5500=""),H5500=""),0,IF(G5500="STATE CLUSTER",SUMIFS(amount_expended,uniform_state_cluster_name,W5500),SUMIFS(amount_expended,cluster_name,G5500))))</f>
        <v/>
      </c>
      <c r="L5500" s="8" t="n"/>
      <c r="M5500" s="7" t="n"/>
      <c r="N5500" s="8" t="n"/>
      <c r="O5500" s="7" t="n"/>
      <c r="P5500" s="7" t="n"/>
      <c r="Q5500" s="8" t="n"/>
      <c r="R5500" s="9" t="n"/>
      <c r="S5500" s="8" t="n"/>
      <c r="T5500" s="8" t="n"/>
      <c r="U5500" s="8" t="n"/>
      <c r="V5500" s="11">
        <f>IF(OR(B5500="",C5500=""),"",CONCATENATE(B5500,".",C5500))</f>
        <v/>
      </c>
      <c r="W5500" s="6">
        <f>UPPER(TRIM(H5500))</f>
        <v/>
      </c>
      <c r="X5500" s="6">
        <f>UPPER(TRIM(I5500))</f>
        <v/>
      </c>
      <c r="Y5500" s="6">
        <f>IF(V5500&lt;&gt;"",IFERROR(INDEX(federal_program_name_lookup,MATCH(V5500,aln_lookup,0)),""),"")</f>
        <v/>
      </c>
    </row>
    <row r="5501">
      <c r="A5501" s="6">
        <f>IF(B5501&lt;&gt;"", "AWARD-"&amp;TEXT(ROW()-1,"0000"), "")</f>
        <v/>
      </c>
      <c r="B5501" s="7" t="n"/>
      <c r="C5501" s="7" t="n"/>
      <c r="D5501" s="7" t="n"/>
      <c r="E5501" s="8" t="n"/>
      <c r="F5501" s="9" t="n"/>
      <c r="G5501" s="8" t="n"/>
      <c r="H5501" s="8" t="n"/>
      <c r="I5501" s="8" t="n"/>
      <c r="J5501" s="10">
        <f>IF(A5501="",0,SUMIFS(amount_expended,cfda_key,V5501))</f>
        <v/>
      </c>
      <c r="K5501" s="10">
        <f>IF(G5501="OTHER CLUSTER NOT LISTED ABOVE",SUMIFS(amount_expended,uniform_other_cluster_name,X5501), IF(AND(OR(G5501="N/A",G5501=""),H5501=""),0,IF(G5501="STATE CLUSTER",SUMIFS(amount_expended,uniform_state_cluster_name,W5501),SUMIFS(amount_expended,cluster_name,G5501))))</f>
        <v/>
      </c>
      <c r="L5501" s="8" t="n"/>
      <c r="M5501" s="7" t="n"/>
      <c r="N5501" s="8" t="n"/>
      <c r="O5501" s="7" t="n"/>
      <c r="P5501" s="7" t="n"/>
      <c r="Q5501" s="8" t="n"/>
      <c r="R5501" s="9" t="n"/>
      <c r="S5501" s="8" t="n"/>
      <c r="T5501" s="8" t="n"/>
      <c r="U5501" s="8" t="n"/>
      <c r="V5501" s="11">
        <f>IF(OR(B5501="",C5501=""),"",CONCATENATE(B5501,".",C5501))</f>
        <v/>
      </c>
      <c r="W5501" s="6">
        <f>UPPER(TRIM(H5501))</f>
        <v/>
      </c>
      <c r="X5501" s="6">
        <f>UPPER(TRIM(I5501))</f>
        <v/>
      </c>
      <c r="Y5501" s="6">
        <f>IF(V5501&lt;&gt;"",IFERROR(INDEX(federal_program_name_lookup,MATCH(V5501,aln_lookup,0)),""),"")</f>
        <v/>
      </c>
    </row>
    <row r="5502">
      <c r="A5502" s="6">
        <f>IF(B5502&lt;&gt;"", "AWARD-"&amp;TEXT(ROW()-1,"0000"), "")</f>
        <v/>
      </c>
      <c r="B5502" s="7" t="n"/>
      <c r="C5502" s="7" t="n"/>
      <c r="D5502" s="7" t="n"/>
      <c r="E5502" s="8" t="n"/>
      <c r="F5502" s="9" t="n"/>
      <c r="G5502" s="8" t="n"/>
      <c r="H5502" s="8" t="n"/>
      <c r="I5502" s="8" t="n"/>
      <c r="J5502" s="10">
        <f>IF(A5502="",0,SUMIFS(amount_expended,cfda_key,V5502))</f>
        <v/>
      </c>
      <c r="K5502" s="10">
        <f>IF(G5502="OTHER CLUSTER NOT LISTED ABOVE",SUMIFS(amount_expended,uniform_other_cluster_name,X5502), IF(AND(OR(G5502="N/A",G5502=""),H5502=""),0,IF(G5502="STATE CLUSTER",SUMIFS(amount_expended,uniform_state_cluster_name,W5502),SUMIFS(amount_expended,cluster_name,G5502))))</f>
        <v/>
      </c>
      <c r="L5502" s="8" t="n"/>
      <c r="M5502" s="7" t="n"/>
      <c r="N5502" s="8" t="n"/>
      <c r="O5502" s="7" t="n"/>
      <c r="P5502" s="7" t="n"/>
      <c r="Q5502" s="8" t="n"/>
      <c r="R5502" s="9" t="n"/>
      <c r="S5502" s="8" t="n"/>
      <c r="T5502" s="8" t="n"/>
      <c r="U5502" s="8" t="n"/>
      <c r="V5502" s="11">
        <f>IF(OR(B5502="",C5502=""),"",CONCATENATE(B5502,".",C5502))</f>
        <v/>
      </c>
      <c r="W5502" s="6">
        <f>UPPER(TRIM(H5502))</f>
        <v/>
      </c>
      <c r="X5502" s="6">
        <f>UPPER(TRIM(I5502))</f>
        <v/>
      </c>
      <c r="Y5502" s="6">
        <f>IF(V5502&lt;&gt;"",IFERROR(INDEX(federal_program_name_lookup,MATCH(V5502,aln_lookup,0)),""),"")</f>
        <v/>
      </c>
    </row>
    <row r="5503">
      <c r="A5503" s="6">
        <f>IF(B5503&lt;&gt;"", "AWARD-"&amp;TEXT(ROW()-1,"0000"), "")</f>
        <v/>
      </c>
      <c r="B5503" s="7" t="n"/>
      <c r="C5503" s="7" t="n"/>
      <c r="D5503" s="7" t="n"/>
      <c r="E5503" s="8" t="n"/>
      <c r="F5503" s="9" t="n"/>
      <c r="G5503" s="8" t="n"/>
      <c r="H5503" s="8" t="n"/>
      <c r="I5503" s="8" t="n"/>
      <c r="J5503" s="10">
        <f>IF(A5503="",0,SUMIFS(amount_expended,cfda_key,V5503))</f>
        <v/>
      </c>
      <c r="K5503" s="10">
        <f>IF(G5503="OTHER CLUSTER NOT LISTED ABOVE",SUMIFS(amount_expended,uniform_other_cluster_name,X5503), IF(AND(OR(G5503="N/A",G5503=""),H5503=""),0,IF(G5503="STATE CLUSTER",SUMIFS(amount_expended,uniform_state_cluster_name,W5503),SUMIFS(amount_expended,cluster_name,G5503))))</f>
        <v/>
      </c>
      <c r="L5503" s="8" t="n"/>
      <c r="M5503" s="7" t="n"/>
      <c r="N5503" s="8" t="n"/>
      <c r="O5503" s="7" t="n"/>
      <c r="P5503" s="7" t="n"/>
      <c r="Q5503" s="8" t="n"/>
      <c r="R5503" s="9" t="n"/>
      <c r="S5503" s="8" t="n"/>
      <c r="T5503" s="8" t="n"/>
      <c r="U5503" s="8" t="n"/>
      <c r="V5503" s="11">
        <f>IF(OR(B5503="",C5503=""),"",CONCATENATE(B5503,".",C5503))</f>
        <v/>
      </c>
      <c r="W5503" s="6">
        <f>UPPER(TRIM(H5503))</f>
        <v/>
      </c>
      <c r="X5503" s="6">
        <f>UPPER(TRIM(I5503))</f>
        <v/>
      </c>
      <c r="Y5503" s="6">
        <f>IF(V5503&lt;&gt;"",IFERROR(INDEX(federal_program_name_lookup,MATCH(V5503,aln_lookup,0)),""),"")</f>
        <v/>
      </c>
    </row>
    <row r="5504">
      <c r="A5504" s="6">
        <f>IF(B5504&lt;&gt;"", "AWARD-"&amp;TEXT(ROW()-1,"0000"), "")</f>
        <v/>
      </c>
      <c r="B5504" s="7" t="n"/>
      <c r="C5504" s="7" t="n"/>
      <c r="D5504" s="7" t="n"/>
      <c r="E5504" s="8" t="n"/>
      <c r="F5504" s="9" t="n"/>
      <c r="G5504" s="8" t="n"/>
      <c r="H5504" s="8" t="n"/>
      <c r="I5504" s="8" t="n"/>
      <c r="J5504" s="10">
        <f>IF(A5504="",0,SUMIFS(amount_expended,cfda_key,V5504))</f>
        <v/>
      </c>
      <c r="K5504" s="10">
        <f>IF(G5504="OTHER CLUSTER NOT LISTED ABOVE",SUMIFS(amount_expended,uniform_other_cluster_name,X5504), IF(AND(OR(G5504="N/A",G5504=""),H5504=""),0,IF(G5504="STATE CLUSTER",SUMIFS(amount_expended,uniform_state_cluster_name,W5504),SUMIFS(amount_expended,cluster_name,G5504))))</f>
        <v/>
      </c>
      <c r="L5504" s="8" t="n"/>
      <c r="M5504" s="7" t="n"/>
      <c r="N5504" s="8" t="n"/>
      <c r="O5504" s="7" t="n"/>
      <c r="P5504" s="7" t="n"/>
      <c r="Q5504" s="8" t="n"/>
      <c r="R5504" s="9" t="n"/>
      <c r="S5504" s="8" t="n"/>
      <c r="T5504" s="8" t="n"/>
      <c r="U5504" s="8" t="n"/>
      <c r="V5504" s="11">
        <f>IF(OR(B5504="",C5504=""),"",CONCATENATE(B5504,".",C5504))</f>
        <v/>
      </c>
      <c r="W5504" s="6">
        <f>UPPER(TRIM(H5504))</f>
        <v/>
      </c>
      <c r="X5504" s="6">
        <f>UPPER(TRIM(I5504))</f>
        <v/>
      </c>
      <c r="Y5504" s="6">
        <f>IF(V5504&lt;&gt;"",IFERROR(INDEX(federal_program_name_lookup,MATCH(V5504,aln_lookup,0)),""),"")</f>
        <v/>
      </c>
    </row>
    <row r="5505">
      <c r="A5505" s="6">
        <f>IF(B5505&lt;&gt;"", "AWARD-"&amp;TEXT(ROW()-1,"0000"), "")</f>
        <v/>
      </c>
      <c r="B5505" s="7" t="n"/>
      <c r="C5505" s="7" t="n"/>
      <c r="D5505" s="7" t="n"/>
      <c r="E5505" s="8" t="n"/>
      <c r="F5505" s="9" t="n"/>
      <c r="G5505" s="8" t="n"/>
      <c r="H5505" s="8" t="n"/>
      <c r="I5505" s="8" t="n"/>
      <c r="J5505" s="10">
        <f>IF(A5505="",0,SUMIFS(amount_expended,cfda_key,V5505))</f>
        <v/>
      </c>
      <c r="K5505" s="10">
        <f>IF(G5505="OTHER CLUSTER NOT LISTED ABOVE",SUMIFS(amount_expended,uniform_other_cluster_name,X5505), IF(AND(OR(G5505="N/A",G5505=""),H5505=""),0,IF(G5505="STATE CLUSTER",SUMIFS(amount_expended,uniform_state_cluster_name,W5505),SUMIFS(amount_expended,cluster_name,G5505))))</f>
        <v/>
      </c>
      <c r="L5505" s="8" t="n"/>
      <c r="M5505" s="7" t="n"/>
      <c r="N5505" s="8" t="n"/>
      <c r="O5505" s="7" t="n"/>
      <c r="P5505" s="7" t="n"/>
      <c r="Q5505" s="8" t="n"/>
      <c r="R5505" s="9" t="n"/>
      <c r="S5505" s="8" t="n"/>
      <c r="T5505" s="8" t="n"/>
      <c r="U5505" s="8" t="n"/>
      <c r="V5505" s="11">
        <f>IF(OR(B5505="",C5505=""),"",CONCATENATE(B5505,".",C5505))</f>
        <v/>
      </c>
      <c r="W5505" s="6">
        <f>UPPER(TRIM(H5505))</f>
        <v/>
      </c>
      <c r="X5505" s="6">
        <f>UPPER(TRIM(I5505))</f>
        <v/>
      </c>
      <c r="Y5505" s="6">
        <f>IF(V5505&lt;&gt;"",IFERROR(INDEX(federal_program_name_lookup,MATCH(V5505,aln_lookup,0)),""),"")</f>
        <v/>
      </c>
    </row>
    <row r="5506">
      <c r="A5506" s="6">
        <f>IF(B5506&lt;&gt;"", "AWARD-"&amp;TEXT(ROW()-1,"0000"), "")</f>
        <v/>
      </c>
      <c r="B5506" s="7" t="n"/>
      <c r="C5506" s="7" t="n"/>
      <c r="D5506" s="7" t="n"/>
      <c r="E5506" s="8" t="n"/>
      <c r="F5506" s="9" t="n"/>
      <c r="G5506" s="8" t="n"/>
      <c r="H5506" s="8" t="n"/>
      <c r="I5506" s="8" t="n"/>
      <c r="J5506" s="10">
        <f>IF(A5506="",0,SUMIFS(amount_expended,cfda_key,V5506))</f>
        <v/>
      </c>
      <c r="K5506" s="10">
        <f>IF(G5506="OTHER CLUSTER NOT LISTED ABOVE",SUMIFS(amount_expended,uniform_other_cluster_name,X5506), IF(AND(OR(G5506="N/A",G5506=""),H5506=""),0,IF(G5506="STATE CLUSTER",SUMIFS(amount_expended,uniform_state_cluster_name,W5506),SUMIFS(amount_expended,cluster_name,G5506))))</f>
        <v/>
      </c>
      <c r="L5506" s="8" t="n"/>
      <c r="M5506" s="7" t="n"/>
      <c r="N5506" s="8" t="n"/>
      <c r="O5506" s="7" t="n"/>
      <c r="P5506" s="7" t="n"/>
      <c r="Q5506" s="8" t="n"/>
      <c r="R5506" s="9" t="n"/>
      <c r="S5506" s="8" t="n"/>
      <c r="T5506" s="8" t="n"/>
      <c r="U5506" s="8" t="n"/>
      <c r="V5506" s="11">
        <f>IF(OR(B5506="",C5506=""),"",CONCATENATE(B5506,".",C5506))</f>
        <v/>
      </c>
      <c r="W5506" s="6">
        <f>UPPER(TRIM(H5506))</f>
        <v/>
      </c>
      <c r="X5506" s="6">
        <f>UPPER(TRIM(I5506))</f>
        <v/>
      </c>
      <c r="Y5506" s="6">
        <f>IF(V5506&lt;&gt;"",IFERROR(INDEX(federal_program_name_lookup,MATCH(V5506,aln_lookup,0)),""),"")</f>
        <v/>
      </c>
    </row>
    <row r="5507">
      <c r="A5507" s="6">
        <f>IF(B5507&lt;&gt;"", "AWARD-"&amp;TEXT(ROW()-1,"0000"), "")</f>
        <v/>
      </c>
      <c r="B5507" s="7" t="n"/>
      <c r="C5507" s="7" t="n"/>
      <c r="D5507" s="7" t="n"/>
      <c r="E5507" s="8" t="n"/>
      <c r="F5507" s="9" t="n"/>
      <c r="G5507" s="8" t="n"/>
      <c r="H5507" s="8" t="n"/>
      <c r="I5507" s="8" t="n"/>
      <c r="J5507" s="10">
        <f>IF(A5507="",0,SUMIFS(amount_expended,cfda_key,V5507))</f>
        <v/>
      </c>
      <c r="K5507" s="10">
        <f>IF(G5507="OTHER CLUSTER NOT LISTED ABOVE",SUMIFS(amount_expended,uniform_other_cluster_name,X5507), IF(AND(OR(G5507="N/A",G5507=""),H5507=""),0,IF(G5507="STATE CLUSTER",SUMIFS(amount_expended,uniform_state_cluster_name,W5507),SUMIFS(amount_expended,cluster_name,G5507))))</f>
        <v/>
      </c>
      <c r="L5507" s="8" t="n"/>
      <c r="M5507" s="7" t="n"/>
      <c r="N5507" s="8" t="n"/>
      <c r="O5507" s="7" t="n"/>
      <c r="P5507" s="7" t="n"/>
      <c r="Q5507" s="8" t="n"/>
      <c r="R5507" s="9" t="n"/>
      <c r="S5507" s="8" t="n"/>
      <c r="T5507" s="8" t="n"/>
      <c r="U5507" s="8" t="n"/>
      <c r="V5507" s="11">
        <f>IF(OR(B5507="",C5507=""),"",CONCATENATE(B5507,".",C5507))</f>
        <v/>
      </c>
      <c r="W5507" s="6">
        <f>UPPER(TRIM(H5507))</f>
        <v/>
      </c>
      <c r="X5507" s="6">
        <f>UPPER(TRIM(I5507))</f>
        <v/>
      </c>
      <c r="Y5507" s="6">
        <f>IF(V5507&lt;&gt;"",IFERROR(INDEX(federal_program_name_lookup,MATCH(V5507,aln_lookup,0)),""),"")</f>
        <v/>
      </c>
    </row>
    <row r="5508">
      <c r="A5508" s="6">
        <f>IF(B5508&lt;&gt;"", "AWARD-"&amp;TEXT(ROW()-1,"0000"), "")</f>
        <v/>
      </c>
      <c r="B5508" s="7" t="n"/>
      <c r="C5508" s="7" t="n"/>
      <c r="D5508" s="7" t="n"/>
      <c r="E5508" s="8" t="n"/>
      <c r="F5508" s="9" t="n"/>
      <c r="G5508" s="8" t="n"/>
      <c r="H5508" s="8" t="n"/>
      <c r="I5508" s="8" t="n"/>
      <c r="J5508" s="10">
        <f>IF(A5508="",0,SUMIFS(amount_expended,cfda_key,V5508))</f>
        <v/>
      </c>
      <c r="K5508" s="10">
        <f>IF(G5508="OTHER CLUSTER NOT LISTED ABOVE",SUMIFS(amount_expended,uniform_other_cluster_name,X5508), IF(AND(OR(G5508="N/A",G5508=""),H5508=""),0,IF(G5508="STATE CLUSTER",SUMIFS(amount_expended,uniform_state_cluster_name,W5508),SUMIFS(amount_expended,cluster_name,G5508))))</f>
        <v/>
      </c>
      <c r="L5508" s="8" t="n"/>
      <c r="M5508" s="7" t="n"/>
      <c r="N5508" s="8" t="n"/>
      <c r="O5508" s="7" t="n"/>
      <c r="P5508" s="7" t="n"/>
      <c r="Q5508" s="8" t="n"/>
      <c r="R5508" s="9" t="n"/>
      <c r="S5508" s="8" t="n"/>
      <c r="T5508" s="8" t="n"/>
      <c r="U5508" s="8" t="n"/>
      <c r="V5508" s="11">
        <f>IF(OR(B5508="",C5508=""),"",CONCATENATE(B5508,".",C5508))</f>
        <v/>
      </c>
      <c r="W5508" s="6">
        <f>UPPER(TRIM(H5508))</f>
        <v/>
      </c>
      <c r="X5508" s="6">
        <f>UPPER(TRIM(I5508))</f>
        <v/>
      </c>
      <c r="Y5508" s="6">
        <f>IF(V5508&lt;&gt;"",IFERROR(INDEX(federal_program_name_lookup,MATCH(V5508,aln_lookup,0)),""),"")</f>
        <v/>
      </c>
    </row>
    <row r="5509">
      <c r="A5509" s="6">
        <f>IF(B5509&lt;&gt;"", "AWARD-"&amp;TEXT(ROW()-1,"0000"), "")</f>
        <v/>
      </c>
      <c r="B5509" s="7" t="n"/>
      <c r="C5509" s="7" t="n"/>
      <c r="D5509" s="7" t="n"/>
      <c r="E5509" s="8" t="n"/>
      <c r="F5509" s="9" t="n"/>
      <c r="G5509" s="8" t="n"/>
      <c r="H5509" s="8" t="n"/>
      <c r="I5509" s="8" t="n"/>
      <c r="J5509" s="10">
        <f>IF(A5509="",0,SUMIFS(amount_expended,cfda_key,V5509))</f>
        <v/>
      </c>
      <c r="K5509" s="10">
        <f>IF(G5509="OTHER CLUSTER NOT LISTED ABOVE",SUMIFS(amount_expended,uniform_other_cluster_name,X5509), IF(AND(OR(G5509="N/A",G5509=""),H5509=""),0,IF(G5509="STATE CLUSTER",SUMIFS(amount_expended,uniform_state_cluster_name,W5509),SUMIFS(amount_expended,cluster_name,G5509))))</f>
        <v/>
      </c>
      <c r="L5509" s="8" t="n"/>
      <c r="M5509" s="7" t="n"/>
      <c r="N5509" s="8" t="n"/>
      <c r="O5509" s="7" t="n"/>
      <c r="P5509" s="7" t="n"/>
      <c r="Q5509" s="8" t="n"/>
      <c r="R5509" s="9" t="n"/>
      <c r="S5509" s="8" t="n"/>
      <c r="T5509" s="8" t="n"/>
      <c r="U5509" s="8" t="n"/>
      <c r="V5509" s="11">
        <f>IF(OR(B5509="",C5509=""),"",CONCATENATE(B5509,".",C5509))</f>
        <v/>
      </c>
      <c r="W5509" s="6">
        <f>UPPER(TRIM(H5509))</f>
        <v/>
      </c>
      <c r="X5509" s="6">
        <f>UPPER(TRIM(I5509))</f>
        <v/>
      </c>
      <c r="Y5509" s="6">
        <f>IF(V5509&lt;&gt;"",IFERROR(INDEX(federal_program_name_lookup,MATCH(V5509,aln_lookup,0)),""),"")</f>
        <v/>
      </c>
    </row>
    <row r="5510">
      <c r="A5510" s="6">
        <f>IF(B5510&lt;&gt;"", "AWARD-"&amp;TEXT(ROW()-1,"0000"), "")</f>
        <v/>
      </c>
      <c r="B5510" s="7" t="n"/>
      <c r="C5510" s="7" t="n"/>
      <c r="D5510" s="7" t="n"/>
      <c r="E5510" s="8" t="n"/>
      <c r="F5510" s="9" t="n"/>
      <c r="G5510" s="8" t="n"/>
      <c r="H5510" s="8" t="n"/>
      <c r="I5510" s="8" t="n"/>
      <c r="J5510" s="10">
        <f>IF(A5510="",0,SUMIFS(amount_expended,cfda_key,V5510))</f>
        <v/>
      </c>
      <c r="K5510" s="10">
        <f>IF(G5510="OTHER CLUSTER NOT LISTED ABOVE",SUMIFS(amount_expended,uniform_other_cluster_name,X5510), IF(AND(OR(G5510="N/A",G5510=""),H5510=""),0,IF(G5510="STATE CLUSTER",SUMIFS(amount_expended,uniform_state_cluster_name,W5510),SUMIFS(amount_expended,cluster_name,G5510))))</f>
        <v/>
      </c>
      <c r="L5510" s="8" t="n"/>
      <c r="M5510" s="7" t="n"/>
      <c r="N5510" s="8" t="n"/>
      <c r="O5510" s="7" t="n"/>
      <c r="P5510" s="7" t="n"/>
      <c r="Q5510" s="8" t="n"/>
      <c r="R5510" s="9" t="n"/>
      <c r="S5510" s="8" t="n"/>
      <c r="T5510" s="8" t="n"/>
      <c r="U5510" s="8" t="n"/>
      <c r="V5510" s="11">
        <f>IF(OR(B5510="",C5510=""),"",CONCATENATE(B5510,".",C5510))</f>
        <v/>
      </c>
      <c r="W5510" s="6">
        <f>UPPER(TRIM(H5510))</f>
        <v/>
      </c>
      <c r="X5510" s="6">
        <f>UPPER(TRIM(I5510))</f>
        <v/>
      </c>
      <c r="Y5510" s="6">
        <f>IF(V5510&lt;&gt;"",IFERROR(INDEX(federal_program_name_lookup,MATCH(V5510,aln_lookup,0)),""),"")</f>
        <v/>
      </c>
    </row>
    <row r="5511">
      <c r="A5511" s="6">
        <f>IF(B5511&lt;&gt;"", "AWARD-"&amp;TEXT(ROW()-1,"0000"), "")</f>
        <v/>
      </c>
      <c r="B5511" s="7" t="n"/>
      <c r="C5511" s="7" t="n"/>
      <c r="D5511" s="7" t="n"/>
      <c r="E5511" s="8" t="n"/>
      <c r="F5511" s="9" t="n"/>
      <c r="G5511" s="8" t="n"/>
      <c r="H5511" s="8" t="n"/>
      <c r="I5511" s="8" t="n"/>
      <c r="J5511" s="10">
        <f>IF(A5511="",0,SUMIFS(amount_expended,cfda_key,V5511))</f>
        <v/>
      </c>
      <c r="K5511" s="10">
        <f>IF(G5511="OTHER CLUSTER NOT LISTED ABOVE",SUMIFS(amount_expended,uniform_other_cluster_name,X5511), IF(AND(OR(G5511="N/A",G5511=""),H5511=""),0,IF(G5511="STATE CLUSTER",SUMIFS(amount_expended,uniform_state_cluster_name,W5511),SUMIFS(amount_expended,cluster_name,G5511))))</f>
        <v/>
      </c>
      <c r="L5511" s="8" t="n"/>
      <c r="M5511" s="7" t="n"/>
      <c r="N5511" s="8" t="n"/>
      <c r="O5511" s="7" t="n"/>
      <c r="P5511" s="7" t="n"/>
      <c r="Q5511" s="8" t="n"/>
      <c r="R5511" s="9" t="n"/>
      <c r="S5511" s="8" t="n"/>
      <c r="T5511" s="8" t="n"/>
      <c r="U5511" s="8" t="n"/>
      <c r="V5511" s="11">
        <f>IF(OR(B5511="",C5511=""),"",CONCATENATE(B5511,".",C5511))</f>
        <v/>
      </c>
      <c r="W5511" s="6">
        <f>UPPER(TRIM(H5511))</f>
        <v/>
      </c>
      <c r="X5511" s="6">
        <f>UPPER(TRIM(I5511))</f>
        <v/>
      </c>
      <c r="Y5511" s="6">
        <f>IF(V5511&lt;&gt;"",IFERROR(INDEX(federal_program_name_lookup,MATCH(V5511,aln_lookup,0)),""),"")</f>
        <v/>
      </c>
    </row>
    <row r="5512">
      <c r="A5512" s="6">
        <f>IF(B5512&lt;&gt;"", "AWARD-"&amp;TEXT(ROW()-1,"0000"), "")</f>
        <v/>
      </c>
      <c r="B5512" s="7" t="n"/>
      <c r="C5512" s="7" t="n"/>
      <c r="D5512" s="7" t="n"/>
      <c r="E5512" s="8" t="n"/>
      <c r="F5512" s="9" t="n"/>
      <c r="G5512" s="8" t="n"/>
      <c r="H5512" s="8" t="n"/>
      <c r="I5512" s="8" t="n"/>
      <c r="J5512" s="10">
        <f>IF(A5512="",0,SUMIFS(amount_expended,cfda_key,V5512))</f>
        <v/>
      </c>
      <c r="K5512" s="10">
        <f>IF(G5512="OTHER CLUSTER NOT LISTED ABOVE",SUMIFS(amount_expended,uniform_other_cluster_name,X5512), IF(AND(OR(G5512="N/A",G5512=""),H5512=""),0,IF(G5512="STATE CLUSTER",SUMIFS(amount_expended,uniform_state_cluster_name,W5512),SUMIFS(amount_expended,cluster_name,G5512))))</f>
        <v/>
      </c>
      <c r="L5512" s="8" t="n"/>
      <c r="M5512" s="7" t="n"/>
      <c r="N5512" s="8" t="n"/>
      <c r="O5512" s="7" t="n"/>
      <c r="P5512" s="7" t="n"/>
      <c r="Q5512" s="8" t="n"/>
      <c r="R5512" s="9" t="n"/>
      <c r="S5512" s="8" t="n"/>
      <c r="T5512" s="8" t="n"/>
      <c r="U5512" s="8" t="n"/>
      <c r="V5512" s="11">
        <f>IF(OR(B5512="",C5512=""),"",CONCATENATE(B5512,".",C5512))</f>
        <v/>
      </c>
      <c r="W5512" s="6">
        <f>UPPER(TRIM(H5512))</f>
        <v/>
      </c>
      <c r="X5512" s="6">
        <f>UPPER(TRIM(I5512))</f>
        <v/>
      </c>
      <c r="Y5512" s="6">
        <f>IF(V5512&lt;&gt;"",IFERROR(INDEX(federal_program_name_lookup,MATCH(V5512,aln_lookup,0)),""),"")</f>
        <v/>
      </c>
    </row>
    <row r="5513">
      <c r="A5513" s="6">
        <f>IF(B5513&lt;&gt;"", "AWARD-"&amp;TEXT(ROW()-1,"0000"), "")</f>
        <v/>
      </c>
      <c r="B5513" s="7" t="n"/>
      <c r="C5513" s="7" t="n"/>
      <c r="D5513" s="7" t="n"/>
      <c r="E5513" s="8" t="n"/>
      <c r="F5513" s="9" t="n"/>
      <c r="G5513" s="8" t="n"/>
      <c r="H5513" s="8" t="n"/>
      <c r="I5513" s="8" t="n"/>
      <c r="J5513" s="10">
        <f>IF(A5513="",0,SUMIFS(amount_expended,cfda_key,V5513))</f>
        <v/>
      </c>
      <c r="K5513" s="10">
        <f>IF(G5513="OTHER CLUSTER NOT LISTED ABOVE",SUMIFS(amount_expended,uniform_other_cluster_name,X5513), IF(AND(OR(G5513="N/A",G5513=""),H5513=""),0,IF(G5513="STATE CLUSTER",SUMIFS(amount_expended,uniform_state_cluster_name,W5513),SUMIFS(amount_expended,cluster_name,G5513))))</f>
        <v/>
      </c>
      <c r="L5513" s="8" t="n"/>
      <c r="M5513" s="7" t="n"/>
      <c r="N5513" s="8" t="n"/>
      <c r="O5513" s="7" t="n"/>
      <c r="P5513" s="7" t="n"/>
      <c r="Q5513" s="8" t="n"/>
      <c r="R5513" s="9" t="n"/>
      <c r="S5513" s="8" t="n"/>
      <c r="T5513" s="8" t="n"/>
      <c r="U5513" s="8" t="n"/>
      <c r="V5513" s="11">
        <f>IF(OR(B5513="",C5513=""),"",CONCATENATE(B5513,".",C5513))</f>
        <v/>
      </c>
      <c r="W5513" s="6">
        <f>UPPER(TRIM(H5513))</f>
        <v/>
      </c>
      <c r="X5513" s="6">
        <f>UPPER(TRIM(I5513))</f>
        <v/>
      </c>
      <c r="Y5513" s="6">
        <f>IF(V5513&lt;&gt;"",IFERROR(INDEX(federal_program_name_lookup,MATCH(V5513,aln_lookup,0)),""),"")</f>
        <v/>
      </c>
    </row>
    <row r="5514">
      <c r="A5514" s="6">
        <f>IF(B5514&lt;&gt;"", "AWARD-"&amp;TEXT(ROW()-1,"0000"), "")</f>
        <v/>
      </c>
      <c r="B5514" s="7" t="n"/>
      <c r="C5514" s="7" t="n"/>
      <c r="D5514" s="7" t="n"/>
      <c r="E5514" s="8" t="n"/>
      <c r="F5514" s="9" t="n"/>
      <c r="G5514" s="8" t="n"/>
      <c r="H5514" s="8" t="n"/>
      <c r="I5514" s="8" t="n"/>
      <c r="J5514" s="10">
        <f>IF(A5514="",0,SUMIFS(amount_expended,cfda_key,V5514))</f>
        <v/>
      </c>
      <c r="K5514" s="10">
        <f>IF(G5514="OTHER CLUSTER NOT LISTED ABOVE",SUMIFS(amount_expended,uniform_other_cluster_name,X5514), IF(AND(OR(G5514="N/A",G5514=""),H5514=""),0,IF(G5514="STATE CLUSTER",SUMIFS(amount_expended,uniform_state_cluster_name,W5514),SUMIFS(amount_expended,cluster_name,G5514))))</f>
        <v/>
      </c>
      <c r="L5514" s="8" t="n"/>
      <c r="M5514" s="7" t="n"/>
      <c r="N5514" s="8" t="n"/>
      <c r="O5514" s="7" t="n"/>
      <c r="P5514" s="7" t="n"/>
      <c r="Q5514" s="8" t="n"/>
      <c r="R5514" s="9" t="n"/>
      <c r="S5514" s="8" t="n"/>
      <c r="T5514" s="8" t="n"/>
      <c r="U5514" s="8" t="n"/>
      <c r="V5514" s="11">
        <f>IF(OR(B5514="",C5514=""),"",CONCATENATE(B5514,".",C5514))</f>
        <v/>
      </c>
      <c r="W5514" s="6">
        <f>UPPER(TRIM(H5514))</f>
        <v/>
      </c>
      <c r="X5514" s="6">
        <f>UPPER(TRIM(I5514))</f>
        <v/>
      </c>
      <c r="Y5514" s="6">
        <f>IF(V5514&lt;&gt;"",IFERROR(INDEX(federal_program_name_lookup,MATCH(V5514,aln_lookup,0)),""),"")</f>
        <v/>
      </c>
    </row>
    <row r="5515">
      <c r="A5515" s="6">
        <f>IF(B5515&lt;&gt;"", "AWARD-"&amp;TEXT(ROW()-1,"0000"), "")</f>
        <v/>
      </c>
      <c r="B5515" s="7" t="n"/>
      <c r="C5515" s="7" t="n"/>
      <c r="D5515" s="7" t="n"/>
      <c r="E5515" s="8" t="n"/>
      <c r="F5515" s="9" t="n"/>
      <c r="G5515" s="8" t="n"/>
      <c r="H5515" s="8" t="n"/>
      <c r="I5515" s="8" t="n"/>
      <c r="J5515" s="10">
        <f>IF(A5515="",0,SUMIFS(amount_expended,cfda_key,V5515))</f>
        <v/>
      </c>
      <c r="K5515" s="10">
        <f>IF(G5515="OTHER CLUSTER NOT LISTED ABOVE",SUMIFS(amount_expended,uniform_other_cluster_name,X5515), IF(AND(OR(G5515="N/A",G5515=""),H5515=""),0,IF(G5515="STATE CLUSTER",SUMIFS(amount_expended,uniform_state_cluster_name,W5515),SUMIFS(amount_expended,cluster_name,G5515))))</f>
        <v/>
      </c>
      <c r="L5515" s="8" t="n"/>
      <c r="M5515" s="7" t="n"/>
      <c r="N5515" s="8" t="n"/>
      <c r="O5515" s="7" t="n"/>
      <c r="P5515" s="7" t="n"/>
      <c r="Q5515" s="8" t="n"/>
      <c r="R5515" s="9" t="n"/>
      <c r="S5515" s="8" t="n"/>
      <c r="T5515" s="8" t="n"/>
      <c r="U5515" s="8" t="n"/>
      <c r="V5515" s="11">
        <f>IF(OR(B5515="",C5515=""),"",CONCATENATE(B5515,".",C5515))</f>
        <v/>
      </c>
      <c r="W5515" s="6">
        <f>UPPER(TRIM(H5515))</f>
        <v/>
      </c>
      <c r="X5515" s="6">
        <f>UPPER(TRIM(I5515))</f>
        <v/>
      </c>
      <c r="Y5515" s="6">
        <f>IF(V5515&lt;&gt;"",IFERROR(INDEX(federal_program_name_lookup,MATCH(V5515,aln_lookup,0)),""),"")</f>
        <v/>
      </c>
    </row>
    <row r="5516">
      <c r="A5516" s="6">
        <f>IF(B5516&lt;&gt;"", "AWARD-"&amp;TEXT(ROW()-1,"0000"), "")</f>
        <v/>
      </c>
      <c r="B5516" s="7" t="n"/>
      <c r="C5516" s="7" t="n"/>
      <c r="D5516" s="7" t="n"/>
      <c r="E5516" s="8" t="n"/>
      <c r="F5516" s="9" t="n"/>
      <c r="G5516" s="8" t="n"/>
      <c r="H5516" s="8" t="n"/>
      <c r="I5516" s="8" t="n"/>
      <c r="J5516" s="10">
        <f>IF(A5516="",0,SUMIFS(amount_expended,cfda_key,V5516))</f>
        <v/>
      </c>
      <c r="K5516" s="10">
        <f>IF(G5516="OTHER CLUSTER NOT LISTED ABOVE",SUMIFS(amount_expended,uniform_other_cluster_name,X5516), IF(AND(OR(G5516="N/A",G5516=""),H5516=""),0,IF(G5516="STATE CLUSTER",SUMIFS(amount_expended,uniform_state_cluster_name,W5516),SUMIFS(amount_expended,cluster_name,G5516))))</f>
        <v/>
      </c>
      <c r="L5516" s="8" t="n"/>
      <c r="M5516" s="7" t="n"/>
      <c r="N5516" s="8" t="n"/>
      <c r="O5516" s="7" t="n"/>
      <c r="P5516" s="7" t="n"/>
      <c r="Q5516" s="8" t="n"/>
      <c r="R5516" s="9" t="n"/>
      <c r="S5516" s="8" t="n"/>
      <c r="T5516" s="8" t="n"/>
      <c r="U5516" s="8" t="n"/>
      <c r="V5516" s="11">
        <f>IF(OR(B5516="",C5516=""),"",CONCATENATE(B5516,".",C5516))</f>
        <v/>
      </c>
      <c r="W5516" s="6">
        <f>UPPER(TRIM(H5516))</f>
        <v/>
      </c>
      <c r="X5516" s="6">
        <f>UPPER(TRIM(I5516))</f>
        <v/>
      </c>
      <c r="Y5516" s="6">
        <f>IF(V5516&lt;&gt;"",IFERROR(INDEX(federal_program_name_lookup,MATCH(V5516,aln_lookup,0)),""),"")</f>
        <v/>
      </c>
    </row>
    <row r="5517">
      <c r="A5517" s="6">
        <f>IF(B5517&lt;&gt;"", "AWARD-"&amp;TEXT(ROW()-1,"0000"), "")</f>
        <v/>
      </c>
      <c r="B5517" s="7" t="n"/>
      <c r="C5517" s="7" t="n"/>
      <c r="D5517" s="7" t="n"/>
      <c r="E5517" s="8" t="n"/>
      <c r="F5517" s="9" t="n"/>
      <c r="G5517" s="8" t="n"/>
      <c r="H5517" s="8" t="n"/>
      <c r="I5517" s="8" t="n"/>
      <c r="J5517" s="10">
        <f>IF(A5517="",0,SUMIFS(amount_expended,cfda_key,V5517))</f>
        <v/>
      </c>
      <c r="K5517" s="10">
        <f>IF(G5517="OTHER CLUSTER NOT LISTED ABOVE",SUMIFS(amount_expended,uniform_other_cluster_name,X5517), IF(AND(OR(G5517="N/A",G5517=""),H5517=""),0,IF(G5517="STATE CLUSTER",SUMIFS(amount_expended,uniform_state_cluster_name,W5517),SUMIFS(amount_expended,cluster_name,G5517))))</f>
        <v/>
      </c>
      <c r="L5517" s="8" t="n"/>
      <c r="M5517" s="7" t="n"/>
      <c r="N5517" s="8" t="n"/>
      <c r="O5517" s="7" t="n"/>
      <c r="P5517" s="7" t="n"/>
      <c r="Q5517" s="8" t="n"/>
      <c r="R5517" s="9" t="n"/>
      <c r="S5517" s="8" t="n"/>
      <c r="T5517" s="8" t="n"/>
      <c r="U5517" s="8" t="n"/>
      <c r="V5517" s="11">
        <f>IF(OR(B5517="",C5517=""),"",CONCATENATE(B5517,".",C5517))</f>
        <v/>
      </c>
      <c r="W5517" s="6">
        <f>UPPER(TRIM(H5517))</f>
        <v/>
      </c>
      <c r="X5517" s="6">
        <f>UPPER(TRIM(I5517))</f>
        <v/>
      </c>
      <c r="Y5517" s="6">
        <f>IF(V5517&lt;&gt;"",IFERROR(INDEX(federal_program_name_lookup,MATCH(V5517,aln_lookup,0)),""),"")</f>
        <v/>
      </c>
    </row>
    <row r="5518">
      <c r="A5518" s="6">
        <f>IF(B5518&lt;&gt;"", "AWARD-"&amp;TEXT(ROW()-1,"0000"), "")</f>
        <v/>
      </c>
      <c r="B5518" s="7" t="n"/>
      <c r="C5518" s="7" t="n"/>
      <c r="D5518" s="7" t="n"/>
      <c r="E5518" s="8" t="n"/>
      <c r="F5518" s="9" t="n"/>
      <c r="G5518" s="8" t="n"/>
      <c r="H5518" s="8" t="n"/>
      <c r="I5518" s="8" t="n"/>
      <c r="J5518" s="10">
        <f>IF(A5518="",0,SUMIFS(amount_expended,cfda_key,V5518))</f>
        <v/>
      </c>
      <c r="K5518" s="10">
        <f>IF(G5518="OTHER CLUSTER NOT LISTED ABOVE",SUMIFS(amount_expended,uniform_other_cluster_name,X5518), IF(AND(OR(G5518="N/A",G5518=""),H5518=""),0,IF(G5518="STATE CLUSTER",SUMIFS(amount_expended,uniform_state_cluster_name,W5518),SUMIFS(amount_expended,cluster_name,G5518))))</f>
        <v/>
      </c>
      <c r="L5518" s="8" t="n"/>
      <c r="M5518" s="7" t="n"/>
      <c r="N5518" s="8" t="n"/>
      <c r="O5518" s="7" t="n"/>
      <c r="P5518" s="7" t="n"/>
      <c r="Q5518" s="8" t="n"/>
      <c r="R5518" s="9" t="n"/>
      <c r="S5518" s="8" t="n"/>
      <c r="T5518" s="8" t="n"/>
      <c r="U5518" s="8" t="n"/>
      <c r="V5518" s="11">
        <f>IF(OR(B5518="",C5518=""),"",CONCATENATE(B5518,".",C5518))</f>
        <v/>
      </c>
      <c r="W5518" s="6">
        <f>UPPER(TRIM(H5518))</f>
        <v/>
      </c>
      <c r="X5518" s="6">
        <f>UPPER(TRIM(I5518))</f>
        <v/>
      </c>
      <c r="Y5518" s="6">
        <f>IF(V5518&lt;&gt;"",IFERROR(INDEX(federal_program_name_lookup,MATCH(V5518,aln_lookup,0)),""),"")</f>
        <v/>
      </c>
    </row>
    <row r="5519">
      <c r="A5519" s="6">
        <f>IF(B5519&lt;&gt;"", "AWARD-"&amp;TEXT(ROW()-1,"0000"), "")</f>
        <v/>
      </c>
      <c r="B5519" s="7" t="n"/>
      <c r="C5519" s="7" t="n"/>
      <c r="D5519" s="7" t="n"/>
      <c r="E5519" s="8" t="n"/>
      <c r="F5519" s="9" t="n"/>
      <c r="G5519" s="8" t="n"/>
      <c r="H5519" s="8" t="n"/>
      <c r="I5519" s="8" t="n"/>
      <c r="J5519" s="10">
        <f>IF(A5519="",0,SUMIFS(amount_expended,cfda_key,V5519))</f>
        <v/>
      </c>
      <c r="K5519" s="10">
        <f>IF(G5519="OTHER CLUSTER NOT LISTED ABOVE",SUMIFS(amount_expended,uniform_other_cluster_name,X5519), IF(AND(OR(G5519="N/A",G5519=""),H5519=""),0,IF(G5519="STATE CLUSTER",SUMIFS(amount_expended,uniform_state_cluster_name,W5519),SUMIFS(amount_expended,cluster_name,G5519))))</f>
        <v/>
      </c>
      <c r="L5519" s="8" t="n"/>
      <c r="M5519" s="7" t="n"/>
      <c r="N5519" s="8" t="n"/>
      <c r="O5519" s="7" t="n"/>
      <c r="P5519" s="7" t="n"/>
      <c r="Q5519" s="8" t="n"/>
      <c r="R5519" s="9" t="n"/>
      <c r="S5519" s="8" t="n"/>
      <c r="T5519" s="8" t="n"/>
      <c r="U5519" s="8" t="n"/>
      <c r="V5519" s="11">
        <f>IF(OR(B5519="",C5519=""),"",CONCATENATE(B5519,".",C5519))</f>
        <v/>
      </c>
      <c r="W5519" s="6">
        <f>UPPER(TRIM(H5519))</f>
        <v/>
      </c>
      <c r="X5519" s="6">
        <f>UPPER(TRIM(I5519))</f>
        <v/>
      </c>
      <c r="Y5519" s="6">
        <f>IF(V5519&lt;&gt;"",IFERROR(INDEX(federal_program_name_lookup,MATCH(V5519,aln_lookup,0)),""),"")</f>
        <v/>
      </c>
    </row>
    <row r="5520">
      <c r="A5520" s="6">
        <f>IF(B5520&lt;&gt;"", "AWARD-"&amp;TEXT(ROW()-1,"0000"), "")</f>
        <v/>
      </c>
      <c r="B5520" s="7" t="n"/>
      <c r="C5520" s="7" t="n"/>
      <c r="D5520" s="7" t="n"/>
      <c r="E5520" s="8" t="n"/>
      <c r="F5520" s="9" t="n"/>
      <c r="G5520" s="8" t="n"/>
      <c r="H5520" s="8" t="n"/>
      <c r="I5520" s="8" t="n"/>
      <c r="J5520" s="10">
        <f>IF(A5520="",0,SUMIFS(amount_expended,cfda_key,V5520))</f>
        <v/>
      </c>
      <c r="K5520" s="10">
        <f>IF(G5520="OTHER CLUSTER NOT LISTED ABOVE",SUMIFS(amount_expended,uniform_other_cluster_name,X5520), IF(AND(OR(G5520="N/A",G5520=""),H5520=""),0,IF(G5520="STATE CLUSTER",SUMIFS(amount_expended,uniform_state_cluster_name,W5520),SUMIFS(amount_expended,cluster_name,G5520))))</f>
        <v/>
      </c>
      <c r="L5520" s="8" t="n"/>
      <c r="M5520" s="7" t="n"/>
      <c r="N5520" s="8" t="n"/>
      <c r="O5520" s="7" t="n"/>
      <c r="P5520" s="7" t="n"/>
      <c r="Q5520" s="8" t="n"/>
      <c r="R5520" s="9" t="n"/>
      <c r="S5520" s="8" t="n"/>
      <c r="T5520" s="8" t="n"/>
      <c r="U5520" s="8" t="n"/>
      <c r="V5520" s="11">
        <f>IF(OR(B5520="",C5520=""),"",CONCATENATE(B5520,".",C5520))</f>
        <v/>
      </c>
      <c r="W5520" s="6">
        <f>UPPER(TRIM(H5520))</f>
        <v/>
      </c>
      <c r="X5520" s="6">
        <f>UPPER(TRIM(I5520))</f>
        <v/>
      </c>
      <c r="Y5520" s="6">
        <f>IF(V5520&lt;&gt;"",IFERROR(INDEX(federal_program_name_lookup,MATCH(V5520,aln_lookup,0)),""),"")</f>
        <v/>
      </c>
    </row>
    <row r="5521">
      <c r="A5521" s="6">
        <f>IF(B5521&lt;&gt;"", "AWARD-"&amp;TEXT(ROW()-1,"0000"), "")</f>
        <v/>
      </c>
      <c r="B5521" s="7" t="n"/>
      <c r="C5521" s="7" t="n"/>
      <c r="D5521" s="7" t="n"/>
      <c r="E5521" s="8" t="n"/>
      <c r="F5521" s="9" t="n"/>
      <c r="G5521" s="8" t="n"/>
      <c r="H5521" s="8" t="n"/>
      <c r="I5521" s="8" t="n"/>
      <c r="J5521" s="10">
        <f>IF(A5521="",0,SUMIFS(amount_expended,cfda_key,V5521))</f>
        <v/>
      </c>
      <c r="K5521" s="10">
        <f>IF(G5521="OTHER CLUSTER NOT LISTED ABOVE",SUMIFS(amount_expended,uniform_other_cluster_name,X5521), IF(AND(OR(G5521="N/A",G5521=""),H5521=""),0,IF(G5521="STATE CLUSTER",SUMIFS(amount_expended,uniform_state_cluster_name,W5521),SUMIFS(amount_expended,cluster_name,G5521))))</f>
        <v/>
      </c>
      <c r="L5521" s="8" t="n"/>
      <c r="M5521" s="7" t="n"/>
      <c r="N5521" s="8" t="n"/>
      <c r="O5521" s="7" t="n"/>
      <c r="P5521" s="7" t="n"/>
      <c r="Q5521" s="8" t="n"/>
      <c r="R5521" s="9" t="n"/>
      <c r="S5521" s="8" t="n"/>
      <c r="T5521" s="8" t="n"/>
      <c r="U5521" s="8" t="n"/>
      <c r="V5521" s="11">
        <f>IF(OR(B5521="",C5521=""),"",CONCATENATE(B5521,".",C5521))</f>
        <v/>
      </c>
      <c r="W5521" s="6">
        <f>UPPER(TRIM(H5521))</f>
        <v/>
      </c>
      <c r="X5521" s="6">
        <f>UPPER(TRIM(I5521))</f>
        <v/>
      </c>
      <c r="Y5521" s="6">
        <f>IF(V5521&lt;&gt;"",IFERROR(INDEX(federal_program_name_lookup,MATCH(V5521,aln_lookup,0)),""),"")</f>
        <v/>
      </c>
    </row>
    <row r="5522">
      <c r="A5522" s="6">
        <f>IF(B5522&lt;&gt;"", "AWARD-"&amp;TEXT(ROW()-1,"0000"), "")</f>
        <v/>
      </c>
      <c r="B5522" s="7" t="n"/>
      <c r="C5522" s="7" t="n"/>
      <c r="D5522" s="7" t="n"/>
      <c r="E5522" s="8" t="n"/>
      <c r="F5522" s="9" t="n"/>
      <c r="G5522" s="8" t="n"/>
      <c r="H5522" s="8" t="n"/>
      <c r="I5522" s="8" t="n"/>
      <c r="J5522" s="10">
        <f>IF(A5522="",0,SUMIFS(amount_expended,cfda_key,V5522))</f>
        <v/>
      </c>
      <c r="K5522" s="10">
        <f>IF(G5522="OTHER CLUSTER NOT LISTED ABOVE",SUMIFS(amount_expended,uniform_other_cluster_name,X5522), IF(AND(OR(G5522="N/A",G5522=""),H5522=""),0,IF(G5522="STATE CLUSTER",SUMIFS(amount_expended,uniform_state_cluster_name,W5522),SUMIFS(amount_expended,cluster_name,G5522))))</f>
        <v/>
      </c>
      <c r="L5522" s="8" t="n"/>
      <c r="M5522" s="7" t="n"/>
      <c r="N5522" s="8" t="n"/>
      <c r="O5522" s="7" t="n"/>
      <c r="P5522" s="7" t="n"/>
      <c r="Q5522" s="8" t="n"/>
      <c r="R5522" s="9" t="n"/>
      <c r="S5522" s="8" t="n"/>
      <c r="T5522" s="8" t="n"/>
      <c r="U5522" s="8" t="n"/>
      <c r="V5522" s="11">
        <f>IF(OR(B5522="",C5522=""),"",CONCATENATE(B5522,".",C5522))</f>
        <v/>
      </c>
      <c r="W5522" s="6">
        <f>UPPER(TRIM(H5522))</f>
        <v/>
      </c>
      <c r="X5522" s="6">
        <f>UPPER(TRIM(I5522))</f>
        <v/>
      </c>
      <c r="Y5522" s="6">
        <f>IF(V5522&lt;&gt;"",IFERROR(INDEX(federal_program_name_lookup,MATCH(V5522,aln_lookup,0)),""),"")</f>
        <v/>
      </c>
    </row>
    <row r="5523">
      <c r="A5523" s="6">
        <f>IF(B5523&lt;&gt;"", "AWARD-"&amp;TEXT(ROW()-1,"0000"), "")</f>
        <v/>
      </c>
      <c r="B5523" s="7" t="n"/>
      <c r="C5523" s="7" t="n"/>
      <c r="D5523" s="7" t="n"/>
      <c r="E5523" s="8" t="n"/>
      <c r="F5523" s="9" t="n"/>
      <c r="G5523" s="8" t="n"/>
      <c r="H5523" s="8" t="n"/>
      <c r="I5523" s="8" t="n"/>
      <c r="J5523" s="10">
        <f>IF(A5523="",0,SUMIFS(amount_expended,cfda_key,V5523))</f>
        <v/>
      </c>
      <c r="K5523" s="10">
        <f>IF(G5523="OTHER CLUSTER NOT LISTED ABOVE",SUMIFS(amount_expended,uniform_other_cluster_name,X5523), IF(AND(OR(G5523="N/A",G5523=""),H5523=""),0,IF(G5523="STATE CLUSTER",SUMIFS(amount_expended,uniform_state_cluster_name,W5523),SUMIFS(amount_expended,cluster_name,G5523))))</f>
        <v/>
      </c>
      <c r="L5523" s="8" t="n"/>
      <c r="M5523" s="7" t="n"/>
      <c r="N5523" s="8" t="n"/>
      <c r="O5523" s="7" t="n"/>
      <c r="P5523" s="7" t="n"/>
      <c r="Q5523" s="8" t="n"/>
      <c r="R5523" s="9" t="n"/>
      <c r="S5523" s="8" t="n"/>
      <c r="T5523" s="8" t="n"/>
      <c r="U5523" s="8" t="n"/>
      <c r="V5523" s="11">
        <f>IF(OR(B5523="",C5523=""),"",CONCATENATE(B5523,".",C5523))</f>
        <v/>
      </c>
      <c r="W5523" s="6">
        <f>UPPER(TRIM(H5523))</f>
        <v/>
      </c>
      <c r="X5523" s="6">
        <f>UPPER(TRIM(I5523))</f>
        <v/>
      </c>
      <c r="Y5523" s="6">
        <f>IF(V5523&lt;&gt;"",IFERROR(INDEX(federal_program_name_lookup,MATCH(V5523,aln_lookup,0)),""),"")</f>
        <v/>
      </c>
    </row>
    <row r="5524">
      <c r="A5524" s="6">
        <f>IF(B5524&lt;&gt;"", "AWARD-"&amp;TEXT(ROW()-1,"0000"), "")</f>
        <v/>
      </c>
      <c r="B5524" s="7" t="n"/>
      <c r="C5524" s="7" t="n"/>
      <c r="D5524" s="7" t="n"/>
      <c r="E5524" s="8" t="n"/>
      <c r="F5524" s="9" t="n"/>
      <c r="G5524" s="8" t="n"/>
      <c r="H5524" s="8" t="n"/>
      <c r="I5524" s="8" t="n"/>
      <c r="J5524" s="10">
        <f>IF(A5524="",0,SUMIFS(amount_expended,cfda_key,V5524))</f>
        <v/>
      </c>
      <c r="K5524" s="10">
        <f>IF(G5524="OTHER CLUSTER NOT LISTED ABOVE",SUMIFS(amount_expended,uniform_other_cluster_name,X5524), IF(AND(OR(G5524="N/A",G5524=""),H5524=""),0,IF(G5524="STATE CLUSTER",SUMIFS(amount_expended,uniform_state_cluster_name,W5524),SUMIFS(amount_expended,cluster_name,G5524))))</f>
        <v/>
      </c>
      <c r="L5524" s="8" t="n"/>
      <c r="M5524" s="7" t="n"/>
      <c r="N5524" s="8" t="n"/>
      <c r="O5524" s="7" t="n"/>
      <c r="P5524" s="7" t="n"/>
      <c r="Q5524" s="8" t="n"/>
      <c r="R5524" s="9" t="n"/>
      <c r="S5524" s="8" t="n"/>
      <c r="T5524" s="8" t="n"/>
      <c r="U5524" s="8" t="n"/>
      <c r="V5524" s="11">
        <f>IF(OR(B5524="",C5524=""),"",CONCATENATE(B5524,".",C5524))</f>
        <v/>
      </c>
      <c r="W5524" s="6">
        <f>UPPER(TRIM(H5524))</f>
        <v/>
      </c>
      <c r="X5524" s="6">
        <f>UPPER(TRIM(I5524))</f>
        <v/>
      </c>
      <c r="Y5524" s="6">
        <f>IF(V5524&lt;&gt;"",IFERROR(INDEX(federal_program_name_lookup,MATCH(V5524,aln_lookup,0)),""),"")</f>
        <v/>
      </c>
    </row>
    <row r="5525">
      <c r="A5525" s="6">
        <f>IF(B5525&lt;&gt;"", "AWARD-"&amp;TEXT(ROW()-1,"0000"), "")</f>
        <v/>
      </c>
      <c r="B5525" s="7" t="n"/>
      <c r="C5525" s="7" t="n"/>
      <c r="D5525" s="7" t="n"/>
      <c r="E5525" s="8" t="n"/>
      <c r="F5525" s="9" t="n"/>
      <c r="G5525" s="8" t="n"/>
      <c r="H5525" s="8" t="n"/>
      <c r="I5525" s="8" t="n"/>
      <c r="J5525" s="10">
        <f>IF(A5525="",0,SUMIFS(amount_expended,cfda_key,V5525))</f>
        <v/>
      </c>
      <c r="K5525" s="10">
        <f>IF(G5525="OTHER CLUSTER NOT LISTED ABOVE",SUMIFS(amount_expended,uniform_other_cluster_name,X5525), IF(AND(OR(G5525="N/A",G5525=""),H5525=""),0,IF(G5525="STATE CLUSTER",SUMIFS(amount_expended,uniform_state_cluster_name,W5525),SUMIFS(amount_expended,cluster_name,G5525))))</f>
        <v/>
      </c>
      <c r="L5525" s="8" t="n"/>
      <c r="M5525" s="7" t="n"/>
      <c r="N5525" s="8" t="n"/>
      <c r="O5525" s="7" t="n"/>
      <c r="P5525" s="7" t="n"/>
      <c r="Q5525" s="8" t="n"/>
      <c r="R5525" s="9" t="n"/>
      <c r="S5525" s="8" t="n"/>
      <c r="T5525" s="8" t="n"/>
      <c r="U5525" s="8" t="n"/>
      <c r="V5525" s="11">
        <f>IF(OR(B5525="",C5525=""),"",CONCATENATE(B5525,".",C5525))</f>
        <v/>
      </c>
      <c r="W5525" s="6">
        <f>UPPER(TRIM(H5525))</f>
        <v/>
      </c>
      <c r="X5525" s="6">
        <f>UPPER(TRIM(I5525))</f>
        <v/>
      </c>
      <c r="Y5525" s="6">
        <f>IF(V5525&lt;&gt;"",IFERROR(INDEX(federal_program_name_lookup,MATCH(V5525,aln_lookup,0)),""),"")</f>
        <v/>
      </c>
    </row>
    <row r="5526">
      <c r="A5526" s="6">
        <f>IF(B5526&lt;&gt;"", "AWARD-"&amp;TEXT(ROW()-1,"0000"), "")</f>
        <v/>
      </c>
      <c r="B5526" s="7" t="n"/>
      <c r="C5526" s="7" t="n"/>
      <c r="D5526" s="7" t="n"/>
      <c r="E5526" s="8" t="n"/>
      <c r="F5526" s="9" t="n"/>
      <c r="G5526" s="8" t="n"/>
      <c r="H5526" s="8" t="n"/>
      <c r="I5526" s="8" t="n"/>
      <c r="J5526" s="10">
        <f>IF(A5526="",0,SUMIFS(amount_expended,cfda_key,V5526))</f>
        <v/>
      </c>
      <c r="K5526" s="10">
        <f>IF(G5526="OTHER CLUSTER NOT LISTED ABOVE",SUMIFS(amount_expended,uniform_other_cluster_name,X5526), IF(AND(OR(G5526="N/A",G5526=""),H5526=""),0,IF(G5526="STATE CLUSTER",SUMIFS(amount_expended,uniform_state_cluster_name,W5526),SUMIFS(amount_expended,cluster_name,G5526))))</f>
        <v/>
      </c>
      <c r="L5526" s="8" t="n"/>
      <c r="M5526" s="7" t="n"/>
      <c r="N5526" s="8" t="n"/>
      <c r="O5526" s="7" t="n"/>
      <c r="P5526" s="7" t="n"/>
      <c r="Q5526" s="8" t="n"/>
      <c r="R5526" s="9" t="n"/>
      <c r="S5526" s="8" t="n"/>
      <c r="T5526" s="8" t="n"/>
      <c r="U5526" s="8" t="n"/>
      <c r="V5526" s="11">
        <f>IF(OR(B5526="",C5526=""),"",CONCATENATE(B5526,".",C5526))</f>
        <v/>
      </c>
      <c r="W5526" s="6">
        <f>UPPER(TRIM(H5526))</f>
        <v/>
      </c>
      <c r="X5526" s="6">
        <f>UPPER(TRIM(I5526))</f>
        <v/>
      </c>
      <c r="Y5526" s="6">
        <f>IF(V5526&lt;&gt;"",IFERROR(INDEX(federal_program_name_lookup,MATCH(V5526,aln_lookup,0)),""),"")</f>
        <v/>
      </c>
    </row>
    <row r="5527">
      <c r="A5527" s="6">
        <f>IF(B5527&lt;&gt;"", "AWARD-"&amp;TEXT(ROW()-1,"0000"), "")</f>
        <v/>
      </c>
      <c r="B5527" s="7" t="n"/>
      <c r="C5527" s="7" t="n"/>
      <c r="D5527" s="7" t="n"/>
      <c r="E5527" s="8" t="n"/>
      <c r="F5527" s="9" t="n"/>
      <c r="G5527" s="8" t="n"/>
      <c r="H5527" s="8" t="n"/>
      <c r="I5527" s="8" t="n"/>
      <c r="J5527" s="10">
        <f>IF(A5527="",0,SUMIFS(amount_expended,cfda_key,V5527))</f>
        <v/>
      </c>
      <c r="K5527" s="10">
        <f>IF(G5527="OTHER CLUSTER NOT LISTED ABOVE",SUMIFS(amount_expended,uniform_other_cluster_name,X5527), IF(AND(OR(G5527="N/A",G5527=""),H5527=""),0,IF(G5527="STATE CLUSTER",SUMIFS(amount_expended,uniform_state_cluster_name,W5527),SUMIFS(amount_expended,cluster_name,G5527))))</f>
        <v/>
      </c>
      <c r="L5527" s="8" t="n"/>
      <c r="M5527" s="7" t="n"/>
      <c r="N5527" s="8" t="n"/>
      <c r="O5527" s="7" t="n"/>
      <c r="P5527" s="7" t="n"/>
      <c r="Q5527" s="8" t="n"/>
      <c r="R5527" s="9" t="n"/>
      <c r="S5527" s="8" t="n"/>
      <c r="T5527" s="8" t="n"/>
      <c r="U5527" s="8" t="n"/>
      <c r="V5527" s="11">
        <f>IF(OR(B5527="",C5527=""),"",CONCATENATE(B5527,".",C5527))</f>
        <v/>
      </c>
      <c r="W5527" s="6">
        <f>UPPER(TRIM(H5527))</f>
        <v/>
      </c>
      <c r="X5527" s="6">
        <f>UPPER(TRIM(I5527))</f>
        <v/>
      </c>
      <c r="Y5527" s="6">
        <f>IF(V5527&lt;&gt;"",IFERROR(INDEX(federal_program_name_lookup,MATCH(V5527,aln_lookup,0)),""),"")</f>
        <v/>
      </c>
    </row>
    <row r="5528">
      <c r="A5528" s="6">
        <f>IF(B5528&lt;&gt;"", "AWARD-"&amp;TEXT(ROW()-1,"0000"), "")</f>
        <v/>
      </c>
      <c r="B5528" s="7" t="n"/>
      <c r="C5528" s="7" t="n"/>
      <c r="D5528" s="7" t="n"/>
      <c r="E5528" s="8" t="n"/>
      <c r="F5528" s="9" t="n"/>
      <c r="G5528" s="8" t="n"/>
      <c r="H5528" s="8" t="n"/>
      <c r="I5528" s="8" t="n"/>
      <c r="J5528" s="10">
        <f>IF(A5528="",0,SUMIFS(amount_expended,cfda_key,V5528))</f>
        <v/>
      </c>
      <c r="K5528" s="10">
        <f>IF(G5528="OTHER CLUSTER NOT LISTED ABOVE",SUMIFS(amount_expended,uniform_other_cluster_name,X5528), IF(AND(OR(G5528="N/A",G5528=""),H5528=""),0,IF(G5528="STATE CLUSTER",SUMIFS(amount_expended,uniform_state_cluster_name,W5528),SUMIFS(amount_expended,cluster_name,G5528))))</f>
        <v/>
      </c>
      <c r="L5528" s="8" t="n"/>
      <c r="M5528" s="7" t="n"/>
      <c r="N5528" s="8" t="n"/>
      <c r="O5528" s="7" t="n"/>
      <c r="P5528" s="7" t="n"/>
      <c r="Q5528" s="8" t="n"/>
      <c r="R5528" s="9" t="n"/>
      <c r="S5528" s="8" t="n"/>
      <c r="T5528" s="8" t="n"/>
      <c r="U5528" s="8" t="n"/>
      <c r="V5528" s="11">
        <f>IF(OR(B5528="",C5528=""),"",CONCATENATE(B5528,".",C5528))</f>
        <v/>
      </c>
      <c r="W5528" s="6">
        <f>UPPER(TRIM(H5528))</f>
        <v/>
      </c>
      <c r="X5528" s="6">
        <f>UPPER(TRIM(I5528))</f>
        <v/>
      </c>
      <c r="Y5528" s="6">
        <f>IF(V5528&lt;&gt;"",IFERROR(INDEX(federal_program_name_lookup,MATCH(V5528,aln_lookup,0)),""),"")</f>
        <v/>
      </c>
    </row>
    <row r="5529">
      <c r="A5529" s="6">
        <f>IF(B5529&lt;&gt;"", "AWARD-"&amp;TEXT(ROW()-1,"0000"), "")</f>
        <v/>
      </c>
      <c r="B5529" s="7" t="n"/>
      <c r="C5529" s="7" t="n"/>
      <c r="D5529" s="7" t="n"/>
      <c r="E5529" s="8" t="n"/>
      <c r="F5529" s="9" t="n"/>
      <c r="G5529" s="8" t="n"/>
      <c r="H5529" s="8" t="n"/>
      <c r="I5529" s="8" t="n"/>
      <c r="J5529" s="10">
        <f>IF(A5529="",0,SUMIFS(amount_expended,cfda_key,V5529))</f>
        <v/>
      </c>
      <c r="K5529" s="10">
        <f>IF(G5529="OTHER CLUSTER NOT LISTED ABOVE",SUMIFS(amount_expended,uniform_other_cluster_name,X5529), IF(AND(OR(G5529="N/A",G5529=""),H5529=""),0,IF(G5529="STATE CLUSTER",SUMIFS(amount_expended,uniform_state_cluster_name,W5529),SUMIFS(amount_expended,cluster_name,G5529))))</f>
        <v/>
      </c>
      <c r="L5529" s="8" t="n"/>
      <c r="M5529" s="7" t="n"/>
      <c r="N5529" s="8" t="n"/>
      <c r="O5529" s="7" t="n"/>
      <c r="P5529" s="7" t="n"/>
      <c r="Q5529" s="8" t="n"/>
      <c r="R5529" s="9" t="n"/>
      <c r="S5529" s="8" t="n"/>
      <c r="T5529" s="8" t="n"/>
      <c r="U5529" s="8" t="n"/>
      <c r="V5529" s="11">
        <f>IF(OR(B5529="",C5529=""),"",CONCATENATE(B5529,".",C5529))</f>
        <v/>
      </c>
      <c r="W5529" s="6">
        <f>UPPER(TRIM(H5529))</f>
        <v/>
      </c>
      <c r="X5529" s="6">
        <f>UPPER(TRIM(I5529))</f>
        <v/>
      </c>
      <c r="Y5529" s="6">
        <f>IF(V5529&lt;&gt;"",IFERROR(INDEX(federal_program_name_lookup,MATCH(V5529,aln_lookup,0)),""),"")</f>
        <v/>
      </c>
    </row>
    <row r="5530">
      <c r="A5530" s="6">
        <f>IF(B5530&lt;&gt;"", "AWARD-"&amp;TEXT(ROW()-1,"0000"), "")</f>
        <v/>
      </c>
      <c r="B5530" s="7" t="n"/>
      <c r="C5530" s="7" t="n"/>
      <c r="D5530" s="7" t="n"/>
      <c r="E5530" s="8" t="n"/>
      <c r="F5530" s="9" t="n"/>
      <c r="G5530" s="8" t="n"/>
      <c r="H5530" s="8" t="n"/>
      <c r="I5530" s="8" t="n"/>
      <c r="J5530" s="10">
        <f>IF(A5530="",0,SUMIFS(amount_expended,cfda_key,V5530))</f>
        <v/>
      </c>
      <c r="K5530" s="10">
        <f>IF(G5530="OTHER CLUSTER NOT LISTED ABOVE",SUMIFS(amount_expended,uniform_other_cluster_name,X5530), IF(AND(OR(G5530="N/A",G5530=""),H5530=""),0,IF(G5530="STATE CLUSTER",SUMIFS(amount_expended,uniform_state_cluster_name,W5530),SUMIFS(amount_expended,cluster_name,G5530))))</f>
        <v/>
      </c>
      <c r="L5530" s="8" t="n"/>
      <c r="M5530" s="7" t="n"/>
      <c r="N5530" s="8" t="n"/>
      <c r="O5530" s="7" t="n"/>
      <c r="P5530" s="7" t="n"/>
      <c r="Q5530" s="8" t="n"/>
      <c r="R5530" s="9" t="n"/>
      <c r="S5530" s="8" t="n"/>
      <c r="T5530" s="8" t="n"/>
      <c r="U5530" s="8" t="n"/>
      <c r="V5530" s="11">
        <f>IF(OR(B5530="",C5530=""),"",CONCATENATE(B5530,".",C5530))</f>
        <v/>
      </c>
      <c r="W5530" s="6">
        <f>UPPER(TRIM(H5530))</f>
        <v/>
      </c>
      <c r="X5530" s="6">
        <f>UPPER(TRIM(I5530))</f>
        <v/>
      </c>
      <c r="Y5530" s="6">
        <f>IF(V5530&lt;&gt;"",IFERROR(INDEX(federal_program_name_lookup,MATCH(V5530,aln_lookup,0)),""),"")</f>
        <v/>
      </c>
    </row>
    <row r="5531">
      <c r="A5531" s="6">
        <f>IF(B5531&lt;&gt;"", "AWARD-"&amp;TEXT(ROW()-1,"0000"), "")</f>
        <v/>
      </c>
      <c r="B5531" s="7" t="n"/>
      <c r="C5531" s="7" t="n"/>
      <c r="D5531" s="7" t="n"/>
      <c r="E5531" s="8" t="n"/>
      <c r="F5531" s="9" t="n"/>
      <c r="G5531" s="8" t="n"/>
      <c r="H5531" s="8" t="n"/>
      <c r="I5531" s="8" t="n"/>
      <c r="J5531" s="10">
        <f>IF(A5531="",0,SUMIFS(amount_expended,cfda_key,V5531))</f>
        <v/>
      </c>
      <c r="K5531" s="10">
        <f>IF(G5531="OTHER CLUSTER NOT LISTED ABOVE",SUMIFS(amount_expended,uniform_other_cluster_name,X5531), IF(AND(OR(G5531="N/A",G5531=""),H5531=""),0,IF(G5531="STATE CLUSTER",SUMIFS(amount_expended,uniform_state_cluster_name,W5531),SUMIFS(amount_expended,cluster_name,G5531))))</f>
        <v/>
      </c>
      <c r="L5531" s="8" t="n"/>
      <c r="M5531" s="7" t="n"/>
      <c r="N5531" s="8" t="n"/>
      <c r="O5531" s="7" t="n"/>
      <c r="P5531" s="7" t="n"/>
      <c r="Q5531" s="8" t="n"/>
      <c r="R5531" s="9" t="n"/>
      <c r="S5531" s="8" t="n"/>
      <c r="T5531" s="8" t="n"/>
      <c r="U5531" s="8" t="n"/>
      <c r="V5531" s="11">
        <f>IF(OR(B5531="",C5531=""),"",CONCATENATE(B5531,".",C5531))</f>
        <v/>
      </c>
      <c r="W5531" s="6">
        <f>UPPER(TRIM(H5531))</f>
        <v/>
      </c>
      <c r="X5531" s="6">
        <f>UPPER(TRIM(I5531))</f>
        <v/>
      </c>
      <c r="Y5531" s="6">
        <f>IF(V5531&lt;&gt;"",IFERROR(INDEX(federal_program_name_lookup,MATCH(V5531,aln_lookup,0)),""),"")</f>
        <v/>
      </c>
    </row>
    <row r="5532">
      <c r="A5532" s="6">
        <f>IF(B5532&lt;&gt;"", "AWARD-"&amp;TEXT(ROW()-1,"0000"), "")</f>
        <v/>
      </c>
      <c r="B5532" s="7" t="n"/>
      <c r="C5532" s="7" t="n"/>
      <c r="D5532" s="7" t="n"/>
      <c r="E5532" s="8" t="n"/>
      <c r="F5532" s="9" t="n"/>
      <c r="G5532" s="8" t="n"/>
      <c r="H5532" s="8" t="n"/>
      <c r="I5532" s="8" t="n"/>
      <c r="J5532" s="10">
        <f>IF(A5532="",0,SUMIFS(amount_expended,cfda_key,V5532))</f>
        <v/>
      </c>
      <c r="K5532" s="10">
        <f>IF(G5532="OTHER CLUSTER NOT LISTED ABOVE",SUMIFS(amount_expended,uniform_other_cluster_name,X5532), IF(AND(OR(G5532="N/A",G5532=""),H5532=""),0,IF(G5532="STATE CLUSTER",SUMIFS(amount_expended,uniform_state_cluster_name,W5532),SUMIFS(amount_expended,cluster_name,G5532))))</f>
        <v/>
      </c>
      <c r="L5532" s="8" t="n"/>
      <c r="M5532" s="7" t="n"/>
      <c r="N5532" s="8" t="n"/>
      <c r="O5532" s="7" t="n"/>
      <c r="P5532" s="7" t="n"/>
      <c r="Q5532" s="8" t="n"/>
      <c r="R5532" s="9" t="n"/>
      <c r="S5532" s="8" t="n"/>
      <c r="T5532" s="8" t="n"/>
      <c r="U5532" s="8" t="n"/>
      <c r="V5532" s="11">
        <f>IF(OR(B5532="",C5532=""),"",CONCATENATE(B5532,".",C5532))</f>
        <v/>
      </c>
      <c r="W5532" s="6">
        <f>UPPER(TRIM(H5532))</f>
        <v/>
      </c>
      <c r="X5532" s="6">
        <f>UPPER(TRIM(I5532))</f>
        <v/>
      </c>
      <c r="Y5532" s="6">
        <f>IF(V5532&lt;&gt;"",IFERROR(INDEX(federal_program_name_lookup,MATCH(V5532,aln_lookup,0)),""),"")</f>
        <v/>
      </c>
    </row>
    <row r="5533">
      <c r="A5533" s="6">
        <f>IF(B5533&lt;&gt;"", "AWARD-"&amp;TEXT(ROW()-1,"0000"), "")</f>
        <v/>
      </c>
      <c r="B5533" s="7" t="n"/>
      <c r="C5533" s="7" t="n"/>
      <c r="D5533" s="7" t="n"/>
      <c r="E5533" s="8" t="n"/>
      <c r="F5533" s="9" t="n"/>
      <c r="G5533" s="8" t="n"/>
      <c r="H5533" s="8" t="n"/>
      <c r="I5533" s="8" t="n"/>
      <c r="J5533" s="10">
        <f>IF(A5533="",0,SUMIFS(amount_expended,cfda_key,V5533))</f>
        <v/>
      </c>
      <c r="K5533" s="10">
        <f>IF(G5533="OTHER CLUSTER NOT LISTED ABOVE",SUMIFS(amount_expended,uniform_other_cluster_name,X5533), IF(AND(OR(G5533="N/A",G5533=""),H5533=""),0,IF(G5533="STATE CLUSTER",SUMIFS(amount_expended,uniform_state_cluster_name,W5533),SUMIFS(amount_expended,cluster_name,G5533))))</f>
        <v/>
      </c>
      <c r="L5533" s="8" t="n"/>
      <c r="M5533" s="7" t="n"/>
      <c r="N5533" s="8" t="n"/>
      <c r="O5533" s="7" t="n"/>
      <c r="P5533" s="7" t="n"/>
      <c r="Q5533" s="8" t="n"/>
      <c r="R5533" s="9" t="n"/>
      <c r="S5533" s="8" t="n"/>
      <c r="T5533" s="8" t="n"/>
      <c r="U5533" s="8" t="n"/>
      <c r="V5533" s="11">
        <f>IF(OR(B5533="",C5533=""),"",CONCATENATE(B5533,".",C5533))</f>
        <v/>
      </c>
      <c r="W5533" s="6">
        <f>UPPER(TRIM(H5533))</f>
        <v/>
      </c>
      <c r="X5533" s="6">
        <f>UPPER(TRIM(I5533))</f>
        <v/>
      </c>
      <c r="Y5533" s="6">
        <f>IF(V5533&lt;&gt;"",IFERROR(INDEX(federal_program_name_lookup,MATCH(V5533,aln_lookup,0)),""),"")</f>
        <v/>
      </c>
    </row>
    <row r="5534">
      <c r="A5534" s="6">
        <f>IF(B5534&lt;&gt;"", "AWARD-"&amp;TEXT(ROW()-1,"0000"), "")</f>
        <v/>
      </c>
      <c r="B5534" s="7" t="n"/>
      <c r="C5534" s="7" t="n"/>
      <c r="D5534" s="7" t="n"/>
      <c r="E5534" s="8" t="n"/>
      <c r="F5534" s="9" t="n"/>
      <c r="G5534" s="8" t="n"/>
      <c r="H5534" s="8" t="n"/>
      <c r="I5534" s="8" t="n"/>
      <c r="J5534" s="10">
        <f>IF(A5534="",0,SUMIFS(amount_expended,cfda_key,V5534))</f>
        <v/>
      </c>
      <c r="K5534" s="10">
        <f>IF(G5534="OTHER CLUSTER NOT LISTED ABOVE",SUMIFS(amount_expended,uniform_other_cluster_name,X5534), IF(AND(OR(G5534="N/A",G5534=""),H5534=""),0,IF(G5534="STATE CLUSTER",SUMIFS(amount_expended,uniform_state_cluster_name,W5534),SUMIFS(amount_expended,cluster_name,G5534))))</f>
        <v/>
      </c>
      <c r="L5534" s="8" t="n"/>
      <c r="M5534" s="7" t="n"/>
      <c r="N5534" s="8" t="n"/>
      <c r="O5534" s="7" t="n"/>
      <c r="P5534" s="7" t="n"/>
      <c r="Q5534" s="8" t="n"/>
      <c r="R5534" s="9" t="n"/>
      <c r="S5534" s="8" t="n"/>
      <c r="T5534" s="8" t="n"/>
      <c r="U5534" s="8" t="n"/>
      <c r="V5534" s="11">
        <f>IF(OR(B5534="",C5534=""),"",CONCATENATE(B5534,".",C5534))</f>
        <v/>
      </c>
      <c r="W5534" s="6">
        <f>UPPER(TRIM(H5534))</f>
        <v/>
      </c>
      <c r="X5534" s="6">
        <f>UPPER(TRIM(I5534))</f>
        <v/>
      </c>
      <c r="Y5534" s="6">
        <f>IF(V5534&lt;&gt;"",IFERROR(INDEX(federal_program_name_lookup,MATCH(V5534,aln_lookup,0)),""),"")</f>
        <v/>
      </c>
    </row>
    <row r="5535">
      <c r="A5535" s="6">
        <f>IF(B5535&lt;&gt;"", "AWARD-"&amp;TEXT(ROW()-1,"0000"), "")</f>
        <v/>
      </c>
      <c r="B5535" s="7" t="n"/>
      <c r="C5535" s="7" t="n"/>
      <c r="D5535" s="7" t="n"/>
      <c r="E5535" s="8" t="n"/>
      <c r="F5535" s="9" t="n"/>
      <c r="G5535" s="8" t="n"/>
      <c r="H5535" s="8" t="n"/>
      <c r="I5535" s="8" t="n"/>
      <c r="J5535" s="10">
        <f>IF(A5535="",0,SUMIFS(amount_expended,cfda_key,V5535))</f>
        <v/>
      </c>
      <c r="K5535" s="10">
        <f>IF(G5535="OTHER CLUSTER NOT LISTED ABOVE",SUMIFS(amount_expended,uniform_other_cluster_name,X5535), IF(AND(OR(G5535="N/A",G5535=""),H5535=""),0,IF(G5535="STATE CLUSTER",SUMIFS(amount_expended,uniform_state_cluster_name,W5535),SUMIFS(amount_expended,cluster_name,G5535))))</f>
        <v/>
      </c>
      <c r="L5535" s="8" t="n"/>
      <c r="M5535" s="7" t="n"/>
      <c r="N5535" s="8" t="n"/>
      <c r="O5535" s="7" t="n"/>
      <c r="P5535" s="7" t="n"/>
      <c r="Q5535" s="8" t="n"/>
      <c r="R5535" s="9" t="n"/>
      <c r="S5535" s="8" t="n"/>
      <c r="T5535" s="8" t="n"/>
      <c r="U5535" s="8" t="n"/>
      <c r="V5535" s="11">
        <f>IF(OR(B5535="",C5535=""),"",CONCATENATE(B5535,".",C5535))</f>
        <v/>
      </c>
      <c r="W5535" s="6">
        <f>UPPER(TRIM(H5535))</f>
        <v/>
      </c>
      <c r="X5535" s="6">
        <f>UPPER(TRIM(I5535))</f>
        <v/>
      </c>
      <c r="Y5535" s="6">
        <f>IF(V5535&lt;&gt;"",IFERROR(INDEX(federal_program_name_lookup,MATCH(V5535,aln_lookup,0)),""),"")</f>
        <v/>
      </c>
    </row>
    <row r="5536">
      <c r="A5536" s="6">
        <f>IF(B5536&lt;&gt;"", "AWARD-"&amp;TEXT(ROW()-1,"0000"), "")</f>
        <v/>
      </c>
      <c r="B5536" s="7" t="n"/>
      <c r="C5536" s="7" t="n"/>
      <c r="D5536" s="7" t="n"/>
      <c r="E5536" s="8" t="n"/>
      <c r="F5536" s="9" t="n"/>
      <c r="G5536" s="8" t="n"/>
      <c r="H5536" s="8" t="n"/>
      <c r="I5536" s="8" t="n"/>
      <c r="J5536" s="10">
        <f>IF(A5536="",0,SUMIFS(amount_expended,cfda_key,V5536))</f>
        <v/>
      </c>
      <c r="K5536" s="10">
        <f>IF(G5536="OTHER CLUSTER NOT LISTED ABOVE",SUMIFS(amount_expended,uniform_other_cluster_name,X5536), IF(AND(OR(G5536="N/A",G5536=""),H5536=""),0,IF(G5536="STATE CLUSTER",SUMIFS(amount_expended,uniform_state_cluster_name,W5536),SUMIFS(amount_expended,cluster_name,G5536))))</f>
        <v/>
      </c>
      <c r="L5536" s="8" t="n"/>
      <c r="M5536" s="7" t="n"/>
      <c r="N5536" s="8" t="n"/>
      <c r="O5536" s="7" t="n"/>
      <c r="P5536" s="7" t="n"/>
      <c r="Q5536" s="8" t="n"/>
      <c r="R5536" s="9" t="n"/>
      <c r="S5536" s="8" t="n"/>
      <c r="T5536" s="8" t="n"/>
      <c r="U5536" s="8" t="n"/>
      <c r="V5536" s="11">
        <f>IF(OR(B5536="",C5536=""),"",CONCATENATE(B5536,".",C5536))</f>
        <v/>
      </c>
      <c r="W5536" s="6">
        <f>UPPER(TRIM(H5536))</f>
        <v/>
      </c>
      <c r="X5536" s="6">
        <f>UPPER(TRIM(I5536))</f>
        <v/>
      </c>
      <c r="Y5536" s="6">
        <f>IF(V5536&lt;&gt;"",IFERROR(INDEX(federal_program_name_lookup,MATCH(V5536,aln_lookup,0)),""),"")</f>
        <v/>
      </c>
    </row>
    <row r="5537">
      <c r="A5537" s="6">
        <f>IF(B5537&lt;&gt;"", "AWARD-"&amp;TEXT(ROW()-1,"0000"), "")</f>
        <v/>
      </c>
      <c r="B5537" s="7" t="n"/>
      <c r="C5537" s="7" t="n"/>
      <c r="D5537" s="7" t="n"/>
      <c r="E5537" s="8" t="n"/>
      <c r="F5537" s="9" t="n"/>
      <c r="G5537" s="8" t="n"/>
      <c r="H5537" s="8" t="n"/>
      <c r="I5537" s="8" t="n"/>
      <c r="J5537" s="10">
        <f>IF(A5537="",0,SUMIFS(amount_expended,cfda_key,V5537))</f>
        <v/>
      </c>
      <c r="K5537" s="10">
        <f>IF(G5537="OTHER CLUSTER NOT LISTED ABOVE",SUMIFS(amount_expended,uniform_other_cluster_name,X5537), IF(AND(OR(G5537="N/A",G5537=""),H5537=""),0,IF(G5537="STATE CLUSTER",SUMIFS(amount_expended,uniform_state_cluster_name,W5537),SUMIFS(amount_expended,cluster_name,G5537))))</f>
        <v/>
      </c>
      <c r="L5537" s="8" t="n"/>
      <c r="M5537" s="7" t="n"/>
      <c r="N5537" s="8" t="n"/>
      <c r="O5537" s="7" t="n"/>
      <c r="P5537" s="7" t="n"/>
      <c r="Q5537" s="8" t="n"/>
      <c r="R5537" s="9" t="n"/>
      <c r="S5537" s="8" t="n"/>
      <c r="T5537" s="8" t="n"/>
      <c r="U5537" s="8" t="n"/>
      <c r="V5537" s="11">
        <f>IF(OR(B5537="",C5537=""),"",CONCATENATE(B5537,".",C5537))</f>
        <v/>
      </c>
      <c r="W5537" s="6">
        <f>UPPER(TRIM(H5537))</f>
        <v/>
      </c>
      <c r="X5537" s="6">
        <f>UPPER(TRIM(I5537))</f>
        <v/>
      </c>
      <c r="Y5537" s="6">
        <f>IF(V5537&lt;&gt;"",IFERROR(INDEX(federal_program_name_lookup,MATCH(V5537,aln_lookup,0)),""),"")</f>
        <v/>
      </c>
    </row>
    <row r="5538">
      <c r="A5538" s="6">
        <f>IF(B5538&lt;&gt;"", "AWARD-"&amp;TEXT(ROW()-1,"0000"), "")</f>
        <v/>
      </c>
      <c r="B5538" s="7" t="n"/>
      <c r="C5538" s="7" t="n"/>
      <c r="D5538" s="7" t="n"/>
      <c r="E5538" s="8" t="n"/>
      <c r="F5538" s="9" t="n"/>
      <c r="G5538" s="8" t="n"/>
      <c r="H5538" s="8" t="n"/>
      <c r="I5538" s="8" t="n"/>
      <c r="J5538" s="10">
        <f>IF(A5538="",0,SUMIFS(amount_expended,cfda_key,V5538))</f>
        <v/>
      </c>
      <c r="K5538" s="10">
        <f>IF(G5538="OTHER CLUSTER NOT LISTED ABOVE",SUMIFS(amount_expended,uniform_other_cluster_name,X5538), IF(AND(OR(G5538="N/A",G5538=""),H5538=""),0,IF(G5538="STATE CLUSTER",SUMIFS(amount_expended,uniform_state_cluster_name,W5538),SUMIFS(amount_expended,cluster_name,G5538))))</f>
        <v/>
      </c>
      <c r="L5538" s="8" t="n"/>
      <c r="M5538" s="7" t="n"/>
      <c r="N5538" s="8" t="n"/>
      <c r="O5538" s="7" t="n"/>
      <c r="P5538" s="7" t="n"/>
      <c r="Q5538" s="8" t="n"/>
      <c r="R5538" s="9" t="n"/>
      <c r="S5538" s="8" t="n"/>
      <c r="T5538" s="8" t="n"/>
      <c r="U5538" s="8" t="n"/>
      <c r="V5538" s="11">
        <f>IF(OR(B5538="",C5538=""),"",CONCATENATE(B5538,".",C5538))</f>
        <v/>
      </c>
      <c r="W5538" s="6">
        <f>UPPER(TRIM(H5538))</f>
        <v/>
      </c>
      <c r="X5538" s="6">
        <f>UPPER(TRIM(I5538))</f>
        <v/>
      </c>
      <c r="Y5538" s="6">
        <f>IF(V5538&lt;&gt;"",IFERROR(INDEX(federal_program_name_lookup,MATCH(V5538,aln_lookup,0)),""),"")</f>
        <v/>
      </c>
    </row>
    <row r="5539">
      <c r="A5539" s="6">
        <f>IF(B5539&lt;&gt;"", "AWARD-"&amp;TEXT(ROW()-1,"0000"), "")</f>
        <v/>
      </c>
      <c r="B5539" s="7" t="n"/>
      <c r="C5539" s="7" t="n"/>
      <c r="D5539" s="7" t="n"/>
      <c r="E5539" s="8" t="n"/>
      <c r="F5539" s="9" t="n"/>
      <c r="G5539" s="8" t="n"/>
      <c r="H5539" s="8" t="n"/>
      <c r="I5539" s="8" t="n"/>
      <c r="J5539" s="10">
        <f>IF(A5539="",0,SUMIFS(amount_expended,cfda_key,V5539))</f>
        <v/>
      </c>
      <c r="K5539" s="10">
        <f>IF(G5539="OTHER CLUSTER NOT LISTED ABOVE",SUMIFS(amount_expended,uniform_other_cluster_name,X5539), IF(AND(OR(G5539="N/A",G5539=""),H5539=""),0,IF(G5539="STATE CLUSTER",SUMIFS(amount_expended,uniform_state_cluster_name,W5539),SUMIFS(amount_expended,cluster_name,G5539))))</f>
        <v/>
      </c>
      <c r="L5539" s="8" t="n"/>
      <c r="M5539" s="7" t="n"/>
      <c r="N5539" s="8" t="n"/>
      <c r="O5539" s="7" t="n"/>
      <c r="P5539" s="7" t="n"/>
      <c r="Q5539" s="8" t="n"/>
      <c r="R5539" s="9" t="n"/>
      <c r="S5539" s="8" t="n"/>
      <c r="T5539" s="8" t="n"/>
      <c r="U5539" s="8" t="n"/>
      <c r="V5539" s="11">
        <f>IF(OR(B5539="",C5539=""),"",CONCATENATE(B5539,".",C5539))</f>
        <v/>
      </c>
      <c r="W5539" s="6">
        <f>UPPER(TRIM(H5539))</f>
        <v/>
      </c>
      <c r="X5539" s="6">
        <f>UPPER(TRIM(I5539))</f>
        <v/>
      </c>
      <c r="Y5539" s="6">
        <f>IF(V5539&lt;&gt;"",IFERROR(INDEX(federal_program_name_lookup,MATCH(V5539,aln_lookup,0)),""),"")</f>
        <v/>
      </c>
    </row>
    <row r="5540">
      <c r="A5540" s="6">
        <f>IF(B5540&lt;&gt;"", "AWARD-"&amp;TEXT(ROW()-1,"0000"), "")</f>
        <v/>
      </c>
      <c r="B5540" s="7" t="n"/>
      <c r="C5540" s="7" t="n"/>
      <c r="D5540" s="7" t="n"/>
      <c r="E5540" s="8" t="n"/>
      <c r="F5540" s="9" t="n"/>
      <c r="G5540" s="8" t="n"/>
      <c r="H5540" s="8" t="n"/>
      <c r="I5540" s="8" t="n"/>
      <c r="J5540" s="10">
        <f>IF(A5540="",0,SUMIFS(amount_expended,cfda_key,V5540))</f>
        <v/>
      </c>
      <c r="K5540" s="10">
        <f>IF(G5540="OTHER CLUSTER NOT LISTED ABOVE",SUMIFS(amount_expended,uniform_other_cluster_name,X5540), IF(AND(OR(G5540="N/A",G5540=""),H5540=""),0,IF(G5540="STATE CLUSTER",SUMIFS(amount_expended,uniform_state_cluster_name,W5540),SUMIFS(amount_expended,cluster_name,G5540))))</f>
        <v/>
      </c>
      <c r="L5540" s="8" t="n"/>
      <c r="M5540" s="7" t="n"/>
      <c r="N5540" s="8" t="n"/>
      <c r="O5540" s="7" t="n"/>
      <c r="P5540" s="7" t="n"/>
      <c r="Q5540" s="8" t="n"/>
      <c r="R5540" s="9" t="n"/>
      <c r="S5540" s="8" t="n"/>
      <c r="T5540" s="8" t="n"/>
      <c r="U5540" s="8" t="n"/>
      <c r="V5540" s="11">
        <f>IF(OR(B5540="",C5540=""),"",CONCATENATE(B5540,".",C5540))</f>
        <v/>
      </c>
      <c r="W5540" s="6">
        <f>UPPER(TRIM(H5540))</f>
        <v/>
      </c>
      <c r="X5540" s="6">
        <f>UPPER(TRIM(I5540))</f>
        <v/>
      </c>
      <c r="Y5540" s="6">
        <f>IF(V5540&lt;&gt;"",IFERROR(INDEX(federal_program_name_lookup,MATCH(V5540,aln_lookup,0)),""),"")</f>
        <v/>
      </c>
    </row>
    <row r="5541">
      <c r="A5541" s="6">
        <f>IF(B5541&lt;&gt;"", "AWARD-"&amp;TEXT(ROW()-1,"0000"), "")</f>
        <v/>
      </c>
      <c r="B5541" s="7" t="n"/>
      <c r="C5541" s="7" t="n"/>
      <c r="D5541" s="7" t="n"/>
      <c r="E5541" s="8" t="n"/>
      <c r="F5541" s="9" t="n"/>
      <c r="G5541" s="8" t="n"/>
      <c r="H5541" s="8" t="n"/>
      <c r="I5541" s="8" t="n"/>
      <c r="J5541" s="10">
        <f>IF(A5541="",0,SUMIFS(amount_expended,cfda_key,V5541))</f>
        <v/>
      </c>
      <c r="K5541" s="10">
        <f>IF(G5541="OTHER CLUSTER NOT LISTED ABOVE",SUMIFS(amount_expended,uniform_other_cluster_name,X5541), IF(AND(OR(G5541="N/A",G5541=""),H5541=""),0,IF(G5541="STATE CLUSTER",SUMIFS(amount_expended,uniform_state_cluster_name,W5541),SUMIFS(amount_expended,cluster_name,G5541))))</f>
        <v/>
      </c>
      <c r="L5541" s="8" t="n"/>
      <c r="M5541" s="7" t="n"/>
      <c r="N5541" s="8" t="n"/>
      <c r="O5541" s="7" t="n"/>
      <c r="P5541" s="7" t="n"/>
      <c r="Q5541" s="8" t="n"/>
      <c r="R5541" s="9" t="n"/>
      <c r="S5541" s="8" t="n"/>
      <c r="T5541" s="8" t="n"/>
      <c r="U5541" s="8" t="n"/>
      <c r="V5541" s="11">
        <f>IF(OR(B5541="",C5541=""),"",CONCATENATE(B5541,".",C5541))</f>
        <v/>
      </c>
      <c r="W5541" s="6">
        <f>UPPER(TRIM(H5541))</f>
        <v/>
      </c>
      <c r="X5541" s="6">
        <f>UPPER(TRIM(I5541))</f>
        <v/>
      </c>
      <c r="Y5541" s="6">
        <f>IF(V5541&lt;&gt;"",IFERROR(INDEX(federal_program_name_lookup,MATCH(V5541,aln_lookup,0)),""),"")</f>
        <v/>
      </c>
    </row>
    <row r="5542">
      <c r="A5542" s="6">
        <f>IF(B5542&lt;&gt;"", "AWARD-"&amp;TEXT(ROW()-1,"0000"), "")</f>
        <v/>
      </c>
      <c r="B5542" s="7" t="n"/>
      <c r="C5542" s="7" t="n"/>
      <c r="D5542" s="7" t="n"/>
      <c r="E5542" s="8" t="n"/>
      <c r="F5542" s="9" t="n"/>
      <c r="G5542" s="8" t="n"/>
      <c r="H5542" s="8" t="n"/>
      <c r="I5542" s="8" t="n"/>
      <c r="J5542" s="10">
        <f>IF(A5542="",0,SUMIFS(amount_expended,cfda_key,V5542))</f>
        <v/>
      </c>
      <c r="K5542" s="10">
        <f>IF(G5542="OTHER CLUSTER NOT LISTED ABOVE",SUMIFS(amount_expended,uniform_other_cluster_name,X5542), IF(AND(OR(G5542="N/A",G5542=""),H5542=""),0,IF(G5542="STATE CLUSTER",SUMIFS(amount_expended,uniform_state_cluster_name,W5542),SUMIFS(amount_expended,cluster_name,G5542))))</f>
        <v/>
      </c>
      <c r="L5542" s="8" t="n"/>
      <c r="M5542" s="7" t="n"/>
      <c r="N5542" s="8" t="n"/>
      <c r="O5542" s="7" t="n"/>
      <c r="P5542" s="7" t="n"/>
      <c r="Q5542" s="8" t="n"/>
      <c r="R5542" s="9" t="n"/>
      <c r="S5542" s="8" t="n"/>
      <c r="T5542" s="8" t="n"/>
      <c r="U5542" s="8" t="n"/>
      <c r="V5542" s="11">
        <f>IF(OR(B5542="",C5542=""),"",CONCATENATE(B5542,".",C5542))</f>
        <v/>
      </c>
      <c r="W5542" s="6">
        <f>UPPER(TRIM(H5542))</f>
        <v/>
      </c>
      <c r="X5542" s="6">
        <f>UPPER(TRIM(I5542))</f>
        <v/>
      </c>
      <c r="Y5542" s="6">
        <f>IF(V5542&lt;&gt;"",IFERROR(INDEX(federal_program_name_lookup,MATCH(V5542,aln_lookup,0)),""),"")</f>
        <v/>
      </c>
    </row>
    <row r="5543">
      <c r="A5543" s="6">
        <f>IF(B5543&lt;&gt;"", "AWARD-"&amp;TEXT(ROW()-1,"0000"), "")</f>
        <v/>
      </c>
      <c r="B5543" s="7" t="n"/>
      <c r="C5543" s="7" t="n"/>
      <c r="D5543" s="7" t="n"/>
      <c r="E5543" s="8" t="n"/>
      <c r="F5543" s="9" t="n"/>
      <c r="G5543" s="8" t="n"/>
      <c r="H5543" s="8" t="n"/>
      <c r="I5543" s="8" t="n"/>
      <c r="J5543" s="10">
        <f>IF(A5543="",0,SUMIFS(amount_expended,cfda_key,V5543))</f>
        <v/>
      </c>
      <c r="K5543" s="10">
        <f>IF(G5543="OTHER CLUSTER NOT LISTED ABOVE",SUMIFS(amount_expended,uniform_other_cluster_name,X5543), IF(AND(OR(G5543="N/A",G5543=""),H5543=""),0,IF(G5543="STATE CLUSTER",SUMIFS(amount_expended,uniform_state_cluster_name,W5543),SUMIFS(amount_expended,cluster_name,G5543))))</f>
        <v/>
      </c>
      <c r="L5543" s="8" t="n"/>
      <c r="M5543" s="7" t="n"/>
      <c r="N5543" s="8" t="n"/>
      <c r="O5543" s="7" t="n"/>
      <c r="P5543" s="7" t="n"/>
      <c r="Q5543" s="8" t="n"/>
      <c r="R5543" s="9" t="n"/>
      <c r="S5543" s="8" t="n"/>
      <c r="T5543" s="8" t="n"/>
      <c r="U5543" s="8" t="n"/>
      <c r="V5543" s="11">
        <f>IF(OR(B5543="",C5543=""),"",CONCATENATE(B5543,".",C5543))</f>
        <v/>
      </c>
      <c r="W5543" s="6">
        <f>UPPER(TRIM(H5543))</f>
        <v/>
      </c>
      <c r="X5543" s="6">
        <f>UPPER(TRIM(I5543))</f>
        <v/>
      </c>
      <c r="Y5543" s="6">
        <f>IF(V5543&lt;&gt;"",IFERROR(INDEX(federal_program_name_lookup,MATCH(V5543,aln_lookup,0)),""),"")</f>
        <v/>
      </c>
    </row>
    <row r="5544">
      <c r="A5544" s="6">
        <f>IF(B5544&lt;&gt;"", "AWARD-"&amp;TEXT(ROW()-1,"0000"), "")</f>
        <v/>
      </c>
      <c r="B5544" s="7" t="n"/>
      <c r="C5544" s="7" t="n"/>
      <c r="D5544" s="7" t="n"/>
      <c r="E5544" s="8" t="n"/>
      <c r="F5544" s="9" t="n"/>
      <c r="G5544" s="8" t="n"/>
      <c r="H5544" s="8" t="n"/>
      <c r="I5544" s="8" t="n"/>
      <c r="J5544" s="10">
        <f>IF(A5544="",0,SUMIFS(amount_expended,cfda_key,V5544))</f>
        <v/>
      </c>
      <c r="K5544" s="10">
        <f>IF(G5544="OTHER CLUSTER NOT LISTED ABOVE",SUMIFS(amount_expended,uniform_other_cluster_name,X5544), IF(AND(OR(G5544="N/A",G5544=""),H5544=""),0,IF(G5544="STATE CLUSTER",SUMIFS(amount_expended,uniform_state_cluster_name,W5544),SUMIFS(amount_expended,cluster_name,G5544))))</f>
        <v/>
      </c>
      <c r="L5544" s="8" t="n"/>
      <c r="M5544" s="7" t="n"/>
      <c r="N5544" s="8" t="n"/>
      <c r="O5544" s="7" t="n"/>
      <c r="P5544" s="7" t="n"/>
      <c r="Q5544" s="8" t="n"/>
      <c r="R5544" s="9" t="n"/>
      <c r="S5544" s="8" t="n"/>
      <c r="T5544" s="8" t="n"/>
      <c r="U5544" s="8" t="n"/>
      <c r="V5544" s="11">
        <f>IF(OR(B5544="",C5544=""),"",CONCATENATE(B5544,".",C5544))</f>
        <v/>
      </c>
      <c r="W5544" s="6">
        <f>UPPER(TRIM(H5544))</f>
        <v/>
      </c>
      <c r="X5544" s="6">
        <f>UPPER(TRIM(I5544))</f>
        <v/>
      </c>
      <c r="Y5544" s="6">
        <f>IF(V5544&lt;&gt;"",IFERROR(INDEX(federal_program_name_lookup,MATCH(V5544,aln_lookup,0)),""),"")</f>
        <v/>
      </c>
    </row>
    <row r="5545">
      <c r="A5545" s="6">
        <f>IF(B5545&lt;&gt;"", "AWARD-"&amp;TEXT(ROW()-1,"0000"), "")</f>
        <v/>
      </c>
      <c r="B5545" s="7" t="n"/>
      <c r="C5545" s="7" t="n"/>
      <c r="D5545" s="7" t="n"/>
      <c r="E5545" s="8" t="n"/>
      <c r="F5545" s="9" t="n"/>
      <c r="G5545" s="8" t="n"/>
      <c r="H5545" s="8" t="n"/>
      <c r="I5545" s="8" t="n"/>
      <c r="J5545" s="10">
        <f>IF(A5545="",0,SUMIFS(amount_expended,cfda_key,V5545))</f>
        <v/>
      </c>
      <c r="K5545" s="10">
        <f>IF(G5545="OTHER CLUSTER NOT LISTED ABOVE",SUMIFS(amount_expended,uniform_other_cluster_name,X5545), IF(AND(OR(G5545="N/A",G5545=""),H5545=""),0,IF(G5545="STATE CLUSTER",SUMIFS(amount_expended,uniform_state_cluster_name,W5545),SUMIFS(amount_expended,cluster_name,G5545))))</f>
        <v/>
      </c>
      <c r="L5545" s="8" t="n"/>
      <c r="M5545" s="7" t="n"/>
      <c r="N5545" s="8" t="n"/>
      <c r="O5545" s="7" t="n"/>
      <c r="P5545" s="7" t="n"/>
      <c r="Q5545" s="8" t="n"/>
      <c r="R5545" s="9" t="n"/>
      <c r="S5545" s="8" t="n"/>
      <c r="T5545" s="8" t="n"/>
      <c r="U5545" s="8" t="n"/>
      <c r="V5545" s="11">
        <f>IF(OR(B5545="",C5545=""),"",CONCATENATE(B5545,".",C5545))</f>
        <v/>
      </c>
      <c r="W5545" s="6">
        <f>UPPER(TRIM(H5545))</f>
        <v/>
      </c>
      <c r="X5545" s="6">
        <f>UPPER(TRIM(I5545))</f>
        <v/>
      </c>
      <c r="Y5545" s="6">
        <f>IF(V5545&lt;&gt;"",IFERROR(INDEX(federal_program_name_lookup,MATCH(V5545,aln_lookup,0)),""),"")</f>
        <v/>
      </c>
    </row>
    <row r="5546">
      <c r="A5546" s="6">
        <f>IF(B5546&lt;&gt;"", "AWARD-"&amp;TEXT(ROW()-1,"0000"), "")</f>
        <v/>
      </c>
      <c r="B5546" s="7" t="n"/>
      <c r="C5546" s="7" t="n"/>
      <c r="D5546" s="7" t="n"/>
      <c r="E5546" s="8" t="n"/>
      <c r="F5546" s="9" t="n"/>
      <c r="G5546" s="8" t="n"/>
      <c r="H5546" s="8" t="n"/>
      <c r="I5546" s="8" t="n"/>
      <c r="J5546" s="10">
        <f>IF(A5546="",0,SUMIFS(amount_expended,cfda_key,V5546))</f>
        <v/>
      </c>
      <c r="K5546" s="10">
        <f>IF(G5546="OTHER CLUSTER NOT LISTED ABOVE",SUMIFS(amount_expended,uniform_other_cluster_name,X5546), IF(AND(OR(G5546="N/A",G5546=""),H5546=""),0,IF(G5546="STATE CLUSTER",SUMIFS(amount_expended,uniform_state_cluster_name,W5546),SUMIFS(amount_expended,cluster_name,G5546))))</f>
        <v/>
      </c>
      <c r="L5546" s="8" t="n"/>
      <c r="M5546" s="7" t="n"/>
      <c r="N5546" s="8" t="n"/>
      <c r="O5546" s="7" t="n"/>
      <c r="P5546" s="7" t="n"/>
      <c r="Q5546" s="8" t="n"/>
      <c r="R5546" s="9" t="n"/>
      <c r="S5546" s="8" t="n"/>
      <c r="T5546" s="8" t="n"/>
      <c r="U5546" s="8" t="n"/>
      <c r="V5546" s="11">
        <f>IF(OR(B5546="",C5546=""),"",CONCATENATE(B5546,".",C5546))</f>
        <v/>
      </c>
      <c r="W5546" s="6">
        <f>UPPER(TRIM(H5546))</f>
        <v/>
      </c>
      <c r="X5546" s="6">
        <f>UPPER(TRIM(I5546))</f>
        <v/>
      </c>
      <c r="Y5546" s="6">
        <f>IF(V5546&lt;&gt;"",IFERROR(INDEX(federal_program_name_lookup,MATCH(V5546,aln_lookup,0)),""),"")</f>
        <v/>
      </c>
    </row>
    <row r="5547">
      <c r="A5547" s="6">
        <f>IF(B5547&lt;&gt;"", "AWARD-"&amp;TEXT(ROW()-1,"0000"), "")</f>
        <v/>
      </c>
      <c r="B5547" s="7" t="n"/>
      <c r="C5547" s="7" t="n"/>
      <c r="D5547" s="7" t="n"/>
      <c r="E5547" s="8" t="n"/>
      <c r="F5547" s="9" t="n"/>
      <c r="G5547" s="8" t="n"/>
      <c r="H5547" s="8" t="n"/>
      <c r="I5547" s="8" t="n"/>
      <c r="J5547" s="10">
        <f>IF(A5547="",0,SUMIFS(amount_expended,cfda_key,V5547))</f>
        <v/>
      </c>
      <c r="K5547" s="10">
        <f>IF(G5547="OTHER CLUSTER NOT LISTED ABOVE",SUMIFS(amount_expended,uniform_other_cluster_name,X5547), IF(AND(OR(G5547="N/A",G5547=""),H5547=""),0,IF(G5547="STATE CLUSTER",SUMIFS(amount_expended,uniform_state_cluster_name,W5547),SUMIFS(amount_expended,cluster_name,G5547))))</f>
        <v/>
      </c>
      <c r="L5547" s="8" t="n"/>
      <c r="M5547" s="7" t="n"/>
      <c r="N5547" s="8" t="n"/>
      <c r="O5547" s="7" t="n"/>
      <c r="P5547" s="7" t="n"/>
      <c r="Q5547" s="8" t="n"/>
      <c r="R5547" s="9" t="n"/>
      <c r="S5547" s="8" t="n"/>
      <c r="T5547" s="8" t="n"/>
      <c r="U5547" s="8" t="n"/>
      <c r="V5547" s="11">
        <f>IF(OR(B5547="",C5547=""),"",CONCATENATE(B5547,".",C5547))</f>
        <v/>
      </c>
      <c r="W5547" s="6">
        <f>UPPER(TRIM(H5547))</f>
        <v/>
      </c>
      <c r="X5547" s="6">
        <f>UPPER(TRIM(I5547))</f>
        <v/>
      </c>
      <c r="Y5547" s="6">
        <f>IF(V5547&lt;&gt;"",IFERROR(INDEX(federal_program_name_lookup,MATCH(V5547,aln_lookup,0)),""),"")</f>
        <v/>
      </c>
    </row>
    <row r="5548">
      <c r="A5548" s="6">
        <f>IF(B5548&lt;&gt;"", "AWARD-"&amp;TEXT(ROW()-1,"0000"), "")</f>
        <v/>
      </c>
      <c r="B5548" s="7" t="n"/>
      <c r="C5548" s="7" t="n"/>
      <c r="D5548" s="7" t="n"/>
      <c r="E5548" s="8" t="n"/>
      <c r="F5548" s="9" t="n"/>
      <c r="G5548" s="8" t="n"/>
      <c r="H5548" s="8" t="n"/>
      <c r="I5548" s="8" t="n"/>
      <c r="J5548" s="10">
        <f>IF(A5548="",0,SUMIFS(amount_expended,cfda_key,V5548))</f>
        <v/>
      </c>
      <c r="K5548" s="10">
        <f>IF(G5548="OTHER CLUSTER NOT LISTED ABOVE",SUMIFS(amount_expended,uniform_other_cluster_name,X5548), IF(AND(OR(G5548="N/A",G5548=""),H5548=""),0,IF(G5548="STATE CLUSTER",SUMIFS(amount_expended,uniform_state_cluster_name,W5548),SUMIFS(amount_expended,cluster_name,G5548))))</f>
        <v/>
      </c>
      <c r="L5548" s="8" t="n"/>
      <c r="M5548" s="7" t="n"/>
      <c r="N5548" s="8" t="n"/>
      <c r="O5548" s="7" t="n"/>
      <c r="P5548" s="7" t="n"/>
      <c r="Q5548" s="8" t="n"/>
      <c r="R5548" s="9" t="n"/>
      <c r="S5548" s="8" t="n"/>
      <c r="T5548" s="8" t="n"/>
      <c r="U5548" s="8" t="n"/>
      <c r="V5548" s="11">
        <f>IF(OR(B5548="",C5548=""),"",CONCATENATE(B5548,".",C5548))</f>
        <v/>
      </c>
      <c r="W5548" s="6">
        <f>UPPER(TRIM(H5548))</f>
        <v/>
      </c>
      <c r="X5548" s="6">
        <f>UPPER(TRIM(I5548))</f>
        <v/>
      </c>
      <c r="Y5548" s="6">
        <f>IF(V5548&lt;&gt;"",IFERROR(INDEX(federal_program_name_lookup,MATCH(V5548,aln_lookup,0)),""),"")</f>
        <v/>
      </c>
    </row>
    <row r="5549">
      <c r="A5549" s="6">
        <f>IF(B5549&lt;&gt;"", "AWARD-"&amp;TEXT(ROW()-1,"0000"), "")</f>
        <v/>
      </c>
      <c r="B5549" s="7" t="n"/>
      <c r="C5549" s="7" t="n"/>
      <c r="D5549" s="7" t="n"/>
      <c r="E5549" s="8" t="n"/>
      <c r="F5549" s="9" t="n"/>
      <c r="G5549" s="8" t="n"/>
      <c r="H5549" s="8" t="n"/>
      <c r="I5549" s="8" t="n"/>
      <c r="J5549" s="10">
        <f>IF(A5549="",0,SUMIFS(amount_expended,cfda_key,V5549))</f>
        <v/>
      </c>
      <c r="K5549" s="10">
        <f>IF(G5549="OTHER CLUSTER NOT LISTED ABOVE",SUMIFS(amount_expended,uniform_other_cluster_name,X5549), IF(AND(OR(G5549="N/A",G5549=""),H5549=""),0,IF(G5549="STATE CLUSTER",SUMIFS(amount_expended,uniform_state_cluster_name,W5549),SUMIFS(amount_expended,cluster_name,G5549))))</f>
        <v/>
      </c>
      <c r="L5549" s="8" t="n"/>
      <c r="M5549" s="7" t="n"/>
      <c r="N5549" s="8" t="n"/>
      <c r="O5549" s="7" t="n"/>
      <c r="P5549" s="7" t="n"/>
      <c r="Q5549" s="8" t="n"/>
      <c r="R5549" s="9" t="n"/>
      <c r="S5549" s="8" t="n"/>
      <c r="T5549" s="8" t="n"/>
      <c r="U5549" s="8" t="n"/>
      <c r="V5549" s="11">
        <f>IF(OR(B5549="",C5549=""),"",CONCATENATE(B5549,".",C5549))</f>
        <v/>
      </c>
      <c r="W5549" s="6">
        <f>UPPER(TRIM(H5549))</f>
        <v/>
      </c>
      <c r="X5549" s="6">
        <f>UPPER(TRIM(I5549))</f>
        <v/>
      </c>
      <c r="Y5549" s="6">
        <f>IF(V5549&lt;&gt;"",IFERROR(INDEX(federal_program_name_lookup,MATCH(V5549,aln_lookup,0)),""),"")</f>
        <v/>
      </c>
    </row>
    <row r="5550">
      <c r="A5550" s="6">
        <f>IF(B5550&lt;&gt;"", "AWARD-"&amp;TEXT(ROW()-1,"0000"), "")</f>
        <v/>
      </c>
      <c r="B5550" s="7" t="n"/>
      <c r="C5550" s="7" t="n"/>
      <c r="D5550" s="7" t="n"/>
      <c r="E5550" s="8" t="n"/>
      <c r="F5550" s="9" t="n"/>
      <c r="G5550" s="8" t="n"/>
      <c r="H5550" s="8" t="n"/>
      <c r="I5550" s="8" t="n"/>
      <c r="J5550" s="10">
        <f>IF(A5550="",0,SUMIFS(amount_expended,cfda_key,V5550))</f>
        <v/>
      </c>
      <c r="K5550" s="10">
        <f>IF(G5550="OTHER CLUSTER NOT LISTED ABOVE",SUMIFS(amount_expended,uniform_other_cluster_name,X5550), IF(AND(OR(G5550="N/A",G5550=""),H5550=""),0,IF(G5550="STATE CLUSTER",SUMIFS(amount_expended,uniform_state_cluster_name,W5550),SUMIFS(amount_expended,cluster_name,G5550))))</f>
        <v/>
      </c>
      <c r="L5550" s="8" t="n"/>
      <c r="M5550" s="7" t="n"/>
      <c r="N5550" s="8" t="n"/>
      <c r="O5550" s="7" t="n"/>
      <c r="P5550" s="7" t="n"/>
      <c r="Q5550" s="8" t="n"/>
      <c r="R5550" s="9" t="n"/>
      <c r="S5550" s="8" t="n"/>
      <c r="T5550" s="8" t="n"/>
      <c r="U5550" s="8" t="n"/>
      <c r="V5550" s="11">
        <f>IF(OR(B5550="",C5550=""),"",CONCATENATE(B5550,".",C5550))</f>
        <v/>
      </c>
      <c r="W5550" s="6">
        <f>UPPER(TRIM(H5550))</f>
        <v/>
      </c>
      <c r="X5550" s="6">
        <f>UPPER(TRIM(I5550))</f>
        <v/>
      </c>
      <c r="Y5550" s="6">
        <f>IF(V5550&lt;&gt;"",IFERROR(INDEX(federal_program_name_lookup,MATCH(V5550,aln_lookup,0)),""),"")</f>
        <v/>
      </c>
    </row>
    <row r="5551">
      <c r="A5551" s="6">
        <f>IF(B5551&lt;&gt;"", "AWARD-"&amp;TEXT(ROW()-1,"0000"), "")</f>
        <v/>
      </c>
      <c r="B5551" s="7" t="n"/>
      <c r="C5551" s="7" t="n"/>
      <c r="D5551" s="7" t="n"/>
      <c r="E5551" s="8" t="n"/>
      <c r="F5551" s="9" t="n"/>
      <c r="G5551" s="8" t="n"/>
      <c r="H5551" s="8" t="n"/>
      <c r="I5551" s="8" t="n"/>
      <c r="J5551" s="10">
        <f>IF(A5551="",0,SUMIFS(amount_expended,cfda_key,V5551))</f>
        <v/>
      </c>
      <c r="K5551" s="10">
        <f>IF(G5551="OTHER CLUSTER NOT LISTED ABOVE",SUMIFS(amount_expended,uniform_other_cluster_name,X5551), IF(AND(OR(G5551="N/A",G5551=""),H5551=""),0,IF(G5551="STATE CLUSTER",SUMIFS(amount_expended,uniform_state_cluster_name,W5551),SUMIFS(amount_expended,cluster_name,G5551))))</f>
        <v/>
      </c>
      <c r="L5551" s="8" t="n"/>
      <c r="M5551" s="7" t="n"/>
      <c r="N5551" s="8" t="n"/>
      <c r="O5551" s="7" t="n"/>
      <c r="P5551" s="7" t="n"/>
      <c r="Q5551" s="8" t="n"/>
      <c r="R5551" s="9" t="n"/>
      <c r="S5551" s="8" t="n"/>
      <c r="T5551" s="8" t="n"/>
      <c r="U5551" s="8" t="n"/>
      <c r="V5551" s="11">
        <f>IF(OR(B5551="",C5551=""),"",CONCATENATE(B5551,".",C5551))</f>
        <v/>
      </c>
      <c r="W5551" s="6">
        <f>UPPER(TRIM(H5551))</f>
        <v/>
      </c>
      <c r="X5551" s="6">
        <f>UPPER(TRIM(I5551))</f>
        <v/>
      </c>
      <c r="Y5551" s="6">
        <f>IF(V5551&lt;&gt;"",IFERROR(INDEX(federal_program_name_lookup,MATCH(V5551,aln_lookup,0)),""),"")</f>
        <v/>
      </c>
    </row>
    <row r="5552">
      <c r="A5552" s="6">
        <f>IF(B5552&lt;&gt;"", "AWARD-"&amp;TEXT(ROW()-1,"0000"), "")</f>
        <v/>
      </c>
      <c r="B5552" s="7" t="n"/>
      <c r="C5552" s="7" t="n"/>
      <c r="D5552" s="7" t="n"/>
      <c r="E5552" s="8" t="n"/>
      <c r="F5552" s="9" t="n"/>
      <c r="G5552" s="8" t="n"/>
      <c r="H5552" s="8" t="n"/>
      <c r="I5552" s="8" t="n"/>
      <c r="J5552" s="10">
        <f>IF(A5552="",0,SUMIFS(amount_expended,cfda_key,V5552))</f>
        <v/>
      </c>
      <c r="K5552" s="10">
        <f>IF(G5552="OTHER CLUSTER NOT LISTED ABOVE",SUMIFS(amount_expended,uniform_other_cluster_name,X5552), IF(AND(OR(G5552="N/A",G5552=""),H5552=""),0,IF(G5552="STATE CLUSTER",SUMIFS(amount_expended,uniform_state_cluster_name,W5552),SUMIFS(amount_expended,cluster_name,G5552))))</f>
        <v/>
      </c>
      <c r="L5552" s="8" t="n"/>
      <c r="M5552" s="7" t="n"/>
      <c r="N5552" s="8" t="n"/>
      <c r="O5552" s="7" t="n"/>
      <c r="P5552" s="7" t="n"/>
      <c r="Q5552" s="8" t="n"/>
      <c r="R5552" s="9" t="n"/>
      <c r="S5552" s="8" t="n"/>
      <c r="T5552" s="8" t="n"/>
      <c r="U5552" s="8" t="n"/>
      <c r="V5552" s="11">
        <f>IF(OR(B5552="",C5552=""),"",CONCATENATE(B5552,".",C5552))</f>
        <v/>
      </c>
      <c r="W5552" s="6">
        <f>UPPER(TRIM(H5552))</f>
        <v/>
      </c>
      <c r="X5552" s="6">
        <f>UPPER(TRIM(I5552))</f>
        <v/>
      </c>
      <c r="Y5552" s="6">
        <f>IF(V5552&lt;&gt;"",IFERROR(INDEX(federal_program_name_lookup,MATCH(V5552,aln_lookup,0)),""),"")</f>
        <v/>
      </c>
    </row>
    <row r="5553">
      <c r="A5553" s="6">
        <f>IF(B5553&lt;&gt;"", "AWARD-"&amp;TEXT(ROW()-1,"0000"), "")</f>
        <v/>
      </c>
      <c r="B5553" s="7" t="n"/>
      <c r="C5553" s="7" t="n"/>
      <c r="D5553" s="7" t="n"/>
      <c r="E5553" s="8" t="n"/>
      <c r="F5553" s="9" t="n"/>
      <c r="G5553" s="8" t="n"/>
      <c r="H5553" s="8" t="n"/>
      <c r="I5553" s="8" t="n"/>
      <c r="J5553" s="10">
        <f>IF(A5553="",0,SUMIFS(amount_expended,cfda_key,V5553))</f>
        <v/>
      </c>
      <c r="K5553" s="10">
        <f>IF(G5553="OTHER CLUSTER NOT LISTED ABOVE",SUMIFS(amount_expended,uniform_other_cluster_name,X5553), IF(AND(OR(G5553="N/A",G5553=""),H5553=""),0,IF(G5553="STATE CLUSTER",SUMIFS(amount_expended,uniform_state_cluster_name,W5553),SUMIFS(amount_expended,cluster_name,G5553))))</f>
        <v/>
      </c>
      <c r="L5553" s="8" t="n"/>
      <c r="M5553" s="7" t="n"/>
      <c r="N5553" s="8" t="n"/>
      <c r="O5553" s="7" t="n"/>
      <c r="P5553" s="7" t="n"/>
      <c r="Q5553" s="8" t="n"/>
      <c r="R5553" s="9" t="n"/>
      <c r="S5553" s="8" t="n"/>
      <c r="T5553" s="8" t="n"/>
      <c r="U5553" s="8" t="n"/>
      <c r="V5553" s="11">
        <f>IF(OR(B5553="",C5553=""),"",CONCATENATE(B5553,".",C5553))</f>
        <v/>
      </c>
      <c r="W5553" s="6">
        <f>UPPER(TRIM(H5553))</f>
        <v/>
      </c>
      <c r="X5553" s="6">
        <f>UPPER(TRIM(I5553))</f>
        <v/>
      </c>
      <c r="Y5553" s="6">
        <f>IF(V5553&lt;&gt;"",IFERROR(INDEX(federal_program_name_lookup,MATCH(V5553,aln_lookup,0)),""),"")</f>
        <v/>
      </c>
    </row>
    <row r="5554">
      <c r="A5554" s="6">
        <f>IF(B5554&lt;&gt;"", "AWARD-"&amp;TEXT(ROW()-1,"0000"), "")</f>
        <v/>
      </c>
      <c r="B5554" s="7" t="n"/>
      <c r="C5554" s="7" t="n"/>
      <c r="D5554" s="7" t="n"/>
      <c r="E5554" s="8" t="n"/>
      <c r="F5554" s="9" t="n"/>
      <c r="G5554" s="8" t="n"/>
      <c r="H5554" s="8" t="n"/>
      <c r="I5554" s="8" t="n"/>
      <c r="J5554" s="10">
        <f>IF(A5554="",0,SUMIFS(amount_expended,cfda_key,V5554))</f>
        <v/>
      </c>
      <c r="K5554" s="10">
        <f>IF(G5554="OTHER CLUSTER NOT LISTED ABOVE",SUMIFS(amount_expended,uniform_other_cluster_name,X5554), IF(AND(OR(G5554="N/A",G5554=""),H5554=""),0,IF(G5554="STATE CLUSTER",SUMIFS(amount_expended,uniform_state_cluster_name,W5554),SUMIFS(amount_expended,cluster_name,G5554))))</f>
        <v/>
      </c>
      <c r="L5554" s="8" t="n"/>
      <c r="M5554" s="7" t="n"/>
      <c r="N5554" s="8" t="n"/>
      <c r="O5554" s="7" t="n"/>
      <c r="P5554" s="7" t="n"/>
      <c r="Q5554" s="8" t="n"/>
      <c r="R5554" s="9" t="n"/>
      <c r="S5554" s="8" t="n"/>
      <c r="T5554" s="8" t="n"/>
      <c r="U5554" s="8" t="n"/>
      <c r="V5554" s="11">
        <f>IF(OR(B5554="",C5554=""),"",CONCATENATE(B5554,".",C5554))</f>
        <v/>
      </c>
      <c r="W5554" s="6">
        <f>UPPER(TRIM(H5554))</f>
        <v/>
      </c>
      <c r="X5554" s="6">
        <f>UPPER(TRIM(I5554))</f>
        <v/>
      </c>
      <c r="Y5554" s="6">
        <f>IF(V5554&lt;&gt;"",IFERROR(INDEX(federal_program_name_lookup,MATCH(V5554,aln_lookup,0)),""),"")</f>
        <v/>
      </c>
    </row>
    <row r="5555">
      <c r="A5555" s="6">
        <f>IF(B5555&lt;&gt;"", "AWARD-"&amp;TEXT(ROW()-1,"0000"), "")</f>
        <v/>
      </c>
      <c r="B5555" s="7" t="n"/>
      <c r="C5555" s="7" t="n"/>
      <c r="D5555" s="7" t="n"/>
      <c r="E5555" s="8" t="n"/>
      <c r="F5555" s="9" t="n"/>
      <c r="G5555" s="8" t="n"/>
      <c r="H5555" s="8" t="n"/>
      <c r="I5555" s="8" t="n"/>
      <c r="J5555" s="10">
        <f>IF(A5555="",0,SUMIFS(amount_expended,cfda_key,V5555))</f>
        <v/>
      </c>
      <c r="K5555" s="10">
        <f>IF(G5555="OTHER CLUSTER NOT LISTED ABOVE",SUMIFS(amount_expended,uniform_other_cluster_name,X5555), IF(AND(OR(G5555="N/A",G5555=""),H5555=""),0,IF(G5555="STATE CLUSTER",SUMIFS(amount_expended,uniform_state_cluster_name,W5555),SUMIFS(amount_expended,cluster_name,G5555))))</f>
        <v/>
      </c>
      <c r="L5555" s="8" t="n"/>
      <c r="M5555" s="7" t="n"/>
      <c r="N5555" s="8" t="n"/>
      <c r="O5555" s="7" t="n"/>
      <c r="P5555" s="7" t="n"/>
      <c r="Q5555" s="8" t="n"/>
      <c r="R5555" s="9" t="n"/>
      <c r="S5555" s="8" t="n"/>
      <c r="T5555" s="8" t="n"/>
      <c r="U5555" s="8" t="n"/>
      <c r="V5555" s="11">
        <f>IF(OR(B5555="",C5555=""),"",CONCATENATE(B5555,".",C5555))</f>
        <v/>
      </c>
      <c r="W5555" s="6">
        <f>UPPER(TRIM(H5555))</f>
        <v/>
      </c>
      <c r="X5555" s="6">
        <f>UPPER(TRIM(I5555))</f>
        <v/>
      </c>
      <c r="Y5555" s="6">
        <f>IF(V5555&lt;&gt;"",IFERROR(INDEX(federal_program_name_lookup,MATCH(V5555,aln_lookup,0)),""),"")</f>
        <v/>
      </c>
    </row>
    <row r="5556">
      <c r="A5556" s="6">
        <f>IF(B5556&lt;&gt;"", "AWARD-"&amp;TEXT(ROW()-1,"0000"), "")</f>
        <v/>
      </c>
      <c r="B5556" s="7" t="n"/>
      <c r="C5556" s="7" t="n"/>
      <c r="D5556" s="7" t="n"/>
      <c r="E5556" s="8" t="n"/>
      <c r="F5556" s="9" t="n"/>
      <c r="G5556" s="8" t="n"/>
      <c r="H5556" s="8" t="n"/>
      <c r="I5556" s="8" t="n"/>
      <c r="J5556" s="10">
        <f>IF(A5556="",0,SUMIFS(amount_expended,cfda_key,V5556))</f>
        <v/>
      </c>
      <c r="K5556" s="10">
        <f>IF(G5556="OTHER CLUSTER NOT LISTED ABOVE",SUMIFS(amount_expended,uniform_other_cluster_name,X5556), IF(AND(OR(G5556="N/A",G5556=""),H5556=""),0,IF(G5556="STATE CLUSTER",SUMIFS(amount_expended,uniform_state_cluster_name,W5556),SUMIFS(amount_expended,cluster_name,G5556))))</f>
        <v/>
      </c>
      <c r="L5556" s="8" t="n"/>
      <c r="M5556" s="7" t="n"/>
      <c r="N5556" s="8" t="n"/>
      <c r="O5556" s="7" t="n"/>
      <c r="P5556" s="7" t="n"/>
      <c r="Q5556" s="8" t="n"/>
      <c r="R5556" s="9" t="n"/>
      <c r="S5556" s="8" t="n"/>
      <c r="T5556" s="8" t="n"/>
      <c r="U5556" s="8" t="n"/>
      <c r="V5556" s="11">
        <f>IF(OR(B5556="",C5556=""),"",CONCATENATE(B5556,".",C5556))</f>
        <v/>
      </c>
      <c r="W5556" s="6">
        <f>UPPER(TRIM(H5556))</f>
        <v/>
      </c>
      <c r="X5556" s="6">
        <f>UPPER(TRIM(I5556))</f>
        <v/>
      </c>
      <c r="Y5556" s="6">
        <f>IF(V5556&lt;&gt;"",IFERROR(INDEX(federal_program_name_lookup,MATCH(V5556,aln_lookup,0)),""),"")</f>
        <v/>
      </c>
    </row>
    <row r="5557">
      <c r="A5557" s="6">
        <f>IF(B5557&lt;&gt;"", "AWARD-"&amp;TEXT(ROW()-1,"0000"), "")</f>
        <v/>
      </c>
      <c r="B5557" s="7" t="n"/>
      <c r="C5557" s="7" t="n"/>
      <c r="D5557" s="7" t="n"/>
      <c r="E5557" s="8" t="n"/>
      <c r="F5557" s="9" t="n"/>
      <c r="G5557" s="8" t="n"/>
      <c r="H5557" s="8" t="n"/>
      <c r="I5557" s="8" t="n"/>
      <c r="J5557" s="10">
        <f>IF(A5557="",0,SUMIFS(amount_expended,cfda_key,V5557))</f>
        <v/>
      </c>
      <c r="K5557" s="10">
        <f>IF(G5557="OTHER CLUSTER NOT LISTED ABOVE",SUMIFS(amount_expended,uniform_other_cluster_name,X5557), IF(AND(OR(G5557="N/A",G5557=""),H5557=""),0,IF(G5557="STATE CLUSTER",SUMIFS(amount_expended,uniform_state_cluster_name,W5557),SUMIFS(amount_expended,cluster_name,G5557))))</f>
        <v/>
      </c>
      <c r="L5557" s="8" t="n"/>
      <c r="M5557" s="7" t="n"/>
      <c r="N5557" s="8" t="n"/>
      <c r="O5557" s="7" t="n"/>
      <c r="P5557" s="7" t="n"/>
      <c r="Q5557" s="8" t="n"/>
      <c r="R5557" s="9" t="n"/>
      <c r="S5557" s="8" t="n"/>
      <c r="T5557" s="8" t="n"/>
      <c r="U5557" s="8" t="n"/>
      <c r="V5557" s="11">
        <f>IF(OR(B5557="",C5557=""),"",CONCATENATE(B5557,".",C5557))</f>
        <v/>
      </c>
      <c r="W5557" s="6">
        <f>UPPER(TRIM(H5557))</f>
        <v/>
      </c>
      <c r="X5557" s="6">
        <f>UPPER(TRIM(I5557))</f>
        <v/>
      </c>
      <c r="Y5557" s="6">
        <f>IF(V5557&lt;&gt;"",IFERROR(INDEX(federal_program_name_lookup,MATCH(V5557,aln_lookup,0)),""),"")</f>
        <v/>
      </c>
    </row>
    <row r="5558">
      <c r="A5558" s="6">
        <f>IF(B5558&lt;&gt;"", "AWARD-"&amp;TEXT(ROW()-1,"0000"), "")</f>
        <v/>
      </c>
      <c r="B5558" s="7" t="n"/>
      <c r="C5558" s="7" t="n"/>
      <c r="D5558" s="7" t="n"/>
      <c r="E5558" s="8" t="n"/>
      <c r="F5558" s="9" t="n"/>
      <c r="G5558" s="8" t="n"/>
      <c r="H5558" s="8" t="n"/>
      <c r="I5558" s="8" t="n"/>
      <c r="J5558" s="10">
        <f>IF(A5558="",0,SUMIFS(amount_expended,cfda_key,V5558))</f>
        <v/>
      </c>
      <c r="K5558" s="10">
        <f>IF(G5558="OTHER CLUSTER NOT LISTED ABOVE",SUMIFS(amount_expended,uniform_other_cluster_name,X5558), IF(AND(OR(G5558="N/A",G5558=""),H5558=""),0,IF(G5558="STATE CLUSTER",SUMIFS(amount_expended,uniform_state_cluster_name,W5558),SUMIFS(amount_expended,cluster_name,G5558))))</f>
        <v/>
      </c>
      <c r="L5558" s="8" t="n"/>
      <c r="M5558" s="7" t="n"/>
      <c r="N5558" s="8" t="n"/>
      <c r="O5558" s="7" t="n"/>
      <c r="P5558" s="7" t="n"/>
      <c r="Q5558" s="8" t="n"/>
      <c r="R5558" s="9" t="n"/>
      <c r="S5558" s="8" t="n"/>
      <c r="T5558" s="8" t="n"/>
      <c r="U5558" s="8" t="n"/>
      <c r="V5558" s="11">
        <f>IF(OR(B5558="",C5558=""),"",CONCATENATE(B5558,".",C5558))</f>
        <v/>
      </c>
      <c r="W5558" s="6">
        <f>UPPER(TRIM(H5558))</f>
        <v/>
      </c>
      <c r="X5558" s="6">
        <f>UPPER(TRIM(I5558))</f>
        <v/>
      </c>
      <c r="Y5558" s="6">
        <f>IF(V5558&lt;&gt;"",IFERROR(INDEX(federal_program_name_lookup,MATCH(V5558,aln_lookup,0)),""),"")</f>
        <v/>
      </c>
    </row>
    <row r="5559">
      <c r="A5559" s="6">
        <f>IF(B5559&lt;&gt;"", "AWARD-"&amp;TEXT(ROW()-1,"0000"), "")</f>
        <v/>
      </c>
      <c r="B5559" s="7" t="n"/>
      <c r="C5559" s="7" t="n"/>
      <c r="D5559" s="7" t="n"/>
      <c r="E5559" s="8" t="n"/>
      <c r="F5559" s="9" t="n"/>
      <c r="G5559" s="8" t="n"/>
      <c r="H5559" s="8" t="n"/>
      <c r="I5559" s="8" t="n"/>
      <c r="J5559" s="10">
        <f>IF(A5559="",0,SUMIFS(amount_expended,cfda_key,V5559))</f>
        <v/>
      </c>
      <c r="K5559" s="10">
        <f>IF(G5559="OTHER CLUSTER NOT LISTED ABOVE",SUMIFS(amount_expended,uniform_other_cluster_name,X5559), IF(AND(OR(G5559="N/A",G5559=""),H5559=""),0,IF(G5559="STATE CLUSTER",SUMIFS(amount_expended,uniform_state_cluster_name,W5559),SUMIFS(amount_expended,cluster_name,G5559))))</f>
        <v/>
      </c>
      <c r="L5559" s="8" t="n"/>
      <c r="M5559" s="7" t="n"/>
      <c r="N5559" s="8" t="n"/>
      <c r="O5559" s="7" t="n"/>
      <c r="P5559" s="7" t="n"/>
      <c r="Q5559" s="8" t="n"/>
      <c r="R5559" s="9" t="n"/>
      <c r="S5559" s="8" t="n"/>
      <c r="T5559" s="8" t="n"/>
      <c r="U5559" s="8" t="n"/>
      <c r="V5559" s="11">
        <f>IF(OR(B5559="",C5559=""),"",CONCATENATE(B5559,".",C5559))</f>
        <v/>
      </c>
      <c r="W5559" s="6">
        <f>UPPER(TRIM(H5559))</f>
        <v/>
      </c>
      <c r="X5559" s="6">
        <f>UPPER(TRIM(I5559))</f>
        <v/>
      </c>
      <c r="Y5559" s="6">
        <f>IF(V5559&lt;&gt;"",IFERROR(INDEX(federal_program_name_lookup,MATCH(V5559,aln_lookup,0)),""),"")</f>
        <v/>
      </c>
    </row>
    <row r="5560">
      <c r="A5560" s="6">
        <f>IF(B5560&lt;&gt;"", "AWARD-"&amp;TEXT(ROW()-1,"0000"), "")</f>
        <v/>
      </c>
      <c r="B5560" s="7" t="n"/>
      <c r="C5560" s="7" t="n"/>
      <c r="D5560" s="7" t="n"/>
      <c r="E5560" s="8" t="n"/>
      <c r="F5560" s="9" t="n"/>
      <c r="G5560" s="8" t="n"/>
      <c r="H5560" s="8" t="n"/>
      <c r="I5560" s="8" t="n"/>
      <c r="J5560" s="10">
        <f>IF(A5560="",0,SUMIFS(amount_expended,cfda_key,V5560))</f>
        <v/>
      </c>
      <c r="K5560" s="10">
        <f>IF(G5560="OTHER CLUSTER NOT LISTED ABOVE",SUMIFS(amount_expended,uniform_other_cluster_name,X5560), IF(AND(OR(G5560="N/A",G5560=""),H5560=""),0,IF(G5560="STATE CLUSTER",SUMIFS(amount_expended,uniform_state_cluster_name,W5560),SUMIFS(amount_expended,cluster_name,G5560))))</f>
        <v/>
      </c>
      <c r="L5560" s="8" t="n"/>
      <c r="M5560" s="7" t="n"/>
      <c r="N5560" s="8" t="n"/>
      <c r="O5560" s="7" t="n"/>
      <c r="P5560" s="7" t="n"/>
      <c r="Q5560" s="8" t="n"/>
      <c r="R5560" s="9" t="n"/>
      <c r="S5560" s="8" t="n"/>
      <c r="T5560" s="8" t="n"/>
      <c r="U5560" s="8" t="n"/>
      <c r="V5560" s="11">
        <f>IF(OR(B5560="",C5560=""),"",CONCATENATE(B5560,".",C5560))</f>
        <v/>
      </c>
      <c r="W5560" s="6">
        <f>UPPER(TRIM(H5560))</f>
        <v/>
      </c>
      <c r="X5560" s="6">
        <f>UPPER(TRIM(I5560))</f>
        <v/>
      </c>
      <c r="Y5560" s="6">
        <f>IF(V5560&lt;&gt;"",IFERROR(INDEX(federal_program_name_lookup,MATCH(V5560,aln_lookup,0)),""),"")</f>
        <v/>
      </c>
    </row>
    <row r="5561">
      <c r="A5561" s="6">
        <f>IF(B5561&lt;&gt;"", "AWARD-"&amp;TEXT(ROW()-1,"0000"), "")</f>
        <v/>
      </c>
      <c r="B5561" s="7" t="n"/>
      <c r="C5561" s="7" t="n"/>
      <c r="D5561" s="7" t="n"/>
      <c r="E5561" s="8" t="n"/>
      <c r="F5561" s="9" t="n"/>
      <c r="G5561" s="8" t="n"/>
      <c r="H5561" s="8" t="n"/>
      <c r="I5561" s="8" t="n"/>
      <c r="J5561" s="10">
        <f>IF(A5561="",0,SUMIFS(amount_expended,cfda_key,V5561))</f>
        <v/>
      </c>
      <c r="K5561" s="10">
        <f>IF(G5561="OTHER CLUSTER NOT LISTED ABOVE",SUMIFS(amount_expended,uniform_other_cluster_name,X5561), IF(AND(OR(G5561="N/A",G5561=""),H5561=""),0,IF(G5561="STATE CLUSTER",SUMIFS(amount_expended,uniform_state_cluster_name,W5561),SUMIFS(amount_expended,cluster_name,G5561))))</f>
        <v/>
      </c>
      <c r="L5561" s="8" t="n"/>
      <c r="M5561" s="7" t="n"/>
      <c r="N5561" s="8" t="n"/>
      <c r="O5561" s="7" t="n"/>
      <c r="P5561" s="7" t="n"/>
      <c r="Q5561" s="8" t="n"/>
      <c r="R5561" s="9" t="n"/>
      <c r="S5561" s="8" t="n"/>
      <c r="T5561" s="8" t="n"/>
      <c r="U5561" s="8" t="n"/>
      <c r="V5561" s="11">
        <f>IF(OR(B5561="",C5561=""),"",CONCATENATE(B5561,".",C5561))</f>
        <v/>
      </c>
      <c r="W5561" s="6">
        <f>UPPER(TRIM(H5561))</f>
        <v/>
      </c>
      <c r="X5561" s="6">
        <f>UPPER(TRIM(I5561))</f>
        <v/>
      </c>
      <c r="Y5561" s="6">
        <f>IF(V5561&lt;&gt;"",IFERROR(INDEX(federal_program_name_lookup,MATCH(V5561,aln_lookup,0)),""),"")</f>
        <v/>
      </c>
    </row>
    <row r="5562">
      <c r="A5562" s="6">
        <f>IF(B5562&lt;&gt;"", "AWARD-"&amp;TEXT(ROW()-1,"0000"), "")</f>
        <v/>
      </c>
      <c r="B5562" s="7" t="n"/>
      <c r="C5562" s="7" t="n"/>
      <c r="D5562" s="7" t="n"/>
      <c r="E5562" s="8" t="n"/>
      <c r="F5562" s="9" t="n"/>
      <c r="G5562" s="8" t="n"/>
      <c r="H5562" s="8" t="n"/>
      <c r="I5562" s="8" t="n"/>
      <c r="J5562" s="10">
        <f>IF(A5562="",0,SUMIFS(amount_expended,cfda_key,V5562))</f>
        <v/>
      </c>
      <c r="K5562" s="10">
        <f>IF(G5562="OTHER CLUSTER NOT LISTED ABOVE",SUMIFS(amount_expended,uniform_other_cluster_name,X5562), IF(AND(OR(G5562="N/A",G5562=""),H5562=""),0,IF(G5562="STATE CLUSTER",SUMIFS(amount_expended,uniform_state_cluster_name,W5562),SUMIFS(amount_expended,cluster_name,G5562))))</f>
        <v/>
      </c>
      <c r="L5562" s="8" t="n"/>
      <c r="M5562" s="7" t="n"/>
      <c r="N5562" s="8" t="n"/>
      <c r="O5562" s="7" t="n"/>
      <c r="P5562" s="7" t="n"/>
      <c r="Q5562" s="8" t="n"/>
      <c r="R5562" s="9" t="n"/>
      <c r="S5562" s="8" t="n"/>
      <c r="T5562" s="8" t="n"/>
      <c r="U5562" s="8" t="n"/>
      <c r="V5562" s="11">
        <f>IF(OR(B5562="",C5562=""),"",CONCATENATE(B5562,".",C5562))</f>
        <v/>
      </c>
      <c r="W5562" s="6">
        <f>UPPER(TRIM(H5562))</f>
        <v/>
      </c>
      <c r="X5562" s="6">
        <f>UPPER(TRIM(I5562))</f>
        <v/>
      </c>
      <c r="Y5562" s="6">
        <f>IF(V5562&lt;&gt;"",IFERROR(INDEX(federal_program_name_lookup,MATCH(V5562,aln_lookup,0)),""),"")</f>
        <v/>
      </c>
    </row>
    <row r="5563">
      <c r="A5563" s="6">
        <f>IF(B5563&lt;&gt;"", "AWARD-"&amp;TEXT(ROW()-1,"0000"), "")</f>
        <v/>
      </c>
      <c r="B5563" s="7" t="n"/>
      <c r="C5563" s="7" t="n"/>
      <c r="D5563" s="7" t="n"/>
      <c r="E5563" s="8" t="n"/>
      <c r="F5563" s="9" t="n"/>
      <c r="G5563" s="8" t="n"/>
      <c r="H5563" s="8" t="n"/>
      <c r="I5563" s="8" t="n"/>
      <c r="J5563" s="10">
        <f>IF(A5563="",0,SUMIFS(amount_expended,cfda_key,V5563))</f>
        <v/>
      </c>
      <c r="K5563" s="10">
        <f>IF(G5563="OTHER CLUSTER NOT LISTED ABOVE",SUMIFS(amount_expended,uniform_other_cluster_name,X5563), IF(AND(OR(G5563="N/A",G5563=""),H5563=""),0,IF(G5563="STATE CLUSTER",SUMIFS(amount_expended,uniform_state_cluster_name,W5563),SUMIFS(amount_expended,cluster_name,G5563))))</f>
        <v/>
      </c>
      <c r="L5563" s="8" t="n"/>
      <c r="M5563" s="7" t="n"/>
      <c r="N5563" s="8" t="n"/>
      <c r="O5563" s="7" t="n"/>
      <c r="P5563" s="7" t="n"/>
      <c r="Q5563" s="8" t="n"/>
      <c r="R5563" s="9" t="n"/>
      <c r="S5563" s="8" t="n"/>
      <c r="T5563" s="8" t="n"/>
      <c r="U5563" s="8" t="n"/>
      <c r="V5563" s="11">
        <f>IF(OR(B5563="",C5563=""),"",CONCATENATE(B5563,".",C5563))</f>
        <v/>
      </c>
      <c r="W5563" s="6">
        <f>UPPER(TRIM(H5563))</f>
        <v/>
      </c>
      <c r="X5563" s="6">
        <f>UPPER(TRIM(I5563))</f>
        <v/>
      </c>
      <c r="Y5563" s="6">
        <f>IF(V5563&lt;&gt;"",IFERROR(INDEX(federal_program_name_lookup,MATCH(V5563,aln_lookup,0)),""),"")</f>
        <v/>
      </c>
    </row>
    <row r="5564">
      <c r="A5564" s="6">
        <f>IF(B5564&lt;&gt;"", "AWARD-"&amp;TEXT(ROW()-1,"0000"), "")</f>
        <v/>
      </c>
      <c r="B5564" s="7" t="n"/>
      <c r="C5564" s="7" t="n"/>
      <c r="D5564" s="7" t="n"/>
      <c r="E5564" s="8" t="n"/>
      <c r="F5564" s="9" t="n"/>
      <c r="G5564" s="8" t="n"/>
      <c r="H5564" s="8" t="n"/>
      <c r="I5564" s="8" t="n"/>
      <c r="J5564" s="10">
        <f>IF(A5564="",0,SUMIFS(amount_expended,cfda_key,V5564))</f>
        <v/>
      </c>
      <c r="K5564" s="10">
        <f>IF(G5564="OTHER CLUSTER NOT LISTED ABOVE",SUMIFS(amount_expended,uniform_other_cluster_name,X5564), IF(AND(OR(G5564="N/A",G5564=""),H5564=""),0,IF(G5564="STATE CLUSTER",SUMIFS(amount_expended,uniform_state_cluster_name,W5564),SUMIFS(amount_expended,cluster_name,G5564))))</f>
        <v/>
      </c>
      <c r="L5564" s="8" t="n"/>
      <c r="M5564" s="7" t="n"/>
      <c r="N5564" s="8" t="n"/>
      <c r="O5564" s="7" t="n"/>
      <c r="P5564" s="7" t="n"/>
      <c r="Q5564" s="8" t="n"/>
      <c r="R5564" s="9" t="n"/>
      <c r="S5564" s="8" t="n"/>
      <c r="T5564" s="8" t="n"/>
      <c r="U5564" s="8" t="n"/>
      <c r="V5564" s="11">
        <f>IF(OR(B5564="",C5564=""),"",CONCATENATE(B5564,".",C5564))</f>
        <v/>
      </c>
      <c r="W5564" s="6">
        <f>UPPER(TRIM(H5564))</f>
        <v/>
      </c>
      <c r="X5564" s="6">
        <f>UPPER(TRIM(I5564))</f>
        <v/>
      </c>
      <c r="Y5564" s="6">
        <f>IF(V5564&lt;&gt;"",IFERROR(INDEX(federal_program_name_lookup,MATCH(V5564,aln_lookup,0)),""),"")</f>
        <v/>
      </c>
    </row>
    <row r="5565">
      <c r="A5565" s="6">
        <f>IF(B5565&lt;&gt;"", "AWARD-"&amp;TEXT(ROW()-1,"0000"), "")</f>
        <v/>
      </c>
      <c r="B5565" s="7" t="n"/>
      <c r="C5565" s="7" t="n"/>
      <c r="D5565" s="7" t="n"/>
      <c r="E5565" s="8" t="n"/>
      <c r="F5565" s="9" t="n"/>
      <c r="G5565" s="8" t="n"/>
      <c r="H5565" s="8" t="n"/>
      <c r="I5565" s="8" t="n"/>
      <c r="J5565" s="10">
        <f>IF(A5565="",0,SUMIFS(amount_expended,cfda_key,V5565))</f>
        <v/>
      </c>
      <c r="K5565" s="10">
        <f>IF(G5565="OTHER CLUSTER NOT LISTED ABOVE",SUMIFS(amount_expended,uniform_other_cluster_name,X5565), IF(AND(OR(G5565="N/A",G5565=""),H5565=""),0,IF(G5565="STATE CLUSTER",SUMIFS(amount_expended,uniform_state_cluster_name,W5565),SUMIFS(amount_expended,cluster_name,G5565))))</f>
        <v/>
      </c>
      <c r="L5565" s="8" t="n"/>
      <c r="M5565" s="7" t="n"/>
      <c r="N5565" s="8" t="n"/>
      <c r="O5565" s="7" t="n"/>
      <c r="P5565" s="7" t="n"/>
      <c r="Q5565" s="8" t="n"/>
      <c r="R5565" s="9" t="n"/>
      <c r="S5565" s="8" t="n"/>
      <c r="T5565" s="8" t="n"/>
      <c r="U5565" s="8" t="n"/>
      <c r="V5565" s="11">
        <f>IF(OR(B5565="",C5565=""),"",CONCATENATE(B5565,".",C5565))</f>
        <v/>
      </c>
      <c r="W5565" s="6">
        <f>UPPER(TRIM(H5565))</f>
        <v/>
      </c>
      <c r="X5565" s="6">
        <f>UPPER(TRIM(I5565))</f>
        <v/>
      </c>
      <c r="Y5565" s="6">
        <f>IF(V5565&lt;&gt;"",IFERROR(INDEX(federal_program_name_lookup,MATCH(V5565,aln_lookup,0)),""),"")</f>
        <v/>
      </c>
    </row>
    <row r="5566">
      <c r="A5566" s="6">
        <f>IF(B5566&lt;&gt;"", "AWARD-"&amp;TEXT(ROW()-1,"0000"), "")</f>
        <v/>
      </c>
      <c r="B5566" s="7" t="n"/>
      <c r="C5566" s="7" t="n"/>
      <c r="D5566" s="7" t="n"/>
      <c r="E5566" s="8" t="n"/>
      <c r="F5566" s="9" t="n"/>
      <c r="G5566" s="8" t="n"/>
      <c r="H5566" s="8" t="n"/>
      <c r="I5566" s="8" t="n"/>
      <c r="J5566" s="10">
        <f>IF(A5566="",0,SUMIFS(amount_expended,cfda_key,V5566))</f>
        <v/>
      </c>
      <c r="K5566" s="10">
        <f>IF(G5566="OTHER CLUSTER NOT LISTED ABOVE",SUMIFS(amount_expended,uniform_other_cluster_name,X5566), IF(AND(OR(G5566="N/A",G5566=""),H5566=""),0,IF(G5566="STATE CLUSTER",SUMIFS(amount_expended,uniform_state_cluster_name,W5566),SUMIFS(amount_expended,cluster_name,G5566))))</f>
        <v/>
      </c>
      <c r="L5566" s="8" t="n"/>
      <c r="M5566" s="7" t="n"/>
      <c r="N5566" s="8" t="n"/>
      <c r="O5566" s="7" t="n"/>
      <c r="P5566" s="7" t="n"/>
      <c r="Q5566" s="8" t="n"/>
      <c r="R5566" s="9" t="n"/>
      <c r="S5566" s="8" t="n"/>
      <c r="T5566" s="8" t="n"/>
      <c r="U5566" s="8" t="n"/>
      <c r="V5566" s="11">
        <f>IF(OR(B5566="",C5566=""),"",CONCATENATE(B5566,".",C5566))</f>
        <v/>
      </c>
      <c r="W5566" s="6">
        <f>UPPER(TRIM(H5566))</f>
        <v/>
      </c>
      <c r="X5566" s="6">
        <f>UPPER(TRIM(I5566))</f>
        <v/>
      </c>
      <c r="Y5566" s="6">
        <f>IF(V5566&lt;&gt;"",IFERROR(INDEX(federal_program_name_lookup,MATCH(V5566,aln_lookup,0)),""),"")</f>
        <v/>
      </c>
    </row>
    <row r="5567">
      <c r="A5567" s="6">
        <f>IF(B5567&lt;&gt;"", "AWARD-"&amp;TEXT(ROW()-1,"0000"), "")</f>
        <v/>
      </c>
      <c r="B5567" s="7" t="n"/>
      <c r="C5567" s="7" t="n"/>
      <c r="D5567" s="7" t="n"/>
      <c r="E5567" s="8" t="n"/>
      <c r="F5567" s="9" t="n"/>
      <c r="G5567" s="8" t="n"/>
      <c r="H5567" s="8" t="n"/>
      <c r="I5567" s="8" t="n"/>
      <c r="J5567" s="10">
        <f>IF(A5567="",0,SUMIFS(amount_expended,cfda_key,V5567))</f>
        <v/>
      </c>
      <c r="K5567" s="10">
        <f>IF(G5567="OTHER CLUSTER NOT LISTED ABOVE",SUMIFS(amount_expended,uniform_other_cluster_name,X5567), IF(AND(OR(G5567="N/A",G5567=""),H5567=""),0,IF(G5567="STATE CLUSTER",SUMIFS(amount_expended,uniform_state_cluster_name,W5567),SUMIFS(amount_expended,cluster_name,G5567))))</f>
        <v/>
      </c>
      <c r="L5567" s="8" t="n"/>
      <c r="M5567" s="7" t="n"/>
      <c r="N5567" s="8" t="n"/>
      <c r="O5567" s="7" t="n"/>
      <c r="P5567" s="7" t="n"/>
      <c r="Q5567" s="8" t="n"/>
      <c r="R5567" s="9" t="n"/>
      <c r="S5567" s="8" t="n"/>
      <c r="T5567" s="8" t="n"/>
      <c r="U5567" s="8" t="n"/>
      <c r="V5567" s="11">
        <f>IF(OR(B5567="",C5567=""),"",CONCATENATE(B5567,".",C5567))</f>
        <v/>
      </c>
      <c r="W5567" s="6">
        <f>UPPER(TRIM(H5567))</f>
        <v/>
      </c>
      <c r="X5567" s="6">
        <f>UPPER(TRIM(I5567))</f>
        <v/>
      </c>
      <c r="Y5567" s="6">
        <f>IF(V5567&lt;&gt;"",IFERROR(INDEX(federal_program_name_lookup,MATCH(V5567,aln_lookup,0)),""),"")</f>
        <v/>
      </c>
    </row>
    <row r="5568">
      <c r="A5568" s="6">
        <f>IF(B5568&lt;&gt;"", "AWARD-"&amp;TEXT(ROW()-1,"0000"), "")</f>
        <v/>
      </c>
      <c r="B5568" s="7" t="n"/>
      <c r="C5568" s="7" t="n"/>
      <c r="D5568" s="7" t="n"/>
      <c r="E5568" s="8" t="n"/>
      <c r="F5568" s="9" t="n"/>
      <c r="G5568" s="8" t="n"/>
      <c r="H5568" s="8" t="n"/>
      <c r="I5568" s="8" t="n"/>
      <c r="J5568" s="10">
        <f>IF(A5568="",0,SUMIFS(amount_expended,cfda_key,V5568))</f>
        <v/>
      </c>
      <c r="K5568" s="10">
        <f>IF(G5568="OTHER CLUSTER NOT LISTED ABOVE",SUMIFS(amount_expended,uniform_other_cluster_name,X5568), IF(AND(OR(G5568="N/A",G5568=""),H5568=""),0,IF(G5568="STATE CLUSTER",SUMIFS(amount_expended,uniform_state_cluster_name,W5568),SUMIFS(amount_expended,cluster_name,G5568))))</f>
        <v/>
      </c>
      <c r="L5568" s="8" t="n"/>
      <c r="M5568" s="7" t="n"/>
      <c r="N5568" s="8" t="n"/>
      <c r="O5568" s="7" t="n"/>
      <c r="P5568" s="7" t="n"/>
      <c r="Q5568" s="8" t="n"/>
      <c r="R5568" s="9" t="n"/>
      <c r="S5568" s="8" t="n"/>
      <c r="T5568" s="8" t="n"/>
      <c r="U5568" s="8" t="n"/>
      <c r="V5568" s="11">
        <f>IF(OR(B5568="",C5568=""),"",CONCATENATE(B5568,".",C5568))</f>
        <v/>
      </c>
      <c r="W5568" s="6">
        <f>UPPER(TRIM(H5568))</f>
        <v/>
      </c>
      <c r="X5568" s="6">
        <f>UPPER(TRIM(I5568))</f>
        <v/>
      </c>
      <c r="Y5568" s="6">
        <f>IF(V5568&lt;&gt;"",IFERROR(INDEX(federal_program_name_lookup,MATCH(V5568,aln_lookup,0)),""),"")</f>
        <v/>
      </c>
    </row>
    <row r="5569">
      <c r="A5569" s="6">
        <f>IF(B5569&lt;&gt;"", "AWARD-"&amp;TEXT(ROW()-1,"0000"), "")</f>
        <v/>
      </c>
      <c r="B5569" s="7" t="n"/>
      <c r="C5569" s="7" t="n"/>
      <c r="D5569" s="7" t="n"/>
      <c r="E5569" s="8" t="n"/>
      <c r="F5569" s="9" t="n"/>
      <c r="G5569" s="8" t="n"/>
      <c r="H5569" s="8" t="n"/>
      <c r="I5569" s="8" t="n"/>
      <c r="J5569" s="10">
        <f>IF(A5569="",0,SUMIFS(amount_expended,cfda_key,V5569))</f>
        <v/>
      </c>
      <c r="K5569" s="10">
        <f>IF(G5569="OTHER CLUSTER NOT LISTED ABOVE",SUMIFS(amount_expended,uniform_other_cluster_name,X5569), IF(AND(OR(G5569="N/A",G5569=""),H5569=""),0,IF(G5569="STATE CLUSTER",SUMIFS(amount_expended,uniform_state_cluster_name,W5569),SUMIFS(amount_expended,cluster_name,G5569))))</f>
        <v/>
      </c>
      <c r="L5569" s="8" t="n"/>
      <c r="M5569" s="7" t="n"/>
      <c r="N5569" s="8" t="n"/>
      <c r="O5569" s="7" t="n"/>
      <c r="P5569" s="7" t="n"/>
      <c r="Q5569" s="8" t="n"/>
      <c r="R5569" s="9" t="n"/>
      <c r="S5569" s="8" t="n"/>
      <c r="T5569" s="8" t="n"/>
      <c r="U5569" s="8" t="n"/>
      <c r="V5569" s="11">
        <f>IF(OR(B5569="",C5569=""),"",CONCATENATE(B5569,".",C5569))</f>
        <v/>
      </c>
      <c r="W5569" s="6">
        <f>UPPER(TRIM(H5569))</f>
        <v/>
      </c>
      <c r="X5569" s="6">
        <f>UPPER(TRIM(I5569))</f>
        <v/>
      </c>
      <c r="Y5569" s="6">
        <f>IF(V5569&lt;&gt;"",IFERROR(INDEX(federal_program_name_lookup,MATCH(V5569,aln_lookup,0)),""),"")</f>
        <v/>
      </c>
    </row>
    <row r="5570">
      <c r="A5570" s="6">
        <f>IF(B5570&lt;&gt;"", "AWARD-"&amp;TEXT(ROW()-1,"0000"), "")</f>
        <v/>
      </c>
      <c r="B5570" s="7" t="n"/>
      <c r="C5570" s="7" t="n"/>
      <c r="D5570" s="7" t="n"/>
      <c r="E5570" s="8" t="n"/>
      <c r="F5570" s="9" t="n"/>
      <c r="G5570" s="8" t="n"/>
      <c r="H5570" s="8" t="n"/>
      <c r="I5570" s="8" t="n"/>
      <c r="J5570" s="10">
        <f>IF(A5570="",0,SUMIFS(amount_expended,cfda_key,V5570))</f>
        <v/>
      </c>
      <c r="K5570" s="10">
        <f>IF(G5570="OTHER CLUSTER NOT LISTED ABOVE",SUMIFS(amount_expended,uniform_other_cluster_name,X5570), IF(AND(OR(G5570="N/A",G5570=""),H5570=""),0,IF(G5570="STATE CLUSTER",SUMIFS(amount_expended,uniform_state_cluster_name,W5570),SUMIFS(amount_expended,cluster_name,G5570))))</f>
        <v/>
      </c>
      <c r="L5570" s="8" t="n"/>
      <c r="M5570" s="7" t="n"/>
      <c r="N5570" s="8" t="n"/>
      <c r="O5570" s="7" t="n"/>
      <c r="P5570" s="7" t="n"/>
      <c r="Q5570" s="8" t="n"/>
      <c r="R5570" s="9" t="n"/>
      <c r="S5570" s="8" t="n"/>
      <c r="T5570" s="8" t="n"/>
      <c r="U5570" s="8" t="n"/>
      <c r="V5570" s="11">
        <f>IF(OR(B5570="",C5570=""),"",CONCATENATE(B5570,".",C5570))</f>
        <v/>
      </c>
      <c r="W5570" s="6">
        <f>UPPER(TRIM(H5570))</f>
        <v/>
      </c>
      <c r="X5570" s="6">
        <f>UPPER(TRIM(I5570))</f>
        <v/>
      </c>
      <c r="Y5570" s="6">
        <f>IF(V5570&lt;&gt;"",IFERROR(INDEX(federal_program_name_lookup,MATCH(V5570,aln_lookup,0)),""),"")</f>
        <v/>
      </c>
    </row>
    <row r="5571">
      <c r="A5571" s="6">
        <f>IF(B5571&lt;&gt;"", "AWARD-"&amp;TEXT(ROW()-1,"0000"), "")</f>
        <v/>
      </c>
      <c r="B5571" s="7" t="n"/>
      <c r="C5571" s="7" t="n"/>
      <c r="D5571" s="7" t="n"/>
      <c r="E5571" s="8" t="n"/>
      <c r="F5571" s="9" t="n"/>
      <c r="G5571" s="8" t="n"/>
      <c r="H5571" s="8" t="n"/>
      <c r="I5571" s="8" t="n"/>
      <c r="J5571" s="10">
        <f>IF(A5571="",0,SUMIFS(amount_expended,cfda_key,V5571))</f>
        <v/>
      </c>
      <c r="K5571" s="10">
        <f>IF(G5571="OTHER CLUSTER NOT LISTED ABOVE",SUMIFS(amount_expended,uniform_other_cluster_name,X5571), IF(AND(OR(G5571="N/A",G5571=""),H5571=""),0,IF(G5571="STATE CLUSTER",SUMIFS(amount_expended,uniform_state_cluster_name,W5571),SUMIFS(amount_expended,cluster_name,G5571))))</f>
        <v/>
      </c>
      <c r="L5571" s="8" t="n"/>
      <c r="M5571" s="7" t="n"/>
      <c r="N5571" s="8" t="n"/>
      <c r="O5571" s="7" t="n"/>
      <c r="P5571" s="7" t="n"/>
      <c r="Q5571" s="8" t="n"/>
      <c r="R5571" s="9" t="n"/>
      <c r="S5571" s="8" t="n"/>
      <c r="T5571" s="8" t="n"/>
      <c r="U5571" s="8" t="n"/>
      <c r="V5571" s="11">
        <f>IF(OR(B5571="",C5571=""),"",CONCATENATE(B5571,".",C5571))</f>
        <v/>
      </c>
      <c r="W5571" s="6">
        <f>UPPER(TRIM(H5571))</f>
        <v/>
      </c>
      <c r="X5571" s="6">
        <f>UPPER(TRIM(I5571))</f>
        <v/>
      </c>
      <c r="Y5571" s="6">
        <f>IF(V5571&lt;&gt;"",IFERROR(INDEX(federal_program_name_lookup,MATCH(V5571,aln_lookup,0)),""),"")</f>
        <v/>
      </c>
    </row>
    <row r="5572">
      <c r="A5572" s="6">
        <f>IF(B5572&lt;&gt;"", "AWARD-"&amp;TEXT(ROW()-1,"0000"), "")</f>
        <v/>
      </c>
      <c r="B5572" s="7" t="n"/>
      <c r="C5572" s="7" t="n"/>
      <c r="D5572" s="7" t="n"/>
      <c r="E5572" s="8" t="n"/>
      <c r="F5572" s="9" t="n"/>
      <c r="G5572" s="8" t="n"/>
      <c r="H5572" s="8" t="n"/>
      <c r="I5572" s="8" t="n"/>
      <c r="J5572" s="10">
        <f>IF(A5572="",0,SUMIFS(amount_expended,cfda_key,V5572))</f>
        <v/>
      </c>
      <c r="K5572" s="10">
        <f>IF(G5572="OTHER CLUSTER NOT LISTED ABOVE",SUMIFS(amount_expended,uniform_other_cluster_name,X5572), IF(AND(OR(G5572="N/A",G5572=""),H5572=""),0,IF(G5572="STATE CLUSTER",SUMIFS(amount_expended,uniform_state_cluster_name,W5572),SUMIFS(amount_expended,cluster_name,G5572))))</f>
        <v/>
      </c>
      <c r="L5572" s="8" t="n"/>
      <c r="M5572" s="7" t="n"/>
      <c r="N5572" s="8" t="n"/>
      <c r="O5572" s="7" t="n"/>
      <c r="P5572" s="7" t="n"/>
      <c r="Q5572" s="8" t="n"/>
      <c r="R5572" s="9" t="n"/>
      <c r="S5572" s="8" t="n"/>
      <c r="T5572" s="8" t="n"/>
      <c r="U5572" s="8" t="n"/>
      <c r="V5572" s="11">
        <f>IF(OR(B5572="",C5572=""),"",CONCATENATE(B5572,".",C5572))</f>
        <v/>
      </c>
      <c r="W5572" s="6">
        <f>UPPER(TRIM(H5572))</f>
        <v/>
      </c>
      <c r="X5572" s="6">
        <f>UPPER(TRIM(I5572))</f>
        <v/>
      </c>
      <c r="Y5572" s="6">
        <f>IF(V5572&lt;&gt;"",IFERROR(INDEX(federal_program_name_lookup,MATCH(V5572,aln_lookup,0)),""),"")</f>
        <v/>
      </c>
    </row>
    <row r="5573">
      <c r="A5573" s="6">
        <f>IF(B5573&lt;&gt;"", "AWARD-"&amp;TEXT(ROW()-1,"0000"), "")</f>
        <v/>
      </c>
      <c r="B5573" s="7" t="n"/>
      <c r="C5573" s="7" t="n"/>
      <c r="D5573" s="7" t="n"/>
      <c r="E5573" s="8" t="n"/>
      <c r="F5573" s="9" t="n"/>
      <c r="G5573" s="8" t="n"/>
      <c r="H5573" s="8" t="n"/>
      <c r="I5573" s="8" t="n"/>
      <c r="J5573" s="10">
        <f>IF(A5573="",0,SUMIFS(amount_expended,cfda_key,V5573))</f>
        <v/>
      </c>
      <c r="K5573" s="10">
        <f>IF(G5573="OTHER CLUSTER NOT LISTED ABOVE",SUMIFS(amount_expended,uniform_other_cluster_name,X5573), IF(AND(OR(G5573="N/A",G5573=""),H5573=""),0,IF(G5573="STATE CLUSTER",SUMIFS(amount_expended,uniform_state_cluster_name,W5573),SUMIFS(amount_expended,cluster_name,G5573))))</f>
        <v/>
      </c>
      <c r="L5573" s="8" t="n"/>
      <c r="M5573" s="7" t="n"/>
      <c r="N5573" s="8" t="n"/>
      <c r="O5573" s="7" t="n"/>
      <c r="P5573" s="7" t="n"/>
      <c r="Q5573" s="8" t="n"/>
      <c r="R5573" s="9" t="n"/>
      <c r="S5573" s="8" t="n"/>
      <c r="T5573" s="8" t="n"/>
      <c r="U5573" s="8" t="n"/>
      <c r="V5573" s="11">
        <f>IF(OR(B5573="",C5573=""),"",CONCATENATE(B5573,".",C5573))</f>
        <v/>
      </c>
      <c r="W5573" s="6">
        <f>UPPER(TRIM(H5573))</f>
        <v/>
      </c>
      <c r="X5573" s="6">
        <f>UPPER(TRIM(I5573))</f>
        <v/>
      </c>
      <c r="Y5573" s="6">
        <f>IF(V5573&lt;&gt;"",IFERROR(INDEX(federal_program_name_lookup,MATCH(V5573,aln_lookup,0)),""),"")</f>
        <v/>
      </c>
    </row>
    <row r="5574">
      <c r="A5574" s="6">
        <f>IF(B5574&lt;&gt;"", "AWARD-"&amp;TEXT(ROW()-1,"0000"), "")</f>
        <v/>
      </c>
      <c r="B5574" s="7" t="n"/>
      <c r="C5574" s="7" t="n"/>
      <c r="D5574" s="7" t="n"/>
      <c r="E5574" s="8" t="n"/>
      <c r="F5574" s="9" t="n"/>
      <c r="G5574" s="8" t="n"/>
      <c r="H5574" s="8" t="n"/>
      <c r="I5574" s="8" t="n"/>
      <c r="J5574" s="10">
        <f>IF(A5574="",0,SUMIFS(amount_expended,cfda_key,V5574))</f>
        <v/>
      </c>
      <c r="K5574" s="10">
        <f>IF(G5574="OTHER CLUSTER NOT LISTED ABOVE",SUMIFS(amount_expended,uniform_other_cluster_name,X5574), IF(AND(OR(G5574="N/A",G5574=""),H5574=""),0,IF(G5574="STATE CLUSTER",SUMIFS(amount_expended,uniform_state_cluster_name,W5574),SUMIFS(amount_expended,cluster_name,G5574))))</f>
        <v/>
      </c>
      <c r="L5574" s="8" t="n"/>
      <c r="M5574" s="7" t="n"/>
      <c r="N5574" s="8" t="n"/>
      <c r="O5574" s="7" t="n"/>
      <c r="P5574" s="7" t="n"/>
      <c r="Q5574" s="8" t="n"/>
      <c r="R5574" s="9" t="n"/>
      <c r="S5574" s="8" t="n"/>
      <c r="T5574" s="8" t="n"/>
      <c r="U5574" s="8" t="n"/>
      <c r="V5574" s="11">
        <f>IF(OR(B5574="",C5574=""),"",CONCATENATE(B5574,".",C5574))</f>
        <v/>
      </c>
      <c r="W5574" s="6">
        <f>UPPER(TRIM(H5574))</f>
        <v/>
      </c>
      <c r="X5574" s="6">
        <f>UPPER(TRIM(I5574))</f>
        <v/>
      </c>
      <c r="Y5574" s="6">
        <f>IF(V5574&lt;&gt;"",IFERROR(INDEX(federal_program_name_lookup,MATCH(V5574,aln_lookup,0)),""),"")</f>
        <v/>
      </c>
    </row>
    <row r="5575">
      <c r="A5575" s="6">
        <f>IF(B5575&lt;&gt;"", "AWARD-"&amp;TEXT(ROW()-1,"0000"), "")</f>
        <v/>
      </c>
      <c r="B5575" s="7" t="n"/>
      <c r="C5575" s="7" t="n"/>
      <c r="D5575" s="7" t="n"/>
      <c r="E5575" s="8" t="n"/>
      <c r="F5575" s="9" t="n"/>
      <c r="G5575" s="8" t="n"/>
      <c r="H5575" s="8" t="n"/>
      <c r="I5575" s="8" t="n"/>
      <c r="J5575" s="10">
        <f>IF(A5575="",0,SUMIFS(amount_expended,cfda_key,V5575))</f>
        <v/>
      </c>
      <c r="K5575" s="10">
        <f>IF(G5575="OTHER CLUSTER NOT LISTED ABOVE",SUMIFS(amount_expended,uniform_other_cluster_name,X5575), IF(AND(OR(G5575="N/A",G5575=""),H5575=""),0,IF(G5575="STATE CLUSTER",SUMIFS(amount_expended,uniform_state_cluster_name,W5575),SUMIFS(amount_expended,cluster_name,G5575))))</f>
        <v/>
      </c>
      <c r="L5575" s="8" t="n"/>
      <c r="M5575" s="7" t="n"/>
      <c r="N5575" s="8" t="n"/>
      <c r="O5575" s="7" t="n"/>
      <c r="P5575" s="7" t="n"/>
      <c r="Q5575" s="8" t="n"/>
      <c r="R5575" s="9" t="n"/>
      <c r="S5575" s="8" t="n"/>
      <c r="T5575" s="8" t="n"/>
      <c r="U5575" s="8" t="n"/>
      <c r="V5575" s="11">
        <f>IF(OR(B5575="",C5575=""),"",CONCATENATE(B5575,".",C5575))</f>
        <v/>
      </c>
      <c r="W5575" s="6">
        <f>UPPER(TRIM(H5575))</f>
        <v/>
      </c>
      <c r="X5575" s="6">
        <f>UPPER(TRIM(I5575))</f>
        <v/>
      </c>
      <c r="Y5575" s="6">
        <f>IF(V5575&lt;&gt;"",IFERROR(INDEX(federal_program_name_lookup,MATCH(V5575,aln_lookup,0)),""),"")</f>
        <v/>
      </c>
    </row>
    <row r="5576">
      <c r="A5576" s="6">
        <f>IF(B5576&lt;&gt;"", "AWARD-"&amp;TEXT(ROW()-1,"0000"), "")</f>
        <v/>
      </c>
      <c r="B5576" s="7" t="n"/>
      <c r="C5576" s="7" t="n"/>
      <c r="D5576" s="7" t="n"/>
      <c r="E5576" s="8" t="n"/>
      <c r="F5576" s="9" t="n"/>
      <c r="G5576" s="8" t="n"/>
      <c r="H5576" s="8" t="n"/>
      <c r="I5576" s="8" t="n"/>
      <c r="J5576" s="10">
        <f>IF(A5576="",0,SUMIFS(amount_expended,cfda_key,V5576))</f>
        <v/>
      </c>
      <c r="K5576" s="10">
        <f>IF(G5576="OTHER CLUSTER NOT LISTED ABOVE",SUMIFS(amount_expended,uniform_other_cluster_name,X5576), IF(AND(OR(G5576="N/A",G5576=""),H5576=""),0,IF(G5576="STATE CLUSTER",SUMIFS(amount_expended,uniform_state_cluster_name,W5576),SUMIFS(amount_expended,cluster_name,G5576))))</f>
        <v/>
      </c>
      <c r="L5576" s="8" t="n"/>
      <c r="M5576" s="7" t="n"/>
      <c r="N5576" s="8" t="n"/>
      <c r="O5576" s="7" t="n"/>
      <c r="P5576" s="7" t="n"/>
      <c r="Q5576" s="8" t="n"/>
      <c r="R5576" s="9" t="n"/>
      <c r="S5576" s="8" t="n"/>
      <c r="T5576" s="8" t="n"/>
      <c r="U5576" s="8" t="n"/>
      <c r="V5576" s="11">
        <f>IF(OR(B5576="",C5576=""),"",CONCATENATE(B5576,".",C5576))</f>
        <v/>
      </c>
      <c r="W5576" s="6">
        <f>UPPER(TRIM(H5576))</f>
        <v/>
      </c>
      <c r="X5576" s="6">
        <f>UPPER(TRIM(I5576))</f>
        <v/>
      </c>
      <c r="Y5576" s="6">
        <f>IF(V5576&lt;&gt;"",IFERROR(INDEX(federal_program_name_lookup,MATCH(V5576,aln_lookup,0)),""),"")</f>
        <v/>
      </c>
    </row>
    <row r="5577">
      <c r="A5577" s="6">
        <f>IF(B5577&lt;&gt;"", "AWARD-"&amp;TEXT(ROW()-1,"0000"), "")</f>
        <v/>
      </c>
      <c r="B5577" s="7" t="n"/>
      <c r="C5577" s="7" t="n"/>
      <c r="D5577" s="7" t="n"/>
      <c r="E5577" s="8" t="n"/>
      <c r="F5577" s="9" t="n"/>
      <c r="G5577" s="8" t="n"/>
      <c r="H5577" s="8" t="n"/>
      <c r="I5577" s="8" t="n"/>
      <c r="J5577" s="10">
        <f>IF(A5577="",0,SUMIFS(amount_expended,cfda_key,V5577))</f>
        <v/>
      </c>
      <c r="K5577" s="10">
        <f>IF(G5577="OTHER CLUSTER NOT LISTED ABOVE",SUMIFS(amount_expended,uniform_other_cluster_name,X5577), IF(AND(OR(G5577="N/A",G5577=""),H5577=""),0,IF(G5577="STATE CLUSTER",SUMIFS(amount_expended,uniform_state_cluster_name,W5577),SUMIFS(amount_expended,cluster_name,G5577))))</f>
        <v/>
      </c>
      <c r="L5577" s="8" t="n"/>
      <c r="M5577" s="7" t="n"/>
      <c r="N5577" s="8" t="n"/>
      <c r="O5577" s="7" t="n"/>
      <c r="P5577" s="7" t="n"/>
      <c r="Q5577" s="8" t="n"/>
      <c r="R5577" s="9" t="n"/>
      <c r="S5577" s="8" t="n"/>
      <c r="T5577" s="8" t="n"/>
      <c r="U5577" s="8" t="n"/>
      <c r="V5577" s="11">
        <f>IF(OR(B5577="",C5577=""),"",CONCATENATE(B5577,".",C5577))</f>
        <v/>
      </c>
      <c r="W5577" s="6">
        <f>UPPER(TRIM(H5577))</f>
        <v/>
      </c>
      <c r="X5577" s="6">
        <f>UPPER(TRIM(I5577))</f>
        <v/>
      </c>
      <c r="Y5577" s="6">
        <f>IF(V5577&lt;&gt;"",IFERROR(INDEX(federal_program_name_lookup,MATCH(V5577,aln_lookup,0)),""),"")</f>
        <v/>
      </c>
    </row>
    <row r="5578">
      <c r="A5578" s="6">
        <f>IF(B5578&lt;&gt;"", "AWARD-"&amp;TEXT(ROW()-1,"0000"), "")</f>
        <v/>
      </c>
      <c r="B5578" s="7" t="n"/>
      <c r="C5578" s="7" t="n"/>
      <c r="D5578" s="7" t="n"/>
      <c r="E5578" s="8" t="n"/>
      <c r="F5578" s="9" t="n"/>
      <c r="G5578" s="8" t="n"/>
      <c r="H5578" s="8" t="n"/>
      <c r="I5578" s="8" t="n"/>
      <c r="J5578" s="10">
        <f>IF(A5578="",0,SUMIFS(amount_expended,cfda_key,V5578))</f>
        <v/>
      </c>
      <c r="K5578" s="10">
        <f>IF(G5578="OTHER CLUSTER NOT LISTED ABOVE",SUMIFS(amount_expended,uniform_other_cluster_name,X5578), IF(AND(OR(G5578="N/A",G5578=""),H5578=""),0,IF(G5578="STATE CLUSTER",SUMIFS(amount_expended,uniform_state_cluster_name,W5578),SUMIFS(amount_expended,cluster_name,G5578))))</f>
        <v/>
      </c>
      <c r="L5578" s="8" t="n"/>
      <c r="M5578" s="7" t="n"/>
      <c r="N5578" s="8" t="n"/>
      <c r="O5578" s="7" t="n"/>
      <c r="P5578" s="7" t="n"/>
      <c r="Q5578" s="8" t="n"/>
      <c r="R5578" s="9" t="n"/>
      <c r="S5578" s="8" t="n"/>
      <c r="T5578" s="8" t="n"/>
      <c r="U5578" s="8" t="n"/>
      <c r="V5578" s="11">
        <f>IF(OR(B5578="",C5578=""),"",CONCATENATE(B5578,".",C5578))</f>
        <v/>
      </c>
      <c r="W5578" s="6">
        <f>UPPER(TRIM(H5578))</f>
        <v/>
      </c>
      <c r="X5578" s="6">
        <f>UPPER(TRIM(I5578))</f>
        <v/>
      </c>
      <c r="Y5578" s="6">
        <f>IF(V5578&lt;&gt;"",IFERROR(INDEX(federal_program_name_lookup,MATCH(V5578,aln_lookup,0)),""),"")</f>
        <v/>
      </c>
    </row>
    <row r="5579">
      <c r="A5579" s="6">
        <f>IF(B5579&lt;&gt;"", "AWARD-"&amp;TEXT(ROW()-1,"0000"), "")</f>
        <v/>
      </c>
      <c r="B5579" s="7" t="n"/>
      <c r="C5579" s="7" t="n"/>
      <c r="D5579" s="7" t="n"/>
      <c r="E5579" s="8" t="n"/>
      <c r="F5579" s="9" t="n"/>
      <c r="G5579" s="8" t="n"/>
      <c r="H5579" s="8" t="n"/>
      <c r="I5579" s="8" t="n"/>
      <c r="J5579" s="10">
        <f>IF(A5579="",0,SUMIFS(amount_expended,cfda_key,V5579))</f>
        <v/>
      </c>
      <c r="K5579" s="10">
        <f>IF(G5579="OTHER CLUSTER NOT LISTED ABOVE",SUMIFS(amount_expended,uniform_other_cluster_name,X5579), IF(AND(OR(G5579="N/A",G5579=""),H5579=""),0,IF(G5579="STATE CLUSTER",SUMIFS(amount_expended,uniform_state_cluster_name,W5579),SUMIFS(amount_expended,cluster_name,G5579))))</f>
        <v/>
      </c>
      <c r="L5579" s="8" t="n"/>
      <c r="M5579" s="7" t="n"/>
      <c r="N5579" s="8" t="n"/>
      <c r="O5579" s="7" t="n"/>
      <c r="P5579" s="7" t="n"/>
      <c r="Q5579" s="8" t="n"/>
      <c r="R5579" s="9" t="n"/>
      <c r="S5579" s="8" t="n"/>
      <c r="T5579" s="8" t="n"/>
      <c r="U5579" s="8" t="n"/>
      <c r="V5579" s="11">
        <f>IF(OR(B5579="",C5579=""),"",CONCATENATE(B5579,".",C5579))</f>
        <v/>
      </c>
      <c r="W5579" s="6">
        <f>UPPER(TRIM(H5579))</f>
        <v/>
      </c>
      <c r="X5579" s="6">
        <f>UPPER(TRIM(I5579))</f>
        <v/>
      </c>
      <c r="Y5579" s="6">
        <f>IF(V5579&lt;&gt;"",IFERROR(INDEX(federal_program_name_lookup,MATCH(V5579,aln_lookup,0)),""),"")</f>
        <v/>
      </c>
    </row>
    <row r="5580">
      <c r="A5580" s="6">
        <f>IF(B5580&lt;&gt;"", "AWARD-"&amp;TEXT(ROW()-1,"0000"), "")</f>
        <v/>
      </c>
      <c r="B5580" s="7" t="n"/>
      <c r="C5580" s="7" t="n"/>
      <c r="D5580" s="7" t="n"/>
      <c r="E5580" s="8" t="n"/>
      <c r="F5580" s="9" t="n"/>
      <c r="G5580" s="8" t="n"/>
      <c r="H5580" s="8" t="n"/>
      <c r="I5580" s="8" t="n"/>
      <c r="J5580" s="10">
        <f>IF(A5580="",0,SUMIFS(amount_expended,cfda_key,V5580))</f>
        <v/>
      </c>
      <c r="K5580" s="10">
        <f>IF(G5580="OTHER CLUSTER NOT LISTED ABOVE",SUMIFS(amount_expended,uniform_other_cluster_name,X5580), IF(AND(OR(G5580="N/A",G5580=""),H5580=""),0,IF(G5580="STATE CLUSTER",SUMIFS(amount_expended,uniform_state_cluster_name,W5580),SUMIFS(amount_expended,cluster_name,G5580))))</f>
        <v/>
      </c>
      <c r="L5580" s="8" t="n"/>
      <c r="M5580" s="7" t="n"/>
      <c r="N5580" s="8" t="n"/>
      <c r="O5580" s="7" t="n"/>
      <c r="P5580" s="7" t="n"/>
      <c r="Q5580" s="8" t="n"/>
      <c r="R5580" s="9" t="n"/>
      <c r="S5580" s="8" t="n"/>
      <c r="T5580" s="8" t="n"/>
      <c r="U5580" s="8" t="n"/>
      <c r="V5580" s="11">
        <f>IF(OR(B5580="",C5580=""),"",CONCATENATE(B5580,".",C5580))</f>
        <v/>
      </c>
      <c r="W5580" s="6">
        <f>UPPER(TRIM(H5580))</f>
        <v/>
      </c>
      <c r="X5580" s="6">
        <f>UPPER(TRIM(I5580))</f>
        <v/>
      </c>
      <c r="Y5580" s="6">
        <f>IF(V5580&lt;&gt;"",IFERROR(INDEX(federal_program_name_lookup,MATCH(V5580,aln_lookup,0)),""),"")</f>
        <v/>
      </c>
    </row>
    <row r="5581">
      <c r="A5581" s="6">
        <f>IF(B5581&lt;&gt;"", "AWARD-"&amp;TEXT(ROW()-1,"0000"), "")</f>
        <v/>
      </c>
      <c r="B5581" s="7" t="n"/>
      <c r="C5581" s="7" t="n"/>
      <c r="D5581" s="7" t="n"/>
      <c r="E5581" s="8" t="n"/>
      <c r="F5581" s="9" t="n"/>
      <c r="G5581" s="8" t="n"/>
      <c r="H5581" s="8" t="n"/>
      <c r="I5581" s="8" t="n"/>
      <c r="J5581" s="10">
        <f>IF(A5581="",0,SUMIFS(amount_expended,cfda_key,V5581))</f>
        <v/>
      </c>
      <c r="K5581" s="10">
        <f>IF(G5581="OTHER CLUSTER NOT LISTED ABOVE",SUMIFS(amount_expended,uniform_other_cluster_name,X5581), IF(AND(OR(G5581="N/A",G5581=""),H5581=""),0,IF(G5581="STATE CLUSTER",SUMIFS(amount_expended,uniform_state_cluster_name,W5581),SUMIFS(amount_expended,cluster_name,G5581))))</f>
        <v/>
      </c>
      <c r="L5581" s="8" t="n"/>
      <c r="M5581" s="7" t="n"/>
      <c r="N5581" s="8" t="n"/>
      <c r="O5581" s="7" t="n"/>
      <c r="P5581" s="7" t="n"/>
      <c r="Q5581" s="8" t="n"/>
      <c r="R5581" s="9" t="n"/>
      <c r="S5581" s="8" t="n"/>
      <c r="T5581" s="8" t="n"/>
      <c r="U5581" s="8" t="n"/>
      <c r="V5581" s="11">
        <f>IF(OR(B5581="",C5581=""),"",CONCATENATE(B5581,".",C5581))</f>
        <v/>
      </c>
      <c r="W5581" s="6">
        <f>UPPER(TRIM(H5581))</f>
        <v/>
      </c>
      <c r="X5581" s="6">
        <f>UPPER(TRIM(I5581))</f>
        <v/>
      </c>
      <c r="Y5581" s="6">
        <f>IF(V5581&lt;&gt;"",IFERROR(INDEX(federal_program_name_lookup,MATCH(V5581,aln_lookup,0)),""),"")</f>
        <v/>
      </c>
    </row>
    <row r="5582">
      <c r="A5582" s="6">
        <f>IF(B5582&lt;&gt;"", "AWARD-"&amp;TEXT(ROW()-1,"0000"), "")</f>
        <v/>
      </c>
      <c r="B5582" s="7" t="n"/>
      <c r="C5582" s="7" t="n"/>
      <c r="D5582" s="7" t="n"/>
      <c r="E5582" s="8" t="n"/>
      <c r="F5582" s="9" t="n"/>
      <c r="G5582" s="8" t="n"/>
      <c r="H5582" s="8" t="n"/>
      <c r="I5582" s="8" t="n"/>
      <c r="J5582" s="10">
        <f>IF(A5582="",0,SUMIFS(amount_expended,cfda_key,V5582))</f>
        <v/>
      </c>
      <c r="K5582" s="10">
        <f>IF(G5582="OTHER CLUSTER NOT LISTED ABOVE",SUMIFS(amount_expended,uniform_other_cluster_name,X5582), IF(AND(OR(G5582="N/A",G5582=""),H5582=""),0,IF(G5582="STATE CLUSTER",SUMIFS(amount_expended,uniform_state_cluster_name,W5582),SUMIFS(amount_expended,cluster_name,G5582))))</f>
        <v/>
      </c>
      <c r="L5582" s="8" t="n"/>
      <c r="M5582" s="7" t="n"/>
      <c r="N5582" s="8" t="n"/>
      <c r="O5582" s="7" t="n"/>
      <c r="P5582" s="7" t="n"/>
      <c r="Q5582" s="8" t="n"/>
      <c r="R5582" s="9" t="n"/>
      <c r="S5582" s="8" t="n"/>
      <c r="T5582" s="8" t="n"/>
      <c r="U5582" s="8" t="n"/>
      <c r="V5582" s="11">
        <f>IF(OR(B5582="",C5582=""),"",CONCATENATE(B5582,".",C5582))</f>
        <v/>
      </c>
      <c r="W5582" s="6">
        <f>UPPER(TRIM(H5582))</f>
        <v/>
      </c>
      <c r="X5582" s="6">
        <f>UPPER(TRIM(I5582))</f>
        <v/>
      </c>
      <c r="Y5582" s="6">
        <f>IF(V5582&lt;&gt;"",IFERROR(INDEX(federal_program_name_lookup,MATCH(V5582,aln_lookup,0)),""),"")</f>
        <v/>
      </c>
    </row>
    <row r="5583">
      <c r="A5583" s="6">
        <f>IF(B5583&lt;&gt;"", "AWARD-"&amp;TEXT(ROW()-1,"0000"), "")</f>
        <v/>
      </c>
      <c r="B5583" s="7" t="n"/>
      <c r="C5583" s="7" t="n"/>
      <c r="D5583" s="7" t="n"/>
      <c r="E5583" s="8" t="n"/>
      <c r="F5583" s="9" t="n"/>
      <c r="G5583" s="8" t="n"/>
      <c r="H5583" s="8" t="n"/>
      <c r="I5583" s="8" t="n"/>
      <c r="J5583" s="10">
        <f>IF(A5583="",0,SUMIFS(amount_expended,cfda_key,V5583))</f>
        <v/>
      </c>
      <c r="K5583" s="10">
        <f>IF(G5583="OTHER CLUSTER NOT LISTED ABOVE",SUMIFS(amount_expended,uniform_other_cluster_name,X5583), IF(AND(OR(G5583="N/A",G5583=""),H5583=""),0,IF(G5583="STATE CLUSTER",SUMIFS(amount_expended,uniform_state_cluster_name,W5583),SUMIFS(amount_expended,cluster_name,G5583))))</f>
        <v/>
      </c>
      <c r="L5583" s="8" t="n"/>
      <c r="M5583" s="7" t="n"/>
      <c r="N5583" s="8" t="n"/>
      <c r="O5583" s="7" t="n"/>
      <c r="P5583" s="7" t="n"/>
      <c r="Q5583" s="8" t="n"/>
      <c r="R5583" s="9" t="n"/>
      <c r="S5583" s="8" t="n"/>
      <c r="T5583" s="8" t="n"/>
      <c r="U5583" s="8" t="n"/>
      <c r="V5583" s="11">
        <f>IF(OR(B5583="",C5583=""),"",CONCATENATE(B5583,".",C5583))</f>
        <v/>
      </c>
      <c r="W5583" s="6">
        <f>UPPER(TRIM(H5583))</f>
        <v/>
      </c>
      <c r="X5583" s="6">
        <f>UPPER(TRIM(I5583))</f>
        <v/>
      </c>
      <c r="Y5583" s="6">
        <f>IF(V5583&lt;&gt;"",IFERROR(INDEX(federal_program_name_lookup,MATCH(V5583,aln_lookup,0)),""),"")</f>
        <v/>
      </c>
    </row>
    <row r="5584">
      <c r="A5584" s="6">
        <f>IF(B5584&lt;&gt;"", "AWARD-"&amp;TEXT(ROW()-1,"0000"), "")</f>
        <v/>
      </c>
      <c r="B5584" s="7" t="n"/>
      <c r="C5584" s="7" t="n"/>
      <c r="D5584" s="7" t="n"/>
      <c r="E5584" s="8" t="n"/>
      <c r="F5584" s="9" t="n"/>
      <c r="G5584" s="8" t="n"/>
      <c r="H5584" s="8" t="n"/>
      <c r="I5584" s="8" t="n"/>
      <c r="J5584" s="10">
        <f>IF(A5584="",0,SUMIFS(amount_expended,cfda_key,V5584))</f>
        <v/>
      </c>
      <c r="K5584" s="10">
        <f>IF(G5584="OTHER CLUSTER NOT LISTED ABOVE",SUMIFS(amount_expended,uniform_other_cluster_name,X5584), IF(AND(OR(G5584="N/A",G5584=""),H5584=""),0,IF(G5584="STATE CLUSTER",SUMIFS(amount_expended,uniform_state_cluster_name,W5584),SUMIFS(amount_expended,cluster_name,G5584))))</f>
        <v/>
      </c>
      <c r="L5584" s="8" t="n"/>
      <c r="M5584" s="7" t="n"/>
      <c r="N5584" s="8" t="n"/>
      <c r="O5584" s="7" t="n"/>
      <c r="P5584" s="7" t="n"/>
      <c r="Q5584" s="8" t="n"/>
      <c r="R5584" s="9" t="n"/>
      <c r="S5584" s="8" t="n"/>
      <c r="T5584" s="8" t="n"/>
      <c r="U5584" s="8" t="n"/>
      <c r="V5584" s="11">
        <f>IF(OR(B5584="",C5584=""),"",CONCATENATE(B5584,".",C5584))</f>
        <v/>
      </c>
      <c r="W5584" s="6">
        <f>UPPER(TRIM(H5584))</f>
        <v/>
      </c>
      <c r="X5584" s="6">
        <f>UPPER(TRIM(I5584))</f>
        <v/>
      </c>
      <c r="Y5584" s="6">
        <f>IF(V5584&lt;&gt;"",IFERROR(INDEX(federal_program_name_lookup,MATCH(V5584,aln_lookup,0)),""),"")</f>
        <v/>
      </c>
    </row>
    <row r="5585">
      <c r="A5585" s="6">
        <f>IF(B5585&lt;&gt;"", "AWARD-"&amp;TEXT(ROW()-1,"0000"), "")</f>
        <v/>
      </c>
      <c r="B5585" s="7" t="n"/>
      <c r="C5585" s="7" t="n"/>
      <c r="D5585" s="7" t="n"/>
      <c r="E5585" s="8" t="n"/>
      <c r="F5585" s="9" t="n"/>
      <c r="G5585" s="8" t="n"/>
      <c r="H5585" s="8" t="n"/>
      <c r="I5585" s="8" t="n"/>
      <c r="J5585" s="10">
        <f>IF(A5585="",0,SUMIFS(amount_expended,cfda_key,V5585))</f>
        <v/>
      </c>
      <c r="K5585" s="10">
        <f>IF(G5585="OTHER CLUSTER NOT LISTED ABOVE",SUMIFS(amount_expended,uniform_other_cluster_name,X5585), IF(AND(OR(G5585="N/A",G5585=""),H5585=""),0,IF(G5585="STATE CLUSTER",SUMIFS(amount_expended,uniform_state_cluster_name,W5585),SUMIFS(amount_expended,cluster_name,G5585))))</f>
        <v/>
      </c>
      <c r="L5585" s="8" t="n"/>
      <c r="M5585" s="7" t="n"/>
      <c r="N5585" s="8" t="n"/>
      <c r="O5585" s="7" t="n"/>
      <c r="P5585" s="7" t="n"/>
      <c r="Q5585" s="8" t="n"/>
      <c r="R5585" s="9" t="n"/>
      <c r="S5585" s="8" t="n"/>
      <c r="T5585" s="8" t="n"/>
      <c r="U5585" s="8" t="n"/>
      <c r="V5585" s="11">
        <f>IF(OR(B5585="",C5585=""),"",CONCATENATE(B5585,".",C5585))</f>
        <v/>
      </c>
      <c r="W5585" s="6">
        <f>UPPER(TRIM(H5585))</f>
        <v/>
      </c>
      <c r="X5585" s="6">
        <f>UPPER(TRIM(I5585))</f>
        <v/>
      </c>
      <c r="Y5585" s="6">
        <f>IF(V5585&lt;&gt;"",IFERROR(INDEX(federal_program_name_lookup,MATCH(V5585,aln_lookup,0)),""),"")</f>
        <v/>
      </c>
    </row>
    <row r="5586">
      <c r="A5586" s="6">
        <f>IF(B5586&lt;&gt;"", "AWARD-"&amp;TEXT(ROW()-1,"0000"), "")</f>
        <v/>
      </c>
      <c r="B5586" s="7" t="n"/>
      <c r="C5586" s="7" t="n"/>
      <c r="D5586" s="7" t="n"/>
      <c r="E5586" s="8" t="n"/>
      <c r="F5586" s="9" t="n"/>
      <c r="G5586" s="8" t="n"/>
      <c r="H5586" s="8" t="n"/>
      <c r="I5586" s="8" t="n"/>
      <c r="J5586" s="10">
        <f>IF(A5586="",0,SUMIFS(amount_expended,cfda_key,V5586))</f>
        <v/>
      </c>
      <c r="K5586" s="10">
        <f>IF(G5586="OTHER CLUSTER NOT LISTED ABOVE",SUMIFS(amount_expended,uniform_other_cluster_name,X5586), IF(AND(OR(G5586="N/A",G5586=""),H5586=""),0,IF(G5586="STATE CLUSTER",SUMIFS(amount_expended,uniform_state_cluster_name,W5586),SUMIFS(amount_expended,cluster_name,G5586))))</f>
        <v/>
      </c>
      <c r="L5586" s="8" t="n"/>
      <c r="M5586" s="7" t="n"/>
      <c r="N5586" s="8" t="n"/>
      <c r="O5586" s="7" t="n"/>
      <c r="P5586" s="7" t="n"/>
      <c r="Q5586" s="8" t="n"/>
      <c r="R5586" s="9" t="n"/>
      <c r="S5586" s="8" t="n"/>
      <c r="T5586" s="8" t="n"/>
      <c r="U5586" s="8" t="n"/>
      <c r="V5586" s="11">
        <f>IF(OR(B5586="",C5586=""),"",CONCATENATE(B5586,".",C5586))</f>
        <v/>
      </c>
      <c r="W5586" s="6">
        <f>UPPER(TRIM(H5586))</f>
        <v/>
      </c>
      <c r="X5586" s="6">
        <f>UPPER(TRIM(I5586))</f>
        <v/>
      </c>
      <c r="Y5586" s="6">
        <f>IF(V5586&lt;&gt;"",IFERROR(INDEX(federal_program_name_lookup,MATCH(V5586,aln_lookup,0)),""),"")</f>
        <v/>
      </c>
    </row>
    <row r="5587">
      <c r="A5587" s="6">
        <f>IF(B5587&lt;&gt;"", "AWARD-"&amp;TEXT(ROW()-1,"0000"), "")</f>
        <v/>
      </c>
      <c r="B5587" s="7" t="n"/>
      <c r="C5587" s="7" t="n"/>
      <c r="D5587" s="7" t="n"/>
      <c r="E5587" s="8" t="n"/>
      <c r="F5587" s="9" t="n"/>
      <c r="G5587" s="8" t="n"/>
      <c r="H5587" s="8" t="n"/>
      <c r="I5587" s="8" t="n"/>
      <c r="J5587" s="10">
        <f>IF(A5587="",0,SUMIFS(amount_expended,cfda_key,V5587))</f>
        <v/>
      </c>
      <c r="K5587" s="10">
        <f>IF(G5587="OTHER CLUSTER NOT LISTED ABOVE",SUMIFS(amount_expended,uniform_other_cluster_name,X5587), IF(AND(OR(G5587="N/A",G5587=""),H5587=""),0,IF(G5587="STATE CLUSTER",SUMIFS(amount_expended,uniform_state_cluster_name,W5587),SUMIFS(amount_expended,cluster_name,G5587))))</f>
        <v/>
      </c>
      <c r="L5587" s="8" t="n"/>
      <c r="M5587" s="7" t="n"/>
      <c r="N5587" s="8" t="n"/>
      <c r="O5587" s="7" t="n"/>
      <c r="P5587" s="7" t="n"/>
      <c r="Q5587" s="8" t="n"/>
      <c r="R5587" s="9" t="n"/>
      <c r="S5587" s="8" t="n"/>
      <c r="T5587" s="8" t="n"/>
      <c r="U5587" s="8" t="n"/>
      <c r="V5587" s="11">
        <f>IF(OR(B5587="",C5587=""),"",CONCATENATE(B5587,".",C5587))</f>
        <v/>
      </c>
      <c r="W5587" s="6">
        <f>UPPER(TRIM(H5587))</f>
        <v/>
      </c>
      <c r="X5587" s="6">
        <f>UPPER(TRIM(I5587))</f>
        <v/>
      </c>
      <c r="Y5587" s="6">
        <f>IF(V5587&lt;&gt;"",IFERROR(INDEX(federal_program_name_lookup,MATCH(V5587,aln_lookup,0)),""),"")</f>
        <v/>
      </c>
    </row>
    <row r="5588">
      <c r="A5588" s="6">
        <f>IF(B5588&lt;&gt;"", "AWARD-"&amp;TEXT(ROW()-1,"0000"), "")</f>
        <v/>
      </c>
      <c r="B5588" s="7" t="n"/>
      <c r="C5588" s="7" t="n"/>
      <c r="D5588" s="7" t="n"/>
      <c r="E5588" s="8" t="n"/>
      <c r="F5588" s="9" t="n"/>
      <c r="G5588" s="8" t="n"/>
      <c r="H5588" s="8" t="n"/>
      <c r="I5588" s="8" t="n"/>
      <c r="J5588" s="10">
        <f>IF(A5588="",0,SUMIFS(amount_expended,cfda_key,V5588))</f>
        <v/>
      </c>
      <c r="K5588" s="10">
        <f>IF(G5588="OTHER CLUSTER NOT LISTED ABOVE",SUMIFS(amount_expended,uniform_other_cluster_name,X5588), IF(AND(OR(G5588="N/A",G5588=""),H5588=""),0,IF(G5588="STATE CLUSTER",SUMIFS(amount_expended,uniform_state_cluster_name,W5588),SUMIFS(amount_expended,cluster_name,G5588))))</f>
        <v/>
      </c>
      <c r="L5588" s="8" t="n"/>
      <c r="M5588" s="7" t="n"/>
      <c r="N5588" s="8" t="n"/>
      <c r="O5588" s="7" t="n"/>
      <c r="P5588" s="7" t="n"/>
      <c r="Q5588" s="8" t="n"/>
      <c r="R5588" s="9" t="n"/>
      <c r="S5588" s="8" t="n"/>
      <c r="T5588" s="8" t="n"/>
      <c r="U5588" s="8" t="n"/>
      <c r="V5588" s="11">
        <f>IF(OR(B5588="",C5588=""),"",CONCATENATE(B5588,".",C5588))</f>
        <v/>
      </c>
      <c r="W5588" s="6">
        <f>UPPER(TRIM(H5588))</f>
        <v/>
      </c>
      <c r="X5588" s="6">
        <f>UPPER(TRIM(I5588))</f>
        <v/>
      </c>
      <c r="Y5588" s="6">
        <f>IF(V5588&lt;&gt;"",IFERROR(INDEX(federal_program_name_lookup,MATCH(V5588,aln_lookup,0)),""),"")</f>
        <v/>
      </c>
    </row>
    <row r="5589">
      <c r="A5589" s="6">
        <f>IF(B5589&lt;&gt;"", "AWARD-"&amp;TEXT(ROW()-1,"0000"), "")</f>
        <v/>
      </c>
      <c r="B5589" s="7" t="n"/>
      <c r="C5589" s="7" t="n"/>
      <c r="D5589" s="7" t="n"/>
      <c r="E5589" s="8" t="n"/>
      <c r="F5589" s="9" t="n"/>
      <c r="G5589" s="8" t="n"/>
      <c r="H5589" s="8" t="n"/>
      <c r="I5589" s="8" t="n"/>
      <c r="J5589" s="10">
        <f>IF(A5589="",0,SUMIFS(amount_expended,cfda_key,V5589))</f>
        <v/>
      </c>
      <c r="K5589" s="10">
        <f>IF(G5589="OTHER CLUSTER NOT LISTED ABOVE",SUMIFS(amount_expended,uniform_other_cluster_name,X5589), IF(AND(OR(G5589="N/A",G5589=""),H5589=""),0,IF(G5589="STATE CLUSTER",SUMIFS(amount_expended,uniform_state_cluster_name,W5589),SUMIFS(amount_expended,cluster_name,G5589))))</f>
        <v/>
      </c>
      <c r="L5589" s="8" t="n"/>
      <c r="M5589" s="7" t="n"/>
      <c r="N5589" s="8" t="n"/>
      <c r="O5589" s="7" t="n"/>
      <c r="P5589" s="7" t="n"/>
      <c r="Q5589" s="8" t="n"/>
      <c r="R5589" s="9" t="n"/>
      <c r="S5589" s="8" t="n"/>
      <c r="T5589" s="8" t="n"/>
      <c r="U5589" s="8" t="n"/>
      <c r="V5589" s="11">
        <f>IF(OR(B5589="",C5589=""),"",CONCATENATE(B5589,".",C5589))</f>
        <v/>
      </c>
      <c r="W5589" s="6">
        <f>UPPER(TRIM(H5589))</f>
        <v/>
      </c>
      <c r="X5589" s="6">
        <f>UPPER(TRIM(I5589))</f>
        <v/>
      </c>
      <c r="Y5589" s="6">
        <f>IF(V5589&lt;&gt;"",IFERROR(INDEX(federal_program_name_lookup,MATCH(V5589,aln_lookup,0)),""),"")</f>
        <v/>
      </c>
    </row>
    <row r="5590">
      <c r="A5590" s="6">
        <f>IF(B5590&lt;&gt;"", "AWARD-"&amp;TEXT(ROW()-1,"0000"), "")</f>
        <v/>
      </c>
      <c r="B5590" s="7" t="n"/>
      <c r="C5590" s="7" t="n"/>
      <c r="D5590" s="7" t="n"/>
      <c r="E5590" s="8" t="n"/>
      <c r="F5590" s="9" t="n"/>
      <c r="G5590" s="8" t="n"/>
      <c r="H5590" s="8" t="n"/>
      <c r="I5590" s="8" t="n"/>
      <c r="J5590" s="10">
        <f>IF(A5590="",0,SUMIFS(amount_expended,cfda_key,V5590))</f>
        <v/>
      </c>
      <c r="K5590" s="10">
        <f>IF(G5590="OTHER CLUSTER NOT LISTED ABOVE",SUMIFS(amount_expended,uniform_other_cluster_name,X5590), IF(AND(OR(G5590="N/A",G5590=""),H5590=""),0,IF(G5590="STATE CLUSTER",SUMIFS(amount_expended,uniform_state_cluster_name,W5590),SUMIFS(amount_expended,cluster_name,G5590))))</f>
        <v/>
      </c>
      <c r="L5590" s="8" t="n"/>
      <c r="M5590" s="7" t="n"/>
      <c r="N5590" s="8" t="n"/>
      <c r="O5590" s="7" t="n"/>
      <c r="P5590" s="7" t="n"/>
      <c r="Q5590" s="8" t="n"/>
      <c r="R5590" s="9" t="n"/>
      <c r="S5590" s="8" t="n"/>
      <c r="T5590" s="8" t="n"/>
      <c r="U5590" s="8" t="n"/>
      <c r="V5590" s="11">
        <f>IF(OR(B5590="",C5590=""),"",CONCATENATE(B5590,".",C5590))</f>
        <v/>
      </c>
      <c r="W5590" s="6">
        <f>UPPER(TRIM(H5590))</f>
        <v/>
      </c>
      <c r="X5590" s="6">
        <f>UPPER(TRIM(I5590))</f>
        <v/>
      </c>
      <c r="Y5590" s="6">
        <f>IF(V5590&lt;&gt;"",IFERROR(INDEX(federal_program_name_lookup,MATCH(V5590,aln_lookup,0)),""),"")</f>
        <v/>
      </c>
    </row>
    <row r="5591">
      <c r="A5591" s="6">
        <f>IF(B5591&lt;&gt;"", "AWARD-"&amp;TEXT(ROW()-1,"0000"), "")</f>
        <v/>
      </c>
      <c r="B5591" s="7" t="n"/>
      <c r="C5591" s="7" t="n"/>
      <c r="D5591" s="7" t="n"/>
      <c r="E5591" s="8" t="n"/>
      <c r="F5591" s="9" t="n"/>
      <c r="G5591" s="8" t="n"/>
      <c r="H5591" s="8" t="n"/>
      <c r="I5591" s="8" t="n"/>
      <c r="J5591" s="10">
        <f>IF(A5591="",0,SUMIFS(amount_expended,cfda_key,V5591))</f>
        <v/>
      </c>
      <c r="K5591" s="10">
        <f>IF(G5591="OTHER CLUSTER NOT LISTED ABOVE",SUMIFS(amount_expended,uniform_other_cluster_name,X5591), IF(AND(OR(G5591="N/A",G5591=""),H5591=""),0,IF(G5591="STATE CLUSTER",SUMIFS(amount_expended,uniform_state_cluster_name,W5591),SUMIFS(amount_expended,cluster_name,G5591))))</f>
        <v/>
      </c>
      <c r="L5591" s="8" t="n"/>
      <c r="M5591" s="7" t="n"/>
      <c r="N5591" s="8" t="n"/>
      <c r="O5591" s="7" t="n"/>
      <c r="P5591" s="7" t="n"/>
      <c r="Q5591" s="8" t="n"/>
      <c r="R5591" s="9" t="n"/>
      <c r="S5591" s="8" t="n"/>
      <c r="T5591" s="8" t="n"/>
      <c r="U5591" s="8" t="n"/>
      <c r="V5591" s="11">
        <f>IF(OR(B5591="",C5591=""),"",CONCATENATE(B5591,".",C5591))</f>
        <v/>
      </c>
      <c r="W5591" s="6">
        <f>UPPER(TRIM(H5591))</f>
        <v/>
      </c>
      <c r="X5591" s="6">
        <f>UPPER(TRIM(I5591))</f>
        <v/>
      </c>
      <c r="Y5591" s="6">
        <f>IF(V5591&lt;&gt;"",IFERROR(INDEX(federal_program_name_lookup,MATCH(V5591,aln_lookup,0)),""),"")</f>
        <v/>
      </c>
    </row>
    <row r="5592">
      <c r="A5592" s="6">
        <f>IF(B5592&lt;&gt;"", "AWARD-"&amp;TEXT(ROW()-1,"0000"), "")</f>
        <v/>
      </c>
      <c r="B5592" s="7" t="n"/>
      <c r="C5592" s="7" t="n"/>
      <c r="D5592" s="7" t="n"/>
      <c r="E5592" s="8" t="n"/>
      <c r="F5592" s="9" t="n"/>
      <c r="G5592" s="8" t="n"/>
      <c r="H5592" s="8" t="n"/>
      <c r="I5592" s="8" t="n"/>
      <c r="J5592" s="10">
        <f>IF(A5592="",0,SUMIFS(amount_expended,cfda_key,V5592))</f>
        <v/>
      </c>
      <c r="K5592" s="10">
        <f>IF(G5592="OTHER CLUSTER NOT LISTED ABOVE",SUMIFS(amount_expended,uniform_other_cluster_name,X5592), IF(AND(OR(G5592="N/A",G5592=""),H5592=""),0,IF(G5592="STATE CLUSTER",SUMIFS(amount_expended,uniform_state_cluster_name,W5592),SUMIFS(amount_expended,cluster_name,G5592))))</f>
        <v/>
      </c>
      <c r="L5592" s="8" t="n"/>
      <c r="M5592" s="7" t="n"/>
      <c r="N5592" s="8" t="n"/>
      <c r="O5592" s="7" t="n"/>
      <c r="P5592" s="7" t="n"/>
      <c r="Q5592" s="8" t="n"/>
      <c r="R5592" s="9" t="n"/>
      <c r="S5592" s="8" t="n"/>
      <c r="T5592" s="8" t="n"/>
      <c r="U5592" s="8" t="n"/>
      <c r="V5592" s="11">
        <f>IF(OR(B5592="",C5592=""),"",CONCATENATE(B5592,".",C5592))</f>
        <v/>
      </c>
      <c r="W5592" s="6">
        <f>UPPER(TRIM(H5592))</f>
        <v/>
      </c>
      <c r="X5592" s="6">
        <f>UPPER(TRIM(I5592))</f>
        <v/>
      </c>
      <c r="Y5592" s="6">
        <f>IF(V5592&lt;&gt;"",IFERROR(INDEX(federal_program_name_lookup,MATCH(V5592,aln_lookup,0)),""),"")</f>
        <v/>
      </c>
    </row>
    <row r="5593">
      <c r="A5593" s="6">
        <f>IF(B5593&lt;&gt;"", "AWARD-"&amp;TEXT(ROW()-1,"0000"), "")</f>
        <v/>
      </c>
      <c r="B5593" s="7" t="n"/>
      <c r="C5593" s="7" t="n"/>
      <c r="D5593" s="7" t="n"/>
      <c r="E5593" s="8" t="n"/>
      <c r="F5593" s="9" t="n"/>
      <c r="G5593" s="8" t="n"/>
      <c r="H5593" s="8" t="n"/>
      <c r="I5593" s="8" t="n"/>
      <c r="J5593" s="10">
        <f>IF(A5593="",0,SUMIFS(amount_expended,cfda_key,V5593))</f>
        <v/>
      </c>
      <c r="K5593" s="10">
        <f>IF(G5593="OTHER CLUSTER NOT LISTED ABOVE",SUMIFS(amount_expended,uniform_other_cluster_name,X5593), IF(AND(OR(G5593="N/A",G5593=""),H5593=""),0,IF(G5593="STATE CLUSTER",SUMIFS(amount_expended,uniform_state_cluster_name,W5593),SUMIFS(amount_expended,cluster_name,G5593))))</f>
        <v/>
      </c>
      <c r="L5593" s="8" t="n"/>
      <c r="M5593" s="7" t="n"/>
      <c r="N5593" s="8" t="n"/>
      <c r="O5593" s="7" t="n"/>
      <c r="P5593" s="7" t="n"/>
      <c r="Q5593" s="8" t="n"/>
      <c r="R5593" s="9" t="n"/>
      <c r="S5593" s="8" t="n"/>
      <c r="T5593" s="8" t="n"/>
      <c r="U5593" s="8" t="n"/>
      <c r="V5593" s="11">
        <f>IF(OR(B5593="",C5593=""),"",CONCATENATE(B5593,".",C5593))</f>
        <v/>
      </c>
      <c r="W5593" s="6">
        <f>UPPER(TRIM(H5593))</f>
        <v/>
      </c>
      <c r="X5593" s="6">
        <f>UPPER(TRIM(I5593))</f>
        <v/>
      </c>
      <c r="Y5593" s="6">
        <f>IF(V5593&lt;&gt;"",IFERROR(INDEX(federal_program_name_lookup,MATCH(V5593,aln_lookup,0)),""),"")</f>
        <v/>
      </c>
    </row>
    <row r="5594">
      <c r="A5594" s="6">
        <f>IF(B5594&lt;&gt;"", "AWARD-"&amp;TEXT(ROW()-1,"0000"), "")</f>
        <v/>
      </c>
      <c r="B5594" s="7" t="n"/>
      <c r="C5594" s="7" t="n"/>
      <c r="D5594" s="7" t="n"/>
      <c r="E5594" s="8" t="n"/>
      <c r="F5594" s="9" t="n"/>
      <c r="G5594" s="8" t="n"/>
      <c r="H5594" s="8" t="n"/>
      <c r="I5594" s="8" t="n"/>
      <c r="J5594" s="10">
        <f>IF(A5594="",0,SUMIFS(amount_expended,cfda_key,V5594))</f>
        <v/>
      </c>
      <c r="K5594" s="10">
        <f>IF(G5594="OTHER CLUSTER NOT LISTED ABOVE",SUMIFS(amount_expended,uniform_other_cluster_name,X5594), IF(AND(OR(G5594="N/A",G5594=""),H5594=""),0,IF(G5594="STATE CLUSTER",SUMIFS(amount_expended,uniform_state_cluster_name,W5594),SUMIFS(amount_expended,cluster_name,G5594))))</f>
        <v/>
      </c>
      <c r="L5594" s="8" t="n"/>
      <c r="M5594" s="7" t="n"/>
      <c r="N5594" s="8" t="n"/>
      <c r="O5594" s="7" t="n"/>
      <c r="P5594" s="7" t="n"/>
      <c r="Q5594" s="8" t="n"/>
      <c r="R5594" s="9" t="n"/>
      <c r="S5594" s="8" t="n"/>
      <c r="T5594" s="8" t="n"/>
      <c r="U5594" s="8" t="n"/>
      <c r="V5594" s="11">
        <f>IF(OR(B5594="",C5594=""),"",CONCATENATE(B5594,".",C5594))</f>
        <v/>
      </c>
      <c r="W5594" s="6">
        <f>UPPER(TRIM(H5594))</f>
        <v/>
      </c>
      <c r="X5594" s="6">
        <f>UPPER(TRIM(I5594))</f>
        <v/>
      </c>
      <c r="Y5594" s="6">
        <f>IF(V5594&lt;&gt;"",IFERROR(INDEX(federal_program_name_lookup,MATCH(V5594,aln_lookup,0)),""),"")</f>
        <v/>
      </c>
    </row>
    <row r="5595">
      <c r="A5595" s="6">
        <f>IF(B5595&lt;&gt;"", "AWARD-"&amp;TEXT(ROW()-1,"0000"), "")</f>
        <v/>
      </c>
      <c r="B5595" s="7" t="n"/>
      <c r="C5595" s="7" t="n"/>
      <c r="D5595" s="7" t="n"/>
      <c r="E5595" s="8" t="n"/>
      <c r="F5595" s="9" t="n"/>
      <c r="G5595" s="8" t="n"/>
      <c r="H5595" s="8" t="n"/>
      <c r="I5595" s="8" t="n"/>
      <c r="J5595" s="10">
        <f>IF(A5595="",0,SUMIFS(amount_expended,cfda_key,V5595))</f>
        <v/>
      </c>
      <c r="K5595" s="10">
        <f>IF(G5595="OTHER CLUSTER NOT LISTED ABOVE",SUMIFS(amount_expended,uniform_other_cluster_name,X5595), IF(AND(OR(G5595="N/A",G5595=""),H5595=""),0,IF(G5595="STATE CLUSTER",SUMIFS(amount_expended,uniform_state_cluster_name,W5595),SUMIFS(amount_expended,cluster_name,G5595))))</f>
        <v/>
      </c>
      <c r="L5595" s="8" t="n"/>
      <c r="M5595" s="7" t="n"/>
      <c r="N5595" s="8" t="n"/>
      <c r="O5595" s="7" t="n"/>
      <c r="P5595" s="7" t="n"/>
      <c r="Q5595" s="8" t="n"/>
      <c r="R5595" s="9" t="n"/>
      <c r="S5595" s="8" t="n"/>
      <c r="T5595" s="8" t="n"/>
      <c r="U5595" s="8" t="n"/>
      <c r="V5595" s="11">
        <f>IF(OR(B5595="",C5595=""),"",CONCATENATE(B5595,".",C5595))</f>
        <v/>
      </c>
      <c r="W5595" s="6">
        <f>UPPER(TRIM(H5595))</f>
        <v/>
      </c>
      <c r="X5595" s="6">
        <f>UPPER(TRIM(I5595))</f>
        <v/>
      </c>
      <c r="Y5595" s="6">
        <f>IF(V5595&lt;&gt;"",IFERROR(INDEX(federal_program_name_lookup,MATCH(V5595,aln_lookup,0)),""),"")</f>
        <v/>
      </c>
    </row>
    <row r="5596">
      <c r="A5596" s="6">
        <f>IF(B5596&lt;&gt;"", "AWARD-"&amp;TEXT(ROW()-1,"0000"), "")</f>
        <v/>
      </c>
      <c r="B5596" s="7" t="n"/>
      <c r="C5596" s="7" t="n"/>
      <c r="D5596" s="7" t="n"/>
      <c r="E5596" s="8" t="n"/>
      <c r="F5596" s="9" t="n"/>
      <c r="G5596" s="8" t="n"/>
      <c r="H5596" s="8" t="n"/>
      <c r="I5596" s="8" t="n"/>
      <c r="J5596" s="10">
        <f>IF(A5596="",0,SUMIFS(amount_expended,cfda_key,V5596))</f>
        <v/>
      </c>
      <c r="K5596" s="10">
        <f>IF(G5596="OTHER CLUSTER NOT LISTED ABOVE",SUMIFS(amount_expended,uniform_other_cluster_name,X5596), IF(AND(OR(G5596="N/A",G5596=""),H5596=""),0,IF(G5596="STATE CLUSTER",SUMIFS(amount_expended,uniform_state_cluster_name,W5596),SUMIFS(amount_expended,cluster_name,G5596))))</f>
        <v/>
      </c>
      <c r="L5596" s="8" t="n"/>
      <c r="M5596" s="7" t="n"/>
      <c r="N5596" s="8" t="n"/>
      <c r="O5596" s="7" t="n"/>
      <c r="P5596" s="7" t="n"/>
      <c r="Q5596" s="8" t="n"/>
      <c r="R5596" s="9" t="n"/>
      <c r="S5596" s="8" t="n"/>
      <c r="T5596" s="8" t="n"/>
      <c r="U5596" s="8" t="n"/>
      <c r="V5596" s="11">
        <f>IF(OR(B5596="",C5596=""),"",CONCATENATE(B5596,".",C5596))</f>
        <v/>
      </c>
      <c r="W5596" s="6">
        <f>UPPER(TRIM(H5596))</f>
        <v/>
      </c>
      <c r="X5596" s="6">
        <f>UPPER(TRIM(I5596))</f>
        <v/>
      </c>
      <c r="Y5596" s="6">
        <f>IF(V5596&lt;&gt;"",IFERROR(INDEX(federal_program_name_lookup,MATCH(V5596,aln_lookup,0)),""),"")</f>
        <v/>
      </c>
    </row>
    <row r="5597">
      <c r="A5597" s="6">
        <f>IF(B5597&lt;&gt;"", "AWARD-"&amp;TEXT(ROW()-1,"0000"), "")</f>
        <v/>
      </c>
      <c r="B5597" s="7" t="n"/>
      <c r="C5597" s="7" t="n"/>
      <c r="D5597" s="7" t="n"/>
      <c r="E5597" s="8" t="n"/>
      <c r="F5597" s="9" t="n"/>
      <c r="G5597" s="8" t="n"/>
      <c r="H5597" s="8" t="n"/>
      <c r="I5597" s="8" t="n"/>
      <c r="J5597" s="10">
        <f>IF(A5597="",0,SUMIFS(amount_expended,cfda_key,V5597))</f>
        <v/>
      </c>
      <c r="K5597" s="10">
        <f>IF(G5597="OTHER CLUSTER NOT LISTED ABOVE",SUMIFS(amount_expended,uniform_other_cluster_name,X5597), IF(AND(OR(G5597="N/A",G5597=""),H5597=""),0,IF(G5597="STATE CLUSTER",SUMIFS(amount_expended,uniform_state_cluster_name,W5597),SUMIFS(amount_expended,cluster_name,G5597))))</f>
        <v/>
      </c>
      <c r="L5597" s="8" t="n"/>
      <c r="M5597" s="7" t="n"/>
      <c r="N5597" s="8" t="n"/>
      <c r="O5597" s="7" t="n"/>
      <c r="P5597" s="7" t="n"/>
      <c r="Q5597" s="8" t="n"/>
      <c r="R5597" s="9" t="n"/>
      <c r="S5597" s="8" t="n"/>
      <c r="T5597" s="8" t="n"/>
      <c r="U5597" s="8" t="n"/>
      <c r="V5597" s="11">
        <f>IF(OR(B5597="",C5597=""),"",CONCATENATE(B5597,".",C5597))</f>
        <v/>
      </c>
      <c r="W5597" s="6">
        <f>UPPER(TRIM(H5597))</f>
        <v/>
      </c>
      <c r="X5597" s="6">
        <f>UPPER(TRIM(I5597))</f>
        <v/>
      </c>
      <c r="Y5597" s="6">
        <f>IF(V5597&lt;&gt;"",IFERROR(INDEX(federal_program_name_lookup,MATCH(V5597,aln_lookup,0)),""),"")</f>
        <v/>
      </c>
    </row>
    <row r="5598">
      <c r="A5598" s="6">
        <f>IF(B5598&lt;&gt;"", "AWARD-"&amp;TEXT(ROW()-1,"0000"), "")</f>
        <v/>
      </c>
      <c r="B5598" s="7" t="n"/>
      <c r="C5598" s="7" t="n"/>
      <c r="D5598" s="7" t="n"/>
      <c r="E5598" s="8" t="n"/>
      <c r="F5598" s="9" t="n"/>
      <c r="G5598" s="8" t="n"/>
      <c r="H5598" s="8" t="n"/>
      <c r="I5598" s="8" t="n"/>
      <c r="J5598" s="10">
        <f>IF(A5598="",0,SUMIFS(amount_expended,cfda_key,V5598))</f>
        <v/>
      </c>
      <c r="K5598" s="10">
        <f>IF(G5598="OTHER CLUSTER NOT LISTED ABOVE",SUMIFS(amount_expended,uniform_other_cluster_name,X5598), IF(AND(OR(G5598="N/A",G5598=""),H5598=""),0,IF(G5598="STATE CLUSTER",SUMIFS(amount_expended,uniform_state_cluster_name,W5598),SUMIFS(amount_expended,cluster_name,G5598))))</f>
        <v/>
      </c>
      <c r="L5598" s="8" t="n"/>
      <c r="M5598" s="7" t="n"/>
      <c r="N5598" s="8" t="n"/>
      <c r="O5598" s="7" t="n"/>
      <c r="P5598" s="7" t="n"/>
      <c r="Q5598" s="8" t="n"/>
      <c r="R5598" s="9" t="n"/>
      <c r="S5598" s="8" t="n"/>
      <c r="T5598" s="8" t="n"/>
      <c r="U5598" s="8" t="n"/>
      <c r="V5598" s="11">
        <f>IF(OR(B5598="",C5598=""),"",CONCATENATE(B5598,".",C5598))</f>
        <v/>
      </c>
      <c r="W5598" s="6">
        <f>UPPER(TRIM(H5598))</f>
        <v/>
      </c>
      <c r="X5598" s="6">
        <f>UPPER(TRIM(I5598))</f>
        <v/>
      </c>
      <c r="Y5598" s="6">
        <f>IF(V5598&lt;&gt;"",IFERROR(INDEX(federal_program_name_lookup,MATCH(V5598,aln_lookup,0)),""),"")</f>
        <v/>
      </c>
    </row>
    <row r="5599">
      <c r="A5599" s="6">
        <f>IF(B5599&lt;&gt;"", "AWARD-"&amp;TEXT(ROW()-1,"0000"), "")</f>
        <v/>
      </c>
      <c r="B5599" s="7" t="n"/>
      <c r="C5599" s="7" t="n"/>
      <c r="D5599" s="7" t="n"/>
      <c r="E5599" s="8" t="n"/>
      <c r="F5599" s="9" t="n"/>
      <c r="G5599" s="8" t="n"/>
      <c r="H5599" s="8" t="n"/>
      <c r="I5599" s="8" t="n"/>
      <c r="J5599" s="10">
        <f>IF(A5599="",0,SUMIFS(amount_expended,cfda_key,V5599))</f>
        <v/>
      </c>
      <c r="K5599" s="10">
        <f>IF(G5599="OTHER CLUSTER NOT LISTED ABOVE",SUMIFS(amount_expended,uniform_other_cluster_name,X5599), IF(AND(OR(G5599="N/A",G5599=""),H5599=""),0,IF(G5599="STATE CLUSTER",SUMIFS(amount_expended,uniform_state_cluster_name,W5599),SUMIFS(amount_expended,cluster_name,G5599))))</f>
        <v/>
      </c>
      <c r="L5599" s="8" t="n"/>
      <c r="M5599" s="7" t="n"/>
      <c r="N5599" s="8" t="n"/>
      <c r="O5599" s="7" t="n"/>
      <c r="P5599" s="7" t="n"/>
      <c r="Q5599" s="8" t="n"/>
      <c r="R5599" s="9" t="n"/>
      <c r="S5599" s="8" t="n"/>
      <c r="T5599" s="8" t="n"/>
      <c r="U5599" s="8" t="n"/>
      <c r="V5599" s="11">
        <f>IF(OR(B5599="",C5599=""),"",CONCATENATE(B5599,".",C5599))</f>
        <v/>
      </c>
      <c r="W5599" s="6">
        <f>UPPER(TRIM(H5599))</f>
        <v/>
      </c>
      <c r="X5599" s="6">
        <f>UPPER(TRIM(I5599))</f>
        <v/>
      </c>
      <c r="Y5599" s="6">
        <f>IF(V5599&lt;&gt;"",IFERROR(INDEX(federal_program_name_lookup,MATCH(V5599,aln_lookup,0)),""),"")</f>
        <v/>
      </c>
    </row>
    <row r="5600">
      <c r="A5600" s="6">
        <f>IF(B5600&lt;&gt;"", "AWARD-"&amp;TEXT(ROW()-1,"0000"), "")</f>
        <v/>
      </c>
      <c r="B5600" s="7" t="n"/>
      <c r="C5600" s="7" t="n"/>
      <c r="D5600" s="7" t="n"/>
      <c r="E5600" s="8" t="n"/>
      <c r="F5600" s="9" t="n"/>
      <c r="G5600" s="8" t="n"/>
      <c r="H5600" s="8" t="n"/>
      <c r="I5600" s="8" t="n"/>
      <c r="J5600" s="10">
        <f>IF(A5600="",0,SUMIFS(amount_expended,cfda_key,V5600))</f>
        <v/>
      </c>
      <c r="K5600" s="10">
        <f>IF(G5600="OTHER CLUSTER NOT LISTED ABOVE",SUMIFS(amount_expended,uniform_other_cluster_name,X5600), IF(AND(OR(G5600="N/A",G5600=""),H5600=""),0,IF(G5600="STATE CLUSTER",SUMIFS(amount_expended,uniform_state_cluster_name,W5600),SUMIFS(amount_expended,cluster_name,G5600))))</f>
        <v/>
      </c>
      <c r="L5600" s="8" t="n"/>
      <c r="M5600" s="7" t="n"/>
      <c r="N5600" s="8" t="n"/>
      <c r="O5600" s="7" t="n"/>
      <c r="P5600" s="7" t="n"/>
      <c r="Q5600" s="8" t="n"/>
      <c r="R5600" s="9" t="n"/>
      <c r="S5600" s="8" t="n"/>
      <c r="T5600" s="8" t="n"/>
      <c r="U5600" s="8" t="n"/>
      <c r="V5600" s="11">
        <f>IF(OR(B5600="",C5600=""),"",CONCATENATE(B5600,".",C5600))</f>
        <v/>
      </c>
      <c r="W5600" s="6">
        <f>UPPER(TRIM(H5600))</f>
        <v/>
      </c>
      <c r="X5600" s="6">
        <f>UPPER(TRIM(I5600))</f>
        <v/>
      </c>
      <c r="Y5600" s="6">
        <f>IF(V5600&lt;&gt;"",IFERROR(INDEX(federal_program_name_lookup,MATCH(V5600,aln_lookup,0)),""),"")</f>
        <v/>
      </c>
    </row>
    <row r="5601">
      <c r="A5601" s="6">
        <f>IF(B5601&lt;&gt;"", "AWARD-"&amp;TEXT(ROW()-1,"0000"), "")</f>
        <v/>
      </c>
      <c r="B5601" s="7" t="n"/>
      <c r="C5601" s="7" t="n"/>
      <c r="D5601" s="7" t="n"/>
      <c r="E5601" s="8" t="n"/>
      <c r="F5601" s="9" t="n"/>
      <c r="G5601" s="8" t="n"/>
      <c r="H5601" s="8" t="n"/>
      <c r="I5601" s="8" t="n"/>
      <c r="J5601" s="10">
        <f>IF(A5601="",0,SUMIFS(amount_expended,cfda_key,V5601))</f>
        <v/>
      </c>
      <c r="K5601" s="10">
        <f>IF(G5601="OTHER CLUSTER NOT LISTED ABOVE",SUMIFS(amount_expended,uniform_other_cluster_name,X5601), IF(AND(OR(G5601="N/A",G5601=""),H5601=""),0,IF(G5601="STATE CLUSTER",SUMIFS(amount_expended,uniform_state_cluster_name,W5601),SUMIFS(amount_expended,cluster_name,G5601))))</f>
        <v/>
      </c>
      <c r="L5601" s="8" t="n"/>
      <c r="M5601" s="7" t="n"/>
      <c r="N5601" s="8" t="n"/>
      <c r="O5601" s="7" t="n"/>
      <c r="P5601" s="7" t="n"/>
      <c r="Q5601" s="8" t="n"/>
      <c r="R5601" s="9" t="n"/>
      <c r="S5601" s="8" t="n"/>
      <c r="T5601" s="8" t="n"/>
      <c r="U5601" s="8" t="n"/>
      <c r="V5601" s="11">
        <f>IF(OR(B5601="",C5601=""),"",CONCATENATE(B5601,".",C5601))</f>
        <v/>
      </c>
      <c r="W5601" s="6">
        <f>UPPER(TRIM(H5601))</f>
        <v/>
      </c>
      <c r="X5601" s="6">
        <f>UPPER(TRIM(I5601))</f>
        <v/>
      </c>
      <c r="Y5601" s="6">
        <f>IF(V5601&lt;&gt;"",IFERROR(INDEX(federal_program_name_lookup,MATCH(V5601,aln_lookup,0)),""),"")</f>
        <v/>
      </c>
    </row>
    <row r="5602">
      <c r="A5602" s="6">
        <f>IF(B5602&lt;&gt;"", "AWARD-"&amp;TEXT(ROW()-1,"0000"), "")</f>
        <v/>
      </c>
      <c r="B5602" s="7" t="n"/>
      <c r="C5602" s="7" t="n"/>
      <c r="D5602" s="7" t="n"/>
      <c r="E5602" s="8" t="n"/>
      <c r="F5602" s="9" t="n"/>
      <c r="G5602" s="8" t="n"/>
      <c r="H5602" s="8" t="n"/>
      <c r="I5602" s="8" t="n"/>
      <c r="J5602" s="10">
        <f>IF(A5602="",0,SUMIFS(amount_expended,cfda_key,V5602))</f>
        <v/>
      </c>
      <c r="K5602" s="10">
        <f>IF(G5602="OTHER CLUSTER NOT LISTED ABOVE",SUMIFS(amount_expended,uniform_other_cluster_name,X5602), IF(AND(OR(G5602="N/A",G5602=""),H5602=""),0,IF(G5602="STATE CLUSTER",SUMIFS(amount_expended,uniform_state_cluster_name,W5602),SUMIFS(amount_expended,cluster_name,G5602))))</f>
        <v/>
      </c>
      <c r="L5602" s="8" t="n"/>
      <c r="M5602" s="7" t="n"/>
      <c r="N5602" s="8" t="n"/>
      <c r="O5602" s="7" t="n"/>
      <c r="P5602" s="7" t="n"/>
      <c r="Q5602" s="8" t="n"/>
      <c r="R5602" s="9" t="n"/>
      <c r="S5602" s="8" t="n"/>
      <c r="T5602" s="8" t="n"/>
      <c r="U5602" s="8" t="n"/>
      <c r="V5602" s="11">
        <f>IF(OR(B5602="",C5602=""),"",CONCATENATE(B5602,".",C5602))</f>
        <v/>
      </c>
      <c r="W5602" s="6">
        <f>UPPER(TRIM(H5602))</f>
        <v/>
      </c>
      <c r="X5602" s="6">
        <f>UPPER(TRIM(I5602))</f>
        <v/>
      </c>
      <c r="Y5602" s="6">
        <f>IF(V5602&lt;&gt;"",IFERROR(INDEX(federal_program_name_lookup,MATCH(V5602,aln_lookup,0)),""),"")</f>
        <v/>
      </c>
    </row>
    <row r="5603">
      <c r="A5603" s="6">
        <f>IF(B5603&lt;&gt;"", "AWARD-"&amp;TEXT(ROW()-1,"0000"), "")</f>
        <v/>
      </c>
      <c r="B5603" s="7" t="n"/>
      <c r="C5603" s="7" t="n"/>
      <c r="D5603" s="7" t="n"/>
      <c r="E5603" s="8" t="n"/>
      <c r="F5603" s="9" t="n"/>
      <c r="G5603" s="8" t="n"/>
      <c r="H5603" s="8" t="n"/>
      <c r="I5603" s="8" t="n"/>
      <c r="J5603" s="10">
        <f>IF(A5603="",0,SUMIFS(amount_expended,cfda_key,V5603))</f>
        <v/>
      </c>
      <c r="K5603" s="10">
        <f>IF(G5603="OTHER CLUSTER NOT LISTED ABOVE",SUMIFS(amount_expended,uniform_other_cluster_name,X5603), IF(AND(OR(G5603="N/A",G5603=""),H5603=""),0,IF(G5603="STATE CLUSTER",SUMIFS(amount_expended,uniform_state_cluster_name,W5603),SUMIFS(amount_expended,cluster_name,G5603))))</f>
        <v/>
      </c>
      <c r="L5603" s="8" t="n"/>
      <c r="M5603" s="7" t="n"/>
      <c r="N5603" s="8" t="n"/>
      <c r="O5603" s="7" t="n"/>
      <c r="P5603" s="7" t="n"/>
      <c r="Q5603" s="8" t="n"/>
      <c r="R5603" s="9" t="n"/>
      <c r="S5603" s="8" t="n"/>
      <c r="T5603" s="8" t="n"/>
      <c r="U5603" s="8" t="n"/>
      <c r="V5603" s="11">
        <f>IF(OR(B5603="",C5603=""),"",CONCATENATE(B5603,".",C5603))</f>
        <v/>
      </c>
      <c r="W5603" s="6">
        <f>UPPER(TRIM(H5603))</f>
        <v/>
      </c>
      <c r="X5603" s="6">
        <f>UPPER(TRIM(I5603))</f>
        <v/>
      </c>
      <c r="Y5603" s="6">
        <f>IF(V5603&lt;&gt;"",IFERROR(INDEX(federal_program_name_lookup,MATCH(V5603,aln_lookup,0)),""),"")</f>
        <v/>
      </c>
    </row>
    <row r="5604">
      <c r="A5604" s="6">
        <f>IF(B5604&lt;&gt;"", "AWARD-"&amp;TEXT(ROW()-1,"0000"), "")</f>
        <v/>
      </c>
      <c r="B5604" s="7" t="n"/>
      <c r="C5604" s="7" t="n"/>
      <c r="D5604" s="7" t="n"/>
      <c r="E5604" s="8" t="n"/>
      <c r="F5604" s="9" t="n"/>
      <c r="G5604" s="8" t="n"/>
      <c r="H5604" s="8" t="n"/>
      <c r="I5604" s="8" t="n"/>
      <c r="J5604" s="10">
        <f>IF(A5604="",0,SUMIFS(amount_expended,cfda_key,V5604))</f>
        <v/>
      </c>
      <c r="K5604" s="10">
        <f>IF(G5604="OTHER CLUSTER NOT LISTED ABOVE",SUMIFS(amount_expended,uniform_other_cluster_name,X5604), IF(AND(OR(G5604="N/A",G5604=""),H5604=""),0,IF(G5604="STATE CLUSTER",SUMIFS(amount_expended,uniform_state_cluster_name,W5604),SUMIFS(amount_expended,cluster_name,G5604))))</f>
        <v/>
      </c>
      <c r="L5604" s="8" t="n"/>
      <c r="M5604" s="7" t="n"/>
      <c r="N5604" s="8" t="n"/>
      <c r="O5604" s="7" t="n"/>
      <c r="P5604" s="7" t="n"/>
      <c r="Q5604" s="8" t="n"/>
      <c r="R5604" s="9" t="n"/>
      <c r="S5604" s="8" t="n"/>
      <c r="T5604" s="8" t="n"/>
      <c r="U5604" s="8" t="n"/>
      <c r="V5604" s="11">
        <f>IF(OR(B5604="",C5604=""),"",CONCATENATE(B5604,".",C5604))</f>
        <v/>
      </c>
      <c r="W5604" s="6">
        <f>UPPER(TRIM(H5604))</f>
        <v/>
      </c>
      <c r="X5604" s="6">
        <f>UPPER(TRIM(I5604))</f>
        <v/>
      </c>
      <c r="Y5604" s="6">
        <f>IF(V5604&lt;&gt;"",IFERROR(INDEX(federal_program_name_lookup,MATCH(V5604,aln_lookup,0)),""),"")</f>
        <v/>
      </c>
    </row>
    <row r="5605">
      <c r="A5605" s="6">
        <f>IF(B5605&lt;&gt;"", "AWARD-"&amp;TEXT(ROW()-1,"0000"), "")</f>
        <v/>
      </c>
      <c r="B5605" s="7" t="n"/>
      <c r="C5605" s="7" t="n"/>
      <c r="D5605" s="7" t="n"/>
      <c r="E5605" s="8" t="n"/>
      <c r="F5605" s="9" t="n"/>
      <c r="G5605" s="8" t="n"/>
      <c r="H5605" s="8" t="n"/>
      <c r="I5605" s="8" t="n"/>
      <c r="J5605" s="10">
        <f>IF(A5605="",0,SUMIFS(amount_expended,cfda_key,V5605))</f>
        <v/>
      </c>
      <c r="K5605" s="10">
        <f>IF(G5605="OTHER CLUSTER NOT LISTED ABOVE",SUMIFS(amount_expended,uniform_other_cluster_name,X5605), IF(AND(OR(G5605="N/A",G5605=""),H5605=""),0,IF(G5605="STATE CLUSTER",SUMIFS(amount_expended,uniform_state_cluster_name,W5605),SUMIFS(amount_expended,cluster_name,G5605))))</f>
        <v/>
      </c>
      <c r="L5605" s="8" t="n"/>
      <c r="M5605" s="7" t="n"/>
      <c r="N5605" s="8" t="n"/>
      <c r="O5605" s="7" t="n"/>
      <c r="P5605" s="7" t="n"/>
      <c r="Q5605" s="8" t="n"/>
      <c r="R5605" s="9" t="n"/>
      <c r="S5605" s="8" t="n"/>
      <c r="T5605" s="8" t="n"/>
      <c r="U5605" s="8" t="n"/>
      <c r="V5605" s="11">
        <f>IF(OR(B5605="",C5605=""),"",CONCATENATE(B5605,".",C5605))</f>
        <v/>
      </c>
      <c r="W5605" s="6">
        <f>UPPER(TRIM(H5605))</f>
        <v/>
      </c>
      <c r="X5605" s="6">
        <f>UPPER(TRIM(I5605))</f>
        <v/>
      </c>
      <c r="Y5605" s="6">
        <f>IF(V5605&lt;&gt;"",IFERROR(INDEX(federal_program_name_lookup,MATCH(V5605,aln_lookup,0)),""),"")</f>
        <v/>
      </c>
    </row>
    <row r="5606">
      <c r="A5606" s="6">
        <f>IF(B5606&lt;&gt;"", "AWARD-"&amp;TEXT(ROW()-1,"0000"), "")</f>
        <v/>
      </c>
      <c r="B5606" s="7" t="n"/>
      <c r="C5606" s="7" t="n"/>
      <c r="D5606" s="7" t="n"/>
      <c r="E5606" s="8" t="n"/>
      <c r="F5606" s="9" t="n"/>
      <c r="G5606" s="8" t="n"/>
      <c r="H5606" s="8" t="n"/>
      <c r="I5606" s="8" t="n"/>
      <c r="J5606" s="10">
        <f>IF(A5606="",0,SUMIFS(amount_expended,cfda_key,V5606))</f>
        <v/>
      </c>
      <c r="K5606" s="10">
        <f>IF(G5606="OTHER CLUSTER NOT LISTED ABOVE",SUMIFS(amount_expended,uniform_other_cluster_name,X5606), IF(AND(OR(G5606="N/A",G5606=""),H5606=""),0,IF(G5606="STATE CLUSTER",SUMIFS(amount_expended,uniform_state_cluster_name,W5606),SUMIFS(amount_expended,cluster_name,G5606))))</f>
        <v/>
      </c>
      <c r="L5606" s="8" t="n"/>
      <c r="M5606" s="7" t="n"/>
      <c r="N5606" s="8" t="n"/>
      <c r="O5606" s="7" t="n"/>
      <c r="P5606" s="7" t="n"/>
      <c r="Q5606" s="8" t="n"/>
      <c r="R5606" s="9" t="n"/>
      <c r="S5606" s="8" t="n"/>
      <c r="T5606" s="8" t="n"/>
      <c r="U5606" s="8" t="n"/>
      <c r="V5606" s="11">
        <f>IF(OR(B5606="",C5606=""),"",CONCATENATE(B5606,".",C5606))</f>
        <v/>
      </c>
      <c r="W5606" s="6">
        <f>UPPER(TRIM(H5606))</f>
        <v/>
      </c>
      <c r="X5606" s="6">
        <f>UPPER(TRIM(I5606))</f>
        <v/>
      </c>
      <c r="Y5606" s="6">
        <f>IF(V5606&lt;&gt;"",IFERROR(INDEX(federal_program_name_lookup,MATCH(V5606,aln_lookup,0)),""),"")</f>
        <v/>
      </c>
    </row>
    <row r="5607">
      <c r="A5607" s="6">
        <f>IF(B5607&lt;&gt;"", "AWARD-"&amp;TEXT(ROW()-1,"0000"), "")</f>
        <v/>
      </c>
      <c r="B5607" s="7" t="n"/>
      <c r="C5607" s="7" t="n"/>
      <c r="D5607" s="7" t="n"/>
      <c r="E5607" s="8" t="n"/>
      <c r="F5607" s="9" t="n"/>
      <c r="G5607" s="8" t="n"/>
      <c r="H5607" s="8" t="n"/>
      <c r="I5607" s="8" t="n"/>
      <c r="J5607" s="10">
        <f>IF(A5607="",0,SUMIFS(amount_expended,cfda_key,V5607))</f>
        <v/>
      </c>
      <c r="K5607" s="10">
        <f>IF(G5607="OTHER CLUSTER NOT LISTED ABOVE",SUMIFS(amount_expended,uniform_other_cluster_name,X5607), IF(AND(OR(G5607="N/A",G5607=""),H5607=""),0,IF(G5607="STATE CLUSTER",SUMIFS(amount_expended,uniform_state_cluster_name,W5607),SUMIFS(amount_expended,cluster_name,G5607))))</f>
        <v/>
      </c>
      <c r="L5607" s="8" t="n"/>
      <c r="M5607" s="7" t="n"/>
      <c r="N5607" s="8" t="n"/>
      <c r="O5607" s="7" t="n"/>
      <c r="P5607" s="7" t="n"/>
      <c r="Q5607" s="8" t="n"/>
      <c r="R5607" s="9" t="n"/>
      <c r="S5607" s="8" t="n"/>
      <c r="T5607" s="8" t="n"/>
      <c r="U5607" s="8" t="n"/>
      <c r="V5607" s="11">
        <f>IF(OR(B5607="",C5607=""),"",CONCATENATE(B5607,".",C5607))</f>
        <v/>
      </c>
      <c r="W5607" s="6">
        <f>UPPER(TRIM(H5607))</f>
        <v/>
      </c>
      <c r="X5607" s="6">
        <f>UPPER(TRIM(I5607))</f>
        <v/>
      </c>
      <c r="Y5607" s="6">
        <f>IF(V5607&lt;&gt;"",IFERROR(INDEX(federal_program_name_lookup,MATCH(V5607,aln_lookup,0)),""),"")</f>
        <v/>
      </c>
    </row>
    <row r="5608">
      <c r="A5608" s="6">
        <f>IF(B5608&lt;&gt;"", "AWARD-"&amp;TEXT(ROW()-1,"0000"), "")</f>
        <v/>
      </c>
      <c r="B5608" s="7" t="n"/>
      <c r="C5608" s="7" t="n"/>
      <c r="D5608" s="7" t="n"/>
      <c r="E5608" s="8" t="n"/>
      <c r="F5608" s="9" t="n"/>
      <c r="G5608" s="8" t="n"/>
      <c r="H5608" s="8" t="n"/>
      <c r="I5608" s="8" t="n"/>
      <c r="J5608" s="10">
        <f>IF(A5608="",0,SUMIFS(amount_expended,cfda_key,V5608))</f>
        <v/>
      </c>
      <c r="K5608" s="10">
        <f>IF(G5608="OTHER CLUSTER NOT LISTED ABOVE",SUMIFS(amount_expended,uniform_other_cluster_name,X5608), IF(AND(OR(G5608="N/A",G5608=""),H5608=""),0,IF(G5608="STATE CLUSTER",SUMIFS(amount_expended,uniform_state_cluster_name,W5608),SUMIFS(amount_expended,cluster_name,G5608))))</f>
        <v/>
      </c>
      <c r="L5608" s="8" t="n"/>
      <c r="M5608" s="7" t="n"/>
      <c r="N5608" s="8" t="n"/>
      <c r="O5608" s="7" t="n"/>
      <c r="P5608" s="7" t="n"/>
      <c r="Q5608" s="8" t="n"/>
      <c r="R5608" s="9" t="n"/>
      <c r="S5608" s="8" t="n"/>
      <c r="T5608" s="8" t="n"/>
      <c r="U5608" s="8" t="n"/>
      <c r="V5608" s="11">
        <f>IF(OR(B5608="",C5608=""),"",CONCATENATE(B5608,".",C5608))</f>
        <v/>
      </c>
      <c r="W5608" s="6">
        <f>UPPER(TRIM(H5608))</f>
        <v/>
      </c>
      <c r="X5608" s="6">
        <f>UPPER(TRIM(I5608))</f>
        <v/>
      </c>
      <c r="Y5608" s="6">
        <f>IF(V5608&lt;&gt;"",IFERROR(INDEX(federal_program_name_lookup,MATCH(V5608,aln_lookup,0)),""),"")</f>
        <v/>
      </c>
    </row>
    <row r="5609">
      <c r="A5609" s="6">
        <f>IF(B5609&lt;&gt;"", "AWARD-"&amp;TEXT(ROW()-1,"0000"), "")</f>
        <v/>
      </c>
      <c r="B5609" s="7" t="n"/>
      <c r="C5609" s="7" t="n"/>
      <c r="D5609" s="7" t="n"/>
      <c r="E5609" s="8" t="n"/>
      <c r="F5609" s="9" t="n"/>
      <c r="G5609" s="8" t="n"/>
      <c r="H5609" s="8" t="n"/>
      <c r="I5609" s="8" t="n"/>
      <c r="J5609" s="10">
        <f>IF(A5609="",0,SUMIFS(amount_expended,cfda_key,V5609))</f>
        <v/>
      </c>
      <c r="K5609" s="10">
        <f>IF(G5609="OTHER CLUSTER NOT LISTED ABOVE",SUMIFS(amount_expended,uniform_other_cluster_name,X5609), IF(AND(OR(G5609="N/A",G5609=""),H5609=""),0,IF(G5609="STATE CLUSTER",SUMIFS(amount_expended,uniform_state_cluster_name,W5609),SUMIFS(amount_expended,cluster_name,G5609))))</f>
        <v/>
      </c>
      <c r="L5609" s="8" t="n"/>
      <c r="M5609" s="7" t="n"/>
      <c r="N5609" s="8" t="n"/>
      <c r="O5609" s="7" t="n"/>
      <c r="P5609" s="7" t="n"/>
      <c r="Q5609" s="8" t="n"/>
      <c r="R5609" s="9" t="n"/>
      <c r="S5609" s="8" t="n"/>
      <c r="T5609" s="8" t="n"/>
      <c r="U5609" s="8" t="n"/>
      <c r="V5609" s="11">
        <f>IF(OR(B5609="",C5609=""),"",CONCATENATE(B5609,".",C5609))</f>
        <v/>
      </c>
      <c r="W5609" s="6">
        <f>UPPER(TRIM(H5609))</f>
        <v/>
      </c>
      <c r="X5609" s="6">
        <f>UPPER(TRIM(I5609))</f>
        <v/>
      </c>
      <c r="Y5609" s="6">
        <f>IF(V5609&lt;&gt;"",IFERROR(INDEX(federal_program_name_lookup,MATCH(V5609,aln_lookup,0)),""),"")</f>
        <v/>
      </c>
    </row>
    <row r="5610">
      <c r="A5610" s="6">
        <f>IF(B5610&lt;&gt;"", "AWARD-"&amp;TEXT(ROW()-1,"0000"), "")</f>
        <v/>
      </c>
      <c r="B5610" s="7" t="n"/>
      <c r="C5610" s="7" t="n"/>
      <c r="D5610" s="7" t="n"/>
      <c r="E5610" s="8" t="n"/>
      <c r="F5610" s="9" t="n"/>
      <c r="G5610" s="8" t="n"/>
      <c r="H5610" s="8" t="n"/>
      <c r="I5610" s="8" t="n"/>
      <c r="J5610" s="10">
        <f>IF(A5610="",0,SUMIFS(amount_expended,cfda_key,V5610))</f>
        <v/>
      </c>
      <c r="K5610" s="10">
        <f>IF(G5610="OTHER CLUSTER NOT LISTED ABOVE",SUMIFS(amount_expended,uniform_other_cluster_name,X5610), IF(AND(OR(G5610="N/A",G5610=""),H5610=""),0,IF(G5610="STATE CLUSTER",SUMIFS(amount_expended,uniform_state_cluster_name,W5610),SUMIFS(amount_expended,cluster_name,G5610))))</f>
        <v/>
      </c>
      <c r="L5610" s="8" t="n"/>
      <c r="M5610" s="7" t="n"/>
      <c r="N5610" s="8" t="n"/>
      <c r="O5610" s="7" t="n"/>
      <c r="P5610" s="7" t="n"/>
      <c r="Q5610" s="8" t="n"/>
      <c r="R5610" s="9" t="n"/>
      <c r="S5610" s="8" t="n"/>
      <c r="T5610" s="8" t="n"/>
      <c r="U5610" s="8" t="n"/>
      <c r="V5610" s="11">
        <f>IF(OR(B5610="",C5610=""),"",CONCATENATE(B5610,".",C5610))</f>
        <v/>
      </c>
      <c r="W5610" s="6">
        <f>UPPER(TRIM(H5610))</f>
        <v/>
      </c>
      <c r="X5610" s="6">
        <f>UPPER(TRIM(I5610))</f>
        <v/>
      </c>
      <c r="Y5610" s="6">
        <f>IF(V5610&lt;&gt;"",IFERROR(INDEX(federal_program_name_lookup,MATCH(V5610,aln_lookup,0)),""),"")</f>
        <v/>
      </c>
    </row>
    <row r="5611">
      <c r="A5611" s="6">
        <f>IF(B5611&lt;&gt;"", "AWARD-"&amp;TEXT(ROW()-1,"0000"), "")</f>
        <v/>
      </c>
      <c r="B5611" s="7" t="n"/>
      <c r="C5611" s="7" t="n"/>
      <c r="D5611" s="7" t="n"/>
      <c r="E5611" s="8" t="n"/>
      <c r="F5611" s="9" t="n"/>
      <c r="G5611" s="8" t="n"/>
      <c r="H5611" s="8" t="n"/>
      <c r="I5611" s="8" t="n"/>
      <c r="J5611" s="10">
        <f>IF(A5611="",0,SUMIFS(amount_expended,cfda_key,V5611))</f>
        <v/>
      </c>
      <c r="K5611" s="10">
        <f>IF(G5611="OTHER CLUSTER NOT LISTED ABOVE",SUMIFS(amount_expended,uniform_other_cluster_name,X5611), IF(AND(OR(G5611="N/A",G5611=""),H5611=""),0,IF(G5611="STATE CLUSTER",SUMIFS(amount_expended,uniform_state_cluster_name,W5611),SUMIFS(amount_expended,cluster_name,G5611))))</f>
        <v/>
      </c>
      <c r="L5611" s="8" t="n"/>
      <c r="M5611" s="7" t="n"/>
      <c r="N5611" s="8" t="n"/>
      <c r="O5611" s="7" t="n"/>
      <c r="P5611" s="7" t="n"/>
      <c r="Q5611" s="8" t="n"/>
      <c r="R5611" s="9" t="n"/>
      <c r="S5611" s="8" t="n"/>
      <c r="T5611" s="8" t="n"/>
      <c r="U5611" s="8" t="n"/>
      <c r="V5611" s="11">
        <f>IF(OR(B5611="",C5611=""),"",CONCATENATE(B5611,".",C5611))</f>
        <v/>
      </c>
      <c r="W5611" s="6">
        <f>UPPER(TRIM(H5611))</f>
        <v/>
      </c>
      <c r="X5611" s="6">
        <f>UPPER(TRIM(I5611))</f>
        <v/>
      </c>
      <c r="Y5611" s="6">
        <f>IF(V5611&lt;&gt;"",IFERROR(INDEX(federal_program_name_lookup,MATCH(V5611,aln_lookup,0)),""),"")</f>
        <v/>
      </c>
    </row>
    <row r="5612">
      <c r="A5612" s="6">
        <f>IF(B5612&lt;&gt;"", "AWARD-"&amp;TEXT(ROW()-1,"0000"), "")</f>
        <v/>
      </c>
      <c r="B5612" s="7" t="n"/>
      <c r="C5612" s="7" t="n"/>
      <c r="D5612" s="7" t="n"/>
      <c r="E5612" s="8" t="n"/>
      <c r="F5612" s="9" t="n"/>
      <c r="G5612" s="8" t="n"/>
      <c r="H5612" s="8" t="n"/>
      <c r="I5612" s="8" t="n"/>
      <c r="J5612" s="10">
        <f>IF(A5612="",0,SUMIFS(amount_expended,cfda_key,V5612))</f>
        <v/>
      </c>
      <c r="K5612" s="10">
        <f>IF(G5612="OTHER CLUSTER NOT LISTED ABOVE",SUMIFS(amount_expended,uniform_other_cluster_name,X5612), IF(AND(OR(G5612="N/A",G5612=""),H5612=""),0,IF(G5612="STATE CLUSTER",SUMIFS(amount_expended,uniform_state_cluster_name,W5612),SUMIFS(amount_expended,cluster_name,G5612))))</f>
        <v/>
      </c>
      <c r="L5612" s="8" t="n"/>
      <c r="M5612" s="7" t="n"/>
      <c r="N5612" s="8" t="n"/>
      <c r="O5612" s="7" t="n"/>
      <c r="P5612" s="7" t="n"/>
      <c r="Q5612" s="8" t="n"/>
      <c r="R5612" s="9" t="n"/>
      <c r="S5612" s="8" t="n"/>
      <c r="T5612" s="8" t="n"/>
      <c r="U5612" s="8" t="n"/>
      <c r="V5612" s="11">
        <f>IF(OR(B5612="",C5612=""),"",CONCATENATE(B5612,".",C5612))</f>
        <v/>
      </c>
      <c r="W5612" s="6">
        <f>UPPER(TRIM(H5612))</f>
        <v/>
      </c>
      <c r="X5612" s="6">
        <f>UPPER(TRIM(I5612))</f>
        <v/>
      </c>
      <c r="Y5612" s="6">
        <f>IF(V5612&lt;&gt;"",IFERROR(INDEX(federal_program_name_lookup,MATCH(V5612,aln_lookup,0)),""),"")</f>
        <v/>
      </c>
    </row>
    <row r="5613">
      <c r="A5613" s="6">
        <f>IF(B5613&lt;&gt;"", "AWARD-"&amp;TEXT(ROW()-1,"0000"), "")</f>
        <v/>
      </c>
      <c r="B5613" s="7" t="n"/>
      <c r="C5613" s="7" t="n"/>
      <c r="D5613" s="7" t="n"/>
      <c r="E5613" s="8" t="n"/>
      <c r="F5613" s="9" t="n"/>
      <c r="G5613" s="8" t="n"/>
      <c r="H5613" s="8" t="n"/>
      <c r="I5613" s="8" t="n"/>
      <c r="J5613" s="10">
        <f>IF(A5613="",0,SUMIFS(amount_expended,cfda_key,V5613))</f>
        <v/>
      </c>
      <c r="K5613" s="10">
        <f>IF(G5613="OTHER CLUSTER NOT LISTED ABOVE",SUMIFS(amount_expended,uniform_other_cluster_name,X5613), IF(AND(OR(G5613="N/A",G5613=""),H5613=""),0,IF(G5613="STATE CLUSTER",SUMIFS(amount_expended,uniform_state_cluster_name,W5613),SUMIFS(amount_expended,cluster_name,G5613))))</f>
        <v/>
      </c>
      <c r="L5613" s="8" t="n"/>
      <c r="M5613" s="7" t="n"/>
      <c r="N5613" s="8" t="n"/>
      <c r="O5613" s="7" t="n"/>
      <c r="P5613" s="7" t="n"/>
      <c r="Q5613" s="8" t="n"/>
      <c r="R5613" s="9" t="n"/>
      <c r="S5613" s="8" t="n"/>
      <c r="T5613" s="8" t="n"/>
      <c r="U5613" s="8" t="n"/>
      <c r="V5613" s="11">
        <f>IF(OR(B5613="",C5613=""),"",CONCATENATE(B5613,".",C5613))</f>
        <v/>
      </c>
      <c r="W5613" s="6">
        <f>UPPER(TRIM(H5613))</f>
        <v/>
      </c>
      <c r="X5613" s="6">
        <f>UPPER(TRIM(I5613))</f>
        <v/>
      </c>
      <c r="Y5613" s="6">
        <f>IF(V5613&lt;&gt;"",IFERROR(INDEX(federal_program_name_lookup,MATCH(V5613,aln_lookup,0)),""),"")</f>
        <v/>
      </c>
    </row>
    <row r="5614">
      <c r="A5614" s="6">
        <f>IF(B5614&lt;&gt;"", "AWARD-"&amp;TEXT(ROW()-1,"0000"), "")</f>
        <v/>
      </c>
      <c r="B5614" s="7" t="n"/>
      <c r="C5614" s="7" t="n"/>
      <c r="D5614" s="7" t="n"/>
      <c r="E5614" s="8" t="n"/>
      <c r="F5614" s="9" t="n"/>
      <c r="G5614" s="8" t="n"/>
      <c r="H5614" s="8" t="n"/>
      <c r="I5614" s="8" t="n"/>
      <c r="J5614" s="10">
        <f>IF(A5614="",0,SUMIFS(amount_expended,cfda_key,V5614))</f>
        <v/>
      </c>
      <c r="K5614" s="10">
        <f>IF(G5614="OTHER CLUSTER NOT LISTED ABOVE",SUMIFS(amount_expended,uniform_other_cluster_name,X5614), IF(AND(OR(G5614="N/A",G5614=""),H5614=""),0,IF(G5614="STATE CLUSTER",SUMIFS(amount_expended,uniform_state_cluster_name,W5614),SUMIFS(amount_expended,cluster_name,G5614))))</f>
        <v/>
      </c>
      <c r="L5614" s="8" t="n"/>
      <c r="M5614" s="7" t="n"/>
      <c r="N5614" s="8" t="n"/>
      <c r="O5614" s="7" t="n"/>
      <c r="P5614" s="7" t="n"/>
      <c r="Q5614" s="8" t="n"/>
      <c r="R5614" s="9" t="n"/>
      <c r="S5614" s="8" t="n"/>
      <c r="T5614" s="8" t="n"/>
      <c r="U5614" s="8" t="n"/>
      <c r="V5614" s="11">
        <f>IF(OR(B5614="",C5614=""),"",CONCATENATE(B5614,".",C5614))</f>
        <v/>
      </c>
      <c r="W5614" s="6">
        <f>UPPER(TRIM(H5614))</f>
        <v/>
      </c>
      <c r="X5614" s="6">
        <f>UPPER(TRIM(I5614))</f>
        <v/>
      </c>
      <c r="Y5614" s="6">
        <f>IF(V5614&lt;&gt;"",IFERROR(INDEX(federal_program_name_lookup,MATCH(V5614,aln_lookup,0)),""),"")</f>
        <v/>
      </c>
    </row>
    <row r="5615">
      <c r="A5615" s="6">
        <f>IF(B5615&lt;&gt;"", "AWARD-"&amp;TEXT(ROW()-1,"0000"), "")</f>
        <v/>
      </c>
      <c r="B5615" s="7" t="n"/>
      <c r="C5615" s="7" t="n"/>
      <c r="D5615" s="7" t="n"/>
      <c r="E5615" s="8" t="n"/>
      <c r="F5615" s="9" t="n"/>
      <c r="G5615" s="8" t="n"/>
      <c r="H5615" s="8" t="n"/>
      <c r="I5615" s="8" t="n"/>
      <c r="J5615" s="10">
        <f>IF(A5615="",0,SUMIFS(amount_expended,cfda_key,V5615))</f>
        <v/>
      </c>
      <c r="K5615" s="10">
        <f>IF(G5615="OTHER CLUSTER NOT LISTED ABOVE",SUMIFS(amount_expended,uniform_other_cluster_name,X5615), IF(AND(OR(G5615="N/A",G5615=""),H5615=""),0,IF(G5615="STATE CLUSTER",SUMIFS(amount_expended,uniform_state_cluster_name,W5615),SUMIFS(amount_expended,cluster_name,G5615))))</f>
        <v/>
      </c>
      <c r="L5615" s="8" t="n"/>
      <c r="M5615" s="7" t="n"/>
      <c r="N5615" s="8" t="n"/>
      <c r="O5615" s="7" t="n"/>
      <c r="P5615" s="7" t="n"/>
      <c r="Q5615" s="8" t="n"/>
      <c r="R5615" s="9" t="n"/>
      <c r="S5615" s="8" t="n"/>
      <c r="T5615" s="8" t="n"/>
      <c r="U5615" s="8" t="n"/>
      <c r="V5615" s="11">
        <f>IF(OR(B5615="",C5615=""),"",CONCATENATE(B5615,".",C5615))</f>
        <v/>
      </c>
      <c r="W5615" s="6">
        <f>UPPER(TRIM(H5615))</f>
        <v/>
      </c>
      <c r="X5615" s="6">
        <f>UPPER(TRIM(I5615))</f>
        <v/>
      </c>
      <c r="Y5615" s="6">
        <f>IF(V5615&lt;&gt;"",IFERROR(INDEX(federal_program_name_lookup,MATCH(V5615,aln_lookup,0)),""),"")</f>
        <v/>
      </c>
    </row>
    <row r="5616">
      <c r="A5616" s="6">
        <f>IF(B5616&lt;&gt;"", "AWARD-"&amp;TEXT(ROW()-1,"0000"), "")</f>
        <v/>
      </c>
      <c r="B5616" s="7" t="n"/>
      <c r="C5616" s="7" t="n"/>
      <c r="D5616" s="7" t="n"/>
      <c r="E5616" s="8" t="n"/>
      <c r="F5616" s="9" t="n"/>
      <c r="G5616" s="8" t="n"/>
      <c r="H5616" s="8" t="n"/>
      <c r="I5616" s="8" t="n"/>
      <c r="J5616" s="10">
        <f>IF(A5616="",0,SUMIFS(amount_expended,cfda_key,V5616))</f>
        <v/>
      </c>
      <c r="K5616" s="10">
        <f>IF(G5616="OTHER CLUSTER NOT LISTED ABOVE",SUMIFS(amount_expended,uniform_other_cluster_name,X5616), IF(AND(OR(G5616="N/A",G5616=""),H5616=""),0,IF(G5616="STATE CLUSTER",SUMIFS(amount_expended,uniform_state_cluster_name,W5616),SUMIFS(amount_expended,cluster_name,G5616))))</f>
        <v/>
      </c>
      <c r="L5616" s="8" t="n"/>
      <c r="M5616" s="7" t="n"/>
      <c r="N5616" s="8" t="n"/>
      <c r="O5616" s="7" t="n"/>
      <c r="P5616" s="7" t="n"/>
      <c r="Q5616" s="8" t="n"/>
      <c r="R5616" s="9" t="n"/>
      <c r="S5616" s="8" t="n"/>
      <c r="T5616" s="8" t="n"/>
      <c r="U5616" s="8" t="n"/>
      <c r="V5616" s="11">
        <f>IF(OR(B5616="",C5616=""),"",CONCATENATE(B5616,".",C5616))</f>
        <v/>
      </c>
      <c r="W5616" s="6">
        <f>UPPER(TRIM(H5616))</f>
        <v/>
      </c>
      <c r="X5616" s="6">
        <f>UPPER(TRIM(I5616))</f>
        <v/>
      </c>
      <c r="Y5616" s="6">
        <f>IF(V5616&lt;&gt;"",IFERROR(INDEX(federal_program_name_lookup,MATCH(V5616,aln_lookup,0)),""),"")</f>
        <v/>
      </c>
    </row>
    <row r="5617">
      <c r="A5617" s="6">
        <f>IF(B5617&lt;&gt;"", "AWARD-"&amp;TEXT(ROW()-1,"0000"), "")</f>
        <v/>
      </c>
      <c r="B5617" s="7" t="n"/>
      <c r="C5617" s="7" t="n"/>
      <c r="D5617" s="7" t="n"/>
      <c r="E5617" s="8" t="n"/>
      <c r="F5617" s="9" t="n"/>
      <c r="G5617" s="8" t="n"/>
      <c r="H5617" s="8" t="n"/>
      <c r="I5617" s="8" t="n"/>
      <c r="J5617" s="10">
        <f>IF(A5617="",0,SUMIFS(amount_expended,cfda_key,V5617))</f>
        <v/>
      </c>
      <c r="K5617" s="10">
        <f>IF(G5617="OTHER CLUSTER NOT LISTED ABOVE",SUMIFS(amount_expended,uniform_other_cluster_name,X5617), IF(AND(OR(G5617="N/A",G5617=""),H5617=""),0,IF(G5617="STATE CLUSTER",SUMIFS(amount_expended,uniform_state_cluster_name,W5617),SUMIFS(amount_expended,cluster_name,G5617))))</f>
        <v/>
      </c>
      <c r="L5617" s="8" t="n"/>
      <c r="M5617" s="7" t="n"/>
      <c r="N5617" s="8" t="n"/>
      <c r="O5617" s="7" t="n"/>
      <c r="P5617" s="7" t="n"/>
      <c r="Q5617" s="8" t="n"/>
      <c r="R5617" s="9" t="n"/>
      <c r="S5617" s="8" t="n"/>
      <c r="T5617" s="8" t="n"/>
      <c r="U5617" s="8" t="n"/>
      <c r="V5617" s="11">
        <f>IF(OR(B5617="",C5617=""),"",CONCATENATE(B5617,".",C5617))</f>
        <v/>
      </c>
      <c r="W5617" s="6">
        <f>UPPER(TRIM(H5617))</f>
        <v/>
      </c>
      <c r="X5617" s="6">
        <f>UPPER(TRIM(I5617))</f>
        <v/>
      </c>
      <c r="Y5617" s="6">
        <f>IF(V5617&lt;&gt;"",IFERROR(INDEX(federal_program_name_lookup,MATCH(V5617,aln_lookup,0)),""),"")</f>
        <v/>
      </c>
    </row>
    <row r="5618">
      <c r="A5618" s="6">
        <f>IF(B5618&lt;&gt;"", "AWARD-"&amp;TEXT(ROW()-1,"0000"), "")</f>
        <v/>
      </c>
      <c r="B5618" s="7" t="n"/>
      <c r="C5618" s="7" t="n"/>
      <c r="D5618" s="7" t="n"/>
      <c r="E5618" s="8" t="n"/>
      <c r="F5618" s="9" t="n"/>
      <c r="G5618" s="8" t="n"/>
      <c r="H5618" s="8" t="n"/>
      <c r="I5618" s="8" t="n"/>
      <c r="J5618" s="10">
        <f>IF(A5618="",0,SUMIFS(amount_expended,cfda_key,V5618))</f>
        <v/>
      </c>
      <c r="K5618" s="10">
        <f>IF(G5618="OTHER CLUSTER NOT LISTED ABOVE",SUMIFS(amount_expended,uniform_other_cluster_name,X5618), IF(AND(OR(G5618="N/A",G5618=""),H5618=""),0,IF(G5618="STATE CLUSTER",SUMIFS(amount_expended,uniform_state_cluster_name,W5618),SUMIFS(amount_expended,cluster_name,G5618))))</f>
        <v/>
      </c>
      <c r="L5618" s="8" t="n"/>
      <c r="M5618" s="7" t="n"/>
      <c r="N5618" s="8" t="n"/>
      <c r="O5618" s="7" t="n"/>
      <c r="P5618" s="7" t="n"/>
      <c r="Q5618" s="8" t="n"/>
      <c r="R5618" s="9" t="n"/>
      <c r="S5618" s="8" t="n"/>
      <c r="T5618" s="8" t="n"/>
      <c r="U5618" s="8" t="n"/>
      <c r="V5618" s="11">
        <f>IF(OR(B5618="",C5618=""),"",CONCATENATE(B5618,".",C5618))</f>
        <v/>
      </c>
      <c r="W5618" s="6">
        <f>UPPER(TRIM(H5618))</f>
        <v/>
      </c>
      <c r="X5618" s="6">
        <f>UPPER(TRIM(I5618))</f>
        <v/>
      </c>
      <c r="Y5618" s="6">
        <f>IF(V5618&lt;&gt;"",IFERROR(INDEX(federal_program_name_lookup,MATCH(V5618,aln_lookup,0)),""),"")</f>
        <v/>
      </c>
    </row>
    <row r="5619">
      <c r="A5619" s="6">
        <f>IF(B5619&lt;&gt;"", "AWARD-"&amp;TEXT(ROW()-1,"0000"), "")</f>
        <v/>
      </c>
      <c r="B5619" s="7" t="n"/>
      <c r="C5619" s="7" t="n"/>
      <c r="D5619" s="7" t="n"/>
      <c r="E5619" s="8" t="n"/>
      <c r="F5619" s="9" t="n"/>
      <c r="G5619" s="8" t="n"/>
      <c r="H5619" s="8" t="n"/>
      <c r="I5619" s="8" t="n"/>
      <c r="J5619" s="10">
        <f>IF(A5619="",0,SUMIFS(amount_expended,cfda_key,V5619))</f>
        <v/>
      </c>
      <c r="K5619" s="10">
        <f>IF(G5619="OTHER CLUSTER NOT LISTED ABOVE",SUMIFS(amount_expended,uniform_other_cluster_name,X5619), IF(AND(OR(G5619="N/A",G5619=""),H5619=""),0,IF(G5619="STATE CLUSTER",SUMIFS(amount_expended,uniform_state_cluster_name,W5619),SUMIFS(amount_expended,cluster_name,G5619))))</f>
        <v/>
      </c>
      <c r="L5619" s="8" t="n"/>
      <c r="M5619" s="7" t="n"/>
      <c r="N5619" s="8" t="n"/>
      <c r="O5619" s="7" t="n"/>
      <c r="P5619" s="7" t="n"/>
      <c r="Q5619" s="8" t="n"/>
      <c r="R5619" s="9" t="n"/>
      <c r="S5619" s="8" t="n"/>
      <c r="T5619" s="8" t="n"/>
      <c r="U5619" s="8" t="n"/>
      <c r="V5619" s="11">
        <f>IF(OR(B5619="",C5619=""),"",CONCATENATE(B5619,".",C5619))</f>
        <v/>
      </c>
      <c r="W5619" s="6">
        <f>UPPER(TRIM(H5619))</f>
        <v/>
      </c>
      <c r="X5619" s="6">
        <f>UPPER(TRIM(I5619))</f>
        <v/>
      </c>
      <c r="Y5619" s="6">
        <f>IF(V5619&lt;&gt;"",IFERROR(INDEX(federal_program_name_lookup,MATCH(V5619,aln_lookup,0)),""),"")</f>
        <v/>
      </c>
    </row>
    <row r="5620">
      <c r="A5620" s="6">
        <f>IF(B5620&lt;&gt;"", "AWARD-"&amp;TEXT(ROW()-1,"0000"), "")</f>
        <v/>
      </c>
      <c r="B5620" s="7" t="n"/>
      <c r="C5620" s="7" t="n"/>
      <c r="D5620" s="7" t="n"/>
      <c r="E5620" s="8" t="n"/>
      <c r="F5620" s="9" t="n"/>
      <c r="G5620" s="8" t="n"/>
      <c r="H5620" s="8" t="n"/>
      <c r="I5620" s="8" t="n"/>
      <c r="J5620" s="10">
        <f>IF(A5620="",0,SUMIFS(amount_expended,cfda_key,V5620))</f>
        <v/>
      </c>
      <c r="K5620" s="10">
        <f>IF(G5620="OTHER CLUSTER NOT LISTED ABOVE",SUMIFS(amount_expended,uniform_other_cluster_name,X5620), IF(AND(OR(G5620="N/A",G5620=""),H5620=""),0,IF(G5620="STATE CLUSTER",SUMIFS(amount_expended,uniform_state_cluster_name,W5620),SUMIFS(amount_expended,cluster_name,G5620))))</f>
        <v/>
      </c>
      <c r="L5620" s="8" t="n"/>
      <c r="M5620" s="7" t="n"/>
      <c r="N5620" s="8" t="n"/>
      <c r="O5620" s="7" t="n"/>
      <c r="P5620" s="7" t="n"/>
      <c r="Q5620" s="8" t="n"/>
      <c r="R5620" s="9" t="n"/>
      <c r="S5620" s="8" t="n"/>
      <c r="T5620" s="8" t="n"/>
      <c r="U5620" s="8" t="n"/>
      <c r="V5620" s="11">
        <f>IF(OR(B5620="",C5620=""),"",CONCATENATE(B5620,".",C5620))</f>
        <v/>
      </c>
      <c r="W5620" s="6">
        <f>UPPER(TRIM(H5620))</f>
        <v/>
      </c>
      <c r="X5620" s="6">
        <f>UPPER(TRIM(I5620))</f>
        <v/>
      </c>
      <c r="Y5620" s="6">
        <f>IF(V5620&lt;&gt;"",IFERROR(INDEX(federal_program_name_lookup,MATCH(V5620,aln_lookup,0)),""),"")</f>
        <v/>
      </c>
    </row>
    <row r="5621">
      <c r="A5621" s="6">
        <f>IF(B5621&lt;&gt;"", "AWARD-"&amp;TEXT(ROW()-1,"0000"), "")</f>
        <v/>
      </c>
      <c r="B5621" s="7" t="n"/>
      <c r="C5621" s="7" t="n"/>
      <c r="D5621" s="7" t="n"/>
      <c r="E5621" s="8" t="n"/>
      <c r="F5621" s="9" t="n"/>
      <c r="G5621" s="8" t="n"/>
      <c r="H5621" s="8" t="n"/>
      <c r="I5621" s="8" t="n"/>
      <c r="J5621" s="10">
        <f>IF(A5621="",0,SUMIFS(amount_expended,cfda_key,V5621))</f>
        <v/>
      </c>
      <c r="K5621" s="10">
        <f>IF(G5621="OTHER CLUSTER NOT LISTED ABOVE",SUMIFS(amount_expended,uniform_other_cluster_name,X5621), IF(AND(OR(G5621="N/A",G5621=""),H5621=""),0,IF(G5621="STATE CLUSTER",SUMIFS(amount_expended,uniform_state_cluster_name,W5621),SUMIFS(amount_expended,cluster_name,G5621))))</f>
        <v/>
      </c>
      <c r="L5621" s="8" t="n"/>
      <c r="M5621" s="7" t="n"/>
      <c r="N5621" s="8" t="n"/>
      <c r="O5621" s="7" t="n"/>
      <c r="P5621" s="7" t="n"/>
      <c r="Q5621" s="8" t="n"/>
      <c r="R5621" s="9" t="n"/>
      <c r="S5621" s="8" t="n"/>
      <c r="T5621" s="8" t="n"/>
      <c r="U5621" s="8" t="n"/>
      <c r="V5621" s="11">
        <f>IF(OR(B5621="",C5621=""),"",CONCATENATE(B5621,".",C5621))</f>
        <v/>
      </c>
      <c r="W5621" s="6">
        <f>UPPER(TRIM(H5621))</f>
        <v/>
      </c>
      <c r="X5621" s="6">
        <f>UPPER(TRIM(I5621))</f>
        <v/>
      </c>
      <c r="Y5621" s="6">
        <f>IF(V5621&lt;&gt;"",IFERROR(INDEX(federal_program_name_lookup,MATCH(V5621,aln_lookup,0)),""),"")</f>
        <v/>
      </c>
    </row>
    <row r="5622">
      <c r="A5622" s="6">
        <f>IF(B5622&lt;&gt;"", "AWARD-"&amp;TEXT(ROW()-1,"0000"), "")</f>
        <v/>
      </c>
      <c r="B5622" s="7" t="n"/>
      <c r="C5622" s="7" t="n"/>
      <c r="D5622" s="7" t="n"/>
      <c r="E5622" s="8" t="n"/>
      <c r="F5622" s="9" t="n"/>
      <c r="G5622" s="8" t="n"/>
      <c r="H5622" s="8" t="n"/>
      <c r="I5622" s="8" t="n"/>
      <c r="J5622" s="10">
        <f>IF(A5622="",0,SUMIFS(amount_expended,cfda_key,V5622))</f>
        <v/>
      </c>
      <c r="K5622" s="10">
        <f>IF(G5622="OTHER CLUSTER NOT LISTED ABOVE",SUMIFS(amount_expended,uniform_other_cluster_name,X5622), IF(AND(OR(G5622="N/A",G5622=""),H5622=""),0,IF(G5622="STATE CLUSTER",SUMIFS(amount_expended,uniform_state_cluster_name,W5622),SUMIFS(amount_expended,cluster_name,G5622))))</f>
        <v/>
      </c>
      <c r="L5622" s="8" t="n"/>
      <c r="M5622" s="7" t="n"/>
      <c r="N5622" s="8" t="n"/>
      <c r="O5622" s="7" t="n"/>
      <c r="P5622" s="7" t="n"/>
      <c r="Q5622" s="8" t="n"/>
      <c r="R5622" s="9" t="n"/>
      <c r="S5622" s="8" t="n"/>
      <c r="T5622" s="8" t="n"/>
      <c r="U5622" s="8" t="n"/>
      <c r="V5622" s="11">
        <f>IF(OR(B5622="",C5622=""),"",CONCATENATE(B5622,".",C5622))</f>
        <v/>
      </c>
      <c r="W5622" s="6">
        <f>UPPER(TRIM(H5622))</f>
        <v/>
      </c>
      <c r="X5622" s="6">
        <f>UPPER(TRIM(I5622))</f>
        <v/>
      </c>
      <c r="Y5622" s="6">
        <f>IF(V5622&lt;&gt;"",IFERROR(INDEX(federal_program_name_lookup,MATCH(V5622,aln_lookup,0)),""),"")</f>
        <v/>
      </c>
    </row>
    <row r="5623">
      <c r="A5623" s="6">
        <f>IF(B5623&lt;&gt;"", "AWARD-"&amp;TEXT(ROW()-1,"0000"), "")</f>
        <v/>
      </c>
      <c r="B5623" s="7" t="n"/>
      <c r="C5623" s="7" t="n"/>
      <c r="D5623" s="7" t="n"/>
      <c r="E5623" s="8" t="n"/>
      <c r="F5623" s="9" t="n"/>
      <c r="G5623" s="8" t="n"/>
      <c r="H5623" s="8" t="n"/>
      <c r="I5623" s="8" t="n"/>
      <c r="J5623" s="10">
        <f>IF(A5623="",0,SUMIFS(amount_expended,cfda_key,V5623))</f>
        <v/>
      </c>
      <c r="K5623" s="10">
        <f>IF(G5623="OTHER CLUSTER NOT LISTED ABOVE",SUMIFS(amount_expended,uniform_other_cluster_name,X5623), IF(AND(OR(G5623="N/A",G5623=""),H5623=""),0,IF(G5623="STATE CLUSTER",SUMIFS(amount_expended,uniform_state_cluster_name,W5623),SUMIFS(amount_expended,cluster_name,G5623))))</f>
        <v/>
      </c>
      <c r="L5623" s="8" t="n"/>
      <c r="M5623" s="7" t="n"/>
      <c r="N5623" s="8" t="n"/>
      <c r="O5623" s="7" t="n"/>
      <c r="P5623" s="7" t="n"/>
      <c r="Q5623" s="8" t="n"/>
      <c r="R5623" s="9" t="n"/>
      <c r="S5623" s="8" t="n"/>
      <c r="T5623" s="8" t="n"/>
      <c r="U5623" s="8" t="n"/>
      <c r="V5623" s="11">
        <f>IF(OR(B5623="",C5623=""),"",CONCATENATE(B5623,".",C5623))</f>
        <v/>
      </c>
      <c r="W5623" s="6">
        <f>UPPER(TRIM(H5623))</f>
        <v/>
      </c>
      <c r="X5623" s="6">
        <f>UPPER(TRIM(I5623))</f>
        <v/>
      </c>
      <c r="Y5623" s="6">
        <f>IF(V5623&lt;&gt;"",IFERROR(INDEX(federal_program_name_lookup,MATCH(V5623,aln_lookup,0)),""),"")</f>
        <v/>
      </c>
    </row>
    <row r="5624">
      <c r="A5624" s="6">
        <f>IF(B5624&lt;&gt;"", "AWARD-"&amp;TEXT(ROW()-1,"0000"), "")</f>
        <v/>
      </c>
      <c r="B5624" s="7" t="n"/>
      <c r="C5624" s="7" t="n"/>
      <c r="D5624" s="7" t="n"/>
      <c r="E5624" s="8" t="n"/>
      <c r="F5624" s="9" t="n"/>
      <c r="G5624" s="8" t="n"/>
      <c r="H5624" s="8" t="n"/>
      <c r="I5624" s="8" t="n"/>
      <c r="J5624" s="10">
        <f>IF(A5624="",0,SUMIFS(amount_expended,cfda_key,V5624))</f>
        <v/>
      </c>
      <c r="K5624" s="10">
        <f>IF(G5624="OTHER CLUSTER NOT LISTED ABOVE",SUMIFS(amount_expended,uniform_other_cluster_name,X5624), IF(AND(OR(G5624="N/A",G5624=""),H5624=""),0,IF(G5624="STATE CLUSTER",SUMIFS(amount_expended,uniform_state_cluster_name,W5624),SUMIFS(amount_expended,cluster_name,G5624))))</f>
        <v/>
      </c>
      <c r="L5624" s="8" t="n"/>
      <c r="M5624" s="7" t="n"/>
      <c r="N5624" s="8" t="n"/>
      <c r="O5624" s="7" t="n"/>
      <c r="P5624" s="7" t="n"/>
      <c r="Q5624" s="8" t="n"/>
      <c r="R5624" s="9" t="n"/>
      <c r="S5624" s="8" t="n"/>
      <c r="T5624" s="8" t="n"/>
      <c r="U5624" s="8" t="n"/>
      <c r="V5624" s="11">
        <f>IF(OR(B5624="",C5624=""),"",CONCATENATE(B5624,".",C5624))</f>
        <v/>
      </c>
      <c r="W5624" s="6">
        <f>UPPER(TRIM(H5624))</f>
        <v/>
      </c>
      <c r="X5624" s="6">
        <f>UPPER(TRIM(I5624))</f>
        <v/>
      </c>
      <c r="Y5624" s="6">
        <f>IF(V5624&lt;&gt;"",IFERROR(INDEX(federal_program_name_lookup,MATCH(V5624,aln_lookup,0)),""),"")</f>
        <v/>
      </c>
    </row>
    <row r="5625">
      <c r="A5625" s="6">
        <f>IF(B5625&lt;&gt;"", "AWARD-"&amp;TEXT(ROW()-1,"0000"), "")</f>
        <v/>
      </c>
      <c r="B5625" s="7" t="n"/>
      <c r="C5625" s="7" t="n"/>
      <c r="D5625" s="7" t="n"/>
      <c r="E5625" s="8" t="n"/>
      <c r="F5625" s="9" t="n"/>
      <c r="G5625" s="8" t="n"/>
      <c r="H5625" s="8" t="n"/>
      <c r="I5625" s="8" t="n"/>
      <c r="J5625" s="10">
        <f>IF(A5625="",0,SUMIFS(amount_expended,cfda_key,V5625))</f>
        <v/>
      </c>
      <c r="K5625" s="10">
        <f>IF(G5625="OTHER CLUSTER NOT LISTED ABOVE",SUMIFS(amount_expended,uniform_other_cluster_name,X5625), IF(AND(OR(G5625="N/A",G5625=""),H5625=""),0,IF(G5625="STATE CLUSTER",SUMIFS(amount_expended,uniform_state_cluster_name,W5625),SUMIFS(amount_expended,cluster_name,G5625))))</f>
        <v/>
      </c>
      <c r="L5625" s="8" t="n"/>
      <c r="M5625" s="7" t="n"/>
      <c r="N5625" s="8" t="n"/>
      <c r="O5625" s="7" t="n"/>
      <c r="P5625" s="7" t="n"/>
      <c r="Q5625" s="8" t="n"/>
      <c r="R5625" s="9" t="n"/>
      <c r="S5625" s="8" t="n"/>
      <c r="T5625" s="8" t="n"/>
      <c r="U5625" s="8" t="n"/>
      <c r="V5625" s="11">
        <f>IF(OR(B5625="",C5625=""),"",CONCATENATE(B5625,".",C5625))</f>
        <v/>
      </c>
      <c r="W5625" s="6">
        <f>UPPER(TRIM(H5625))</f>
        <v/>
      </c>
      <c r="X5625" s="6">
        <f>UPPER(TRIM(I5625))</f>
        <v/>
      </c>
      <c r="Y5625" s="6">
        <f>IF(V5625&lt;&gt;"",IFERROR(INDEX(federal_program_name_lookup,MATCH(V5625,aln_lookup,0)),""),"")</f>
        <v/>
      </c>
    </row>
    <row r="5626">
      <c r="A5626" s="6">
        <f>IF(B5626&lt;&gt;"", "AWARD-"&amp;TEXT(ROW()-1,"0000"), "")</f>
        <v/>
      </c>
      <c r="B5626" s="7" t="n"/>
      <c r="C5626" s="7" t="n"/>
      <c r="D5626" s="7" t="n"/>
      <c r="E5626" s="8" t="n"/>
      <c r="F5626" s="9" t="n"/>
      <c r="G5626" s="8" t="n"/>
      <c r="H5626" s="8" t="n"/>
      <c r="I5626" s="8" t="n"/>
      <c r="J5626" s="10">
        <f>IF(A5626="",0,SUMIFS(amount_expended,cfda_key,V5626))</f>
        <v/>
      </c>
      <c r="K5626" s="10">
        <f>IF(G5626="OTHER CLUSTER NOT LISTED ABOVE",SUMIFS(amount_expended,uniform_other_cluster_name,X5626), IF(AND(OR(G5626="N/A",G5626=""),H5626=""),0,IF(G5626="STATE CLUSTER",SUMIFS(amount_expended,uniform_state_cluster_name,W5626),SUMIFS(amount_expended,cluster_name,G5626))))</f>
        <v/>
      </c>
      <c r="L5626" s="8" t="n"/>
      <c r="M5626" s="7" t="n"/>
      <c r="N5626" s="8" t="n"/>
      <c r="O5626" s="7" t="n"/>
      <c r="P5626" s="7" t="n"/>
      <c r="Q5626" s="8" t="n"/>
      <c r="R5626" s="9" t="n"/>
      <c r="S5626" s="8" t="n"/>
      <c r="T5626" s="8" t="n"/>
      <c r="U5626" s="8" t="n"/>
      <c r="V5626" s="11">
        <f>IF(OR(B5626="",C5626=""),"",CONCATENATE(B5626,".",C5626))</f>
        <v/>
      </c>
      <c r="W5626" s="6">
        <f>UPPER(TRIM(H5626))</f>
        <v/>
      </c>
      <c r="X5626" s="6">
        <f>UPPER(TRIM(I5626))</f>
        <v/>
      </c>
      <c r="Y5626" s="6">
        <f>IF(V5626&lt;&gt;"",IFERROR(INDEX(federal_program_name_lookup,MATCH(V5626,aln_lookup,0)),""),"")</f>
        <v/>
      </c>
    </row>
    <row r="5627">
      <c r="A5627" s="6">
        <f>IF(B5627&lt;&gt;"", "AWARD-"&amp;TEXT(ROW()-1,"0000"), "")</f>
        <v/>
      </c>
      <c r="B5627" s="7" t="n"/>
      <c r="C5627" s="7" t="n"/>
      <c r="D5627" s="7" t="n"/>
      <c r="E5627" s="8" t="n"/>
      <c r="F5627" s="9" t="n"/>
      <c r="G5627" s="8" t="n"/>
      <c r="H5627" s="8" t="n"/>
      <c r="I5627" s="8" t="n"/>
      <c r="J5627" s="10">
        <f>IF(A5627="",0,SUMIFS(amount_expended,cfda_key,V5627))</f>
        <v/>
      </c>
      <c r="K5627" s="10">
        <f>IF(G5627="OTHER CLUSTER NOT LISTED ABOVE",SUMIFS(amount_expended,uniform_other_cluster_name,X5627), IF(AND(OR(G5627="N/A",G5627=""),H5627=""),0,IF(G5627="STATE CLUSTER",SUMIFS(amount_expended,uniform_state_cluster_name,W5627),SUMIFS(amount_expended,cluster_name,G5627))))</f>
        <v/>
      </c>
      <c r="L5627" s="8" t="n"/>
      <c r="M5627" s="7" t="n"/>
      <c r="N5627" s="8" t="n"/>
      <c r="O5627" s="7" t="n"/>
      <c r="P5627" s="7" t="n"/>
      <c r="Q5627" s="8" t="n"/>
      <c r="R5627" s="9" t="n"/>
      <c r="S5627" s="8" t="n"/>
      <c r="T5627" s="8" t="n"/>
      <c r="U5627" s="8" t="n"/>
      <c r="V5627" s="11">
        <f>IF(OR(B5627="",C5627=""),"",CONCATENATE(B5627,".",C5627))</f>
        <v/>
      </c>
      <c r="W5627" s="6">
        <f>UPPER(TRIM(H5627))</f>
        <v/>
      </c>
      <c r="X5627" s="6">
        <f>UPPER(TRIM(I5627))</f>
        <v/>
      </c>
      <c r="Y5627" s="6">
        <f>IF(V5627&lt;&gt;"",IFERROR(INDEX(federal_program_name_lookup,MATCH(V5627,aln_lookup,0)),""),"")</f>
        <v/>
      </c>
    </row>
    <row r="5628">
      <c r="A5628" s="6">
        <f>IF(B5628&lt;&gt;"", "AWARD-"&amp;TEXT(ROW()-1,"0000"), "")</f>
        <v/>
      </c>
      <c r="B5628" s="7" t="n"/>
      <c r="C5628" s="7" t="n"/>
      <c r="D5628" s="7" t="n"/>
      <c r="E5628" s="8" t="n"/>
      <c r="F5628" s="9" t="n"/>
      <c r="G5628" s="8" t="n"/>
      <c r="H5628" s="8" t="n"/>
      <c r="I5628" s="8" t="n"/>
      <c r="J5628" s="10">
        <f>IF(A5628="",0,SUMIFS(amount_expended,cfda_key,V5628))</f>
        <v/>
      </c>
      <c r="K5628" s="10">
        <f>IF(G5628="OTHER CLUSTER NOT LISTED ABOVE",SUMIFS(amount_expended,uniform_other_cluster_name,X5628), IF(AND(OR(G5628="N/A",G5628=""),H5628=""),0,IF(G5628="STATE CLUSTER",SUMIFS(amount_expended,uniform_state_cluster_name,W5628),SUMIFS(amount_expended,cluster_name,G5628))))</f>
        <v/>
      </c>
      <c r="L5628" s="8" t="n"/>
      <c r="M5628" s="7" t="n"/>
      <c r="N5628" s="8" t="n"/>
      <c r="O5628" s="7" t="n"/>
      <c r="P5628" s="7" t="n"/>
      <c r="Q5628" s="8" t="n"/>
      <c r="R5628" s="9" t="n"/>
      <c r="S5628" s="8" t="n"/>
      <c r="T5628" s="8" t="n"/>
      <c r="U5628" s="8" t="n"/>
      <c r="V5628" s="11">
        <f>IF(OR(B5628="",C5628=""),"",CONCATENATE(B5628,".",C5628))</f>
        <v/>
      </c>
      <c r="W5628" s="6">
        <f>UPPER(TRIM(H5628))</f>
        <v/>
      </c>
      <c r="X5628" s="6">
        <f>UPPER(TRIM(I5628))</f>
        <v/>
      </c>
      <c r="Y5628" s="6">
        <f>IF(V5628&lt;&gt;"",IFERROR(INDEX(federal_program_name_lookup,MATCH(V5628,aln_lookup,0)),""),"")</f>
        <v/>
      </c>
    </row>
    <row r="5629">
      <c r="A5629" s="6">
        <f>IF(B5629&lt;&gt;"", "AWARD-"&amp;TEXT(ROW()-1,"0000"), "")</f>
        <v/>
      </c>
      <c r="B5629" s="7" t="n"/>
      <c r="C5629" s="7" t="n"/>
      <c r="D5629" s="7" t="n"/>
      <c r="E5629" s="8" t="n"/>
      <c r="F5629" s="9" t="n"/>
      <c r="G5629" s="8" t="n"/>
      <c r="H5629" s="8" t="n"/>
      <c r="I5629" s="8" t="n"/>
      <c r="J5629" s="10">
        <f>IF(A5629="",0,SUMIFS(amount_expended,cfda_key,V5629))</f>
        <v/>
      </c>
      <c r="K5629" s="10">
        <f>IF(G5629="OTHER CLUSTER NOT LISTED ABOVE",SUMIFS(amount_expended,uniform_other_cluster_name,X5629), IF(AND(OR(G5629="N/A",G5629=""),H5629=""),0,IF(G5629="STATE CLUSTER",SUMIFS(amount_expended,uniform_state_cluster_name,W5629),SUMIFS(amount_expended,cluster_name,G5629))))</f>
        <v/>
      </c>
      <c r="L5629" s="8" t="n"/>
      <c r="M5629" s="7" t="n"/>
      <c r="N5629" s="8" t="n"/>
      <c r="O5629" s="7" t="n"/>
      <c r="P5629" s="7" t="n"/>
      <c r="Q5629" s="8" t="n"/>
      <c r="R5629" s="9" t="n"/>
      <c r="S5629" s="8" t="n"/>
      <c r="T5629" s="8" t="n"/>
      <c r="U5629" s="8" t="n"/>
      <c r="V5629" s="11">
        <f>IF(OR(B5629="",C5629=""),"",CONCATENATE(B5629,".",C5629))</f>
        <v/>
      </c>
      <c r="W5629" s="6">
        <f>UPPER(TRIM(H5629))</f>
        <v/>
      </c>
      <c r="X5629" s="6">
        <f>UPPER(TRIM(I5629))</f>
        <v/>
      </c>
      <c r="Y5629" s="6">
        <f>IF(V5629&lt;&gt;"",IFERROR(INDEX(federal_program_name_lookup,MATCH(V5629,aln_lookup,0)),""),"")</f>
        <v/>
      </c>
    </row>
    <row r="5630">
      <c r="A5630" s="6">
        <f>IF(B5630&lt;&gt;"", "AWARD-"&amp;TEXT(ROW()-1,"0000"), "")</f>
        <v/>
      </c>
      <c r="B5630" s="7" t="n"/>
      <c r="C5630" s="7" t="n"/>
      <c r="D5630" s="7" t="n"/>
      <c r="E5630" s="8" t="n"/>
      <c r="F5630" s="9" t="n"/>
      <c r="G5630" s="8" t="n"/>
      <c r="H5630" s="8" t="n"/>
      <c r="I5630" s="8" t="n"/>
      <c r="J5630" s="10">
        <f>IF(A5630="",0,SUMIFS(amount_expended,cfda_key,V5630))</f>
        <v/>
      </c>
      <c r="K5630" s="10">
        <f>IF(G5630="OTHER CLUSTER NOT LISTED ABOVE",SUMIFS(amount_expended,uniform_other_cluster_name,X5630), IF(AND(OR(G5630="N/A",G5630=""),H5630=""),0,IF(G5630="STATE CLUSTER",SUMIFS(amount_expended,uniform_state_cluster_name,W5630),SUMIFS(amount_expended,cluster_name,G5630))))</f>
        <v/>
      </c>
      <c r="L5630" s="8" t="n"/>
      <c r="M5630" s="7" t="n"/>
      <c r="N5630" s="8" t="n"/>
      <c r="O5630" s="7" t="n"/>
      <c r="P5630" s="7" t="n"/>
      <c r="Q5630" s="8" t="n"/>
      <c r="R5630" s="9" t="n"/>
      <c r="S5630" s="8" t="n"/>
      <c r="T5630" s="8" t="n"/>
      <c r="U5630" s="8" t="n"/>
      <c r="V5630" s="11">
        <f>IF(OR(B5630="",C5630=""),"",CONCATENATE(B5630,".",C5630))</f>
        <v/>
      </c>
      <c r="W5630" s="6">
        <f>UPPER(TRIM(H5630))</f>
        <v/>
      </c>
      <c r="X5630" s="6">
        <f>UPPER(TRIM(I5630))</f>
        <v/>
      </c>
      <c r="Y5630" s="6">
        <f>IF(V5630&lt;&gt;"",IFERROR(INDEX(federal_program_name_lookup,MATCH(V5630,aln_lookup,0)),""),"")</f>
        <v/>
      </c>
    </row>
    <row r="5631">
      <c r="A5631" s="6">
        <f>IF(B5631&lt;&gt;"", "AWARD-"&amp;TEXT(ROW()-1,"0000"), "")</f>
        <v/>
      </c>
      <c r="B5631" s="7" t="n"/>
      <c r="C5631" s="7" t="n"/>
      <c r="D5631" s="7" t="n"/>
      <c r="E5631" s="8" t="n"/>
      <c r="F5631" s="9" t="n"/>
      <c r="G5631" s="8" t="n"/>
      <c r="H5631" s="8" t="n"/>
      <c r="I5631" s="8" t="n"/>
      <c r="J5631" s="10">
        <f>IF(A5631="",0,SUMIFS(amount_expended,cfda_key,V5631))</f>
        <v/>
      </c>
      <c r="K5631" s="10">
        <f>IF(G5631="OTHER CLUSTER NOT LISTED ABOVE",SUMIFS(amount_expended,uniform_other_cluster_name,X5631), IF(AND(OR(G5631="N/A",G5631=""),H5631=""),0,IF(G5631="STATE CLUSTER",SUMIFS(amount_expended,uniform_state_cluster_name,W5631),SUMIFS(amount_expended,cluster_name,G5631))))</f>
        <v/>
      </c>
      <c r="L5631" s="8" t="n"/>
      <c r="M5631" s="7" t="n"/>
      <c r="N5631" s="8" t="n"/>
      <c r="O5631" s="7" t="n"/>
      <c r="P5631" s="7" t="n"/>
      <c r="Q5631" s="8" t="n"/>
      <c r="R5631" s="9" t="n"/>
      <c r="S5631" s="8" t="n"/>
      <c r="T5631" s="8" t="n"/>
      <c r="U5631" s="8" t="n"/>
      <c r="V5631" s="11">
        <f>IF(OR(B5631="",C5631=""),"",CONCATENATE(B5631,".",C5631))</f>
        <v/>
      </c>
      <c r="W5631" s="6">
        <f>UPPER(TRIM(H5631))</f>
        <v/>
      </c>
      <c r="X5631" s="6">
        <f>UPPER(TRIM(I5631))</f>
        <v/>
      </c>
      <c r="Y5631" s="6">
        <f>IF(V5631&lt;&gt;"",IFERROR(INDEX(federal_program_name_lookup,MATCH(V5631,aln_lookup,0)),""),"")</f>
        <v/>
      </c>
    </row>
    <row r="5632">
      <c r="A5632" s="6">
        <f>IF(B5632&lt;&gt;"", "AWARD-"&amp;TEXT(ROW()-1,"0000"), "")</f>
        <v/>
      </c>
      <c r="B5632" s="7" t="n"/>
      <c r="C5632" s="7" t="n"/>
      <c r="D5632" s="7" t="n"/>
      <c r="E5632" s="8" t="n"/>
      <c r="F5632" s="9" t="n"/>
      <c r="G5632" s="8" t="n"/>
      <c r="H5632" s="8" t="n"/>
      <c r="I5632" s="8" t="n"/>
      <c r="J5632" s="10">
        <f>IF(A5632="",0,SUMIFS(amount_expended,cfda_key,V5632))</f>
        <v/>
      </c>
      <c r="K5632" s="10">
        <f>IF(G5632="OTHER CLUSTER NOT LISTED ABOVE",SUMIFS(amount_expended,uniform_other_cluster_name,X5632), IF(AND(OR(G5632="N/A",G5632=""),H5632=""),0,IF(G5632="STATE CLUSTER",SUMIFS(amount_expended,uniform_state_cluster_name,W5632),SUMIFS(amount_expended,cluster_name,G5632))))</f>
        <v/>
      </c>
      <c r="L5632" s="8" t="n"/>
      <c r="M5632" s="7" t="n"/>
      <c r="N5632" s="8" t="n"/>
      <c r="O5632" s="7" t="n"/>
      <c r="P5632" s="7" t="n"/>
      <c r="Q5632" s="8" t="n"/>
      <c r="R5632" s="9" t="n"/>
      <c r="S5632" s="8" t="n"/>
      <c r="T5632" s="8" t="n"/>
      <c r="U5632" s="8" t="n"/>
      <c r="V5632" s="11">
        <f>IF(OR(B5632="",C5632=""),"",CONCATENATE(B5632,".",C5632))</f>
        <v/>
      </c>
      <c r="W5632" s="6">
        <f>UPPER(TRIM(H5632))</f>
        <v/>
      </c>
      <c r="X5632" s="6">
        <f>UPPER(TRIM(I5632))</f>
        <v/>
      </c>
      <c r="Y5632" s="6">
        <f>IF(V5632&lt;&gt;"",IFERROR(INDEX(federal_program_name_lookup,MATCH(V5632,aln_lookup,0)),""),"")</f>
        <v/>
      </c>
    </row>
    <row r="5633">
      <c r="A5633" s="6">
        <f>IF(B5633&lt;&gt;"", "AWARD-"&amp;TEXT(ROW()-1,"0000"), "")</f>
        <v/>
      </c>
      <c r="B5633" s="7" t="n"/>
      <c r="C5633" s="7" t="n"/>
      <c r="D5633" s="7" t="n"/>
      <c r="E5633" s="8" t="n"/>
      <c r="F5633" s="9" t="n"/>
      <c r="G5633" s="8" t="n"/>
      <c r="H5633" s="8" t="n"/>
      <c r="I5633" s="8" t="n"/>
      <c r="J5633" s="10">
        <f>IF(A5633="",0,SUMIFS(amount_expended,cfda_key,V5633))</f>
        <v/>
      </c>
      <c r="K5633" s="10">
        <f>IF(G5633="OTHER CLUSTER NOT LISTED ABOVE",SUMIFS(amount_expended,uniform_other_cluster_name,X5633), IF(AND(OR(G5633="N/A",G5633=""),H5633=""),0,IF(G5633="STATE CLUSTER",SUMIFS(amount_expended,uniform_state_cluster_name,W5633),SUMIFS(amount_expended,cluster_name,G5633))))</f>
        <v/>
      </c>
      <c r="L5633" s="8" t="n"/>
      <c r="M5633" s="7" t="n"/>
      <c r="N5633" s="8" t="n"/>
      <c r="O5633" s="7" t="n"/>
      <c r="P5633" s="7" t="n"/>
      <c r="Q5633" s="8" t="n"/>
      <c r="R5633" s="9" t="n"/>
      <c r="S5633" s="8" t="n"/>
      <c r="T5633" s="8" t="n"/>
      <c r="U5633" s="8" t="n"/>
      <c r="V5633" s="11">
        <f>IF(OR(B5633="",C5633=""),"",CONCATENATE(B5633,".",C5633))</f>
        <v/>
      </c>
      <c r="W5633" s="6">
        <f>UPPER(TRIM(H5633))</f>
        <v/>
      </c>
      <c r="X5633" s="6">
        <f>UPPER(TRIM(I5633))</f>
        <v/>
      </c>
      <c r="Y5633" s="6">
        <f>IF(V5633&lt;&gt;"",IFERROR(INDEX(federal_program_name_lookup,MATCH(V5633,aln_lookup,0)),""),"")</f>
        <v/>
      </c>
    </row>
    <row r="5634">
      <c r="A5634" s="6">
        <f>IF(B5634&lt;&gt;"", "AWARD-"&amp;TEXT(ROW()-1,"0000"), "")</f>
        <v/>
      </c>
      <c r="B5634" s="7" t="n"/>
      <c r="C5634" s="7" t="n"/>
      <c r="D5634" s="7" t="n"/>
      <c r="E5634" s="8" t="n"/>
      <c r="F5634" s="9" t="n"/>
      <c r="G5634" s="8" t="n"/>
      <c r="H5634" s="8" t="n"/>
      <c r="I5634" s="8" t="n"/>
      <c r="J5634" s="10">
        <f>IF(A5634="",0,SUMIFS(amount_expended,cfda_key,V5634))</f>
        <v/>
      </c>
      <c r="K5634" s="10">
        <f>IF(G5634="OTHER CLUSTER NOT LISTED ABOVE",SUMIFS(amount_expended,uniform_other_cluster_name,X5634), IF(AND(OR(G5634="N/A",G5634=""),H5634=""),0,IF(G5634="STATE CLUSTER",SUMIFS(amount_expended,uniform_state_cluster_name,W5634),SUMIFS(amount_expended,cluster_name,G5634))))</f>
        <v/>
      </c>
      <c r="L5634" s="8" t="n"/>
      <c r="M5634" s="7" t="n"/>
      <c r="N5634" s="8" t="n"/>
      <c r="O5634" s="7" t="n"/>
      <c r="P5634" s="7" t="n"/>
      <c r="Q5634" s="8" t="n"/>
      <c r="R5634" s="9" t="n"/>
      <c r="S5634" s="8" t="n"/>
      <c r="T5634" s="8" t="n"/>
      <c r="U5634" s="8" t="n"/>
      <c r="V5634" s="11">
        <f>IF(OR(B5634="",C5634=""),"",CONCATENATE(B5634,".",C5634))</f>
        <v/>
      </c>
      <c r="W5634" s="6">
        <f>UPPER(TRIM(H5634))</f>
        <v/>
      </c>
      <c r="X5634" s="6">
        <f>UPPER(TRIM(I5634))</f>
        <v/>
      </c>
      <c r="Y5634" s="6">
        <f>IF(V5634&lt;&gt;"",IFERROR(INDEX(federal_program_name_lookup,MATCH(V5634,aln_lookup,0)),""),"")</f>
        <v/>
      </c>
    </row>
    <row r="5635">
      <c r="A5635" s="6">
        <f>IF(B5635&lt;&gt;"", "AWARD-"&amp;TEXT(ROW()-1,"0000"), "")</f>
        <v/>
      </c>
      <c r="B5635" s="7" t="n"/>
      <c r="C5635" s="7" t="n"/>
      <c r="D5635" s="7" t="n"/>
      <c r="E5635" s="8" t="n"/>
      <c r="F5635" s="9" t="n"/>
      <c r="G5635" s="8" t="n"/>
      <c r="H5635" s="8" t="n"/>
      <c r="I5635" s="8" t="n"/>
      <c r="J5635" s="10">
        <f>IF(A5635="",0,SUMIFS(amount_expended,cfda_key,V5635))</f>
        <v/>
      </c>
      <c r="K5635" s="10">
        <f>IF(G5635="OTHER CLUSTER NOT LISTED ABOVE",SUMIFS(amount_expended,uniform_other_cluster_name,X5635), IF(AND(OR(G5635="N/A",G5635=""),H5635=""),0,IF(G5635="STATE CLUSTER",SUMIFS(amount_expended,uniform_state_cluster_name,W5635),SUMIFS(amount_expended,cluster_name,G5635))))</f>
        <v/>
      </c>
      <c r="L5635" s="8" t="n"/>
      <c r="M5635" s="7" t="n"/>
      <c r="N5635" s="8" t="n"/>
      <c r="O5635" s="7" t="n"/>
      <c r="P5635" s="7" t="n"/>
      <c r="Q5635" s="8" t="n"/>
      <c r="R5635" s="9" t="n"/>
      <c r="S5635" s="8" t="n"/>
      <c r="T5635" s="8" t="n"/>
      <c r="U5635" s="8" t="n"/>
      <c r="V5635" s="11">
        <f>IF(OR(B5635="",C5635=""),"",CONCATENATE(B5635,".",C5635))</f>
        <v/>
      </c>
      <c r="W5635" s="6">
        <f>UPPER(TRIM(H5635))</f>
        <v/>
      </c>
      <c r="X5635" s="6">
        <f>UPPER(TRIM(I5635))</f>
        <v/>
      </c>
      <c r="Y5635" s="6">
        <f>IF(V5635&lt;&gt;"",IFERROR(INDEX(federal_program_name_lookup,MATCH(V5635,aln_lookup,0)),""),"")</f>
        <v/>
      </c>
    </row>
    <row r="5636">
      <c r="A5636" s="6">
        <f>IF(B5636&lt;&gt;"", "AWARD-"&amp;TEXT(ROW()-1,"0000"), "")</f>
        <v/>
      </c>
      <c r="B5636" s="7" t="n"/>
      <c r="C5636" s="7" t="n"/>
      <c r="D5636" s="7" t="n"/>
      <c r="E5636" s="8" t="n"/>
      <c r="F5636" s="9" t="n"/>
      <c r="G5636" s="8" t="n"/>
      <c r="H5636" s="8" t="n"/>
      <c r="I5636" s="8" t="n"/>
      <c r="J5636" s="10">
        <f>IF(A5636="",0,SUMIFS(amount_expended,cfda_key,V5636))</f>
        <v/>
      </c>
      <c r="K5636" s="10">
        <f>IF(G5636="OTHER CLUSTER NOT LISTED ABOVE",SUMIFS(amount_expended,uniform_other_cluster_name,X5636), IF(AND(OR(G5636="N/A",G5636=""),H5636=""),0,IF(G5636="STATE CLUSTER",SUMIFS(amount_expended,uniform_state_cluster_name,W5636),SUMIFS(amount_expended,cluster_name,G5636))))</f>
        <v/>
      </c>
      <c r="L5636" s="8" t="n"/>
      <c r="M5636" s="7" t="n"/>
      <c r="N5636" s="8" t="n"/>
      <c r="O5636" s="7" t="n"/>
      <c r="P5636" s="7" t="n"/>
      <c r="Q5636" s="8" t="n"/>
      <c r="R5636" s="9" t="n"/>
      <c r="S5636" s="8" t="n"/>
      <c r="T5636" s="8" t="n"/>
      <c r="U5636" s="8" t="n"/>
      <c r="V5636" s="11">
        <f>IF(OR(B5636="",C5636=""),"",CONCATENATE(B5636,".",C5636))</f>
        <v/>
      </c>
      <c r="W5636" s="6">
        <f>UPPER(TRIM(H5636))</f>
        <v/>
      </c>
      <c r="X5636" s="6">
        <f>UPPER(TRIM(I5636))</f>
        <v/>
      </c>
      <c r="Y5636" s="6">
        <f>IF(V5636&lt;&gt;"",IFERROR(INDEX(federal_program_name_lookup,MATCH(V5636,aln_lookup,0)),""),"")</f>
        <v/>
      </c>
    </row>
    <row r="5637">
      <c r="A5637" s="6">
        <f>IF(B5637&lt;&gt;"", "AWARD-"&amp;TEXT(ROW()-1,"0000"), "")</f>
        <v/>
      </c>
      <c r="B5637" s="7" t="n"/>
      <c r="C5637" s="7" t="n"/>
      <c r="D5637" s="7" t="n"/>
      <c r="E5637" s="8" t="n"/>
      <c r="F5637" s="9" t="n"/>
      <c r="G5637" s="8" t="n"/>
      <c r="H5637" s="8" t="n"/>
      <c r="I5637" s="8" t="n"/>
      <c r="J5637" s="10">
        <f>IF(A5637="",0,SUMIFS(amount_expended,cfda_key,V5637))</f>
        <v/>
      </c>
      <c r="K5637" s="10">
        <f>IF(G5637="OTHER CLUSTER NOT LISTED ABOVE",SUMIFS(amount_expended,uniform_other_cluster_name,X5637), IF(AND(OR(G5637="N/A",G5637=""),H5637=""),0,IF(G5637="STATE CLUSTER",SUMIFS(amount_expended,uniform_state_cluster_name,W5637),SUMIFS(amount_expended,cluster_name,G5637))))</f>
        <v/>
      </c>
      <c r="L5637" s="8" t="n"/>
      <c r="M5637" s="7" t="n"/>
      <c r="N5637" s="8" t="n"/>
      <c r="O5637" s="7" t="n"/>
      <c r="P5637" s="7" t="n"/>
      <c r="Q5637" s="8" t="n"/>
      <c r="R5637" s="9" t="n"/>
      <c r="S5637" s="8" t="n"/>
      <c r="T5637" s="8" t="n"/>
      <c r="U5637" s="8" t="n"/>
      <c r="V5637" s="11">
        <f>IF(OR(B5637="",C5637=""),"",CONCATENATE(B5637,".",C5637))</f>
        <v/>
      </c>
      <c r="W5637" s="6">
        <f>UPPER(TRIM(H5637))</f>
        <v/>
      </c>
      <c r="X5637" s="6">
        <f>UPPER(TRIM(I5637))</f>
        <v/>
      </c>
      <c r="Y5637" s="6">
        <f>IF(V5637&lt;&gt;"",IFERROR(INDEX(federal_program_name_lookup,MATCH(V5637,aln_lookup,0)),""),"")</f>
        <v/>
      </c>
    </row>
    <row r="5638">
      <c r="A5638" s="6">
        <f>IF(B5638&lt;&gt;"", "AWARD-"&amp;TEXT(ROW()-1,"0000"), "")</f>
        <v/>
      </c>
      <c r="B5638" s="7" t="n"/>
      <c r="C5638" s="7" t="n"/>
      <c r="D5638" s="7" t="n"/>
      <c r="E5638" s="8" t="n"/>
      <c r="F5638" s="9" t="n"/>
      <c r="G5638" s="8" t="n"/>
      <c r="H5638" s="8" t="n"/>
      <c r="I5638" s="8" t="n"/>
      <c r="J5638" s="10">
        <f>IF(A5638="",0,SUMIFS(amount_expended,cfda_key,V5638))</f>
        <v/>
      </c>
      <c r="K5638" s="10">
        <f>IF(G5638="OTHER CLUSTER NOT LISTED ABOVE",SUMIFS(amount_expended,uniform_other_cluster_name,X5638), IF(AND(OR(G5638="N/A",G5638=""),H5638=""),0,IF(G5638="STATE CLUSTER",SUMIFS(amount_expended,uniform_state_cluster_name,W5638),SUMIFS(amount_expended,cluster_name,G5638))))</f>
        <v/>
      </c>
      <c r="L5638" s="8" t="n"/>
      <c r="M5638" s="7" t="n"/>
      <c r="N5638" s="8" t="n"/>
      <c r="O5638" s="7" t="n"/>
      <c r="P5638" s="7" t="n"/>
      <c r="Q5638" s="8" t="n"/>
      <c r="R5638" s="9" t="n"/>
      <c r="S5638" s="8" t="n"/>
      <c r="T5638" s="8" t="n"/>
      <c r="U5638" s="8" t="n"/>
      <c r="V5638" s="11">
        <f>IF(OR(B5638="",C5638=""),"",CONCATENATE(B5638,".",C5638))</f>
        <v/>
      </c>
      <c r="W5638" s="6">
        <f>UPPER(TRIM(H5638))</f>
        <v/>
      </c>
      <c r="X5638" s="6">
        <f>UPPER(TRIM(I5638))</f>
        <v/>
      </c>
      <c r="Y5638" s="6">
        <f>IF(V5638&lt;&gt;"",IFERROR(INDEX(federal_program_name_lookup,MATCH(V5638,aln_lookup,0)),""),"")</f>
        <v/>
      </c>
    </row>
    <row r="5639">
      <c r="A5639" s="6">
        <f>IF(B5639&lt;&gt;"", "AWARD-"&amp;TEXT(ROW()-1,"0000"), "")</f>
        <v/>
      </c>
      <c r="B5639" s="7" t="n"/>
      <c r="C5639" s="7" t="n"/>
      <c r="D5639" s="7" t="n"/>
      <c r="E5639" s="8" t="n"/>
      <c r="F5639" s="9" t="n"/>
      <c r="G5639" s="8" t="n"/>
      <c r="H5639" s="8" t="n"/>
      <c r="I5639" s="8" t="n"/>
      <c r="J5639" s="10">
        <f>IF(A5639="",0,SUMIFS(amount_expended,cfda_key,V5639))</f>
        <v/>
      </c>
      <c r="K5639" s="10">
        <f>IF(G5639="OTHER CLUSTER NOT LISTED ABOVE",SUMIFS(amount_expended,uniform_other_cluster_name,X5639), IF(AND(OR(G5639="N/A",G5639=""),H5639=""),0,IF(G5639="STATE CLUSTER",SUMIFS(amount_expended,uniform_state_cluster_name,W5639),SUMIFS(amount_expended,cluster_name,G5639))))</f>
        <v/>
      </c>
      <c r="L5639" s="8" t="n"/>
      <c r="M5639" s="7" t="n"/>
      <c r="N5639" s="8" t="n"/>
      <c r="O5639" s="7" t="n"/>
      <c r="P5639" s="7" t="n"/>
      <c r="Q5639" s="8" t="n"/>
      <c r="R5639" s="9" t="n"/>
      <c r="S5639" s="8" t="n"/>
      <c r="T5639" s="8" t="n"/>
      <c r="U5639" s="8" t="n"/>
      <c r="V5639" s="11">
        <f>IF(OR(B5639="",C5639=""),"",CONCATENATE(B5639,".",C5639))</f>
        <v/>
      </c>
      <c r="W5639" s="6">
        <f>UPPER(TRIM(H5639))</f>
        <v/>
      </c>
      <c r="X5639" s="6">
        <f>UPPER(TRIM(I5639))</f>
        <v/>
      </c>
      <c r="Y5639" s="6">
        <f>IF(V5639&lt;&gt;"",IFERROR(INDEX(federal_program_name_lookup,MATCH(V5639,aln_lookup,0)),""),"")</f>
        <v/>
      </c>
    </row>
    <row r="5640">
      <c r="A5640" s="6">
        <f>IF(B5640&lt;&gt;"", "AWARD-"&amp;TEXT(ROW()-1,"0000"), "")</f>
        <v/>
      </c>
      <c r="B5640" s="7" t="n"/>
      <c r="C5640" s="7" t="n"/>
      <c r="D5640" s="7" t="n"/>
      <c r="E5640" s="8" t="n"/>
      <c r="F5640" s="9" t="n"/>
      <c r="G5640" s="8" t="n"/>
      <c r="H5640" s="8" t="n"/>
      <c r="I5640" s="8" t="n"/>
      <c r="J5640" s="10">
        <f>IF(A5640="",0,SUMIFS(amount_expended,cfda_key,V5640))</f>
        <v/>
      </c>
      <c r="K5640" s="10">
        <f>IF(G5640="OTHER CLUSTER NOT LISTED ABOVE",SUMIFS(amount_expended,uniform_other_cluster_name,X5640), IF(AND(OR(G5640="N/A",G5640=""),H5640=""),0,IF(G5640="STATE CLUSTER",SUMIFS(amount_expended,uniform_state_cluster_name,W5640),SUMIFS(amount_expended,cluster_name,G5640))))</f>
        <v/>
      </c>
      <c r="L5640" s="8" t="n"/>
      <c r="M5640" s="7" t="n"/>
      <c r="N5640" s="8" t="n"/>
      <c r="O5640" s="7" t="n"/>
      <c r="P5640" s="7" t="n"/>
      <c r="Q5640" s="8" t="n"/>
      <c r="R5640" s="9" t="n"/>
      <c r="S5640" s="8" t="n"/>
      <c r="T5640" s="8" t="n"/>
      <c r="U5640" s="8" t="n"/>
      <c r="V5640" s="11">
        <f>IF(OR(B5640="",C5640=""),"",CONCATENATE(B5640,".",C5640))</f>
        <v/>
      </c>
      <c r="W5640" s="6">
        <f>UPPER(TRIM(H5640))</f>
        <v/>
      </c>
      <c r="X5640" s="6">
        <f>UPPER(TRIM(I5640))</f>
        <v/>
      </c>
      <c r="Y5640" s="6">
        <f>IF(V5640&lt;&gt;"",IFERROR(INDEX(federal_program_name_lookup,MATCH(V5640,aln_lookup,0)),""),"")</f>
        <v/>
      </c>
    </row>
    <row r="5641">
      <c r="A5641" s="6">
        <f>IF(B5641&lt;&gt;"", "AWARD-"&amp;TEXT(ROW()-1,"0000"), "")</f>
        <v/>
      </c>
      <c r="B5641" s="7" t="n"/>
      <c r="C5641" s="7" t="n"/>
      <c r="D5641" s="7" t="n"/>
      <c r="E5641" s="8" t="n"/>
      <c r="F5641" s="9" t="n"/>
      <c r="G5641" s="8" t="n"/>
      <c r="H5641" s="8" t="n"/>
      <c r="I5641" s="8" t="n"/>
      <c r="J5641" s="10">
        <f>IF(A5641="",0,SUMIFS(amount_expended,cfda_key,V5641))</f>
        <v/>
      </c>
      <c r="K5641" s="10">
        <f>IF(G5641="OTHER CLUSTER NOT LISTED ABOVE",SUMIFS(amount_expended,uniform_other_cluster_name,X5641), IF(AND(OR(G5641="N/A",G5641=""),H5641=""),0,IF(G5641="STATE CLUSTER",SUMIFS(amount_expended,uniform_state_cluster_name,W5641),SUMIFS(amount_expended,cluster_name,G5641))))</f>
        <v/>
      </c>
      <c r="L5641" s="8" t="n"/>
      <c r="M5641" s="7" t="n"/>
      <c r="N5641" s="8" t="n"/>
      <c r="O5641" s="7" t="n"/>
      <c r="P5641" s="7" t="n"/>
      <c r="Q5641" s="8" t="n"/>
      <c r="R5641" s="9" t="n"/>
      <c r="S5641" s="8" t="n"/>
      <c r="T5641" s="8" t="n"/>
      <c r="U5641" s="8" t="n"/>
      <c r="V5641" s="11">
        <f>IF(OR(B5641="",C5641=""),"",CONCATENATE(B5641,".",C5641))</f>
        <v/>
      </c>
      <c r="W5641" s="6">
        <f>UPPER(TRIM(H5641))</f>
        <v/>
      </c>
      <c r="X5641" s="6">
        <f>UPPER(TRIM(I5641))</f>
        <v/>
      </c>
      <c r="Y5641" s="6">
        <f>IF(V5641&lt;&gt;"",IFERROR(INDEX(federal_program_name_lookup,MATCH(V5641,aln_lookup,0)),""),"")</f>
        <v/>
      </c>
    </row>
    <row r="5642">
      <c r="A5642" s="6">
        <f>IF(B5642&lt;&gt;"", "AWARD-"&amp;TEXT(ROW()-1,"0000"), "")</f>
        <v/>
      </c>
      <c r="B5642" s="7" t="n"/>
      <c r="C5642" s="7" t="n"/>
      <c r="D5642" s="7" t="n"/>
      <c r="E5642" s="8" t="n"/>
      <c r="F5642" s="9" t="n"/>
      <c r="G5642" s="8" t="n"/>
      <c r="H5642" s="8" t="n"/>
      <c r="I5642" s="8" t="n"/>
      <c r="J5642" s="10">
        <f>IF(A5642="",0,SUMIFS(amount_expended,cfda_key,V5642))</f>
        <v/>
      </c>
      <c r="K5642" s="10">
        <f>IF(G5642="OTHER CLUSTER NOT LISTED ABOVE",SUMIFS(amount_expended,uniform_other_cluster_name,X5642), IF(AND(OR(G5642="N/A",G5642=""),H5642=""),0,IF(G5642="STATE CLUSTER",SUMIFS(amount_expended,uniform_state_cluster_name,W5642),SUMIFS(amount_expended,cluster_name,G5642))))</f>
        <v/>
      </c>
      <c r="L5642" s="8" t="n"/>
      <c r="M5642" s="7" t="n"/>
      <c r="N5642" s="8" t="n"/>
      <c r="O5642" s="7" t="n"/>
      <c r="P5642" s="7" t="n"/>
      <c r="Q5642" s="8" t="n"/>
      <c r="R5642" s="9" t="n"/>
      <c r="S5642" s="8" t="n"/>
      <c r="T5642" s="8" t="n"/>
      <c r="U5642" s="8" t="n"/>
      <c r="V5642" s="11">
        <f>IF(OR(B5642="",C5642=""),"",CONCATENATE(B5642,".",C5642))</f>
        <v/>
      </c>
      <c r="W5642" s="6">
        <f>UPPER(TRIM(H5642))</f>
        <v/>
      </c>
      <c r="X5642" s="6">
        <f>UPPER(TRIM(I5642))</f>
        <v/>
      </c>
      <c r="Y5642" s="6">
        <f>IF(V5642&lt;&gt;"",IFERROR(INDEX(federal_program_name_lookup,MATCH(V5642,aln_lookup,0)),""),"")</f>
        <v/>
      </c>
    </row>
    <row r="5643">
      <c r="A5643" s="6">
        <f>IF(B5643&lt;&gt;"", "AWARD-"&amp;TEXT(ROW()-1,"0000"), "")</f>
        <v/>
      </c>
      <c r="B5643" s="7" t="n"/>
      <c r="C5643" s="7" t="n"/>
      <c r="D5643" s="7" t="n"/>
      <c r="E5643" s="8" t="n"/>
      <c r="F5643" s="9" t="n"/>
      <c r="G5643" s="8" t="n"/>
      <c r="H5643" s="8" t="n"/>
      <c r="I5643" s="8" t="n"/>
      <c r="J5643" s="10">
        <f>IF(A5643="",0,SUMIFS(amount_expended,cfda_key,V5643))</f>
        <v/>
      </c>
      <c r="K5643" s="10">
        <f>IF(G5643="OTHER CLUSTER NOT LISTED ABOVE",SUMIFS(amount_expended,uniform_other_cluster_name,X5643), IF(AND(OR(G5643="N/A",G5643=""),H5643=""),0,IF(G5643="STATE CLUSTER",SUMIFS(amount_expended,uniform_state_cluster_name,W5643),SUMIFS(amount_expended,cluster_name,G5643))))</f>
        <v/>
      </c>
      <c r="L5643" s="8" t="n"/>
      <c r="M5643" s="7" t="n"/>
      <c r="N5643" s="8" t="n"/>
      <c r="O5643" s="7" t="n"/>
      <c r="P5643" s="7" t="n"/>
      <c r="Q5643" s="8" t="n"/>
      <c r="R5643" s="9" t="n"/>
      <c r="S5643" s="8" t="n"/>
      <c r="T5643" s="8" t="n"/>
      <c r="U5643" s="8" t="n"/>
      <c r="V5643" s="11">
        <f>IF(OR(B5643="",C5643=""),"",CONCATENATE(B5643,".",C5643))</f>
        <v/>
      </c>
      <c r="W5643" s="6">
        <f>UPPER(TRIM(H5643))</f>
        <v/>
      </c>
      <c r="X5643" s="6">
        <f>UPPER(TRIM(I5643))</f>
        <v/>
      </c>
      <c r="Y5643" s="6">
        <f>IF(V5643&lt;&gt;"",IFERROR(INDEX(federal_program_name_lookup,MATCH(V5643,aln_lookup,0)),""),"")</f>
        <v/>
      </c>
    </row>
    <row r="5644">
      <c r="A5644" s="6">
        <f>IF(B5644&lt;&gt;"", "AWARD-"&amp;TEXT(ROW()-1,"0000"), "")</f>
        <v/>
      </c>
      <c r="B5644" s="7" t="n"/>
      <c r="C5644" s="7" t="n"/>
      <c r="D5644" s="7" t="n"/>
      <c r="E5644" s="8" t="n"/>
      <c r="F5644" s="9" t="n"/>
      <c r="G5644" s="8" t="n"/>
      <c r="H5644" s="8" t="n"/>
      <c r="I5644" s="8" t="n"/>
      <c r="J5644" s="10">
        <f>IF(A5644="",0,SUMIFS(amount_expended,cfda_key,V5644))</f>
        <v/>
      </c>
      <c r="K5644" s="10">
        <f>IF(G5644="OTHER CLUSTER NOT LISTED ABOVE",SUMIFS(amount_expended,uniform_other_cluster_name,X5644), IF(AND(OR(G5644="N/A",G5644=""),H5644=""),0,IF(G5644="STATE CLUSTER",SUMIFS(amount_expended,uniform_state_cluster_name,W5644),SUMIFS(amount_expended,cluster_name,G5644))))</f>
        <v/>
      </c>
      <c r="L5644" s="8" t="n"/>
      <c r="M5644" s="7" t="n"/>
      <c r="N5644" s="8" t="n"/>
      <c r="O5644" s="7" t="n"/>
      <c r="P5644" s="7" t="n"/>
      <c r="Q5644" s="8" t="n"/>
      <c r="R5644" s="9" t="n"/>
      <c r="S5644" s="8" t="n"/>
      <c r="T5644" s="8" t="n"/>
      <c r="U5644" s="8" t="n"/>
      <c r="V5644" s="11">
        <f>IF(OR(B5644="",C5644=""),"",CONCATENATE(B5644,".",C5644))</f>
        <v/>
      </c>
      <c r="W5644" s="6">
        <f>UPPER(TRIM(H5644))</f>
        <v/>
      </c>
      <c r="X5644" s="6">
        <f>UPPER(TRIM(I5644))</f>
        <v/>
      </c>
      <c r="Y5644" s="6">
        <f>IF(V5644&lt;&gt;"",IFERROR(INDEX(federal_program_name_lookup,MATCH(V5644,aln_lookup,0)),""),"")</f>
        <v/>
      </c>
    </row>
    <row r="5645">
      <c r="A5645" s="6">
        <f>IF(B5645&lt;&gt;"", "AWARD-"&amp;TEXT(ROW()-1,"0000"), "")</f>
        <v/>
      </c>
      <c r="B5645" s="7" t="n"/>
      <c r="C5645" s="7" t="n"/>
      <c r="D5645" s="7" t="n"/>
      <c r="E5645" s="8" t="n"/>
      <c r="F5645" s="9" t="n"/>
      <c r="G5645" s="8" t="n"/>
      <c r="H5645" s="8" t="n"/>
      <c r="I5645" s="8" t="n"/>
      <c r="J5645" s="10">
        <f>IF(A5645="",0,SUMIFS(amount_expended,cfda_key,V5645))</f>
        <v/>
      </c>
      <c r="K5645" s="10">
        <f>IF(G5645="OTHER CLUSTER NOT LISTED ABOVE",SUMIFS(amount_expended,uniform_other_cluster_name,X5645), IF(AND(OR(G5645="N/A",G5645=""),H5645=""),0,IF(G5645="STATE CLUSTER",SUMIFS(amount_expended,uniform_state_cluster_name,W5645),SUMIFS(amount_expended,cluster_name,G5645))))</f>
        <v/>
      </c>
      <c r="L5645" s="8" t="n"/>
      <c r="M5645" s="7" t="n"/>
      <c r="N5645" s="8" t="n"/>
      <c r="O5645" s="7" t="n"/>
      <c r="P5645" s="7" t="n"/>
      <c r="Q5645" s="8" t="n"/>
      <c r="R5645" s="9" t="n"/>
      <c r="S5645" s="8" t="n"/>
      <c r="T5645" s="8" t="n"/>
      <c r="U5645" s="8" t="n"/>
      <c r="V5645" s="11">
        <f>IF(OR(B5645="",C5645=""),"",CONCATENATE(B5645,".",C5645))</f>
        <v/>
      </c>
      <c r="W5645" s="6">
        <f>UPPER(TRIM(H5645))</f>
        <v/>
      </c>
      <c r="X5645" s="6">
        <f>UPPER(TRIM(I5645))</f>
        <v/>
      </c>
      <c r="Y5645" s="6">
        <f>IF(V5645&lt;&gt;"",IFERROR(INDEX(federal_program_name_lookup,MATCH(V5645,aln_lookup,0)),""),"")</f>
        <v/>
      </c>
    </row>
    <row r="5646">
      <c r="A5646" s="6">
        <f>IF(B5646&lt;&gt;"", "AWARD-"&amp;TEXT(ROW()-1,"0000"), "")</f>
        <v/>
      </c>
      <c r="B5646" s="7" t="n"/>
      <c r="C5646" s="7" t="n"/>
      <c r="D5646" s="7" t="n"/>
      <c r="E5646" s="8" t="n"/>
      <c r="F5646" s="9" t="n"/>
      <c r="G5646" s="8" t="n"/>
      <c r="H5646" s="8" t="n"/>
      <c r="I5646" s="8" t="n"/>
      <c r="J5646" s="10">
        <f>IF(A5646="",0,SUMIFS(amount_expended,cfda_key,V5646))</f>
        <v/>
      </c>
      <c r="K5646" s="10">
        <f>IF(G5646="OTHER CLUSTER NOT LISTED ABOVE",SUMIFS(amount_expended,uniform_other_cluster_name,X5646), IF(AND(OR(G5646="N/A",G5646=""),H5646=""),0,IF(G5646="STATE CLUSTER",SUMIFS(amount_expended,uniform_state_cluster_name,W5646),SUMIFS(amount_expended,cluster_name,G5646))))</f>
        <v/>
      </c>
      <c r="L5646" s="8" t="n"/>
      <c r="M5646" s="7" t="n"/>
      <c r="N5646" s="8" t="n"/>
      <c r="O5646" s="7" t="n"/>
      <c r="P5646" s="7" t="n"/>
      <c r="Q5646" s="8" t="n"/>
      <c r="R5646" s="9" t="n"/>
      <c r="S5646" s="8" t="n"/>
      <c r="T5646" s="8" t="n"/>
      <c r="U5646" s="8" t="n"/>
      <c r="V5646" s="11">
        <f>IF(OR(B5646="",C5646=""),"",CONCATENATE(B5646,".",C5646))</f>
        <v/>
      </c>
      <c r="W5646" s="6">
        <f>UPPER(TRIM(H5646))</f>
        <v/>
      </c>
      <c r="X5646" s="6">
        <f>UPPER(TRIM(I5646))</f>
        <v/>
      </c>
      <c r="Y5646" s="6">
        <f>IF(V5646&lt;&gt;"",IFERROR(INDEX(federal_program_name_lookup,MATCH(V5646,aln_lookup,0)),""),"")</f>
        <v/>
      </c>
    </row>
    <row r="5647">
      <c r="A5647" s="6">
        <f>IF(B5647&lt;&gt;"", "AWARD-"&amp;TEXT(ROW()-1,"0000"), "")</f>
        <v/>
      </c>
      <c r="B5647" s="7" t="n"/>
      <c r="C5647" s="7" t="n"/>
      <c r="D5647" s="7" t="n"/>
      <c r="E5647" s="8" t="n"/>
      <c r="F5647" s="9" t="n"/>
      <c r="G5647" s="8" t="n"/>
      <c r="H5647" s="8" t="n"/>
      <c r="I5647" s="8" t="n"/>
      <c r="J5647" s="10">
        <f>IF(A5647="",0,SUMIFS(amount_expended,cfda_key,V5647))</f>
        <v/>
      </c>
      <c r="K5647" s="10">
        <f>IF(G5647="OTHER CLUSTER NOT LISTED ABOVE",SUMIFS(amount_expended,uniform_other_cluster_name,X5647), IF(AND(OR(G5647="N/A",G5647=""),H5647=""),0,IF(G5647="STATE CLUSTER",SUMIFS(amount_expended,uniform_state_cluster_name,W5647),SUMIFS(amount_expended,cluster_name,G5647))))</f>
        <v/>
      </c>
      <c r="L5647" s="8" t="n"/>
      <c r="M5647" s="7" t="n"/>
      <c r="N5647" s="8" t="n"/>
      <c r="O5647" s="7" t="n"/>
      <c r="P5647" s="7" t="n"/>
      <c r="Q5647" s="8" t="n"/>
      <c r="R5647" s="9" t="n"/>
      <c r="S5647" s="8" t="n"/>
      <c r="T5647" s="8" t="n"/>
      <c r="U5647" s="8" t="n"/>
      <c r="V5647" s="11">
        <f>IF(OR(B5647="",C5647=""),"",CONCATENATE(B5647,".",C5647))</f>
        <v/>
      </c>
      <c r="W5647" s="6">
        <f>UPPER(TRIM(H5647))</f>
        <v/>
      </c>
      <c r="X5647" s="6">
        <f>UPPER(TRIM(I5647))</f>
        <v/>
      </c>
      <c r="Y5647" s="6">
        <f>IF(V5647&lt;&gt;"",IFERROR(INDEX(federal_program_name_lookup,MATCH(V5647,aln_lookup,0)),""),"")</f>
        <v/>
      </c>
    </row>
    <row r="5648">
      <c r="A5648" s="6">
        <f>IF(B5648&lt;&gt;"", "AWARD-"&amp;TEXT(ROW()-1,"0000"), "")</f>
        <v/>
      </c>
      <c r="B5648" s="7" t="n"/>
      <c r="C5648" s="7" t="n"/>
      <c r="D5648" s="7" t="n"/>
      <c r="E5648" s="8" t="n"/>
      <c r="F5648" s="9" t="n"/>
      <c r="G5648" s="8" t="n"/>
      <c r="H5648" s="8" t="n"/>
      <c r="I5648" s="8" t="n"/>
      <c r="J5648" s="10">
        <f>IF(A5648="",0,SUMIFS(amount_expended,cfda_key,V5648))</f>
        <v/>
      </c>
      <c r="K5648" s="10">
        <f>IF(G5648="OTHER CLUSTER NOT LISTED ABOVE",SUMIFS(amount_expended,uniform_other_cluster_name,X5648), IF(AND(OR(G5648="N/A",G5648=""),H5648=""),0,IF(G5648="STATE CLUSTER",SUMIFS(amount_expended,uniform_state_cluster_name,W5648),SUMIFS(amount_expended,cluster_name,G5648))))</f>
        <v/>
      </c>
      <c r="L5648" s="8" t="n"/>
      <c r="M5648" s="7" t="n"/>
      <c r="N5648" s="8" t="n"/>
      <c r="O5648" s="7" t="n"/>
      <c r="P5648" s="7" t="n"/>
      <c r="Q5648" s="8" t="n"/>
      <c r="R5648" s="9" t="n"/>
      <c r="S5648" s="8" t="n"/>
      <c r="T5648" s="8" t="n"/>
      <c r="U5648" s="8" t="n"/>
      <c r="V5648" s="11">
        <f>IF(OR(B5648="",C5648=""),"",CONCATENATE(B5648,".",C5648))</f>
        <v/>
      </c>
      <c r="W5648" s="6">
        <f>UPPER(TRIM(H5648))</f>
        <v/>
      </c>
      <c r="X5648" s="6">
        <f>UPPER(TRIM(I5648))</f>
        <v/>
      </c>
      <c r="Y5648" s="6">
        <f>IF(V5648&lt;&gt;"",IFERROR(INDEX(federal_program_name_lookup,MATCH(V5648,aln_lookup,0)),""),"")</f>
        <v/>
      </c>
    </row>
    <row r="5649">
      <c r="A5649" s="6">
        <f>IF(B5649&lt;&gt;"", "AWARD-"&amp;TEXT(ROW()-1,"0000"), "")</f>
        <v/>
      </c>
      <c r="B5649" s="7" t="n"/>
      <c r="C5649" s="7" t="n"/>
      <c r="D5649" s="7" t="n"/>
      <c r="E5649" s="8" t="n"/>
      <c r="F5649" s="9" t="n"/>
      <c r="G5649" s="8" t="n"/>
      <c r="H5649" s="8" t="n"/>
      <c r="I5649" s="8" t="n"/>
      <c r="J5649" s="10">
        <f>IF(A5649="",0,SUMIFS(amount_expended,cfda_key,V5649))</f>
        <v/>
      </c>
      <c r="K5649" s="10">
        <f>IF(G5649="OTHER CLUSTER NOT LISTED ABOVE",SUMIFS(amount_expended,uniform_other_cluster_name,X5649), IF(AND(OR(G5649="N/A",G5649=""),H5649=""),0,IF(G5649="STATE CLUSTER",SUMIFS(amount_expended,uniform_state_cluster_name,W5649),SUMIFS(amount_expended,cluster_name,G5649))))</f>
        <v/>
      </c>
      <c r="L5649" s="8" t="n"/>
      <c r="M5649" s="7" t="n"/>
      <c r="N5649" s="8" t="n"/>
      <c r="O5649" s="7" t="n"/>
      <c r="P5649" s="7" t="n"/>
      <c r="Q5649" s="8" t="n"/>
      <c r="R5649" s="9" t="n"/>
      <c r="S5649" s="8" t="n"/>
      <c r="T5649" s="8" t="n"/>
      <c r="U5649" s="8" t="n"/>
      <c r="V5649" s="11">
        <f>IF(OR(B5649="",C5649=""),"",CONCATENATE(B5649,".",C5649))</f>
        <v/>
      </c>
      <c r="W5649" s="6">
        <f>UPPER(TRIM(H5649))</f>
        <v/>
      </c>
      <c r="X5649" s="6">
        <f>UPPER(TRIM(I5649))</f>
        <v/>
      </c>
      <c r="Y5649" s="6">
        <f>IF(V5649&lt;&gt;"",IFERROR(INDEX(federal_program_name_lookup,MATCH(V5649,aln_lookup,0)),""),"")</f>
        <v/>
      </c>
    </row>
    <row r="5650">
      <c r="A5650" s="6">
        <f>IF(B5650&lt;&gt;"", "AWARD-"&amp;TEXT(ROW()-1,"0000"), "")</f>
        <v/>
      </c>
      <c r="B5650" s="7" t="n"/>
      <c r="C5650" s="7" t="n"/>
      <c r="D5650" s="7" t="n"/>
      <c r="E5650" s="8" t="n"/>
      <c r="F5650" s="9" t="n"/>
      <c r="G5650" s="8" t="n"/>
      <c r="H5650" s="8" t="n"/>
      <c r="I5650" s="8" t="n"/>
      <c r="J5650" s="10">
        <f>IF(A5650="",0,SUMIFS(amount_expended,cfda_key,V5650))</f>
        <v/>
      </c>
      <c r="K5650" s="10">
        <f>IF(G5650="OTHER CLUSTER NOT LISTED ABOVE",SUMIFS(amount_expended,uniform_other_cluster_name,X5650), IF(AND(OR(G5650="N/A",G5650=""),H5650=""),0,IF(G5650="STATE CLUSTER",SUMIFS(amount_expended,uniform_state_cluster_name,W5650),SUMIFS(amount_expended,cluster_name,G5650))))</f>
        <v/>
      </c>
      <c r="L5650" s="8" t="n"/>
      <c r="M5650" s="7" t="n"/>
      <c r="N5650" s="8" t="n"/>
      <c r="O5650" s="7" t="n"/>
      <c r="P5650" s="7" t="n"/>
      <c r="Q5650" s="8" t="n"/>
      <c r="R5650" s="9" t="n"/>
      <c r="S5650" s="8" t="n"/>
      <c r="T5650" s="8" t="n"/>
      <c r="U5650" s="8" t="n"/>
      <c r="V5650" s="11">
        <f>IF(OR(B5650="",C5650=""),"",CONCATENATE(B5650,".",C5650))</f>
        <v/>
      </c>
      <c r="W5650" s="6">
        <f>UPPER(TRIM(H5650))</f>
        <v/>
      </c>
      <c r="X5650" s="6">
        <f>UPPER(TRIM(I5650))</f>
        <v/>
      </c>
      <c r="Y5650" s="6">
        <f>IF(V5650&lt;&gt;"",IFERROR(INDEX(federal_program_name_lookup,MATCH(V5650,aln_lookup,0)),""),"")</f>
        <v/>
      </c>
    </row>
    <row r="5651">
      <c r="A5651" s="6">
        <f>IF(B5651&lt;&gt;"", "AWARD-"&amp;TEXT(ROW()-1,"0000"), "")</f>
        <v/>
      </c>
      <c r="B5651" s="7" t="n"/>
      <c r="C5651" s="7" t="n"/>
      <c r="D5651" s="7" t="n"/>
      <c r="E5651" s="8" t="n"/>
      <c r="F5651" s="9" t="n"/>
      <c r="G5651" s="8" t="n"/>
      <c r="H5651" s="8" t="n"/>
      <c r="I5651" s="8" t="n"/>
      <c r="J5651" s="10">
        <f>IF(A5651="",0,SUMIFS(amount_expended,cfda_key,V5651))</f>
        <v/>
      </c>
      <c r="K5651" s="10">
        <f>IF(G5651="OTHER CLUSTER NOT LISTED ABOVE",SUMIFS(amount_expended,uniform_other_cluster_name,X5651), IF(AND(OR(G5651="N/A",G5651=""),H5651=""),0,IF(G5651="STATE CLUSTER",SUMIFS(amount_expended,uniform_state_cluster_name,W5651),SUMIFS(amount_expended,cluster_name,G5651))))</f>
        <v/>
      </c>
      <c r="L5651" s="8" t="n"/>
      <c r="M5651" s="7" t="n"/>
      <c r="N5651" s="8" t="n"/>
      <c r="O5651" s="7" t="n"/>
      <c r="P5651" s="7" t="n"/>
      <c r="Q5651" s="8" t="n"/>
      <c r="R5651" s="9" t="n"/>
      <c r="S5651" s="8" t="n"/>
      <c r="T5651" s="8" t="n"/>
      <c r="U5651" s="8" t="n"/>
      <c r="V5651" s="11">
        <f>IF(OR(B5651="",C5651=""),"",CONCATENATE(B5651,".",C5651))</f>
        <v/>
      </c>
      <c r="W5651" s="6">
        <f>UPPER(TRIM(H5651))</f>
        <v/>
      </c>
      <c r="X5651" s="6">
        <f>UPPER(TRIM(I5651))</f>
        <v/>
      </c>
      <c r="Y5651" s="6">
        <f>IF(V5651&lt;&gt;"",IFERROR(INDEX(federal_program_name_lookup,MATCH(V5651,aln_lookup,0)),""),"")</f>
        <v/>
      </c>
    </row>
    <row r="5652">
      <c r="A5652" s="6">
        <f>IF(B5652&lt;&gt;"", "AWARD-"&amp;TEXT(ROW()-1,"0000"), "")</f>
        <v/>
      </c>
      <c r="B5652" s="7" t="n"/>
      <c r="C5652" s="7" t="n"/>
      <c r="D5652" s="7" t="n"/>
      <c r="E5652" s="8" t="n"/>
      <c r="F5652" s="9" t="n"/>
      <c r="G5652" s="8" t="n"/>
      <c r="H5652" s="8" t="n"/>
      <c r="I5652" s="8" t="n"/>
      <c r="J5652" s="10">
        <f>IF(A5652="",0,SUMIFS(amount_expended,cfda_key,V5652))</f>
        <v/>
      </c>
      <c r="K5652" s="10">
        <f>IF(G5652="OTHER CLUSTER NOT LISTED ABOVE",SUMIFS(amount_expended,uniform_other_cluster_name,X5652), IF(AND(OR(G5652="N/A",G5652=""),H5652=""),0,IF(G5652="STATE CLUSTER",SUMIFS(amount_expended,uniform_state_cluster_name,W5652),SUMIFS(amount_expended,cluster_name,G5652))))</f>
        <v/>
      </c>
      <c r="L5652" s="8" t="n"/>
      <c r="M5652" s="7" t="n"/>
      <c r="N5652" s="8" t="n"/>
      <c r="O5652" s="7" t="n"/>
      <c r="P5652" s="7" t="n"/>
      <c r="Q5652" s="8" t="n"/>
      <c r="R5652" s="9" t="n"/>
      <c r="S5652" s="8" t="n"/>
      <c r="T5652" s="8" t="n"/>
      <c r="U5652" s="8" t="n"/>
      <c r="V5652" s="11">
        <f>IF(OR(B5652="",C5652=""),"",CONCATENATE(B5652,".",C5652))</f>
        <v/>
      </c>
      <c r="W5652" s="6">
        <f>UPPER(TRIM(H5652))</f>
        <v/>
      </c>
      <c r="X5652" s="6">
        <f>UPPER(TRIM(I5652))</f>
        <v/>
      </c>
      <c r="Y5652" s="6">
        <f>IF(V5652&lt;&gt;"",IFERROR(INDEX(federal_program_name_lookup,MATCH(V5652,aln_lookup,0)),""),"")</f>
        <v/>
      </c>
    </row>
    <row r="5653">
      <c r="A5653" s="6">
        <f>IF(B5653&lt;&gt;"", "AWARD-"&amp;TEXT(ROW()-1,"0000"), "")</f>
        <v/>
      </c>
      <c r="B5653" s="7" t="n"/>
      <c r="C5653" s="7" t="n"/>
      <c r="D5653" s="7" t="n"/>
      <c r="E5653" s="8" t="n"/>
      <c r="F5653" s="9" t="n"/>
      <c r="G5653" s="8" t="n"/>
      <c r="H5653" s="8" t="n"/>
      <c r="I5653" s="8" t="n"/>
      <c r="J5653" s="10">
        <f>IF(A5653="",0,SUMIFS(amount_expended,cfda_key,V5653))</f>
        <v/>
      </c>
      <c r="K5653" s="10">
        <f>IF(G5653="OTHER CLUSTER NOT LISTED ABOVE",SUMIFS(amount_expended,uniform_other_cluster_name,X5653), IF(AND(OR(G5653="N/A",G5653=""),H5653=""),0,IF(G5653="STATE CLUSTER",SUMIFS(amount_expended,uniform_state_cluster_name,W5653),SUMIFS(amount_expended,cluster_name,G5653))))</f>
        <v/>
      </c>
      <c r="L5653" s="8" t="n"/>
      <c r="M5653" s="7" t="n"/>
      <c r="N5653" s="8" t="n"/>
      <c r="O5653" s="7" t="n"/>
      <c r="P5653" s="7" t="n"/>
      <c r="Q5653" s="8" t="n"/>
      <c r="R5653" s="9" t="n"/>
      <c r="S5653" s="8" t="n"/>
      <c r="T5653" s="8" t="n"/>
      <c r="U5653" s="8" t="n"/>
      <c r="V5653" s="11">
        <f>IF(OR(B5653="",C5653=""),"",CONCATENATE(B5653,".",C5653))</f>
        <v/>
      </c>
      <c r="W5653" s="6">
        <f>UPPER(TRIM(H5653))</f>
        <v/>
      </c>
      <c r="X5653" s="6">
        <f>UPPER(TRIM(I5653))</f>
        <v/>
      </c>
      <c r="Y5653" s="6">
        <f>IF(V5653&lt;&gt;"",IFERROR(INDEX(federal_program_name_lookup,MATCH(V5653,aln_lookup,0)),""),"")</f>
        <v/>
      </c>
    </row>
    <row r="5654">
      <c r="A5654" s="6">
        <f>IF(B5654&lt;&gt;"", "AWARD-"&amp;TEXT(ROW()-1,"0000"), "")</f>
        <v/>
      </c>
      <c r="B5654" s="7" t="n"/>
      <c r="C5654" s="7" t="n"/>
      <c r="D5654" s="7" t="n"/>
      <c r="E5654" s="8" t="n"/>
      <c r="F5654" s="9" t="n"/>
      <c r="G5654" s="8" t="n"/>
      <c r="H5654" s="8" t="n"/>
      <c r="I5654" s="8" t="n"/>
      <c r="J5654" s="10">
        <f>IF(A5654="",0,SUMIFS(amount_expended,cfda_key,V5654))</f>
        <v/>
      </c>
      <c r="K5654" s="10">
        <f>IF(G5654="OTHER CLUSTER NOT LISTED ABOVE",SUMIFS(amount_expended,uniform_other_cluster_name,X5654), IF(AND(OR(G5654="N/A",G5654=""),H5654=""),0,IF(G5654="STATE CLUSTER",SUMIFS(amount_expended,uniform_state_cluster_name,W5654),SUMIFS(amount_expended,cluster_name,G5654))))</f>
        <v/>
      </c>
      <c r="L5654" s="8" t="n"/>
      <c r="M5654" s="7" t="n"/>
      <c r="N5654" s="8" t="n"/>
      <c r="O5654" s="7" t="n"/>
      <c r="P5654" s="7" t="n"/>
      <c r="Q5654" s="8" t="n"/>
      <c r="R5654" s="9" t="n"/>
      <c r="S5654" s="8" t="n"/>
      <c r="T5654" s="8" t="n"/>
      <c r="U5654" s="8" t="n"/>
      <c r="V5654" s="11">
        <f>IF(OR(B5654="",C5654=""),"",CONCATENATE(B5654,".",C5654))</f>
        <v/>
      </c>
      <c r="W5654" s="6">
        <f>UPPER(TRIM(H5654))</f>
        <v/>
      </c>
      <c r="X5654" s="6">
        <f>UPPER(TRIM(I5654))</f>
        <v/>
      </c>
      <c r="Y5654" s="6">
        <f>IF(V5654&lt;&gt;"",IFERROR(INDEX(federal_program_name_lookup,MATCH(V5654,aln_lookup,0)),""),"")</f>
        <v/>
      </c>
    </row>
    <row r="5655">
      <c r="A5655" s="6">
        <f>IF(B5655&lt;&gt;"", "AWARD-"&amp;TEXT(ROW()-1,"0000"), "")</f>
        <v/>
      </c>
      <c r="B5655" s="7" t="n"/>
      <c r="C5655" s="7" t="n"/>
      <c r="D5655" s="7" t="n"/>
      <c r="E5655" s="8" t="n"/>
      <c r="F5655" s="9" t="n"/>
      <c r="G5655" s="8" t="n"/>
      <c r="H5655" s="8" t="n"/>
      <c r="I5655" s="8" t="n"/>
      <c r="J5655" s="10">
        <f>IF(A5655="",0,SUMIFS(amount_expended,cfda_key,V5655))</f>
        <v/>
      </c>
      <c r="K5655" s="10">
        <f>IF(G5655="OTHER CLUSTER NOT LISTED ABOVE",SUMIFS(amount_expended,uniform_other_cluster_name,X5655), IF(AND(OR(G5655="N/A",G5655=""),H5655=""),0,IF(G5655="STATE CLUSTER",SUMIFS(amount_expended,uniform_state_cluster_name,W5655),SUMIFS(amount_expended,cluster_name,G5655))))</f>
        <v/>
      </c>
      <c r="L5655" s="8" t="n"/>
      <c r="M5655" s="7" t="n"/>
      <c r="N5655" s="8" t="n"/>
      <c r="O5655" s="7" t="n"/>
      <c r="P5655" s="7" t="n"/>
      <c r="Q5655" s="8" t="n"/>
      <c r="R5655" s="9" t="n"/>
      <c r="S5655" s="8" t="n"/>
      <c r="T5655" s="8" t="n"/>
      <c r="U5655" s="8" t="n"/>
      <c r="V5655" s="11">
        <f>IF(OR(B5655="",C5655=""),"",CONCATENATE(B5655,".",C5655))</f>
        <v/>
      </c>
      <c r="W5655" s="6">
        <f>UPPER(TRIM(H5655))</f>
        <v/>
      </c>
      <c r="X5655" s="6">
        <f>UPPER(TRIM(I5655))</f>
        <v/>
      </c>
      <c r="Y5655" s="6">
        <f>IF(V5655&lt;&gt;"",IFERROR(INDEX(federal_program_name_lookup,MATCH(V5655,aln_lookup,0)),""),"")</f>
        <v/>
      </c>
    </row>
    <row r="5656">
      <c r="A5656" s="6">
        <f>IF(B5656&lt;&gt;"", "AWARD-"&amp;TEXT(ROW()-1,"0000"), "")</f>
        <v/>
      </c>
      <c r="B5656" s="7" t="n"/>
      <c r="C5656" s="7" t="n"/>
      <c r="D5656" s="7" t="n"/>
      <c r="E5656" s="8" t="n"/>
      <c r="F5656" s="9" t="n"/>
      <c r="G5656" s="8" t="n"/>
      <c r="H5656" s="8" t="n"/>
      <c r="I5656" s="8" t="n"/>
      <c r="J5656" s="10">
        <f>IF(A5656="",0,SUMIFS(amount_expended,cfda_key,V5656))</f>
        <v/>
      </c>
      <c r="K5656" s="10">
        <f>IF(G5656="OTHER CLUSTER NOT LISTED ABOVE",SUMIFS(amount_expended,uniform_other_cluster_name,X5656), IF(AND(OR(G5656="N/A",G5656=""),H5656=""),0,IF(G5656="STATE CLUSTER",SUMIFS(amount_expended,uniform_state_cluster_name,W5656),SUMIFS(amount_expended,cluster_name,G5656))))</f>
        <v/>
      </c>
      <c r="L5656" s="8" t="n"/>
      <c r="M5656" s="7" t="n"/>
      <c r="N5656" s="8" t="n"/>
      <c r="O5656" s="7" t="n"/>
      <c r="P5656" s="7" t="n"/>
      <c r="Q5656" s="8" t="n"/>
      <c r="R5656" s="9" t="n"/>
      <c r="S5656" s="8" t="n"/>
      <c r="T5656" s="8" t="n"/>
      <c r="U5656" s="8" t="n"/>
      <c r="V5656" s="11">
        <f>IF(OR(B5656="",C5656=""),"",CONCATENATE(B5656,".",C5656))</f>
        <v/>
      </c>
      <c r="W5656" s="6">
        <f>UPPER(TRIM(H5656))</f>
        <v/>
      </c>
      <c r="X5656" s="6">
        <f>UPPER(TRIM(I5656))</f>
        <v/>
      </c>
      <c r="Y5656" s="6">
        <f>IF(V5656&lt;&gt;"",IFERROR(INDEX(federal_program_name_lookup,MATCH(V5656,aln_lookup,0)),""),"")</f>
        <v/>
      </c>
    </row>
    <row r="5657">
      <c r="A5657" s="6">
        <f>IF(B5657&lt;&gt;"", "AWARD-"&amp;TEXT(ROW()-1,"0000"), "")</f>
        <v/>
      </c>
      <c r="B5657" s="7" t="n"/>
      <c r="C5657" s="7" t="n"/>
      <c r="D5657" s="7" t="n"/>
      <c r="E5657" s="8" t="n"/>
      <c r="F5657" s="9" t="n"/>
      <c r="G5657" s="8" t="n"/>
      <c r="H5657" s="8" t="n"/>
      <c r="I5657" s="8" t="n"/>
      <c r="J5657" s="10">
        <f>IF(A5657="",0,SUMIFS(amount_expended,cfda_key,V5657))</f>
        <v/>
      </c>
      <c r="K5657" s="10">
        <f>IF(G5657="OTHER CLUSTER NOT LISTED ABOVE",SUMIFS(amount_expended,uniform_other_cluster_name,X5657), IF(AND(OR(G5657="N/A",G5657=""),H5657=""),0,IF(G5657="STATE CLUSTER",SUMIFS(amount_expended,uniform_state_cluster_name,W5657),SUMIFS(amount_expended,cluster_name,G5657))))</f>
        <v/>
      </c>
      <c r="L5657" s="8" t="n"/>
      <c r="M5657" s="7" t="n"/>
      <c r="N5657" s="8" t="n"/>
      <c r="O5657" s="7" t="n"/>
      <c r="P5657" s="7" t="n"/>
      <c r="Q5657" s="8" t="n"/>
      <c r="R5657" s="9" t="n"/>
      <c r="S5657" s="8" t="n"/>
      <c r="T5657" s="8" t="n"/>
      <c r="U5657" s="8" t="n"/>
      <c r="V5657" s="11">
        <f>IF(OR(B5657="",C5657=""),"",CONCATENATE(B5657,".",C5657))</f>
        <v/>
      </c>
      <c r="W5657" s="6">
        <f>UPPER(TRIM(H5657))</f>
        <v/>
      </c>
      <c r="X5657" s="6">
        <f>UPPER(TRIM(I5657))</f>
        <v/>
      </c>
      <c r="Y5657" s="6">
        <f>IF(V5657&lt;&gt;"",IFERROR(INDEX(federal_program_name_lookup,MATCH(V5657,aln_lookup,0)),""),"")</f>
        <v/>
      </c>
    </row>
    <row r="5658">
      <c r="A5658" s="6">
        <f>IF(B5658&lt;&gt;"", "AWARD-"&amp;TEXT(ROW()-1,"0000"), "")</f>
        <v/>
      </c>
      <c r="B5658" s="7" t="n"/>
      <c r="C5658" s="7" t="n"/>
      <c r="D5658" s="7" t="n"/>
      <c r="E5658" s="8" t="n"/>
      <c r="F5658" s="9" t="n"/>
      <c r="G5658" s="8" t="n"/>
      <c r="H5658" s="8" t="n"/>
      <c r="I5658" s="8" t="n"/>
      <c r="J5658" s="10">
        <f>IF(A5658="",0,SUMIFS(amount_expended,cfda_key,V5658))</f>
        <v/>
      </c>
      <c r="K5658" s="10">
        <f>IF(G5658="OTHER CLUSTER NOT LISTED ABOVE",SUMIFS(amount_expended,uniform_other_cluster_name,X5658), IF(AND(OR(G5658="N/A",G5658=""),H5658=""),0,IF(G5658="STATE CLUSTER",SUMIFS(amount_expended,uniform_state_cluster_name,W5658),SUMIFS(amount_expended,cluster_name,G5658))))</f>
        <v/>
      </c>
      <c r="L5658" s="8" t="n"/>
      <c r="M5658" s="7" t="n"/>
      <c r="N5658" s="8" t="n"/>
      <c r="O5658" s="7" t="n"/>
      <c r="P5658" s="7" t="n"/>
      <c r="Q5658" s="8" t="n"/>
      <c r="R5658" s="9" t="n"/>
      <c r="S5658" s="8" t="n"/>
      <c r="T5658" s="8" t="n"/>
      <c r="U5658" s="8" t="n"/>
      <c r="V5658" s="11">
        <f>IF(OR(B5658="",C5658=""),"",CONCATENATE(B5658,".",C5658))</f>
        <v/>
      </c>
      <c r="W5658" s="6">
        <f>UPPER(TRIM(H5658))</f>
        <v/>
      </c>
      <c r="X5658" s="6">
        <f>UPPER(TRIM(I5658))</f>
        <v/>
      </c>
      <c r="Y5658" s="6">
        <f>IF(V5658&lt;&gt;"",IFERROR(INDEX(federal_program_name_lookup,MATCH(V5658,aln_lookup,0)),""),"")</f>
        <v/>
      </c>
    </row>
    <row r="5659">
      <c r="A5659" s="6">
        <f>IF(B5659&lt;&gt;"", "AWARD-"&amp;TEXT(ROW()-1,"0000"), "")</f>
        <v/>
      </c>
      <c r="B5659" s="7" t="n"/>
      <c r="C5659" s="7" t="n"/>
      <c r="D5659" s="7" t="n"/>
      <c r="E5659" s="8" t="n"/>
      <c r="F5659" s="9" t="n"/>
      <c r="G5659" s="8" t="n"/>
      <c r="H5659" s="8" t="n"/>
      <c r="I5659" s="8" t="n"/>
      <c r="J5659" s="10">
        <f>IF(A5659="",0,SUMIFS(amount_expended,cfda_key,V5659))</f>
        <v/>
      </c>
      <c r="K5659" s="10">
        <f>IF(G5659="OTHER CLUSTER NOT LISTED ABOVE",SUMIFS(amount_expended,uniform_other_cluster_name,X5659), IF(AND(OR(G5659="N/A",G5659=""),H5659=""),0,IF(G5659="STATE CLUSTER",SUMIFS(amount_expended,uniform_state_cluster_name,W5659),SUMIFS(amount_expended,cluster_name,G5659))))</f>
        <v/>
      </c>
      <c r="L5659" s="8" t="n"/>
      <c r="M5659" s="7" t="n"/>
      <c r="N5659" s="8" t="n"/>
      <c r="O5659" s="7" t="n"/>
      <c r="P5659" s="7" t="n"/>
      <c r="Q5659" s="8" t="n"/>
      <c r="R5659" s="9" t="n"/>
      <c r="S5659" s="8" t="n"/>
      <c r="T5659" s="8" t="n"/>
      <c r="U5659" s="8" t="n"/>
      <c r="V5659" s="11">
        <f>IF(OR(B5659="",C5659=""),"",CONCATENATE(B5659,".",C5659))</f>
        <v/>
      </c>
      <c r="W5659" s="6">
        <f>UPPER(TRIM(H5659))</f>
        <v/>
      </c>
      <c r="X5659" s="6">
        <f>UPPER(TRIM(I5659))</f>
        <v/>
      </c>
      <c r="Y5659" s="6">
        <f>IF(V5659&lt;&gt;"",IFERROR(INDEX(federal_program_name_lookup,MATCH(V5659,aln_lookup,0)),""),"")</f>
        <v/>
      </c>
    </row>
    <row r="5660">
      <c r="A5660" s="6">
        <f>IF(B5660&lt;&gt;"", "AWARD-"&amp;TEXT(ROW()-1,"0000"), "")</f>
        <v/>
      </c>
      <c r="B5660" s="7" t="n"/>
      <c r="C5660" s="7" t="n"/>
      <c r="D5660" s="7" t="n"/>
      <c r="E5660" s="8" t="n"/>
      <c r="F5660" s="9" t="n"/>
      <c r="G5660" s="8" t="n"/>
      <c r="H5660" s="8" t="n"/>
      <c r="I5660" s="8" t="n"/>
      <c r="J5660" s="10">
        <f>IF(A5660="",0,SUMIFS(amount_expended,cfda_key,V5660))</f>
        <v/>
      </c>
      <c r="K5660" s="10">
        <f>IF(G5660="OTHER CLUSTER NOT LISTED ABOVE",SUMIFS(amount_expended,uniform_other_cluster_name,X5660), IF(AND(OR(G5660="N/A",G5660=""),H5660=""),0,IF(G5660="STATE CLUSTER",SUMIFS(amount_expended,uniform_state_cluster_name,W5660),SUMIFS(amount_expended,cluster_name,G5660))))</f>
        <v/>
      </c>
      <c r="L5660" s="8" t="n"/>
      <c r="M5660" s="7" t="n"/>
      <c r="N5660" s="8" t="n"/>
      <c r="O5660" s="7" t="n"/>
      <c r="P5660" s="7" t="n"/>
      <c r="Q5660" s="8" t="n"/>
      <c r="R5660" s="9" t="n"/>
      <c r="S5660" s="8" t="n"/>
      <c r="T5660" s="8" t="n"/>
      <c r="U5660" s="8" t="n"/>
      <c r="V5660" s="11">
        <f>IF(OR(B5660="",C5660=""),"",CONCATENATE(B5660,".",C5660))</f>
        <v/>
      </c>
      <c r="W5660" s="6">
        <f>UPPER(TRIM(H5660))</f>
        <v/>
      </c>
      <c r="X5660" s="6">
        <f>UPPER(TRIM(I5660))</f>
        <v/>
      </c>
      <c r="Y5660" s="6">
        <f>IF(V5660&lt;&gt;"",IFERROR(INDEX(federal_program_name_lookup,MATCH(V5660,aln_lookup,0)),""),"")</f>
        <v/>
      </c>
    </row>
    <row r="5661">
      <c r="A5661" s="6">
        <f>IF(B5661&lt;&gt;"", "AWARD-"&amp;TEXT(ROW()-1,"0000"), "")</f>
        <v/>
      </c>
      <c r="B5661" s="7" t="n"/>
      <c r="C5661" s="7" t="n"/>
      <c r="D5661" s="7" t="n"/>
      <c r="E5661" s="8" t="n"/>
      <c r="F5661" s="9" t="n"/>
      <c r="G5661" s="8" t="n"/>
      <c r="H5661" s="8" t="n"/>
      <c r="I5661" s="8" t="n"/>
      <c r="J5661" s="10">
        <f>IF(A5661="",0,SUMIFS(amount_expended,cfda_key,V5661))</f>
        <v/>
      </c>
      <c r="K5661" s="10">
        <f>IF(G5661="OTHER CLUSTER NOT LISTED ABOVE",SUMIFS(amount_expended,uniform_other_cluster_name,X5661), IF(AND(OR(G5661="N/A",G5661=""),H5661=""),0,IF(G5661="STATE CLUSTER",SUMIFS(amount_expended,uniform_state_cluster_name,W5661),SUMIFS(amount_expended,cluster_name,G5661))))</f>
        <v/>
      </c>
      <c r="L5661" s="8" t="n"/>
      <c r="M5661" s="7" t="n"/>
      <c r="N5661" s="8" t="n"/>
      <c r="O5661" s="7" t="n"/>
      <c r="P5661" s="7" t="n"/>
      <c r="Q5661" s="8" t="n"/>
      <c r="R5661" s="9" t="n"/>
      <c r="S5661" s="8" t="n"/>
      <c r="T5661" s="8" t="n"/>
      <c r="U5661" s="8" t="n"/>
      <c r="V5661" s="11">
        <f>IF(OR(B5661="",C5661=""),"",CONCATENATE(B5661,".",C5661))</f>
        <v/>
      </c>
      <c r="W5661" s="6">
        <f>UPPER(TRIM(H5661))</f>
        <v/>
      </c>
      <c r="X5661" s="6">
        <f>UPPER(TRIM(I5661))</f>
        <v/>
      </c>
      <c r="Y5661" s="6">
        <f>IF(V5661&lt;&gt;"",IFERROR(INDEX(federal_program_name_lookup,MATCH(V5661,aln_lookup,0)),""),"")</f>
        <v/>
      </c>
    </row>
    <row r="5662">
      <c r="A5662" s="6">
        <f>IF(B5662&lt;&gt;"", "AWARD-"&amp;TEXT(ROW()-1,"0000"), "")</f>
        <v/>
      </c>
      <c r="B5662" s="7" t="n"/>
      <c r="C5662" s="7" t="n"/>
      <c r="D5662" s="7" t="n"/>
      <c r="E5662" s="8" t="n"/>
      <c r="F5662" s="9" t="n"/>
      <c r="G5662" s="8" t="n"/>
      <c r="H5662" s="8" t="n"/>
      <c r="I5662" s="8" t="n"/>
      <c r="J5662" s="10">
        <f>IF(A5662="",0,SUMIFS(amount_expended,cfda_key,V5662))</f>
        <v/>
      </c>
      <c r="K5662" s="10">
        <f>IF(G5662="OTHER CLUSTER NOT LISTED ABOVE",SUMIFS(amount_expended,uniform_other_cluster_name,X5662), IF(AND(OR(G5662="N/A",G5662=""),H5662=""),0,IF(G5662="STATE CLUSTER",SUMIFS(amount_expended,uniform_state_cluster_name,W5662),SUMIFS(amount_expended,cluster_name,G5662))))</f>
        <v/>
      </c>
      <c r="L5662" s="8" t="n"/>
      <c r="M5662" s="7" t="n"/>
      <c r="N5662" s="8" t="n"/>
      <c r="O5662" s="7" t="n"/>
      <c r="P5662" s="7" t="n"/>
      <c r="Q5662" s="8" t="n"/>
      <c r="R5662" s="9" t="n"/>
      <c r="S5662" s="8" t="n"/>
      <c r="T5662" s="8" t="n"/>
      <c r="U5662" s="8" t="n"/>
      <c r="V5662" s="11">
        <f>IF(OR(B5662="",C5662=""),"",CONCATENATE(B5662,".",C5662))</f>
        <v/>
      </c>
      <c r="W5662" s="6">
        <f>UPPER(TRIM(H5662))</f>
        <v/>
      </c>
      <c r="X5662" s="6">
        <f>UPPER(TRIM(I5662))</f>
        <v/>
      </c>
      <c r="Y5662" s="6">
        <f>IF(V5662&lt;&gt;"",IFERROR(INDEX(federal_program_name_lookup,MATCH(V5662,aln_lookup,0)),""),"")</f>
        <v/>
      </c>
    </row>
    <row r="5663">
      <c r="A5663" s="6">
        <f>IF(B5663&lt;&gt;"", "AWARD-"&amp;TEXT(ROW()-1,"0000"), "")</f>
        <v/>
      </c>
      <c r="B5663" s="7" t="n"/>
      <c r="C5663" s="7" t="n"/>
      <c r="D5663" s="7" t="n"/>
      <c r="E5663" s="8" t="n"/>
      <c r="F5663" s="9" t="n"/>
      <c r="G5663" s="8" t="n"/>
      <c r="H5663" s="8" t="n"/>
      <c r="I5663" s="8" t="n"/>
      <c r="J5663" s="10">
        <f>IF(A5663="",0,SUMIFS(amount_expended,cfda_key,V5663))</f>
        <v/>
      </c>
      <c r="K5663" s="10">
        <f>IF(G5663="OTHER CLUSTER NOT LISTED ABOVE",SUMIFS(amount_expended,uniform_other_cluster_name,X5663), IF(AND(OR(G5663="N/A",G5663=""),H5663=""),0,IF(G5663="STATE CLUSTER",SUMIFS(amount_expended,uniform_state_cluster_name,W5663),SUMIFS(amount_expended,cluster_name,G5663))))</f>
        <v/>
      </c>
      <c r="L5663" s="8" t="n"/>
      <c r="M5663" s="7" t="n"/>
      <c r="N5663" s="8" t="n"/>
      <c r="O5663" s="7" t="n"/>
      <c r="P5663" s="7" t="n"/>
      <c r="Q5663" s="8" t="n"/>
      <c r="R5663" s="9" t="n"/>
      <c r="S5663" s="8" t="n"/>
      <c r="T5663" s="8" t="n"/>
      <c r="U5663" s="8" t="n"/>
      <c r="V5663" s="11">
        <f>IF(OR(B5663="",C5663=""),"",CONCATENATE(B5663,".",C5663))</f>
        <v/>
      </c>
      <c r="W5663" s="6">
        <f>UPPER(TRIM(H5663))</f>
        <v/>
      </c>
      <c r="X5663" s="6">
        <f>UPPER(TRIM(I5663))</f>
        <v/>
      </c>
      <c r="Y5663" s="6">
        <f>IF(V5663&lt;&gt;"",IFERROR(INDEX(federal_program_name_lookup,MATCH(V5663,aln_lookup,0)),""),"")</f>
        <v/>
      </c>
    </row>
    <row r="5664">
      <c r="A5664" s="6">
        <f>IF(B5664&lt;&gt;"", "AWARD-"&amp;TEXT(ROW()-1,"0000"), "")</f>
        <v/>
      </c>
      <c r="B5664" s="7" t="n"/>
      <c r="C5664" s="7" t="n"/>
      <c r="D5664" s="7" t="n"/>
      <c r="E5664" s="8" t="n"/>
      <c r="F5664" s="9" t="n"/>
      <c r="G5664" s="8" t="n"/>
      <c r="H5664" s="8" t="n"/>
      <c r="I5664" s="8" t="n"/>
      <c r="J5664" s="10">
        <f>IF(A5664="",0,SUMIFS(amount_expended,cfda_key,V5664))</f>
        <v/>
      </c>
      <c r="K5664" s="10">
        <f>IF(G5664="OTHER CLUSTER NOT LISTED ABOVE",SUMIFS(amount_expended,uniform_other_cluster_name,X5664), IF(AND(OR(G5664="N/A",G5664=""),H5664=""),0,IF(G5664="STATE CLUSTER",SUMIFS(amount_expended,uniform_state_cluster_name,W5664),SUMIFS(amount_expended,cluster_name,G5664))))</f>
        <v/>
      </c>
      <c r="L5664" s="8" t="n"/>
      <c r="M5664" s="7" t="n"/>
      <c r="N5664" s="8" t="n"/>
      <c r="O5664" s="7" t="n"/>
      <c r="P5664" s="7" t="n"/>
      <c r="Q5664" s="8" t="n"/>
      <c r="R5664" s="9" t="n"/>
      <c r="S5664" s="8" t="n"/>
      <c r="T5664" s="8" t="n"/>
      <c r="U5664" s="8" t="n"/>
      <c r="V5664" s="11">
        <f>IF(OR(B5664="",C5664=""),"",CONCATENATE(B5664,".",C5664))</f>
        <v/>
      </c>
      <c r="W5664" s="6">
        <f>UPPER(TRIM(H5664))</f>
        <v/>
      </c>
      <c r="X5664" s="6">
        <f>UPPER(TRIM(I5664))</f>
        <v/>
      </c>
      <c r="Y5664" s="6">
        <f>IF(V5664&lt;&gt;"",IFERROR(INDEX(federal_program_name_lookup,MATCH(V5664,aln_lookup,0)),""),"")</f>
        <v/>
      </c>
    </row>
    <row r="5665">
      <c r="A5665" s="6">
        <f>IF(B5665&lt;&gt;"", "AWARD-"&amp;TEXT(ROW()-1,"0000"), "")</f>
        <v/>
      </c>
      <c r="B5665" s="7" t="n"/>
      <c r="C5665" s="7" t="n"/>
      <c r="D5665" s="7" t="n"/>
      <c r="E5665" s="8" t="n"/>
      <c r="F5665" s="9" t="n"/>
      <c r="G5665" s="8" t="n"/>
      <c r="H5665" s="8" t="n"/>
      <c r="I5665" s="8" t="n"/>
      <c r="J5665" s="10">
        <f>IF(A5665="",0,SUMIFS(amount_expended,cfda_key,V5665))</f>
        <v/>
      </c>
      <c r="K5665" s="10">
        <f>IF(G5665="OTHER CLUSTER NOT LISTED ABOVE",SUMIFS(amount_expended,uniform_other_cluster_name,X5665), IF(AND(OR(G5665="N/A",G5665=""),H5665=""),0,IF(G5665="STATE CLUSTER",SUMIFS(amount_expended,uniform_state_cluster_name,W5665),SUMIFS(amount_expended,cluster_name,G5665))))</f>
        <v/>
      </c>
      <c r="L5665" s="8" t="n"/>
      <c r="M5665" s="7" t="n"/>
      <c r="N5665" s="8" t="n"/>
      <c r="O5665" s="7" t="n"/>
      <c r="P5665" s="7" t="n"/>
      <c r="Q5665" s="8" t="n"/>
      <c r="R5665" s="9" t="n"/>
      <c r="S5665" s="8" t="n"/>
      <c r="T5665" s="8" t="n"/>
      <c r="U5665" s="8" t="n"/>
      <c r="V5665" s="11">
        <f>IF(OR(B5665="",C5665=""),"",CONCATENATE(B5665,".",C5665))</f>
        <v/>
      </c>
      <c r="W5665" s="6">
        <f>UPPER(TRIM(H5665))</f>
        <v/>
      </c>
      <c r="X5665" s="6">
        <f>UPPER(TRIM(I5665))</f>
        <v/>
      </c>
      <c r="Y5665" s="6">
        <f>IF(V5665&lt;&gt;"",IFERROR(INDEX(federal_program_name_lookup,MATCH(V5665,aln_lookup,0)),""),"")</f>
        <v/>
      </c>
    </row>
    <row r="5666">
      <c r="A5666" s="6">
        <f>IF(B5666&lt;&gt;"", "AWARD-"&amp;TEXT(ROW()-1,"0000"), "")</f>
        <v/>
      </c>
      <c r="B5666" s="7" t="n"/>
      <c r="C5666" s="7" t="n"/>
      <c r="D5666" s="7" t="n"/>
      <c r="E5666" s="8" t="n"/>
      <c r="F5666" s="9" t="n"/>
      <c r="G5666" s="8" t="n"/>
      <c r="H5666" s="8" t="n"/>
      <c r="I5666" s="8" t="n"/>
      <c r="J5666" s="10">
        <f>IF(A5666="",0,SUMIFS(amount_expended,cfda_key,V5666))</f>
        <v/>
      </c>
      <c r="K5666" s="10">
        <f>IF(G5666="OTHER CLUSTER NOT LISTED ABOVE",SUMIFS(amount_expended,uniform_other_cluster_name,X5666), IF(AND(OR(G5666="N/A",G5666=""),H5666=""),0,IF(G5666="STATE CLUSTER",SUMIFS(amount_expended,uniform_state_cluster_name,W5666),SUMIFS(amount_expended,cluster_name,G5666))))</f>
        <v/>
      </c>
      <c r="L5666" s="8" t="n"/>
      <c r="M5666" s="7" t="n"/>
      <c r="N5666" s="8" t="n"/>
      <c r="O5666" s="7" t="n"/>
      <c r="P5666" s="7" t="n"/>
      <c r="Q5666" s="8" t="n"/>
      <c r="R5666" s="9" t="n"/>
      <c r="S5666" s="8" t="n"/>
      <c r="T5666" s="8" t="n"/>
      <c r="U5666" s="8" t="n"/>
      <c r="V5666" s="11">
        <f>IF(OR(B5666="",C5666=""),"",CONCATENATE(B5666,".",C5666))</f>
        <v/>
      </c>
      <c r="W5666" s="6">
        <f>UPPER(TRIM(H5666))</f>
        <v/>
      </c>
      <c r="X5666" s="6">
        <f>UPPER(TRIM(I5666))</f>
        <v/>
      </c>
      <c r="Y5666" s="6">
        <f>IF(V5666&lt;&gt;"",IFERROR(INDEX(federal_program_name_lookup,MATCH(V5666,aln_lookup,0)),""),"")</f>
        <v/>
      </c>
    </row>
    <row r="5667">
      <c r="A5667" s="6">
        <f>IF(B5667&lt;&gt;"", "AWARD-"&amp;TEXT(ROW()-1,"0000"), "")</f>
        <v/>
      </c>
      <c r="B5667" s="7" t="n"/>
      <c r="C5667" s="7" t="n"/>
      <c r="D5667" s="7" t="n"/>
      <c r="E5667" s="8" t="n"/>
      <c r="F5667" s="9" t="n"/>
      <c r="G5667" s="8" t="n"/>
      <c r="H5667" s="8" t="n"/>
      <c r="I5667" s="8" t="n"/>
      <c r="J5667" s="10">
        <f>IF(A5667="",0,SUMIFS(amount_expended,cfda_key,V5667))</f>
        <v/>
      </c>
      <c r="K5667" s="10">
        <f>IF(G5667="OTHER CLUSTER NOT LISTED ABOVE",SUMIFS(amount_expended,uniform_other_cluster_name,X5667), IF(AND(OR(G5667="N/A",G5667=""),H5667=""),0,IF(G5667="STATE CLUSTER",SUMIFS(amount_expended,uniform_state_cluster_name,W5667),SUMIFS(amount_expended,cluster_name,G5667))))</f>
        <v/>
      </c>
      <c r="L5667" s="8" t="n"/>
      <c r="M5667" s="7" t="n"/>
      <c r="N5667" s="8" t="n"/>
      <c r="O5667" s="7" t="n"/>
      <c r="P5667" s="7" t="n"/>
      <c r="Q5667" s="8" t="n"/>
      <c r="R5667" s="9" t="n"/>
      <c r="S5667" s="8" t="n"/>
      <c r="T5667" s="8" t="n"/>
      <c r="U5667" s="8" t="n"/>
      <c r="V5667" s="11">
        <f>IF(OR(B5667="",C5667=""),"",CONCATENATE(B5667,".",C5667))</f>
        <v/>
      </c>
      <c r="W5667" s="6">
        <f>UPPER(TRIM(H5667))</f>
        <v/>
      </c>
      <c r="X5667" s="6">
        <f>UPPER(TRIM(I5667))</f>
        <v/>
      </c>
      <c r="Y5667" s="6">
        <f>IF(V5667&lt;&gt;"",IFERROR(INDEX(federal_program_name_lookup,MATCH(V5667,aln_lookup,0)),""),"")</f>
        <v/>
      </c>
    </row>
    <row r="5668">
      <c r="A5668" s="6">
        <f>IF(B5668&lt;&gt;"", "AWARD-"&amp;TEXT(ROW()-1,"0000"), "")</f>
        <v/>
      </c>
      <c r="B5668" s="7" t="n"/>
      <c r="C5668" s="7" t="n"/>
      <c r="D5668" s="7" t="n"/>
      <c r="E5668" s="8" t="n"/>
      <c r="F5668" s="9" t="n"/>
      <c r="G5668" s="8" t="n"/>
      <c r="H5668" s="8" t="n"/>
      <c r="I5668" s="8" t="n"/>
      <c r="J5668" s="10">
        <f>IF(A5668="",0,SUMIFS(amount_expended,cfda_key,V5668))</f>
        <v/>
      </c>
      <c r="K5668" s="10">
        <f>IF(G5668="OTHER CLUSTER NOT LISTED ABOVE",SUMIFS(amount_expended,uniform_other_cluster_name,X5668), IF(AND(OR(G5668="N/A",G5668=""),H5668=""),0,IF(G5668="STATE CLUSTER",SUMIFS(amount_expended,uniform_state_cluster_name,W5668),SUMIFS(amount_expended,cluster_name,G5668))))</f>
        <v/>
      </c>
      <c r="L5668" s="8" t="n"/>
      <c r="M5668" s="7" t="n"/>
      <c r="N5668" s="8" t="n"/>
      <c r="O5668" s="7" t="n"/>
      <c r="P5668" s="7" t="n"/>
      <c r="Q5668" s="8" t="n"/>
      <c r="R5668" s="9" t="n"/>
      <c r="S5668" s="8" t="n"/>
      <c r="T5668" s="8" t="n"/>
      <c r="U5668" s="8" t="n"/>
      <c r="V5668" s="11">
        <f>IF(OR(B5668="",C5668=""),"",CONCATENATE(B5668,".",C5668))</f>
        <v/>
      </c>
      <c r="W5668" s="6">
        <f>UPPER(TRIM(H5668))</f>
        <v/>
      </c>
      <c r="X5668" s="6">
        <f>UPPER(TRIM(I5668))</f>
        <v/>
      </c>
      <c r="Y5668" s="6">
        <f>IF(V5668&lt;&gt;"",IFERROR(INDEX(federal_program_name_lookup,MATCH(V5668,aln_lookup,0)),""),"")</f>
        <v/>
      </c>
    </row>
    <row r="5669">
      <c r="A5669" s="6">
        <f>IF(B5669&lt;&gt;"", "AWARD-"&amp;TEXT(ROW()-1,"0000"), "")</f>
        <v/>
      </c>
      <c r="B5669" s="7" t="n"/>
      <c r="C5669" s="7" t="n"/>
      <c r="D5669" s="7" t="n"/>
      <c r="E5669" s="8" t="n"/>
      <c r="F5669" s="9" t="n"/>
      <c r="G5669" s="8" t="n"/>
      <c r="H5669" s="8" t="n"/>
      <c r="I5669" s="8" t="n"/>
      <c r="J5669" s="10">
        <f>IF(A5669="",0,SUMIFS(amount_expended,cfda_key,V5669))</f>
        <v/>
      </c>
      <c r="K5669" s="10">
        <f>IF(G5669="OTHER CLUSTER NOT LISTED ABOVE",SUMIFS(amount_expended,uniform_other_cluster_name,X5669), IF(AND(OR(G5669="N/A",G5669=""),H5669=""),0,IF(G5669="STATE CLUSTER",SUMIFS(amount_expended,uniform_state_cluster_name,W5669),SUMIFS(amount_expended,cluster_name,G5669))))</f>
        <v/>
      </c>
      <c r="L5669" s="8" t="n"/>
      <c r="M5669" s="7" t="n"/>
      <c r="N5669" s="8" t="n"/>
      <c r="O5669" s="7" t="n"/>
      <c r="P5669" s="7" t="n"/>
      <c r="Q5669" s="8" t="n"/>
      <c r="R5669" s="9" t="n"/>
      <c r="S5669" s="8" t="n"/>
      <c r="T5669" s="8" t="n"/>
      <c r="U5669" s="8" t="n"/>
      <c r="V5669" s="11">
        <f>IF(OR(B5669="",C5669=""),"",CONCATENATE(B5669,".",C5669))</f>
        <v/>
      </c>
      <c r="W5669" s="6">
        <f>UPPER(TRIM(H5669))</f>
        <v/>
      </c>
      <c r="X5669" s="6">
        <f>UPPER(TRIM(I5669))</f>
        <v/>
      </c>
      <c r="Y5669" s="6">
        <f>IF(V5669&lt;&gt;"",IFERROR(INDEX(federal_program_name_lookup,MATCH(V5669,aln_lookup,0)),""),"")</f>
        <v/>
      </c>
    </row>
    <row r="5670">
      <c r="A5670" s="6">
        <f>IF(B5670&lt;&gt;"", "AWARD-"&amp;TEXT(ROW()-1,"0000"), "")</f>
        <v/>
      </c>
      <c r="B5670" s="7" t="n"/>
      <c r="C5670" s="7" t="n"/>
      <c r="D5670" s="7" t="n"/>
      <c r="E5670" s="8" t="n"/>
      <c r="F5670" s="9" t="n"/>
      <c r="G5670" s="8" t="n"/>
      <c r="H5670" s="8" t="n"/>
      <c r="I5670" s="8" t="n"/>
      <c r="J5670" s="10">
        <f>IF(A5670="",0,SUMIFS(amount_expended,cfda_key,V5670))</f>
        <v/>
      </c>
      <c r="K5670" s="10">
        <f>IF(G5670="OTHER CLUSTER NOT LISTED ABOVE",SUMIFS(amount_expended,uniform_other_cluster_name,X5670), IF(AND(OR(G5670="N/A",G5670=""),H5670=""),0,IF(G5670="STATE CLUSTER",SUMIFS(amount_expended,uniform_state_cluster_name,W5670),SUMIFS(amount_expended,cluster_name,G5670))))</f>
        <v/>
      </c>
      <c r="L5670" s="8" t="n"/>
      <c r="M5670" s="7" t="n"/>
      <c r="N5670" s="8" t="n"/>
      <c r="O5670" s="7" t="n"/>
      <c r="P5670" s="7" t="n"/>
      <c r="Q5670" s="8" t="n"/>
      <c r="R5670" s="9" t="n"/>
      <c r="S5670" s="8" t="n"/>
      <c r="T5670" s="8" t="n"/>
      <c r="U5670" s="8" t="n"/>
      <c r="V5670" s="11">
        <f>IF(OR(B5670="",C5670=""),"",CONCATENATE(B5670,".",C5670))</f>
        <v/>
      </c>
      <c r="W5670" s="6">
        <f>UPPER(TRIM(H5670))</f>
        <v/>
      </c>
      <c r="X5670" s="6">
        <f>UPPER(TRIM(I5670))</f>
        <v/>
      </c>
      <c r="Y5670" s="6">
        <f>IF(V5670&lt;&gt;"",IFERROR(INDEX(federal_program_name_lookup,MATCH(V5670,aln_lookup,0)),""),"")</f>
        <v/>
      </c>
    </row>
    <row r="5671">
      <c r="A5671" s="6">
        <f>IF(B5671&lt;&gt;"", "AWARD-"&amp;TEXT(ROW()-1,"0000"), "")</f>
        <v/>
      </c>
      <c r="B5671" s="7" t="n"/>
      <c r="C5671" s="7" t="n"/>
      <c r="D5671" s="7" t="n"/>
      <c r="E5671" s="8" t="n"/>
      <c r="F5671" s="9" t="n"/>
      <c r="G5671" s="8" t="n"/>
      <c r="H5671" s="8" t="n"/>
      <c r="I5671" s="8" t="n"/>
      <c r="J5671" s="10">
        <f>IF(A5671="",0,SUMIFS(amount_expended,cfda_key,V5671))</f>
        <v/>
      </c>
      <c r="K5671" s="10">
        <f>IF(G5671="OTHER CLUSTER NOT LISTED ABOVE",SUMIFS(amount_expended,uniform_other_cluster_name,X5671), IF(AND(OR(G5671="N/A",G5671=""),H5671=""),0,IF(G5671="STATE CLUSTER",SUMIFS(amount_expended,uniform_state_cluster_name,W5671),SUMIFS(amount_expended,cluster_name,G5671))))</f>
        <v/>
      </c>
      <c r="L5671" s="8" t="n"/>
      <c r="M5671" s="7" t="n"/>
      <c r="N5671" s="8" t="n"/>
      <c r="O5671" s="7" t="n"/>
      <c r="P5671" s="7" t="n"/>
      <c r="Q5671" s="8" t="n"/>
      <c r="R5671" s="9" t="n"/>
      <c r="S5671" s="8" t="n"/>
      <c r="T5671" s="8" t="n"/>
      <c r="U5671" s="8" t="n"/>
      <c r="V5671" s="11">
        <f>IF(OR(B5671="",C5671=""),"",CONCATENATE(B5671,".",C5671))</f>
        <v/>
      </c>
      <c r="W5671" s="6">
        <f>UPPER(TRIM(H5671))</f>
        <v/>
      </c>
      <c r="X5671" s="6">
        <f>UPPER(TRIM(I5671))</f>
        <v/>
      </c>
      <c r="Y5671" s="6">
        <f>IF(V5671&lt;&gt;"",IFERROR(INDEX(federal_program_name_lookup,MATCH(V5671,aln_lookup,0)),""),"")</f>
        <v/>
      </c>
    </row>
    <row r="5672">
      <c r="A5672" s="6">
        <f>IF(B5672&lt;&gt;"", "AWARD-"&amp;TEXT(ROW()-1,"0000"), "")</f>
        <v/>
      </c>
      <c r="B5672" s="7" t="n"/>
      <c r="C5672" s="7" t="n"/>
      <c r="D5672" s="7" t="n"/>
      <c r="E5672" s="8" t="n"/>
      <c r="F5672" s="9" t="n"/>
      <c r="G5672" s="8" t="n"/>
      <c r="H5672" s="8" t="n"/>
      <c r="I5672" s="8" t="n"/>
      <c r="J5672" s="10">
        <f>IF(A5672="",0,SUMIFS(amount_expended,cfda_key,V5672))</f>
        <v/>
      </c>
      <c r="K5672" s="10">
        <f>IF(G5672="OTHER CLUSTER NOT LISTED ABOVE",SUMIFS(amount_expended,uniform_other_cluster_name,X5672), IF(AND(OR(G5672="N/A",G5672=""),H5672=""),0,IF(G5672="STATE CLUSTER",SUMIFS(amount_expended,uniform_state_cluster_name,W5672),SUMIFS(amount_expended,cluster_name,G5672))))</f>
        <v/>
      </c>
      <c r="L5672" s="8" t="n"/>
      <c r="M5672" s="7" t="n"/>
      <c r="N5672" s="8" t="n"/>
      <c r="O5672" s="7" t="n"/>
      <c r="P5672" s="7" t="n"/>
      <c r="Q5672" s="8" t="n"/>
      <c r="R5672" s="9" t="n"/>
      <c r="S5672" s="8" t="n"/>
      <c r="T5672" s="8" t="n"/>
      <c r="U5672" s="8" t="n"/>
      <c r="V5672" s="11">
        <f>IF(OR(B5672="",C5672=""),"",CONCATENATE(B5672,".",C5672))</f>
        <v/>
      </c>
      <c r="W5672" s="6">
        <f>UPPER(TRIM(H5672))</f>
        <v/>
      </c>
      <c r="X5672" s="6">
        <f>UPPER(TRIM(I5672))</f>
        <v/>
      </c>
      <c r="Y5672" s="6">
        <f>IF(V5672&lt;&gt;"",IFERROR(INDEX(federal_program_name_lookup,MATCH(V5672,aln_lookup,0)),""),"")</f>
        <v/>
      </c>
    </row>
    <row r="5673">
      <c r="A5673" s="6">
        <f>IF(B5673&lt;&gt;"", "AWARD-"&amp;TEXT(ROW()-1,"0000"), "")</f>
        <v/>
      </c>
      <c r="B5673" s="7" t="n"/>
      <c r="C5673" s="7" t="n"/>
      <c r="D5673" s="7" t="n"/>
      <c r="E5673" s="8" t="n"/>
      <c r="F5673" s="9" t="n"/>
      <c r="G5673" s="8" t="n"/>
      <c r="H5673" s="8" t="n"/>
      <c r="I5673" s="8" t="n"/>
      <c r="J5673" s="10">
        <f>IF(A5673="",0,SUMIFS(amount_expended,cfda_key,V5673))</f>
        <v/>
      </c>
      <c r="K5673" s="10">
        <f>IF(G5673="OTHER CLUSTER NOT LISTED ABOVE",SUMIFS(amount_expended,uniform_other_cluster_name,X5673), IF(AND(OR(G5673="N/A",G5673=""),H5673=""),0,IF(G5673="STATE CLUSTER",SUMIFS(amount_expended,uniform_state_cluster_name,W5673),SUMIFS(amount_expended,cluster_name,G5673))))</f>
        <v/>
      </c>
      <c r="L5673" s="8" t="n"/>
      <c r="M5673" s="7" t="n"/>
      <c r="N5673" s="8" t="n"/>
      <c r="O5673" s="7" t="n"/>
      <c r="P5673" s="7" t="n"/>
      <c r="Q5673" s="8" t="n"/>
      <c r="R5673" s="9" t="n"/>
      <c r="S5673" s="8" t="n"/>
      <c r="T5673" s="8" t="n"/>
      <c r="U5673" s="8" t="n"/>
      <c r="V5673" s="11">
        <f>IF(OR(B5673="",C5673=""),"",CONCATENATE(B5673,".",C5673))</f>
        <v/>
      </c>
      <c r="W5673" s="6">
        <f>UPPER(TRIM(H5673))</f>
        <v/>
      </c>
      <c r="X5673" s="6">
        <f>UPPER(TRIM(I5673))</f>
        <v/>
      </c>
      <c r="Y5673" s="6">
        <f>IF(V5673&lt;&gt;"",IFERROR(INDEX(federal_program_name_lookup,MATCH(V5673,aln_lookup,0)),""),"")</f>
        <v/>
      </c>
    </row>
    <row r="5674">
      <c r="A5674" s="6">
        <f>IF(B5674&lt;&gt;"", "AWARD-"&amp;TEXT(ROW()-1,"0000"), "")</f>
        <v/>
      </c>
      <c r="B5674" s="7" t="n"/>
      <c r="C5674" s="7" t="n"/>
      <c r="D5674" s="7" t="n"/>
      <c r="E5674" s="8" t="n"/>
      <c r="F5674" s="9" t="n"/>
      <c r="G5674" s="8" t="n"/>
      <c r="H5674" s="8" t="n"/>
      <c r="I5674" s="8" t="n"/>
      <c r="J5674" s="10">
        <f>IF(A5674="",0,SUMIFS(amount_expended,cfda_key,V5674))</f>
        <v/>
      </c>
      <c r="K5674" s="10">
        <f>IF(G5674="OTHER CLUSTER NOT LISTED ABOVE",SUMIFS(amount_expended,uniform_other_cluster_name,X5674), IF(AND(OR(G5674="N/A",G5674=""),H5674=""),0,IF(G5674="STATE CLUSTER",SUMIFS(amount_expended,uniform_state_cluster_name,W5674),SUMIFS(amount_expended,cluster_name,G5674))))</f>
        <v/>
      </c>
      <c r="L5674" s="8" t="n"/>
      <c r="M5674" s="7" t="n"/>
      <c r="N5674" s="8" t="n"/>
      <c r="O5674" s="7" t="n"/>
      <c r="P5674" s="7" t="n"/>
      <c r="Q5674" s="8" t="n"/>
      <c r="R5674" s="9" t="n"/>
      <c r="S5674" s="8" t="n"/>
      <c r="T5674" s="8" t="n"/>
      <c r="U5674" s="8" t="n"/>
      <c r="V5674" s="11">
        <f>IF(OR(B5674="",C5674=""),"",CONCATENATE(B5674,".",C5674))</f>
        <v/>
      </c>
      <c r="W5674" s="6">
        <f>UPPER(TRIM(H5674))</f>
        <v/>
      </c>
      <c r="X5674" s="6">
        <f>UPPER(TRIM(I5674))</f>
        <v/>
      </c>
      <c r="Y5674" s="6">
        <f>IF(V5674&lt;&gt;"",IFERROR(INDEX(federal_program_name_lookup,MATCH(V5674,aln_lookup,0)),""),"")</f>
        <v/>
      </c>
    </row>
    <row r="5675">
      <c r="A5675" s="6">
        <f>IF(B5675&lt;&gt;"", "AWARD-"&amp;TEXT(ROW()-1,"0000"), "")</f>
        <v/>
      </c>
      <c r="B5675" s="7" t="n"/>
      <c r="C5675" s="7" t="n"/>
      <c r="D5675" s="7" t="n"/>
      <c r="E5675" s="8" t="n"/>
      <c r="F5675" s="9" t="n"/>
      <c r="G5675" s="8" t="n"/>
      <c r="H5675" s="8" t="n"/>
      <c r="I5675" s="8" t="n"/>
      <c r="J5675" s="10">
        <f>IF(A5675="",0,SUMIFS(amount_expended,cfda_key,V5675))</f>
        <v/>
      </c>
      <c r="K5675" s="10">
        <f>IF(G5675="OTHER CLUSTER NOT LISTED ABOVE",SUMIFS(amount_expended,uniform_other_cluster_name,X5675), IF(AND(OR(G5675="N/A",G5675=""),H5675=""),0,IF(G5675="STATE CLUSTER",SUMIFS(amount_expended,uniform_state_cluster_name,W5675),SUMIFS(amount_expended,cluster_name,G5675))))</f>
        <v/>
      </c>
      <c r="L5675" s="8" t="n"/>
      <c r="M5675" s="7" t="n"/>
      <c r="N5675" s="8" t="n"/>
      <c r="O5675" s="7" t="n"/>
      <c r="P5675" s="7" t="n"/>
      <c r="Q5675" s="8" t="n"/>
      <c r="R5675" s="9" t="n"/>
      <c r="S5675" s="8" t="n"/>
      <c r="T5675" s="8" t="n"/>
      <c r="U5675" s="8" t="n"/>
      <c r="V5675" s="11">
        <f>IF(OR(B5675="",C5675=""),"",CONCATENATE(B5675,".",C5675))</f>
        <v/>
      </c>
      <c r="W5675" s="6">
        <f>UPPER(TRIM(H5675))</f>
        <v/>
      </c>
      <c r="X5675" s="6">
        <f>UPPER(TRIM(I5675))</f>
        <v/>
      </c>
      <c r="Y5675" s="6">
        <f>IF(V5675&lt;&gt;"",IFERROR(INDEX(federal_program_name_lookup,MATCH(V5675,aln_lookup,0)),""),"")</f>
        <v/>
      </c>
    </row>
    <row r="5676">
      <c r="A5676" s="6">
        <f>IF(B5676&lt;&gt;"", "AWARD-"&amp;TEXT(ROW()-1,"0000"), "")</f>
        <v/>
      </c>
      <c r="B5676" s="7" t="n"/>
      <c r="C5676" s="7" t="n"/>
      <c r="D5676" s="7" t="n"/>
      <c r="E5676" s="8" t="n"/>
      <c r="F5676" s="9" t="n"/>
      <c r="G5676" s="8" t="n"/>
      <c r="H5676" s="8" t="n"/>
      <c r="I5676" s="8" t="n"/>
      <c r="J5676" s="10">
        <f>IF(A5676="",0,SUMIFS(amount_expended,cfda_key,V5676))</f>
        <v/>
      </c>
      <c r="K5676" s="10">
        <f>IF(G5676="OTHER CLUSTER NOT LISTED ABOVE",SUMIFS(amount_expended,uniform_other_cluster_name,X5676), IF(AND(OR(G5676="N/A",G5676=""),H5676=""),0,IF(G5676="STATE CLUSTER",SUMIFS(amount_expended,uniform_state_cluster_name,W5676),SUMIFS(amount_expended,cluster_name,G5676))))</f>
        <v/>
      </c>
      <c r="L5676" s="8" t="n"/>
      <c r="M5676" s="7" t="n"/>
      <c r="N5676" s="8" t="n"/>
      <c r="O5676" s="7" t="n"/>
      <c r="P5676" s="7" t="n"/>
      <c r="Q5676" s="8" t="n"/>
      <c r="R5676" s="9" t="n"/>
      <c r="S5676" s="8" t="n"/>
      <c r="T5676" s="8" t="n"/>
      <c r="U5676" s="8" t="n"/>
      <c r="V5676" s="11">
        <f>IF(OR(B5676="",C5676=""),"",CONCATENATE(B5676,".",C5676))</f>
        <v/>
      </c>
      <c r="W5676" s="6">
        <f>UPPER(TRIM(H5676))</f>
        <v/>
      </c>
      <c r="X5676" s="6">
        <f>UPPER(TRIM(I5676))</f>
        <v/>
      </c>
      <c r="Y5676" s="6">
        <f>IF(V5676&lt;&gt;"",IFERROR(INDEX(federal_program_name_lookup,MATCH(V5676,aln_lookup,0)),""),"")</f>
        <v/>
      </c>
    </row>
    <row r="5677">
      <c r="A5677" s="6">
        <f>IF(B5677&lt;&gt;"", "AWARD-"&amp;TEXT(ROW()-1,"0000"), "")</f>
        <v/>
      </c>
      <c r="B5677" s="7" t="n"/>
      <c r="C5677" s="7" t="n"/>
      <c r="D5677" s="7" t="n"/>
      <c r="E5677" s="8" t="n"/>
      <c r="F5677" s="9" t="n"/>
      <c r="G5677" s="8" t="n"/>
      <c r="H5677" s="8" t="n"/>
      <c r="I5677" s="8" t="n"/>
      <c r="J5677" s="10">
        <f>IF(A5677="",0,SUMIFS(amount_expended,cfda_key,V5677))</f>
        <v/>
      </c>
      <c r="K5677" s="10">
        <f>IF(G5677="OTHER CLUSTER NOT LISTED ABOVE",SUMIFS(amount_expended,uniform_other_cluster_name,X5677), IF(AND(OR(G5677="N/A",G5677=""),H5677=""),0,IF(G5677="STATE CLUSTER",SUMIFS(amount_expended,uniform_state_cluster_name,W5677),SUMIFS(amount_expended,cluster_name,G5677))))</f>
        <v/>
      </c>
      <c r="L5677" s="8" t="n"/>
      <c r="M5677" s="7" t="n"/>
      <c r="N5677" s="8" t="n"/>
      <c r="O5677" s="7" t="n"/>
      <c r="P5677" s="7" t="n"/>
      <c r="Q5677" s="8" t="n"/>
      <c r="R5677" s="9" t="n"/>
      <c r="S5677" s="8" t="n"/>
      <c r="T5677" s="8" t="n"/>
      <c r="U5677" s="8" t="n"/>
      <c r="V5677" s="11">
        <f>IF(OR(B5677="",C5677=""),"",CONCATENATE(B5677,".",C5677))</f>
        <v/>
      </c>
      <c r="W5677" s="6">
        <f>UPPER(TRIM(H5677))</f>
        <v/>
      </c>
      <c r="X5677" s="6">
        <f>UPPER(TRIM(I5677))</f>
        <v/>
      </c>
      <c r="Y5677" s="6">
        <f>IF(V5677&lt;&gt;"",IFERROR(INDEX(federal_program_name_lookup,MATCH(V5677,aln_lookup,0)),""),"")</f>
        <v/>
      </c>
    </row>
    <row r="5678">
      <c r="A5678" s="6">
        <f>IF(B5678&lt;&gt;"", "AWARD-"&amp;TEXT(ROW()-1,"0000"), "")</f>
        <v/>
      </c>
      <c r="B5678" s="7" t="n"/>
      <c r="C5678" s="7" t="n"/>
      <c r="D5678" s="7" t="n"/>
      <c r="E5678" s="8" t="n"/>
      <c r="F5678" s="9" t="n"/>
      <c r="G5678" s="8" t="n"/>
      <c r="H5678" s="8" t="n"/>
      <c r="I5678" s="8" t="n"/>
      <c r="J5678" s="10">
        <f>IF(A5678="",0,SUMIFS(amount_expended,cfda_key,V5678))</f>
        <v/>
      </c>
      <c r="K5678" s="10">
        <f>IF(G5678="OTHER CLUSTER NOT LISTED ABOVE",SUMIFS(amount_expended,uniform_other_cluster_name,X5678), IF(AND(OR(G5678="N/A",G5678=""),H5678=""),0,IF(G5678="STATE CLUSTER",SUMIFS(amount_expended,uniform_state_cluster_name,W5678),SUMIFS(amount_expended,cluster_name,G5678))))</f>
        <v/>
      </c>
      <c r="L5678" s="8" t="n"/>
      <c r="M5678" s="7" t="n"/>
      <c r="N5678" s="8" t="n"/>
      <c r="O5678" s="7" t="n"/>
      <c r="P5678" s="7" t="n"/>
      <c r="Q5678" s="8" t="n"/>
      <c r="R5678" s="9" t="n"/>
      <c r="S5678" s="8" t="n"/>
      <c r="T5678" s="8" t="n"/>
      <c r="U5678" s="8" t="n"/>
      <c r="V5678" s="11">
        <f>IF(OR(B5678="",C5678=""),"",CONCATENATE(B5678,".",C5678))</f>
        <v/>
      </c>
      <c r="W5678" s="6">
        <f>UPPER(TRIM(H5678))</f>
        <v/>
      </c>
      <c r="X5678" s="6">
        <f>UPPER(TRIM(I5678))</f>
        <v/>
      </c>
      <c r="Y5678" s="6">
        <f>IF(V5678&lt;&gt;"",IFERROR(INDEX(federal_program_name_lookup,MATCH(V5678,aln_lookup,0)),""),"")</f>
        <v/>
      </c>
    </row>
    <row r="5679">
      <c r="A5679" s="6">
        <f>IF(B5679&lt;&gt;"", "AWARD-"&amp;TEXT(ROW()-1,"0000"), "")</f>
        <v/>
      </c>
      <c r="B5679" s="7" t="n"/>
      <c r="C5679" s="7" t="n"/>
      <c r="D5679" s="7" t="n"/>
      <c r="E5679" s="8" t="n"/>
      <c r="F5679" s="9" t="n"/>
      <c r="G5679" s="8" t="n"/>
      <c r="H5679" s="8" t="n"/>
      <c r="I5679" s="8" t="n"/>
      <c r="J5679" s="10">
        <f>IF(A5679="",0,SUMIFS(amount_expended,cfda_key,V5679))</f>
        <v/>
      </c>
      <c r="K5679" s="10">
        <f>IF(G5679="OTHER CLUSTER NOT LISTED ABOVE",SUMIFS(amount_expended,uniform_other_cluster_name,X5679), IF(AND(OR(G5679="N/A",G5679=""),H5679=""),0,IF(G5679="STATE CLUSTER",SUMIFS(amount_expended,uniform_state_cluster_name,W5679),SUMIFS(amount_expended,cluster_name,G5679))))</f>
        <v/>
      </c>
      <c r="L5679" s="8" t="n"/>
      <c r="M5679" s="7" t="n"/>
      <c r="N5679" s="8" t="n"/>
      <c r="O5679" s="7" t="n"/>
      <c r="P5679" s="7" t="n"/>
      <c r="Q5679" s="8" t="n"/>
      <c r="R5679" s="9" t="n"/>
      <c r="S5679" s="8" t="n"/>
      <c r="T5679" s="8" t="n"/>
      <c r="U5679" s="8" t="n"/>
      <c r="V5679" s="11">
        <f>IF(OR(B5679="",C5679=""),"",CONCATENATE(B5679,".",C5679))</f>
        <v/>
      </c>
      <c r="W5679" s="6">
        <f>UPPER(TRIM(H5679))</f>
        <v/>
      </c>
      <c r="X5679" s="6">
        <f>UPPER(TRIM(I5679))</f>
        <v/>
      </c>
      <c r="Y5679" s="6">
        <f>IF(V5679&lt;&gt;"",IFERROR(INDEX(federal_program_name_lookup,MATCH(V5679,aln_lookup,0)),""),"")</f>
        <v/>
      </c>
    </row>
    <row r="5680">
      <c r="A5680" s="6">
        <f>IF(B5680&lt;&gt;"", "AWARD-"&amp;TEXT(ROW()-1,"0000"), "")</f>
        <v/>
      </c>
      <c r="B5680" s="7" t="n"/>
      <c r="C5680" s="7" t="n"/>
      <c r="D5680" s="7" t="n"/>
      <c r="E5680" s="8" t="n"/>
      <c r="F5680" s="9" t="n"/>
      <c r="G5680" s="8" t="n"/>
      <c r="H5680" s="8" t="n"/>
      <c r="I5680" s="8" t="n"/>
      <c r="J5680" s="10">
        <f>IF(A5680="",0,SUMIFS(amount_expended,cfda_key,V5680))</f>
        <v/>
      </c>
      <c r="K5680" s="10">
        <f>IF(G5680="OTHER CLUSTER NOT LISTED ABOVE",SUMIFS(amount_expended,uniform_other_cluster_name,X5680), IF(AND(OR(G5680="N/A",G5680=""),H5680=""),0,IF(G5680="STATE CLUSTER",SUMIFS(amount_expended,uniform_state_cluster_name,W5680),SUMIFS(amount_expended,cluster_name,G5680))))</f>
        <v/>
      </c>
      <c r="L5680" s="8" t="n"/>
      <c r="M5680" s="7" t="n"/>
      <c r="N5680" s="8" t="n"/>
      <c r="O5680" s="7" t="n"/>
      <c r="P5680" s="7" t="n"/>
      <c r="Q5680" s="8" t="n"/>
      <c r="R5680" s="9" t="n"/>
      <c r="S5680" s="8" t="n"/>
      <c r="T5680" s="8" t="n"/>
      <c r="U5680" s="8" t="n"/>
      <c r="V5680" s="11">
        <f>IF(OR(B5680="",C5680=""),"",CONCATENATE(B5680,".",C5680))</f>
        <v/>
      </c>
      <c r="W5680" s="6">
        <f>UPPER(TRIM(H5680))</f>
        <v/>
      </c>
      <c r="X5680" s="6">
        <f>UPPER(TRIM(I5680))</f>
        <v/>
      </c>
      <c r="Y5680" s="6">
        <f>IF(V5680&lt;&gt;"",IFERROR(INDEX(federal_program_name_lookup,MATCH(V5680,aln_lookup,0)),""),"")</f>
        <v/>
      </c>
    </row>
    <row r="5681">
      <c r="A5681" s="6">
        <f>IF(B5681&lt;&gt;"", "AWARD-"&amp;TEXT(ROW()-1,"0000"), "")</f>
        <v/>
      </c>
      <c r="B5681" s="7" t="n"/>
      <c r="C5681" s="7" t="n"/>
      <c r="D5681" s="7" t="n"/>
      <c r="E5681" s="8" t="n"/>
      <c r="F5681" s="9" t="n"/>
      <c r="G5681" s="8" t="n"/>
      <c r="H5681" s="8" t="n"/>
      <c r="I5681" s="8" t="n"/>
      <c r="J5681" s="10">
        <f>IF(A5681="",0,SUMIFS(amount_expended,cfda_key,V5681))</f>
        <v/>
      </c>
      <c r="K5681" s="10">
        <f>IF(G5681="OTHER CLUSTER NOT LISTED ABOVE",SUMIFS(amount_expended,uniform_other_cluster_name,X5681), IF(AND(OR(G5681="N/A",G5681=""),H5681=""),0,IF(G5681="STATE CLUSTER",SUMIFS(amount_expended,uniform_state_cluster_name,W5681),SUMIFS(amount_expended,cluster_name,G5681))))</f>
        <v/>
      </c>
      <c r="L5681" s="8" t="n"/>
      <c r="M5681" s="7" t="n"/>
      <c r="N5681" s="8" t="n"/>
      <c r="O5681" s="7" t="n"/>
      <c r="P5681" s="7" t="n"/>
      <c r="Q5681" s="8" t="n"/>
      <c r="R5681" s="9" t="n"/>
      <c r="S5681" s="8" t="n"/>
      <c r="T5681" s="8" t="n"/>
      <c r="U5681" s="8" t="n"/>
      <c r="V5681" s="11">
        <f>IF(OR(B5681="",C5681=""),"",CONCATENATE(B5681,".",C5681))</f>
        <v/>
      </c>
      <c r="W5681" s="6">
        <f>UPPER(TRIM(H5681))</f>
        <v/>
      </c>
      <c r="X5681" s="6">
        <f>UPPER(TRIM(I5681))</f>
        <v/>
      </c>
      <c r="Y5681" s="6">
        <f>IF(V5681&lt;&gt;"",IFERROR(INDEX(federal_program_name_lookup,MATCH(V5681,aln_lookup,0)),""),"")</f>
        <v/>
      </c>
    </row>
    <row r="5682">
      <c r="A5682" s="6">
        <f>IF(B5682&lt;&gt;"", "AWARD-"&amp;TEXT(ROW()-1,"0000"), "")</f>
        <v/>
      </c>
      <c r="B5682" s="7" t="n"/>
      <c r="C5682" s="7" t="n"/>
      <c r="D5682" s="7" t="n"/>
      <c r="E5682" s="8" t="n"/>
      <c r="F5682" s="9" t="n"/>
      <c r="G5682" s="8" t="n"/>
      <c r="H5682" s="8" t="n"/>
      <c r="I5682" s="8" t="n"/>
      <c r="J5682" s="10">
        <f>IF(A5682="",0,SUMIFS(amount_expended,cfda_key,V5682))</f>
        <v/>
      </c>
      <c r="K5682" s="10">
        <f>IF(G5682="OTHER CLUSTER NOT LISTED ABOVE",SUMIFS(amount_expended,uniform_other_cluster_name,X5682), IF(AND(OR(G5682="N/A",G5682=""),H5682=""),0,IF(G5682="STATE CLUSTER",SUMIFS(amount_expended,uniform_state_cluster_name,W5682),SUMIFS(amount_expended,cluster_name,G5682))))</f>
        <v/>
      </c>
      <c r="L5682" s="8" t="n"/>
      <c r="M5682" s="7" t="n"/>
      <c r="N5682" s="8" t="n"/>
      <c r="O5682" s="7" t="n"/>
      <c r="P5682" s="7" t="n"/>
      <c r="Q5682" s="8" t="n"/>
      <c r="R5682" s="9" t="n"/>
      <c r="S5682" s="8" t="n"/>
      <c r="T5682" s="8" t="n"/>
      <c r="U5682" s="8" t="n"/>
      <c r="V5682" s="11">
        <f>IF(OR(B5682="",C5682=""),"",CONCATENATE(B5682,".",C5682))</f>
        <v/>
      </c>
      <c r="W5682" s="6">
        <f>UPPER(TRIM(H5682))</f>
        <v/>
      </c>
      <c r="X5682" s="6">
        <f>UPPER(TRIM(I5682))</f>
        <v/>
      </c>
      <c r="Y5682" s="6">
        <f>IF(V5682&lt;&gt;"",IFERROR(INDEX(federal_program_name_lookup,MATCH(V5682,aln_lookup,0)),""),"")</f>
        <v/>
      </c>
    </row>
    <row r="5683">
      <c r="A5683" s="6">
        <f>IF(B5683&lt;&gt;"", "AWARD-"&amp;TEXT(ROW()-1,"0000"), "")</f>
        <v/>
      </c>
      <c r="B5683" s="7" t="n"/>
      <c r="C5683" s="7" t="n"/>
      <c r="D5683" s="7" t="n"/>
      <c r="E5683" s="8" t="n"/>
      <c r="F5683" s="9" t="n"/>
      <c r="G5683" s="8" t="n"/>
      <c r="H5683" s="8" t="n"/>
      <c r="I5683" s="8" t="n"/>
      <c r="J5683" s="10">
        <f>IF(A5683="",0,SUMIFS(amount_expended,cfda_key,V5683))</f>
        <v/>
      </c>
      <c r="K5683" s="10">
        <f>IF(G5683="OTHER CLUSTER NOT LISTED ABOVE",SUMIFS(amount_expended,uniform_other_cluster_name,X5683), IF(AND(OR(G5683="N/A",G5683=""),H5683=""),0,IF(G5683="STATE CLUSTER",SUMIFS(amount_expended,uniform_state_cluster_name,W5683),SUMIFS(amount_expended,cluster_name,G5683))))</f>
        <v/>
      </c>
      <c r="L5683" s="8" t="n"/>
      <c r="M5683" s="7" t="n"/>
      <c r="N5683" s="8" t="n"/>
      <c r="O5683" s="7" t="n"/>
      <c r="P5683" s="7" t="n"/>
      <c r="Q5683" s="8" t="n"/>
      <c r="R5683" s="9" t="n"/>
      <c r="S5683" s="8" t="n"/>
      <c r="T5683" s="8" t="n"/>
      <c r="U5683" s="8" t="n"/>
      <c r="V5683" s="11">
        <f>IF(OR(B5683="",C5683=""),"",CONCATENATE(B5683,".",C5683))</f>
        <v/>
      </c>
      <c r="W5683" s="6">
        <f>UPPER(TRIM(H5683))</f>
        <v/>
      </c>
      <c r="X5683" s="6">
        <f>UPPER(TRIM(I5683))</f>
        <v/>
      </c>
      <c r="Y5683" s="6">
        <f>IF(V5683&lt;&gt;"",IFERROR(INDEX(federal_program_name_lookup,MATCH(V5683,aln_lookup,0)),""),"")</f>
        <v/>
      </c>
    </row>
    <row r="5684">
      <c r="A5684" s="6">
        <f>IF(B5684&lt;&gt;"", "AWARD-"&amp;TEXT(ROW()-1,"0000"), "")</f>
        <v/>
      </c>
      <c r="B5684" s="7" t="n"/>
      <c r="C5684" s="7" t="n"/>
      <c r="D5684" s="7" t="n"/>
      <c r="E5684" s="8" t="n"/>
      <c r="F5684" s="9" t="n"/>
      <c r="G5684" s="8" t="n"/>
      <c r="H5684" s="8" t="n"/>
      <c r="I5684" s="8" t="n"/>
      <c r="J5684" s="10">
        <f>IF(A5684="",0,SUMIFS(amount_expended,cfda_key,V5684))</f>
        <v/>
      </c>
      <c r="K5684" s="10">
        <f>IF(G5684="OTHER CLUSTER NOT LISTED ABOVE",SUMIFS(amount_expended,uniform_other_cluster_name,X5684), IF(AND(OR(G5684="N/A",G5684=""),H5684=""),0,IF(G5684="STATE CLUSTER",SUMIFS(amount_expended,uniform_state_cluster_name,W5684),SUMIFS(amount_expended,cluster_name,G5684))))</f>
        <v/>
      </c>
      <c r="L5684" s="8" t="n"/>
      <c r="M5684" s="7" t="n"/>
      <c r="N5684" s="8" t="n"/>
      <c r="O5684" s="7" t="n"/>
      <c r="P5684" s="7" t="n"/>
      <c r="Q5684" s="8" t="n"/>
      <c r="R5684" s="9" t="n"/>
      <c r="S5684" s="8" t="n"/>
      <c r="T5684" s="8" t="n"/>
      <c r="U5684" s="8" t="n"/>
      <c r="V5684" s="11">
        <f>IF(OR(B5684="",C5684=""),"",CONCATENATE(B5684,".",C5684))</f>
        <v/>
      </c>
      <c r="W5684" s="6">
        <f>UPPER(TRIM(H5684))</f>
        <v/>
      </c>
      <c r="X5684" s="6">
        <f>UPPER(TRIM(I5684))</f>
        <v/>
      </c>
      <c r="Y5684" s="6">
        <f>IF(V5684&lt;&gt;"",IFERROR(INDEX(federal_program_name_lookup,MATCH(V5684,aln_lookup,0)),""),"")</f>
        <v/>
      </c>
    </row>
    <row r="5685">
      <c r="A5685" s="6">
        <f>IF(B5685&lt;&gt;"", "AWARD-"&amp;TEXT(ROW()-1,"0000"), "")</f>
        <v/>
      </c>
      <c r="B5685" s="7" t="n"/>
      <c r="C5685" s="7" t="n"/>
      <c r="D5685" s="7" t="n"/>
      <c r="E5685" s="8" t="n"/>
      <c r="F5685" s="9" t="n"/>
      <c r="G5685" s="8" t="n"/>
      <c r="H5685" s="8" t="n"/>
      <c r="I5685" s="8" t="n"/>
      <c r="J5685" s="10">
        <f>IF(A5685="",0,SUMIFS(amount_expended,cfda_key,V5685))</f>
        <v/>
      </c>
      <c r="K5685" s="10">
        <f>IF(G5685="OTHER CLUSTER NOT LISTED ABOVE",SUMIFS(amount_expended,uniform_other_cluster_name,X5685), IF(AND(OR(G5685="N/A",G5685=""),H5685=""),0,IF(G5685="STATE CLUSTER",SUMIFS(amount_expended,uniform_state_cluster_name,W5685),SUMIFS(amount_expended,cluster_name,G5685))))</f>
        <v/>
      </c>
      <c r="L5685" s="8" t="n"/>
      <c r="M5685" s="7" t="n"/>
      <c r="N5685" s="8" t="n"/>
      <c r="O5685" s="7" t="n"/>
      <c r="P5685" s="7" t="n"/>
      <c r="Q5685" s="8" t="n"/>
      <c r="R5685" s="9" t="n"/>
      <c r="S5685" s="8" t="n"/>
      <c r="T5685" s="8" t="n"/>
      <c r="U5685" s="8" t="n"/>
      <c r="V5685" s="11">
        <f>IF(OR(B5685="",C5685=""),"",CONCATENATE(B5685,".",C5685))</f>
        <v/>
      </c>
      <c r="W5685" s="6">
        <f>UPPER(TRIM(H5685))</f>
        <v/>
      </c>
      <c r="X5685" s="6">
        <f>UPPER(TRIM(I5685))</f>
        <v/>
      </c>
      <c r="Y5685" s="6">
        <f>IF(V5685&lt;&gt;"",IFERROR(INDEX(federal_program_name_lookup,MATCH(V5685,aln_lookup,0)),""),"")</f>
        <v/>
      </c>
    </row>
    <row r="5686">
      <c r="A5686" s="6">
        <f>IF(B5686&lt;&gt;"", "AWARD-"&amp;TEXT(ROW()-1,"0000"), "")</f>
        <v/>
      </c>
      <c r="B5686" s="7" t="n"/>
      <c r="C5686" s="7" t="n"/>
      <c r="D5686" s="7" t="n"/>
      <c r="E5686" s="8" t="n"/>
      <c r="F5686" s="9" t="n"/>
      <c r="G5686" s="8" t="n"/>
      <c r="H5686" s="8" t="n"/>
      <c r="I5686" s="8" t="n"/>
      <c r="J5686" s="10">
        <f>IF(A5686="",0,SUMIFS(amount_expended,cfda_key,V5686))</f>
        <v/>
      </c>
      <c r="K5686" s="10">
        <f>IF(G5686="OTHER CLUSTER NOT LISTED ABOVE",SUMIFS(amount_expended,uniform_other_cluster_name,X5686), IF(AND(OR(G5686="N/A",G5686=""),H5686=""),0,IF(G5686="STATE CLUSTER",SUMIFS(amount_expended,uniform_state_cluster_name,W5686),SUMIFS(amount_expended,cluster_name,G5686))))</f>
        <v/>
      </c>
      <c r="L5686" s="8" t="n"/>
      <c r="M5686" s="7" t="n"/>
      <c r="N5686" s="8" t="n"/>
      <c r="O5686" s="7" t="n"/>
      <c r="P5686" s="7" t="n"/>
      <c r="Q5686" s="8" t="n"/>
      <c r="R5686" s="9" t="n"/>
      <c r="S5686" s="8" t="n"/>
      <c r="T5686" s="8" t="n"/>
      <c r="U5686" s="8" t="n"/>
      <c r="V5686" s="11">
        <f>IF(OR(B5686="",C5686=""),"",CONCATENATE(B5686,".",C5686))</f>
        <v/>
      </c>
      <c r="W5686" s="6">
        <f>UPPER(TRIM(H5686))</f>
        <v/>
      </c>
      <c r="X5686" s="6">
        <f>UPPER(TRIM(I5686))</f>
        <v/>
      </c>
      <c r="Y5686" s="6">
        <f>IF(V5686&lt;&gt;"",IFERROR(INDEX(federal_program_name_lookup,MATCH(V5686,aln_lookup,0)),""),"")</f>
        <v/>
      </c>
    </row>
    <row r="5687">
      <c r="A5687" s="6">
        <f>IF(B5687&lt;&gt;"", "AWARD-"&amp;TEXT(ROW()-1,"0000"), "")</f>
        <v/>
      </c>
      <c r="B5687" s="7" t="n"/>
      <c r="C5687" s="7" t="n"/>
      <c r="D5687" s="7" t="n"/>
      <c r="E5687" s="8" t="n"/>
      <c r="F5687" s="9" t="n"/>
      <c r="G5687" s="8" t="n"/>
      <c r="H5687" s="8" t="n"/>
      <c r="I5687" s="8" t="n"/>
      <c r="J5687" s="10">
        <f>IF(A5687="",0,SUMIFS(amount_expended,cfda_key,V5687))</f>
        <v/>
      </c>
      <c r="K5687" s="10">
        <f>IF(G5687="OTHER CLUSTER NOT LISTED ABOVE",SUMIFS(amount_expended,uniform_other_cluster_name,X5687), IF(AND(OR(G5687="N/A",G5687=""),H5687=""),0,IF(G5687="STATE CLUSTER",SUMIFS(amount_expended,uniform_state_cluster_name,W5687),SUMIFS(amount_expended,cluster_name,G5687))))</f>
        <v/>
      </c>
      <c r="L5687" s="8" t="n"/>
      <c r="M5687" s="7" t="n"/>
      <c r="N5687" s="8" t="n"/>
      <c r="O5687" s="7" t="n"/>
      <c r="P5687" s="7" t="n"/>
      <c r="Q5687" s="8" t="n"/>
      <c r="R5687" s="9" t="n"/>
      <c r="S5687" s="8" t="n"/>
      <c r="T5687" s="8" t="n"/>
      <c r="U5687" s="8" t="n"/>
      <c r="V5687" s="11">
        <f>IF(OR(B5687="",C5687=""),"",CONCATENATE(B5687,".",C5687))</f>
        <v/>
      </c>
      <c r="W5687" s="6">
        <f>UPPER(TRIM(H5687))</f>
        <v/>
      </c>
      <c r="X5687" s="6">
        <f>UPPER(TRIM(I5687))</f>
        <v/>
      </c>
      <c r="Y5687" s="6">
        <f>IF(V5687&lt;&gt;"",IFERROR(INDEX(federal_program_name_lookup,MATCH(V5687,aln_lookup,0)),""),"")</f>
        <v/>
      </c>
    </row>
    <row r="5688">
      <c r="A5688" s="6">
        <f>IF(B5688&lt;&gt;"", "AWARD-"&amp;TEXT(ROW()-1,"0000"), "")</f>
        <v/>
      </c>
      <c r="B5688" s="7" t="n"/>
      <c r="C5688" s="7" t="n"/>
      <c r="D5688" s="7" t="n"/>
      <c r="E5688" s="8" t="n"/>
      <c r="F5688" s="9" t="n"/>
      <c r="G5688" s="8" t="n"/>
      <c r="H5688" s="8" t="n"/>
      <c r="I5688" s="8" t="n"/>
      <c r="J5688" s="10">
        <f>IF(A5688="",0,SUMIFS(amount_expended,cfda_key,V5688))</f>
        <v/>
      </c>
      <c r="K5688" s="10">
        <f>IF(G5688="OTHER CLUSTER NOT LISTED ABOVE",SUMIFS(amount_expended,uniform_other_cluster_name,X5688), IF(AND(OR(G5688="N/A",G5688=""),H5688=""),0,IF(G5688="STATE CLUSTER",SUMIFS(amount_expended,uniform_state_cluster_name,W5688),SUMIFS(amount_expended,cluster_name,G5688))))</f>
        <v/>
      </c>
      <c r="L5688" s="8" t="n"/>
      <c r="M5688" s="7" t="n"/>
      <c r="N5688" s="8" t="n"/>
      <c r="O5688" s="7" t="n"/>
      <c r="P5688" s="7" t="n"/>
      <c r="Q5688" s="8" t="n"/>
      <c r="R5688" s="9" t="n"/>
      <c r="S5688" s="8" t="n"/>
      <c r="T5688" s="8" t="n"/>
      <c r="U5688" s="8" t="n"/>
      <c r="V5688" s="11">
        <f>IF(OR(B5688="",C5688=""),"",CONCATENATE(B5688,".",C5688))</f>
        <v/>
      </c>
      <c r="W5688" s="6">
        <f>UPPER(TRIM(H5688))</f>
        <v/>
      </c>
      <c r="X5688" s="6">
        <f>UPPER(TRIM(I5688))</f>
        <v/>
      </c>
      <c r="Y5688" s="6">
        <f>IF(V5688&lt;&gt;"",IFERROR(INDEX(federal_program_name_lookup,MATCH(V5688,aln_lookup,0)),""),"")</f>
        <v/>
      </c>
    </row>
    <row r="5689">
      <c r="A5689" s="6">
        <f>IF(B5689&lt;&gt;"", "AWARD-"&amp;TEXT(ROW()-1,"0000"), "")</f>
        <v/>
      </c>
      <c r="B5689" s="7" t="n"/>
      <c r="C5689" s="7" t="n"/>
      <c r="D5689" s="7" t="n"/>
      <c r="E5689" s="8" t="n"/>
      <c r="F5689" s="9" t="n"/>
      <c r="G5689" s="8" t="n"/>
      <c r="H5689" s="8" t="n"/>
      <c r="I5689" s="8" t="n"/>
      <c r="J5689" s="10">
        <f>IF(A5689="",0,SUMIFS(amount_expended,cfda_key,V5689))</f>
        <v/>
      </c>
      <c r="K5689" s="10">
        <f>IF(G5689="OTHER CLUSTER NOT LISTED ABOVE",SUMIFS(amount_expended,uniform_other_cluster_name,X5689), IF(AND(OR(G5689="N/A",G5689=""),H5689=""),0,IF(G5689="STATE CLUSTER",SUMIFS(amount_expended,uniform_state_cluster_name,W5689),SUMIFS(amount_expended,cluster_name,G5689))))</f>
        <v/>
      </c>
      <c r="L5689" s="8" t="n"/>
      <c r="M5689" s="7" t="n"/>
      <c r="N5689" s="8" t="n"/>
      <c r="O5689" s="7" t="n"/>
      <c r="P5689" s="7" t="n"/>
      <c r="Q5689" s="8" t="n"/>
      <c r="R5689" s="9" t="n"/>
      <c r="S5689" s="8" t="n"/>
      <c r="T5689" s="8" t="n"/>
      <c r="U5689" s="8" t="n"/>
      <c r="V5689" s="11">
        <f>IF(OR(B5689="",C5689=""),"",CONCATENATE(B5689,".",C5689))</f>
        <v/>
      </c>
      <c r="W5689" s="6">
        <f>UPPER(TRIM(H5689))</f>
        <v/>
      </c>
      <c r="X5689" s="6">
        <f>UPPER(TRIM(I5689))</f>
        <v/>
      </c>
      <c r="Y5689" s="6">
        <f>IF(V5689&lt;&gt;"",IFERROR(INDEX(federal_program_name_lookup,MATCH(V5689,aln_lookup,0)),""),"")</f>
        <v/>
      </c>
    </row>
    <row r="5690">
      <c r="A5690" s="6">
        <f>IF(B5690&lt;&gt;"", "AWARD-"&amp;TEXT(ROW()-1,"0000"), "")</f>
        <v/>
      </c>
      <c r="B5690" s="7" t="n"/>
      <c r="C5690" s="7" t="n"/>
      <c r="D5690" s="7" t="n"/>
      <c r="E5690" s="8" t="n"/>
      <c r="F5690" s="9" t="n"/>
      <c r="G5690" s="8" t="n"/>
      <c r="H5690" s="8" t="n"/>
      <c r="I5690" s="8" t="n"/>
      <c r="J5690" s="10">
        <f>IF(A5690="",0,SUMIFS(amount_expended,cfda_key,V5690))</f>
        <v/>
      </c>
      <c r="K5690" s="10">
        <f>IF(G5690="OTHER CLUSTER NOT LISTED ABOVE",SUMIFS(amount_expended,uniform_other_cluster_name,X5690), IF(AND(OR(G5690="N/A",G5690=""),H5690=""),0,IF(G5690="STATE CLUSTER",SUMIFS(amount_expended,uniform_state_cluster_name,W5690),SUMIFS(amount_expended,cluster_name,G5690))))</f>
        <v/>
      </c>
      <c r="L5690" s="8" t="n"/>
      <c r="M5690" s="7" t="n"/>
      <c r="N5690" s="8" t="n"/>
      <c r="O5690" s="7" t="n"/>
      <c r="P5690" s="7" t="n"/>
      <c r="Q5690" s="8" t="n"/>
      <c r="R5690" s="9" t="n"/>
      <c r="S5690" s="8" t="n"/>
      <c r="T5690" s="8" t="n"/>
      <c r="U5690" s="8" t="n"/>
      <c r="V5690" s="11">
        <f>IF(OR(B5690="",C5690=""),"",CONCATENATE(B5690,".",C5690))</f>
        <v/>
      </c>
      <c r="W5690" s="6">
        <f>UPPER(TRIM(H5690))</f>
        <v/>
      </c>
      <c r="X5690" s="6">
        <f>UPPER(TRIM(I5690))</f>
        <v/>
      </c>
      <c r="Y5690" s="6">
        <f>IF(V5690&lt;&gt;"",IFERROR(INDEX(federal_program_name_lookup,MATCH(V5690,aln_lookup,0)),""),"")</f>
        <v/>
      </c>
    </row>
    <row r="5691">
      <c r="A5691" s="6">
        <f>IF(B5691&lt;&gt;"", "AWARD-"&amp;TEXT(ROW()-1,"0000"), "")</f>
        <v/>
      </c>
      <c r="B5691" s="7" t="n"/>
      <c r="C5691" s="7" t="n"/>
      <c r="D5691" s="7" t="n"/>
      <c r="E5691" s="8" t="n"/>
      <c r="F5691" s="9" t="n"/>
      <c r="G5691" s="8" t="n"/>
      <c r="H5691" s="8" t="n"/>
      <c r="I5691" s="8" t="n"/>
      <c r="J5691" s="10">
        <f>IF(A5691="",0,SUMIFS(amount_expended,cfda_key,V5691))</f>
        <v/>
      </c>
      <c r="K5691" s="10">
        <f>IF(G5691="OTHER CLUSTER NOT LISTED ABOVE",SUMIFS(amount_expended,uniform_other_cluster_name,X5691), IF(AND(OR(G5691="N/A",G5691=""),H5691=""),0,IF(G5691="STATE CLUSTER",SUMIFS(amount_expended,uniform_state_cluster_name,W5691),SUMIFS(amount_expended,cluster_name,G5691))))</f>
        <v/>
      </c>
      <c r="L5691" s="8" t="n"/>
      <c r="M5691" s="7" t="n"/>
      <c r="N5691" s="8" t="n"/>
      <c r="O5691" s="7" t="n"/>
      <c r="P5691" s="7" t="n"/>
      <c r="Q5691" s="8" t="n"/>
      <c r="R5691" s="9" t="n"/>
      <c r="S5691" s="8" t="n"/>
      <c r="T5691" s="8" t="n"/>
      <c r="U5691" s="8" t="n"/>
      <c r="V5691" s="11">
        <f>IF(OR(B5691="",C5691=""),"",CONCATENATE(B5691,".",C5691))</f>
        <v/>
      </c>
      <c r="W5691" s="6">
        <f>UPPER(TRIM(H5691))</f>
        <v/>
      </c>
      <c r="X5691" s="6">
        <f>UPPER(TRIM(I5691))</f>
        <v/>
      </c>
      <c r="Y5691" s="6">
        <f>IF(V5691&lt;&gt;"",IFERROR(INDEX(federal_program_name_lookup,MATCH(V5691,aln_lookup,0)),""),"")</f>
        <v/>
      </c>
    </row>
    <row r="5692">
      <c r="A5692" s="6">
        <f>IF(B5692&lt;&gt;"", "AWARD-"&amp;TEXT(ROW()-1,"0000"), "")</f>
        <v/>
      </c>
      <c r="B5692" s="7" t="n"/>
      <c r="C5692" s="7" t="n"/>
      <c r="D5692" s="7" t="n"/>
      <c r="E5692" s="8" t="n"/>
      <c r="F5692" s="9" t="n"/>
      <c r="G5692" s="8" t="n"/>
      <c r="H5692" s="8" t="n"/>
      <c r="I5692" s="8" t="n"/>
      <c r="J5692" s="10">
        <f>IF(A5692="",0,SUMIFS(amount_expended,cfda_key,V5692))</f>
        <v/>
      </c>
      <c r="K5692" s="10">
        <f>IF(G5692="OTHER CLUSTER NOT LISTED ABOVE",SUMIFS(amount_expended,uniform_other_cluster_name,X5692), IF(AND(OR(G5692="N/A",G5692=""),H5692=""),0,IF(G5692="STATE CLUSTER",SUMIFS(amount_expended,uniform_state_cluster_name,W5692),SUMIFS(amount_expended,cluster_name,G5692))))</f>
        <v/>
      </c>
      <c r="L5692" s="8" t="n"/>
      <c r="M5692" s="7" t="n"/>
      <c r="N5692" s="8" t="n"/>
      <c r="O5692" s="7" t="n"/>
      <c r="P5692" s="7" t="n"/>
      <c r="Q5692" s="8" t="n"/>
      <c r="R5692" s="9" t="n"/>
      <c r="S5692" s="8" t="n"/>
      <c r="T5692" s="8" t="n"/>
      <c r="U5692" s="8" t="n"/>
      <c r="V5692" s="11">
        <f>IF(OR(B5692="",C5692=""),"",CONCATENATE(B5692,".",C5692))</f>
        <v/>
      </c>
      <c r="W5692" s="6">
        <f>UPPER(TRIM(H5692))</f>
        <v/>
      </c>
      <c r="X5692" s="6">
        <f>UPPER(TRIM(I5692))</f>
        <v/>
      </c>
      <c r="Y5692" s="6">
        <f>IF(V5692&lt;&gt;"",IFERROR(INDEX(federal_program_name_lookup,MATCH(V5692,aln_lookup,0)),""),"")</f>
        <v/>
      </c>
    </row>
    <row r="5693">
      <c r="A5693" s="6">
        <f>IF(B5693&lt;&gt;"", "AWARD-"&amp;TEXT(ROW()-1,"0000"), "")</f>
        <v/>
      </c>
      <c r="B5693" s="7" t="n"/>
      <c r="C5693" s="7" t="n"/>
      <c r="D5693" s="7" t="n"/>
      <c r="E5693" s="8" t="n"/>
      <c r="F5693" s="9" t="n"/>
      <c r="G5693" s="8" t="n"/>
      <c r="H5693" s="8" t="n"/>
      <c r="I5693" s="8" t="n"/>
      <c r="J5693" s="10">
        <f>IF(A5693="",0,SUMIFS(amount_expended,cfda_key,V5693))</f>
        <v/>
      </c>
      <c r="K5693" s="10">
        <f>IF(G5693="OTHER CLUSTER NOT LISTED ABOVE",SUMIFS(amount_expended,uniform_other_cluster_name,X5693), IF(AND(OR(G5693="N/A",G5693=""),H5693=""),0,IF(G5693="STATE CLUSTER",SUMIFS(amount_expended,uniform_state_cluster_name,W5693),SUMIFS(amount_expended,cluster_name,G5693))))</f>
        <v/>
      </c>
      <c r="L5693" s="8" t="n"/>
      <c r="M5693" s="7" t="n"/>
      <c r="N5693" s="8" t="n"/>
      <c r="O5693" s="7" t="n"/>
      <c r="P5693" s="7" t="n"/>
      <c r="Q5693" s="8" t="n"/>
      <c r="R5693" s="9" t="n"/>
      <c r="S5693" s="8" t="n"/>
      <c r="T5693" s="8" t="n"/>
      <c r="U5693" s="8" t="n"/>
      <c r="V5693" s="11">
        <f>IF(OR(B5693="",C5693=""),"",CONCATENATE(B5693,".",C5693))</f>
        <v/>
      </c>
      <c r="W5693" s="6">
        <f>UPPER(TRIM(H5693))</f>
        <v/>
      </c>
      <c r="X5693" s="6">
        <f>UPPER(TRIM(I5693))</f>
        <v/>
      </c>
      <c r="Y5693" s="6">
        <f>IF(V5693&lt;&gt;"",IFERROR(INDEX(federal_program_name_lookup,MATCH(V5693,aln_lookup,0)),""),"")</f>
        <v/>
      </c>
    </row>
    <row r="5694">
      <c r="A5694" s="6">
        <f>IF(B5694&lt;&gt;"", "AWARD-"&amp;TEXT(ROW()-1,"0000"), "")</f>
        <v/>
      </c>
      <c r="B5694" s="7" t="n"/>
      <c r="C5694" s="7" t="n"/>
      <c r="D5694" s="7" t="n"/>
      <c r="E5694" s="8" t="n"/>
      <c r="F5694" s="9" t="n"/>
      <c r="G5694" s="8" t="n"/>
      <c r="H5694" s="8" t="n"/>
      <c r="I5694" s="8" t="n"/>
      <c r="J5694" s="10">
        <f>IF(A5694="",0,SUMIFS(amount_expended,cfda_key,V5694))</f>
        <v/>
      </c>
      <c r="K5694" s="10">
        <f>IF(G5694="OTHER CLUSTER NOT LISTED ABOVE",SUMIFS(amount_expended,uniform_other_cluster_name,X5694), IF(AND(OR(G5694="N/A",G5694=""),H5694=""),0,IF(G5694="STATE CLUSTER",SUMIFS(amount_expended,uniform_state_cluster_name,W5694),SUMIFS(amount_expended,cluster_name,G5694))))</f>
        <v/>
      </c>
      <c r="L5694" s="8" t="n"/>
      <c r="M5694" s="7" t="n"/>
      <c r="N5694" s="8" t="n"/>
      <c r="O5694" s="7" t="n"/>
      <c r="P5694" s="7" t="n"/>
      <c r="Q5694" s="8" t="n"/>
      <c r="R5694" s="9" t="n"/>
      <c r="S5694" s="8" t="n"/>
      <c r="T5694" s="8" t="n"/>
      <c r="U5694" s="8" t="n"/>
      <c r="V5694" s="11">
        <f>IF(OR(B5694="",C5694=""),"",CONCATENATE(B5694,".",C5694))</f>
        <v/>
      </c>
      <c r="W5694" s="6">
        <f>UPPER(TRIM(H5694))</f>
        <v/>
      </c>
      <c r="X5694" s="6">
        <f>UPPER(TRIM(I5694))</f>
        <v/>
      </c>
      <c r="Y5694" s="6">
        <f>IF(V5694&lt;&gt;"",IFERROR(INDEX(federal_program_name_lookup,MATCH(V5694,aln_lookup,0)),""),"")</f>
        <v/>
      </c>
    </row>
    <row r="5695">
      <c r="A5695" s="6">
        <f>IF(B5695&lt;&gt;"", "AWARD-"&amp;TEXT(ROW()-1,"0000"), "")</f>
        <v/>
      </c>
      <c r="B5695" s="7" t="n"/>
      <c r="C5695" s="7" t="n"/>
      <c r="D5695" s="7" t="n"/>
      <c r="E5695" s="8" t="n"/>
      <c r="F5695" s="9" t="n"/>
      <c r="G5695" s="8" t="n"/>
      <c r="H5695" s="8" t="n"/>
      <c r="I5695" s="8" t="n"/>
      <c r="J5695" s="10">
        <f>IF(A5695="",0,SUMIFS(amount_expended,cfda_key,V5695))</f>
        <v/>
      </c>
      <c r="K5695" s="10">
        <f>IF(G5695="OTHER CLUSTER NOT LISTED ABOVE",SUMIFS(amount_expended,uniform_other_cluster_name,X5695), IF(AND(OR(G5695="N/A",G5695=""),H5695=""),0,IF(G5695="STATE CLUSTER",SUMIFS(amount_expended,uniform_state_cluster_name,W5695),SUMIFS(amount_expended,cluster_name,G5695))))</f>
        <v/>
      </c>
      <c r="L5695" s="8" t="n"/>
      <c r="M5695" s="7" t="n"/>
      <c r="N5695" s="8" t="n"/>
      <c r="O5695" s="7" t="n"/>
      <c r="P5695" s="7" t="n"/>
      <c r="Q5695" s="8" t="n"/>
      <c r="R5695" s="9" t="n"/>
      <c r="S5695" s="8" t="n"/>
      <c r="T5695" s="8" t="n"/>
      <c r="U5695" s="8" t="n"/>
      <c r="V5695" s="11">
        <f>IF(OR(B5695="",C5695=""),"",CONCATENATE(B5695,".",C5695))</f>
        <v/>
      </c>
      <c r="W5695" s="6">
        <f>UPPER(TRIM(H5695))</f>
        <v/>
      </c>
      <c r="X5695" s="6">
        <f>UPPER(TRIM(I5695))</f>
        <v/>
      </c>
      <c r="Y5695" s="6">
        <f>IF(V5695&lt;&gt;"",IFERROR(INDEX(federal_program_name_lookup,MATCH(V5695,aln_lookup,0)),""),"")</f>
        <v/>
      </c>
    </row>
    <row r="5696">
      <c r="A5696" s="6">
        <f>IF(B5696&lt;&gt;"", "AWARD-"&amp;TEXT(ROW()-1,"0000"), "")</f>
        <v/>
      </c>
      <c r="B5696" s="7" t="n"/>
      <c r="C5696" s="7" t="n"/>
      <c r="D5696" s="7" t="n"/>
      <c r="E5696" s="8" t="n"/>
      <c r="F5696" s="9" t="n"/>
      <c r="G5696" s="8" t="n"/>
      <c r="H5696" s="8" t="n"/>
      <c r="I5696" s="8" t="n"/>
      <c r="J5696" s="10">
        <f>IF(A5696="",0,SUMIFS(amount_expended,cfda_key,V5696))</f>
        <v/>
      </c>
      <c r="K5696" s="10">
        <f>IF(G5696="OTHER CLUSTER NOT LISTED ABOVE",SUMIFS(amount_expended,uniform_other_cluster_name,X5696), IF(AND(OR(G5696="N/A",G5696=""),H5696=""),0,IF(G5696="STATE CLUSTER",SUMIFS(amount_expended,uniform_state_cluster_name,W5696),SUMIFS(amount_expended,cluster_name,G5696))))</f>
        <v/>
      </c>
      <c r="L5696" s="8" t="n"/>
      <c r="M5696" s="7" t="n"/>
      <c r="N5696" s="8" t="n"/>
      <c r="O5696" s="7" t="n"/>
      <c r="P5696" s="7" t="n"/>
      <c r="Q5696" s="8" t="n"/>
      <c r="R5696" s="9" t="n"/>
      <c r="S5696" s="8" t="n"/>
      <c r="T5696" s="8" t="n"/>
      <c r="U5696" s="8" t="n"/>
      <c r="V5696" s="11">
        <f>IF(OR(B5696="",C5696=""),"",CONCATENATE(B5696,".",C5696))</f>
        <v/>
      </c>
      <c r="W5696" s="6">
        <f>UPPER(TRIM(H5696))</f>
        <v/>
      </c>
      <c r="X5696" s="6">
        <f>UPPER(TRIM(I5696))</f>
        <v/>
      </c>
      <c r="Y5696" s="6">
        <f>IF(V5696&lt;&gt;"",IFERROR(INDEX(federal_program_name_lookup,MATCH(V5696,aln_lookup,0)),""),"")</f>
        <v/>
      </c>
    </row>
    <row r="5697">
      <c r="A5697" s="6">
        <f>IF(B5697&lt;&gt;"", "AWARD-"&amp;TEXT(ROW()-1,"0000"), "")</f>
        <v/>
      </c>
      <c r="B5697" s="7" t="n"/>
      <c r="C5697" s="7" t="n"/>
      <c r="D5697" s="7" t="n"/>
      <c r="E5697" s="8" t="n"/>
      <c r="F5697" s="9" t="n"/>
      <c r="G5697" s="8" t="n"/>
      <c r="H5697" s="8" t="n"/>
      <c r="I5697" s="8" t="n"/>
      <c r="J5697" s="10">
        <f>IF(A5697="",0,SUMIFS(amount_expended,cfda_key,V5697))</f>
        <v/>
      </c>
      <c r="K5697" s="10">
        <f>IF(G5697="OTHER CLUSTER NOT LISTED ABOVE",SUMIFS(amount_expended,uniform_other_cluster_name,X5697), IF(AND(OR(G5697="N/A",G5697=""),H5697=""),0,IF(G5697="STATE CLUSTER",SUMIFS(amount_expended,uniform_state_cluster_name,W5697),SUMIFS(amount_expended,cluster_name,G5697))))</f>
        <v/>
      </c>
      <c r="L5697" s="8" t="n"/>
      <c r="M5697" s="7" t="n"/>
      <c r="N5697" s="8" t="n"/>
      <c r="O5697" s="7" t="n"/>
      <c r="P5697" s="7" t="n"/>
      <c r="Q5697" s="8" t="n"/>
      <c r="R5697" s="9" t="n"/>
      <c r="S5697" s="8" t="n"/>
      <c r="T5697" s="8" t="n"/>
      <c r="U5697" s="8" t="n"/>
      <c r="V5697" s="11">
        <f>IF(OR(B5697="",C5697=""),"",CONCATENATE(B5697,".",C5697))</f>
        <v/>
      </c>
      <c r="W5697" s="6">
        <f>UPPER(TRIM(H5697))</f>
        <v/>
      </c>
      <c r="X5697" s="6">
        <f>UPPER(TRIM(I5697))</f>
        <v/>
      </c>
      <c r="Y5697" s="6">
        <f>IF(V5697&lt;&gt;"",IFERROR(INDEX(federal_program_name_lookup,MATCH(V5697,aln_lookup,0)),""),"")</f>
        <v/>
      </c>
    </row>
    <row r="5698">
      <c r="A5698" s="6">
        <f>IF(B5698&lt;&gt;"", "AWARD-"&amp;TEXT(ROW()-1,"0000"), "")</f>
        <v/>
      </c>
      <c r="B5698" s="7" t="n"/>
      <c r="C5698" s="7" t="n"/>
      <c r="D5698" s="7" t="n"/>
      <c r="E5698" s="8" t="n"/>
      <c r="F5698" s="9" t="n"/>
      <c r="G5698" s="8" t="n"/>
      <c r="H5698" s="8" t="n"/>
      <c r="I5698" s="8" t="n"/>
      <c r="J5698" s="10">
        <f>IF(A5698="",0,SUMIFS(amount_expended,cfda_key,V5698))</f>
        <v/>
      </c>
      <c r="K5698" s="10">
        <f>IF(G5698="OTHER CLUSTER NOT LISTED ABOVE",SUMIFS(amount_expended,uniform_other_cluster_name,X5698), IF(AND(OR(G5698="N/A",G5698=""),H5698=""),0,IF(G5698="STATE CLUSTER",SUMIFS(amount_expended,uniform_state_cluster_name,W5698),SUMIFS(amount_expended,cluster_name,G5698))))</f>
        <v/>
      </c>
      <c r="L5698" s="8" t="n"/>
      <c r="M5698" s="7" t="n"/>
      <c r="N5698" s="8" t="n"/>
      <c r="O5698" s="7" t="n"/>
      <c r="P5698" s="7" t="n"/>
      <c r="Q5698" s="8" t="n"/>
      <c r="R5698" s="9" t="n"/>
      <c r="S5698" s="8" t="n"/>
      <c r="T5698" s="8" t="n"/>
      <c r="U5698" s="8" t="n"/>
      <c r="V5698" s="11">
        <f>IF(OR(B5698="",C5698=""),"",CONCATENATE(B5698,".",C5698))</f>
        <v/>
      </c>
      <c r="W5698" s="6">
        <f>UPPER(TRIM(H5698))</f>
        <v/>
      </c>
      <c r="X5698" s="6">
        <f>UPPER(TRIM(I5698))</f>
        <v/>
      </c>
      <c r="Y5698" s="6">
        <f>IF(V5698&lt;&gt;"",IFERROR(INDEX(federal_program_name_lookup,MATCH(V5698,aln_lookup,0)),""),"")</f>
        <v/>
      </c>
    </row>
    <row r="5699">
      <c r="A5699" s="6">
        <f>IF(B5699&lt;&gt;"", "AWARD-"&amp;TEXT(ROW()-1,"0000"), "")</f>
        <v/>
      </c>
      <c r="B5699" s="7" t="n"/>
      <c r="C5699" s="7" t="n"/>
      <c r="D5699" s="7" t="n"/>
      <c r="E5699" s="8" t="n"/>
      <c r="F5699" s="9" t="n"/>
      <c r="G5699" s="8" t="n"/>
      <c r="H5699" s="8" t="n"/>
      <c r="I5699" s="8" t="n"/>
      <c r="J5699" s="10">
        <f>IF(A5699="",0,SUMIFS(amount_expended,cfda_key,V5699))</f>
        <v/>
      </c>
      <c r="K5699" s="10">
        <f>IF(G5699="OTHER CLUSTER NOT LISTED ABOVE",SUMIFS(amount_expended,uniform_other_cluster_name,X5699), IF(AND(OR(G5699="N/A",G5699=""),H5699=""),0,IF(G5699="STATE CLUSTER",SUMIFS(amount_expended,uniform_state_cluster_name,W5699),SUMIFS(amount_expended,cluster_name,G5699))))</f>
        <v/>
      </c>
      <c r="L5699" s="8" t="n"/>
      <c r="M5699" s="7" t="n"/>
      <c r="N5699" s="8" t="n"/>
      <c r="O5699" s="7" t="n"/>
      <c r="P5699" s="7" t="n"/>
      <c r="Q5699" s="8" t="n"/>
      <c r="R5699" s="9" t="n"/>
      <c r="S5699" s="8" t="n"/>
      <c r="T5699" s="8" t="n"/>
      <c r="U5699" s="8" t="n"/>
      <c r="V5699" s="11">
        <f>IF(OR(B5699="",C5699=""),"",CONCATENATE(B5699,".",C5699))</f>
        <v/>
      </c>
      <c r="W5699" s="6">
        <f>UPPER(TRIM(H5699))</f>
        <v/>
      </c>
      <c r="X5699" s="6">
        <f>UPPER(TRIM(I5699))</f>
        <v/>
      </c>
      <c r="Y5699" s="6">
        <f>IF(V5699&lt;&gt;"",IFERROR(INDEX(federal_program_name_lookup,MATCH(V5699,aln_lookup,0)),""),"")</f>
        <v/>
      </c>
    </row>
    <row r="5700">
      <c r="A5700" s="6">
        <f>IF(B5700&lt;&gt;"", "AWARD-"&amp;TEXT(ROW()-1,"0000"), "")</f>
        <v/>
      </c>
      <c r="B5700" s="7" t="n"/>
      <c r="C5700" s="7" t="n"/>
      <c r="D5700" s="7" t="n"/>
      <c r="E5700" s="8" t="n"/>
      <c r="F5700" s="9" t="n"/>
      <c r="G5700" s="8" t="n"/>
      <c r="H5700" s="8" t="n"/>
      <c r="I5700" s="8" t="n"/>
      <c r="J5700" s="10">
        <f>IF(A5700="",0,SUMIFS(amount_expended,cfda_key,V5700))</f>
        <v/>
      </c>
      <c r="K5700" s="10">
        <f>IF(G5700="OTHER CLUSTER NOT LISTED ABOVE",SUMIFS(amount_expended,uniform_other_cluster_name,X5700), IF(AND(OR(G5700="N/A",G5700=""),H5700=""),0,IF(G5700="STATE CLUSTER",SUMIFS(amount_expended,uniform_state_cluster_name,W5700),SUMIFS(amount_expended,cluster_name,G5700))))</f>
        <v/>
      </c>
      <c r="L5700" s="8" t="n"/>
      <c r="M5700" s="7" t="n"/>
      <c r="N5700" s="8" t="n"/>
      <c r="O5700" s="7" t="n"/>
      <c r="P5700" s="7" t="n"/>
      <c r="Q5700" s="8" t="n"/>
      <c r="R5700" s="9" t="n"/>
      <c r="S5700" s="8" t="n"/>
      <c r="T5700" s="8" t="n"/>
      <c r="U5700" s="8" t="n"/>
      <c r="V5700" s="11">
        <f>IF(OR(B5700="",C5700=""),"",CONCATENATE(B5700,".",C5700))</f>
        <v/>
      </c>
      <c r="W5700" s="6">
        <f>UPPER(TRIM(H5700))</f>
        <v/>
      </c>
      <c r="X5700" s="6">
        <f>UPPER(TRIM(I5700))</f>
        <v/>
      </c>
      <c r="Y5700" s="6">
        <f>IF(V5700&lt;&gt;"",IFERROR(INDEX(federal_program_name_lookup,MATCH(V5700,aln_lookup,0)),""),"")</f>
        <v/>
      </c>
    </row>
    <row r="5701">
      <c r="A5701" s="6">
        <f>IF(B5701&lt;&gt;"", "AWARD-"&amp;TEXT(ROW()-1,"0000"), "")</f>
        <v/>
      </c>
      <c r="B5701" s="7" t="n"/>
      <c r="C5701" s="7" t="n"/>
      <c r="D5701" s="7" t="n"/>
      <c r="E5701" s="8" t="n"/>
      <c r="F5701" s="9" t="n"/>
      <c r="G5701" s="8" t="n"/>
      <c r="H5701" s="8" t="n"/>
      <c r="I5701" s="8" t="n"/>
      <c r="J5701" s="10">
        <f>IF(A5701="",0,SUMIFS(amount_expended,cfda_key,V5701))</f>
        <v/>
      </c>
      <c r="K5701" s="10">
        <f>IF(G5701="OTHER CLUSTER NOT LISTED ABOVE",SUMIFS(amount_expended,uniform_other_cluster_name,X5701), IF(AND(OR(G5701="N/A",G5701=""),H5701=""),0,IF(G5701="STATE CLUSTER",SUMIFS(amount_expended,uniform_state_cluster_name,W5701),SUMIFS(amount_expended,cluster_name,G5701))))</f>
        <v/>
      </c>
      <c r="L5701" s="8" t="n"/>
      <c r="M5701" s="7" t="n"/>
      <c r="N5701" s="8" t="n"/>
      <c r="O5701" s="7" t="n"/>
      <c r="P5701" s="7" t="n"/>
      <c r="Q5701" s="8" t="n"/>
      <c r="R5701" s="9" t="n"/>
      <c r="S5701" s="8" t="n"/>
      <c r="T5701" s="8" t="n"/>
      <c r="U5701" s="8" t="n"/>
      <c r="V5701" s="11">
        <f>IF(OR(B5701="",C5701=""),"",CONCATENATE(B5701,".",C5701))</f>
        <v/>
      </c>
      <c r="W5701" s="6">
        <f>UPPER(TRIM(H5701))</f>
        <v/>
      </c>
      <c r="X5701" s="6">
        <f>UPPER(TRIM(I5701))</f>
        <v/>
      </c>
      <c r="Y5701" s="6">
        <f>IF(V5701&lt;&gt;"",IFERROR(INDEX(federal_program_name_lookup,MATCH(V5701,aln_lookup,0)),""),"")</f>
        <v/>
      </c>
    </row>
    <row r="5702">
      <c r="A5702" s="6">
        <f>IF(B5702&lt;&gt;"", "AWARD-"&amp;TEXT(ROW()-1,"0000"), "")</f>
        <v/>
      </c>
      <c r="B5702" s="7" t="n"/>
      <c r="C5702" s="7" t="n"/>
      <c r="D5702" s="7" t="n"/>
      <c r="E5702" s="8" t="n"/>
      <c r="F5702" s="9" t="n"/>
      <c r="G5702" s="8" t="n"/>
      <c r="H5702" s="8" t="n"/>
      <c r="I5702" s="8" t="n"/>
      <c r="J5702" s="10">
        <f>IF(A5702="",0,SUMIFS(amount_expended,cfda_key,V5702))</f>
        <v/>
      </c>
      <c r="K5702" s="10">
        <f>IF(G5702="OTHER CLUSTER NOT LISTED ABOVE",SUMIFS(amount_expended,uniform_other_cluster_name,X5702), IF(AND(OR(G5702="N/A",G5702=""),H5702=""),0,IF(G5702="STATE CLUSTER",SUMIFS(amount_expended,uniform_state_cluster_name,W5702),SUMIFS(amount_expended,cluster_name,G5702))))</f>
        <v/>
      </c>
      <c r="L5702" s="8" t="n"/>
      <c r="M5702" s="7" t="n"/>
      <c r="N5702" s="8" t="n"/>
      <c r="O5702" s="7" t="n"/>
      <c r="P5702" s="7" t="n"/>
      <c r="Q5702" s="8" t="n"/>
      <c r="R5702" s="9" t="n"/>
      <c r="S5702" s="8" t="n"/>
      <c r="T5702" s="8" t="n"/>
      <c r="U5702" s="8" t="n"/>
      <c r="V5702" s="11">
        <f>IF(OR(B5702="",C5702=""),"",CONCATENATE(B5702,".",C5702))</f>
        <v/>
      </c>
      <c r="W5702" s="6">
        <f>UPPER(TRIM(H5702))</f>
        <v/>
      </c>
      <c r="X5702" s="6">
        <f>UPPER(TRIM(I5702))</f>
        <v/>
      </c>
      <c r="Y5702" s="6">
        <f>IF(V5702&lt;&gt;"",IFERROR(INDEX(federal_program_name_lookup,MATCH(V5702,aln_lookup,0)),""),"")</f>
        <v/>
      </c>
    </row>
    <row r="5703">
      <c r="A5703" s="6">
        <f>IF(B5703&lt;&gt;"", "AWARD-"&amp;TEXT(ROW()-1,"0000"), "")</f>
        <v/>
      </c>
      <c r="B5703" s="7" t="n"/>
      <c r="C5703" s="7" t="n"/>
      <c r="D5703" s="7" t="n"/>
      <c r="E5703" s="8" t="n"/>
      <c r="F5703" s="9" t="n"/>
      <c r="G5703" s="8" t="n"/>
      <c r="H5703" s="8" t="n"/>
      <c r="I5703" s="8" t="n"/>
      <c r="J5703" s="10">
        <f>IF(A5703="",0,SUMIFS(amount_expended,cfda_key,V5703))</f>
        <v/>
      </c>
      <c r="K5703" s="10">
        <f>IF(G5703="OTHER CLUSTER NOT LISTED ABOVE",SUMIFS(amount_expended,uniform_other_cluster_name,X5703), IF(AND(OR(G5703="N/A",G5703=""),H5703=""),0,IF(G5703="STATE CLUSTER",SUMIFS(amount_expended,uniform_state_cluster_name,W5703),SUMIFS(amount_expended,cluster_name,G5703))))</f>
        <v/>
      </c>
      <c r="L5703" s="8" t="n"/>
      <c r="M5703" s="7" t="n"/>
      <c r="N5703" s="8" t="n"/>
      <c r="O5703" s="7" t="n"/>
      <c r="P5703" s="7" t="n"/>
      <c r="Q5703" s="8" t="n"/>
      <c r="R5703" s="9" t="n"/>
      <c r="S5703" s="8" t="n"/>
      <c r="T5703" s="8" t="n"/>
      <c r="U5703" s="8" t="n"/>
      <c r="V5703" s="11">
        <f>IF(OR(B5703="",C5703=""),"",CONCATENATE(B5703,".",C5703))</f>
        <v/>
      </c>
      <c r="W5703" s="6">
        <f>UPPER(TRIM(H5703))</f>
        <v/>
      </c>
      <c r="X5703" s="6">
        <f>UPPER(TRIM(I5703))</f>
        <v/>
      </c>
      <c r="Y5703" s="6">
        <f>IF(V5703&lt;&gt;"",IFERROR(INDEX(federal_program_name_lookup,MATCH(V5703,aln_lookup,0)),""),"")</f>
        <v/>
      </c>
    </row>
    <row r="5704">
      <c r="A5704" s="6">
        <f>IF(B5704&lt;&gt;"", "AWARD-"&amp;TEXT(ROW()-1,"0000"), "")</f>
        <v/>
      </c>
      <c r="B5704" s="7" t="n"/>
      <c r="C5704" s="7" t="n"/>
      <c r="D5704" s="7" t="n"/>
      <c r="E5704" s="8" t="n"/>
      <c r="F5704" s="9" t="n"/>
      <c r="G5704" s="8" t="n"/>
      <c r="H5704" s="8" t="n"/>
      <c r="I5704" s="8" t="n"/>
      <c r="J5704" s="10">
        <f>IF(A5704="",0,SUMIFS(amount_expended,cfda_key,V5704))</f>
        <v/>
      </c>
      <c r="K5704" s="10">
        <f>IF(G5704="OTHER CLUSTER NOT LISTED ABOVE",SUMIFS(amount_expended,uniform_other_cluster_name,X5704), IF(AND(OR(G5704="N/A",G5704=""),H5704=""),0,IF(G5704="STATE CLUSTER",SUMIFS(amount_expended,uniform_state_cluster_name,W5704),SUMIFS(amount_expended,cluster_name,G5704))))</f>
        <v/>
      </c>
      <c r="L5704" s="8" t="n"/>
      <c r="M5704" s="7" t="n"/>
      <c r="N5704" s="8" t="n"/>
      <c r="O5704" s="7" t="n"/>
      <c r="P5704" s="7" t="n"/>
      <c r="Q5704" s="8" t="n"/>
      <c r="R5704" s="9" t="n"/>
      <c r="S5704" s="8" t="n"/>
      <c r="T5704" s="8" t="n"/>
      <c r="U5704" s="8" t="n"/>
      <c r="V5704" s="11">
        <f>IF(OR(B5704="",C5704=""),"",CONCATENATE(B5704,".",C5704))</f>
        <v/>
      </c>
      <c r="W5704" s="6">
        <f>UPPER(TRIM(H5704))</f>
        <v/>
      </c>
      <c r="X5704" s="6">
        <f>UPPER(TRIM(I5704))</f>
        <v/>
      </c>
      <c r="Y5704" s="6">
        <f>IF(V5704&lt;&gt;"",IFERROR(INDEX(federal_program_name_lookup,MATCH(V5704,aln_lookup,0)),""),"")</f>
        <v/>
      </c>
    </row>
    <row r="5705">
      <c r="A5705" s="6">
        <f>IF(B5705&lt;&gt;"", "AWARD-"&amp;TEXT(ROW()-1,"0000"), "")</f>
        <v/>
      </c>
      <c r="B5705" s="7" t="n"/>
      <c r="C5705" s="7" t="n"/>
      <c r="D5705" s="7" t="n"/>
      <c r="E5705" s="8" t="n"/>
      <c r="F5705" s="9" t="n"/>
      <c r="G5705" s="8" t="n"/>
      <c r="H5705" s="8" t="n"/>
      <c r="I5705" s="8" t="n"/>
      <c r="J5705" s="10">
        <f>IF(A5705="",0,SUMIFS(amount_expended,cfda_key,V5705))</f>
        <v/>
      </c>
      <c r="K5705" s="10">
        <f>IF(G5705="OTHER CLUSTER NOT LISTED ABOVE",SUMIFS(amount_expended,uniform_other_cluster_name,X5705), IF(AND(OR(G5705="N/A",G5705=""),H5705=""),0,IF(G5705="STATE CLUSTER",SUMIFS(amount_expended,uniform_state_cluster_name,W5705),SUMIFS(amount_expended,cluster_name,G5705))))</f>
        <v/>
      </c>
      <c r="L5705" s="8" t="n"/>
      <c r="M5705" s="7" t="n"/>
      <c r="N5705" s="8" t="n"/>
      <c r="O5705" s="7" t="n"/>
      <c r="P5705" s="7" t="n"/>
      <c r="Q5705" s="8" t="n"/>
      <c r="R5705" s="9" t="n"/>
      <c r="S5705" s="8" t="n"/>
      <c r="T5705" s="8" t="n"/>
      <c r="U5705" s="8" t="n"/>
      <c r="V5705" s="11">
        <f>IF(OR(B5705="",C5705=""),"",CONCATENATE(B5705,".",C5705))</f>
        <v/>
      </c>
      <c r="W5705" s="6">
        <f>UPPER(TRIM(H5705))</f>
        <v/>
      </c>
      <c r="X5705" s="6">
        <f>UPPER(TRIM(I5705))</f>
        <v/>
      </c>
      <c r="Y5705" s="6">
        <f>IF(V5705&lt;&gt;"",IFERROR(INDEX(federal_program_name_lookup,MATCH(V5705,aln_lookup,0)),""),"")</f>
        <v/>
      </c>
    </row>
    <row r="5706">
      <c r="A5706" s="6">
        <f>IF(B5706&lt;&gt;"", "AWARD-"&amp;TEXT(ROW()-1,"0000"), "")</f>
        <v/>
      </c>
      <c r="B5706" s="7" t="n"/>
      <c r="C5706" s="7" t="n"/>
      <c r="D5706" s="7" t="n"/>
      <c r="E5706" s="8" t="n"/>
      <c r="F5706" s="9" t="n"/>
      <c r="G5706" s="8" t="n"/>
      <c r="H5706" s="8" t="n"/>
      <c r="I5706" s="8" t="n"/>
      <c r="J5706" s="10">
        <f>IF(A5706="",0,SUMIFS(amount_expended,cfda_key,V5706))</f>
        <v/>
      </c>
      <c r="K5706" s="10">
        <f>IF(G5706="OTHER CLUSTER NOT LISTED ABOVE",SUMIFS(amount_expended,uniform_other_cluster_name,X5706), IF(AND(OR(G5706="N/A",G5706=""),H5706=""),0,IF(G5706="STATE CLUSTER",SUMIFS(amount_expended,uniform_state_cluster_name,W5706),SUMIFS(amount_expended,cluster_name,G5706))))</f>
        <v/>
      </c>
      <c r="L5706" s="8" t="n"/>
      <c r="M5706" s="7" t="n"/>
      <c r="N5706" s="8" t="n"/>
      <c r="O5706" s="7" t="n"/>
      <c r="P5706" s="7" t="n"/>
      <c r="Q5706" s="8" t="n"/>
      <c r="R5706" s="9" t="n"/>
      <c r="S5706" s="8" t="n"/>
      <c r="T5706" s="8" t="n"/>
      <c r="U5706" s="8" t="n"/>
      <c r="V5706" s="11">
        <f>IF(OR(B5706="",C5706=""),"",CONCATENATE(B5706,".",C5706))</f>
        <v/>
      </c>
      <c r="W5706" s="6">
        <f>UPPER(TRIM(H5706))</f>
        <v/>
      </c>
      <c r="X5706" s="6">
        <f>UPPER(TRIM(I5706))</f>
        <v/>
      </c>
      <c r="Y5706" s="6">
        <f>IF(V5706&lt;&gt;"",IFERROR(INDEX(federal_program_name_lookup,MATCH(V5706,aln_lookup,0)),""),"")</f>
        <v/>
      </c>
    </row>
    <row r="5707">
      <c r="A5707" s="6">
        <f>IF(B5707&lt;&gt;"", "AWARD-"&amp;TEXT(ROW()-1,"0000"), "")</f>
        <v/>
      </c>
      <c r="B5707" s="7" t="n"/>
      <c r="C5707" s="7" t="n"/>
      <c r="D5707" s="7" t="n"/>
      <c r="E5707" s="8" t="n"/>
      <c r="F5707" s="9" t="n"/>
      <c r="G5707" s="8" t="n"/>
      <c r="H5707" s="8" t="n"/>
      <c r="I5707" s="8" t="n"/>
      <c r="J5707" s="10">
        <f>IF(A5707="",0,SUMIFS(amount_expended,cfda_key,V5707))</f>
        <v/>
      </c>
      <c r="K5707" s="10">
        <f>IF(G5707="OTHER CLUSTER NOT LISTED ABOVE",SUMIFS(amount_expended,uniform_other_cluster_name,X5707), IF(AND(OR(G5707="N/A",G5707=""),H5707=""),0,IF(G5707="STATE CLUSTER",SUMIFS(amount_expended,uniform_state_cluster_name,W5707),SUMIFS(amount_expended,cluster_name,G5707))))</f>
        <v/>
      </c>
      <c r="L5707" s="8" t="n"/>
      <c r="M5707" s="7" t="n"/>
      <c r="N5707" s="8" t="n"/>
      <c r="O5707" s="7" t="n"/>
      <c r="P5707" s="7" t="n"/>
      <c r="Q5707" s="8" t="n"/>
      <c r="R5707" s="9" t="n"/>
      <c r="S5707" s="8" t="n"/>
      <c r="T5707" s="8" t="n"/>
      <c r="U5707" s="8" t="n"/>
      <c r="V5707" s="11">
        <f>IF(OR(B5707="",C5707=""),"",CONCATENATE(B5707,".",C5707))</f>
        <v/>
      </c>
      <c r="W5707" s="6">
        <f>UPPER(TRIM(H5707))</f>
        <v/>
      </c>
      <c r="X5707" s="6">
        <f>UPPER(TRIM(I5707))</f>
        <v/>
      </c>
      <c r="Y5707" s="6">
        <f>IF(V5707&lt;&gt;"",IFERROR(INDEX(federal_program_name_lookup,MATCH(V5707,aln_lookup,0)),""),"")</f>
        <v/>
      </c>
    </row>
    <row r="5708">
      <c r="A5708" s="6">
        <f>IF(B5708&lt;&gt;"", "AWARD-"&amp;TEXT(ROW()-1,"0000"), "")</f>
        <v/>
      </c>
      <c r="B5708" s="7" t="n"/>
      <c r="C5708" s="7" t="n"/>
      <c r="D5708" s="7" t="n"/>
      <c r="E5708" s="8" t="n"/>
      <c r="F5708" s="9" t="n"/>
      <c r="G5708" s="8" t="n"/>
      <c r="H5708" s="8" t="n"/>
      <c r="I5708" s="8" t="n"/>
      <c r="J5708" s="10">
        <f>IF(A5708="",0,SUMIFS(amount_expended,cfda_key,V5708))</f>
        <v/>
      </c>
      <c r="K5708" s="10">
        <f>IF(G5708="OTHER CLUSTER NOT LISTED ABOVE",SUMIFS(amount_expended,uniform_other_cluster_name,X5708), IF(AND(OR(G5708="N/A",G5708=""),H5708=""),0,IF(G5708="STATE CLUSTER",SUMIFS(amount_expended,uniform_state_cluster_name,W5708),SUMIFS(amount_expended,cluster_name,G5708))))</f>
        <v/>
      </c>
      <c r="L5708" s="8" t="n"/>
      <c r="M5708" s="7" t="n"/>
      <c r="N5708" s="8" t="n"/>
      <c r="O5708" s="7" t="n"/>
      <c r="P5708" s="7" t="n"/>
      <c r="Q5708" s="8" t="n"/>
      <c r="R5708" s="9" t="n"/>
      <c r="S5708" s="8" t="n"/>
      <c r="T5708" s="8" t="n"/>
      <c r="U5708" s="8" t="n"/>
      <c r="V5708" s="11">
        <f>IF(OR(B5708="",C5708=""),"",CONCATENATE(B5708,".",C5708))</f>
        <v/>
      </c>
      <c r="W5708" s="6">
        <f>UPPER(TRIM(H5708))</f>
        <v/>
      </c>
      <c r="X5708" s="6">
        <f>UPPER(TRIM(I5708))</f>
        <v/>
      </c>
      <c r="Y5708" s="6">
        <f>IF(V5708&lt;&gt;"",IFERROR(INDEX(federal_program_name_lookup,MATCH(V5708,aln_lookup,0)),""),"")</f>
        <v/>
      </c>
    </row>
    <row r="5709">
      <c r="A5709" s="6">
        <f>IF(B5709&lt;&gt;"", "AWARD-"&amp;TEXT(ROW()-1,"0000"), "")</f>
        <v/>
      </c>
      <c r="B5709" s="7" t="n"/>
      <c r="C5709" s="7" t="n"/>
      <c r="D5709" s="7" t="n"/>
      <c r="E5709" s="8" t="n"/>
      <c r="F5709" s="9" t="n"/>
      <c r="G5709" s="8" t="n"/>
      <c r="H5709" s="8" t="n"/>
      <c r="I5709" s="8" t="n"/>
      <c r="J5709" s="10">
        <f>IF(A5709="",0,SUMIFS(amount_expended,cfda_key,V5709))</f>
        <v/>
      </c>
      <c r="K5709" s="10">
        <f>IF(G5709="OTHER CLUSTER NOT LISTED ABOVE",SUMIFS(amount_expended,uniform_other_cluster_name,X5709), IF(AND(OR(G5709="N/A",G5709=""),H5709=""),0,IF(G5709="STATE CLUSTER",SUMIFS(amount_expended,uniform_state_cluster_name,W5709),SUMIFS(amount_expended,cluster_name,G5709))))</f>
        <v/>
      </c>
      <c r="L5709" s="8" t="n"/>
      <c r="M5709" s="7" t="n"/>
      <c r="N5709" s="8" t="n"/>
      <c r="O5709" s="7" t="n"/>
      <c r="P5709" s="7" t="n"/>
      <c r="Q5709" s="8" t="n"/>
      <c r="R5709" s="9" t="n"/>
      <c r="S5709" s="8" t="n"/>
      <c r="T5709" s="8" t="n"/>
      <c r="U5709" s="8" t="n"/>
      <c r="V5709" s="11">
        <f>IF(OR(B5709="",C5709=""),"",CONCATENATE(B5709,".",C5709))</f>
        <v/>
      </c>
      <c r="W5709" s="6">
        <f>UPPER(TRIM(H5709))</f>
        <v/>
      </c>
      <c r="X5709" s="6">
        <f>UPPER(TRIM(I5709))</f>
        <v/>
      </c>
      <c r="Y5709" s="6">
        <f>IF(V5709&lt;&gt;"",IFERROR(INDEX(federal_program_name_lookup,MATCH(V5709,aln_lookup,0)),""),"")</f>
        <v/>
      </c>
    </row>
    <row r="5710">
      <c r="A5710" s="6">
        <f>IF(B5710&lt;&gt;"", "AWARD-"&amp;TEXT(ROW()-1,"0000"), "")</f>
        <v/>
      </c>
      <c r="B5710" s="7" t="n"/>
      <c r="C5710" s="7" t="n"/>
      <c r="D5710" s="7" t="n"/>
      <c r="E5710" s="8" t="n"/>
      <c r="F5710" s="9" t="n"/>
      <c r="G5710" s="8" t="n"/>
      <c r="H5710" s="8" t="n"/>
      <c r="I5710" s="8" t="n"/>
      <c r="J5710" s="10">
        <f>IF(A5710="",0,SUMIFS(amount_expended,cfda_key,V5710))</f>
        <v/>
      </c>
      <c r="K5710" s="10">
        <f>IF(G5710="OTHER CLUSTER NOT LISTED ABOVE",SUMIFS(amount_expended,uniform_other_cluster_name,X5710), IF(AND(OR(G5710="N/A",G5710=""),H5710=""),0,IF(G5710="STATE CLUSTER",SUMIFS(amount_expended,uniform_state_cluster_name,W5710),SUMIFS(amount_expended,cluster_name,G5710))))</f>
        <v/>
      </c>
      <c r="L5710" s="8" t="n"/>
      <c r="M5710" s="7" t="n"/>
      <c r="N5710" s="8" t="n"/>
      <c r="O5710" s="7" t="n"/>
      <c r="P5710" s="7" t="n"/>
      <c r="Q5710" s="8" t="n"/>
      <c r="R5710" s="9" t="n"/>
      <c r="S5710" s="8" t="n"/>
      <c r="T5710" s="8" t="n"/>
      <c r="U5710" s="8" t="n"/>
      <c r="V5710" s="11">
        <f>IF(OR(B5710="",C5710=""),"",CONCATENATE(B5710,".",C5710))</f>
        <v/>
      </c>
      <c r="W5710" s="6">
        <f>UPPER(TRIM(H5710))</f>
        <v/>
      </c>
      <c r="X5710" s="6">
        <f>UPPER(TRIM(I5710))</f>
        <v/>
      </c>
      <c r="Y5710" s="6">
        <f>IF(V5710&lt;&gt;"",IFERROR(INDEX(federal_program_name_lookup,MATCH(V5710,aln_lookup,0)),""),"")</f>
        <v/>
      </c>
    </row>
    <row r="5711">
      <c r="A5711" s="6">
        <f>IF(B5711&lt;&gt;"", "AWARD-"&amp;TEXT(ROW()-1,"0000"), "")</f>
        <v/>
      </c>
      <c r="B5711" s="7" t="n"/>
      <c r="C5711" s="7" t="n"/>
      <c r="D5711" s="7" t="n"/>
      <c r="E5711" s="8" t="n"/>
      <c r="F5711" s="9" t="n"/>
      <c r="G5711" s="8" t="n"/>
      <c r="H5711" s="8" t="n"/>
      <c r="I5711" s="8" t="n"/>
      <c r="J5711" s="10">
        <f>IF(A5711="",0,SUMIFS(amount_expended,cfda_key,V5711))</f>
        <v/>
      </c>
      <c r="K5711" s="10">
        <f>IF(G5711="OTHER CLUSTER NOT LISTED ABOVE",SUMIFS(amount_expended,uniform_other_cluster_name,X5711), IF(AND(OR(G5711="N/A",G5711=""),H5711=""),0,IF(G5711="STATE CLUSTER",SUMIFS(amount_expended,uniform_state_cluster_name,W5711),SUMIFS(amount_expended,cluster_name,G5711))))</f>
        <v/>
      </c>
      <c r="L5711" s="8" t="n"/>
      <c r="M5711" s="7" t="n"/>
      <c r="N5711" s="8" t="n"/>
      <c r="O5711" s="7" t="n"/>
      <c r="P5711" s="7" t="n"/>
      <c r="Q5711" s="8" t="n"/>
      <c r="R5711" s="9" t="n"/>
      <c r="S5711" s="8" t="n"/>
      <c r="T5711" s="8" t="n"/>
      <c r="U5711" s="8" t="n"/>
      <c r="V5711" s="11">
        <f>IF(OR(B5711="",C5711=""),"",CONCATENATE(B5711,".",C5711))</f>
        <v/>
      </c>
      <c r="W5711" s="6">
        <f>UPPER(TRIM(H5711))</f>
        <v/>
      </c>
      <c r="X5711" s="6">
        <f>UPPER(TRIM(I5711))</f>
        <v/>
      </c>
      <c r="Y5711" s="6">
        <f>IF(V5711&lt;&gt;"",IFERROR(INDEX(federal_program_name_lookup,MATCH(V5711,aln_lookup,0)),""),"")</f>
        <v/>
      </c>
    </row>
    <row r="5712">
      <c r="A5712" s="6">
        <f>IF(B5712&lt;&gt;"", "AWARD-"&amp;TEXT(ROW()-1,"0000"), "")</f>
        <v/>
      </c>
      <c r="B5712" s="7" t="n"/>
      <c r="C5712" s="7" t="n"/>
      <c r="D5712" s="7" t="n"/>
      <c r="E5712" s="8" t="n"/>
      <c r="F5712" s="9" t="n"/>
      <c r="G5712" s="8" t="n"/>
      <c r="H5712" s="8" t="n"/>
      <c r="I5712" s="8" t="n"/>
      <c r="J5712" s="10">
        <f>IF(A5712="",0,SUMIFS(amount_expended,cfda_key,V5712))</f>
        <v/>
      </c>
      <c r="K5712" s="10">
        <f>IF(G5712="OTHER CLUSTER NOT LISTED ABOVE",SUMIFS(amount_expended,uniform_other_cluster_name,X5712), IF(AND(OR(G5712="N/A",G5712=""),H5712=""),0,IF(G5712="STATE CLUSTER",SUMIFS(amount_expended,uniform_state_cluster_name,W5712),SUMIFS(amount_expended,cluster_name,G5712))))</f>
        <v/>
      </c>
      <c r="L5712" s="8" t="n"/>
      <c r="M5712" s="7" t="n"/>
      <c r="N5712" s="8" t="n"/>
      <c r="O5712" s="7" t="n"/>
      <c r="P5712" s="7" t="n"/>
      <c r="Q5712" s="8" t="n"/>
      <c r="R5712" s="9" t="n"/>
      <c r="S5712" s="8" t="n"/>
      <c r="T5712" s="8" t="n"/>
      <c r="U5712" s="8" t="n"/>
      <c r="V5712" s="11">
        <f>IF(OR(B5712="",C5712=""),"",CONCATENATE(B5712,".",C5712))</f>
        <v/>
      </c>
      <c r="W5712" s="6">
        <f>UPPER(TRIM(H5712))</f>
        <v/>
      </c>
      <c r="X5712" s="6">
        <f>UPPER(TRIM(I5712))</f>
        <v/>
      </c>
      <c r="Y5712" s="6">
        <f>IF(V5712&lt;&gt;"",IFERROR(INDEX(federal_program_name_lookup,MATCH(V5712,aln_lookup,0)),""),"")</f>
        <v/>
      </c>
    </row>
    <row r="5713">
      <c r="A5713" s="6">
        <f>IF(B5713&lt;&gt;"", "AWARD-"&amp;TEXT(ROW()-1,"0000"), "")</f>
        <v/>
      </c>
      <c r="B5713" s="7" t="n"/>
      <c r="C5713" s="7" t="n"/>
      <c r="D5713" s="7" t="n"/>
      <c r="E5713" s="8" t="n"/>
      <c r="F5713" s="9" t="n"/>
      <c r="G5713" s="8" t="n"/>
      <c r="H5713" s="8" t="n"/>
      <c r="I5713" s="8" t="n"/>
      <c r="J5713" s="10">
        <f>IF(A5713="",0,SUMIFS(amount_expended,cfda_key,V5713))</f>
        <v/>
      </c>
      <c r="K5713" s="10">
        <f>IF(G5713="OTHER CLUSTER NOT LISTED ABOVE",SUMIFS(amount_expended,uniform_other_cluster_name,X5713), IF(AND(OR(G5713="N/A",G5713=""),H5713=""),0,IF(G5713="STATE CLUSTER",SUMIFS(amount_expended,uniform_state_cluster_name,W5713),SUMIFS(amount_expended,cluster_name,G5713))))</f>
        <v/>
      </c>
      <c r="L5713" s="8" t="n"/>
      <c r="M5713" s="7" t="n"/>
      <c r="N5713" s="8" t="n"/>
      <c r="O5713" s="7" t="n"/>
      <c r="P5713" s="7" t="n"/>
      <c r="Q5713" s="8" t="n"/>
      <c r="R5713" s="9" t="n"/>
      <c r="S5713" s="8" t="n"/>
      <c r="T5713" s="8" t="n"/>
      <c r="U5713" s="8" t="n"/>
      <c r="V5713" s="11">
        <f>IF(OR(B5713="",C5713=""),"",CONCATENATE(B5713,".",C5713))</f>
        <v/>
      </c>
      <c r="W5713" s="6">
        <f>UPPER(TRIM(H5713))</f>
        <v/>
      </c>
      <c r="X5713" s="6">
        <f>UPPER(TRIM(I5713))</f>
        <v/>
      </c>
      <c r="Y5713" s="6">
        <f>IF(V5713&lt;&gt;"",IFERROR(INDEX(federal_program_name_lookup,MATCH(V5713,aln_lookup,0)),""),"")</f>
        <v/>
      </c>
    </row>
    <row r="5714">
      <c r="A5714" s="6">
        <f>IF(B5714&lt;&gt;"", "AWARD-"&amp;TEXT(ROW()-1,"0000"), "")</f>
        <v/>
      </c>
      <c r="B5714" s="7" t="n"/>
      <c r="C5714" s="7" t="n"/>
      <c r="D5714" s="7" t="n"/>
      <c r="E5714" s="8" t="n"/>
      <c r="F5714" s="9" t="n"/>
      <c r="G5714" s="8" t="n"/>
      <c r="H5714" s="8" t="n"/>
      <c r="I5714" s="8" t="n"/>
      <c r="J5714" s="10">
        <f>IF(A5714="",0,SUMIFS(amount_expended,cfda_key,V5714))</f>
        <v/>
      </c>
      <c r="K5714" s="10">
        <f>IF(G5714="OTHER CLUSTER NOT LISTED ABOVE",SUMIFS(amount_expended,uniform_other_cluster_name,X5714), IF(AND(OR(G5714="N/A",G5714=""),H5714=""),0,IF(G5714="STATE CLUSTER",SUMIFS(amount_expended,uniform_state_cluster_name,W5714),SUMIFS(amount_expended,cluster_name,G5714))))</f>
        <v/>
      </c>
      <c r="L5714" s="8" t="n"/>
      <c r="M5714" s="7" t="n"/>
      <c r="N5714" s="8" t="n"/>
      <c r="O5714" s="7" t="n"/>
      <c r="P5714" s="7" t="n"/>
      <c r="Q5714" s="8" t="n"/>
      <c r="R5714" s="9" t="n"/>
      <c r="S5714" s="8" t="n"/>
      <c r="T5714" s="8" t="n"/>
      <c r="U5714" s="8" t="n"/>
      <c r="V5714" s="11">
        <f>IF(OR(B5714="",C5714=""),"",CONCATENATE(B5714,".",C5714))</f>
        <v/>
      </c>
      <c r="W5714" s="6">
        <f>UPPER(TRIM(H5714))</f>
        <v/>
      </c>
      <c r="X5714" s="6">
        <f>UPPER(TRIM(I5714))</f>
        <v/>
      </c>
      <c r="Y5714" s="6">
        <f>IF(V5714&lt;&gt;"",IFERROR(INDEX(federal_program_name_lookup,MATCH(V5714,aln_lookup,0)),""),"")</f>
        <v/>
      </c>
    </row>
    <row r="5715">
      <c r="A5715" s="6">
        <f>IF(B5715&lt;&gt;"", "AWARD-"&amp;TEXT(ROW()-1,"0000"), "")</f>
        <v/>
      </c>
      <c r="B5715" s="7" t="n"/>
      <c r="C5715" s="7" t="n"/>
      <c r="D5715" s="7" t="n"/>
      <c r="E5715" s="8" t="n"/>
      <c r="F5715" s="9" t="n"/>
      <c r="G5715" s="8" t="n"/>
      <c r="H5715" s="8" t="n"/>
      <c r="I5715" s="8" t="n"/>
      <c r="J5715" s="10">
        <f>IF(A5715="",0,SUMIFS(amount_expended,cfda_key,V5715))</f>
        <v/>
      </c>
      <c r="K5715" s="10">
        <f>IF(G5715="OTHER CLUSTER NOT LISTED ABOVE",SUMIFS(amount_expended,uniform_other_cluster_name,X5715), IF(AND(OR(G5715="N/A",G5715=""),H5715=""),0,IF(G5715="STATE CLUSTER",SUMIFS(amount_expended,uniform_state_cluster_name,W5715),SUMIFS(amount_expended,cluster_name,G5715))))</f>
        <v/>
      </c>
      <c r="L5715" s="8" t="n"/>
      <c r="M5715" s="7" t="n"/>
      <c r="N5715" s="8" t="n"/>
      <c r="O5715" s="7" t="n"/>
      <c r="P5715" s="7" t="n"/>
      <c r="Q5715" s="8" t="n"/>
      <c r="R5715" s="9" t="n"/>
      <c r="S5715" s="8" t="n"/>
      <c r="T5715" s="8" t="n"/>
      <c r="U5715" s="8" t="n"/>
      <c r="V5715" s="11">
        <f>IF(OR(B5715="",C5715=""),"",CONCATENATE(B5715,".",C5715))</f>
        <v/>
      </c>
      <c r="W5715" s="6">
        <f>UPPER(TRIM(H5715))</f>
        <v/>
      </c>
      <c r="X5715" s="6">
        <f>UPPER(TRIM(I5715))</f>
        <v/>
      </c>
      <c r="Y5715" s="6">
        <f>IF(V5715&lt;&gt;"",IFERROR(INDEX(federal_program_name_lookup,MATCH(V5715,aln_lookup,0)),""),"")</f>
        <v/>
      </c>
    </row>
    <row r="5716">
      <c r="A5716" s="6">
        <f>IF(B5716&lt;&gt;"", "AWARD-"&amp;TEXT(ROW()-1,"0000"), "")</f>
        <v/>
      </c>
      <c r="B5716" s="7" t="n"/>
      <c r="C5716" s="7" t="n"/>
      <c r="D5716" s="7" t="n"/>
      <c r="E5716" s="8" t="n"/>
      <c r="F5716" s="9" t="n"/>
      <c r="G5716" s="8" t="n"/>
      <c r="H5716" s="8" t="n"/>
      <c r="I5716" s="8" t="n"/>
      <c r="J5716" s="10">
        <f>IF(A5716="",0,SUMIFS(amount_expended,cfda_key,V5716))</f>
        <v/>
      </c>
      <c r="K5716" s="10">
        <f>IF(G5716="OTHER CLUSTER NOT LISTED ABOVE",SUMIFS(amount_expended,uniform_other_cluster_name,X5716), IF(AND(OR(G5716="N/A",G5716=""),H5716=""),0,IF(G5716="STATE CLUSTER",SUMIFS(amount_expended,uniform_state_cluster_name,W5716),SUMIFS(amount_expended,cluster_name,G5716))))</f>
        <v/>
      </c>
      <c r="L5716" s="8" t="n"/>
      <c r="M5716" s="7" t="n"/>
      <c r="N5716" s="8" t="n"/>
      <c r="O5716" s="7" t="n"/>
      <c r="P5716" s="7" t="n"/>
      <c r="Q5716" s="8" t="n"/>
      <c r="R5716" s="9" t="n"/>
      <c r="S5716" s="8" t="n"/>
      <c r="T5716" s="8" t="n"/>
      <c r="U5716" s="8" t="n"/>
      <c r="V5716" s="11">
        <f>IF(OR(B5716="",C5716=""),"",CONCATENATE(B5716,".",C5716))</f>
        <v/>
      </c>
      <c r="W5716" s="6">
        <f>UPPER(TRIM(H5716))</f>
        <v/>
      </c>
      <c r="X5716" s="6">
        <f>UPPER(TRIM(I5716))</f>
        <v/>
      </c>
      <c r="Y5716" s="6">
        <f>IF(V5716&lt;&gt;"",IFERROR(INDEX(federal_program_name_lookup,MATCH(V5716,aln_lookup,0)),""),"")</f>
        <v/>
      </c>
    </row>
    <row r="5717">
      <c r="A5717" s="6">
        <f>IF(B5717&lt;&gt;"", "AWARD-"&amp;TEXT(ROW()-1,"0000"), "")</f>
        <v/>
      </c>
      <c r="B5717" s="7" t="n"/>
      <c r="C5717" s="7" t="n"/>
      <c r="D5717" s="7" t="n"/>
      <c r="E5717" s="8" t="n"/>
      <c r="F5717" s="9" t="n"/>
      <c r="G5717" s="8" t="n"/>
      <c r="H5717" s="8" t="n"/>
      <c r="I5717" s="8" t="n"/>
      <c r="J5717" s="10">
        <f>IF(A5717="",0,SUMIFS(amount_expended,cfda_key,V5717))</f>
        <v/>
      </c>
      <c r="K5717" s="10">
        <f>IF(G5717="OTHER CLUSTER NOT LISTED ABOVE",SUMIFS(amount_expended,uniform_other_cluster_name,X5717), IF(AND(OR(G5717="N/A",G5717=""),H5717=""),0,IF(G5717="STATE CLUSTER",SUMIFS(amount_expended,uniform_state_cluster_name,W5717),SUMIFS(amount_expended,cluster_name,G5717))))</f>
        <v/>
      </c>
      <c r="L5717" s="8" t="n"/>
      <c r="M5717" s="7" t="n"/>
      <c r="N5717" s="8" t="n"/>
      <c r="O5717" s="7" t="n"/>
      <c r="P5717" s="7" t="n"/>
      <c r="Q5717" s="8" t="n"/>
      <c r="R5717" s="9" t="n"/>
      <c r="S5717" s="8" t="n"/>
      <c r="T5717" s="8" t="n"/>
      <c r="U5717" s="8" t="n"/>
      <c r="V5717" s="11">
        <f>IF(OR(B5717="",C5717=""),"",CONCATENATE(B5717,".",C5717))</f>
        <v/>
      </c>
      <c r="W5717" s="6">
        <f>UPPER(TRIM(H5717))</f>
        <v/>
      </c>
      <c r="X5717" s="6">
        <f>UPPER(TRIM(I5717))</f>
        <v/>
      </c>
      <c r="Y5717" s="6">
        <f>IF(V5717&lt;&gt;"",IFERROR(INDEX(federal_program_name_lookup,MATCH(V5717,aln_lookup,0)),""),"")</f>
        <v/>
      </c>
    </row>
    <row r="5718">
      <c r="A5718" s="6">
        <f>IF(B5718&lt;&gt;"", "AWARD-"&amp;TEXT(ROW()-1,"0000"), "")</f>
        <v/>
      </c>
      <c r="B5718" s="7" t="n"/>
      <c r="C5718" s="7" t="n"/>
      <c r="D5718" s="7" t="n"/>
      <c r="E5718" s="8" t="n"/>
      <c r="F5718" s="9" t="n"/>
      <c r="G5718" s="8" t="n"/>
      <c r="H5718" s="8" t="n"/>
      <c r="I5718" s="8" t="n"/>
      <c r="J5718" s="10">
        <f>IF(A5718="",0,SUMIFS(amount_expended,cfda_key,V5718))</f>
        <v/>
      </c>
      <c r="K5718" s="10">
        <f>IF(G5718="OTHER CLUSTER NOT LISTED ABOVE",SUMIFS(amount_expended,uniform_other_cluster_name,X5718), IF(AND(OR(G5718="N/A",G5718=""),H5718=""),0,IF(G5718="STATE CLUSTER",SUMIFS(amount_expended,uniform_state_cluster_name,W5718),SUMIFS(amount_expended,cluster_name,G5718))))</f>
        <v/>
      </c>
      <c r="L5718" s="8" t="n"/>
      <c r="M5718" s="7" t="n"/>
      <c r="N5718" s="8" t="n"/>
      <c r="O5718" s="7" t="n"/>
      <c r="P5718" s="7" t="n"/>
      <c r="Q5718" s="8" t="n"/>
      <c r="R5718" s="9" t="n"/>
      <c r="S5718" s="8" t="n"/>
      <c r="T5718" s="8" t="n"/>
      <c r="U5718" s="8" t="n"/>
      <c r="V5718" s="11">
        <f>IF(OR(B5718="",C5718=""),"",CONCATENATE(B5718,".",C5718))</f>
        <v/>
      </c>
      <c r="W5718" s="6">
        <f>UPPER(TRIM(H5718))</f>
        <v/>
      </c>
      <c r="X5718" s="6">
        <f>UPPER(TRIM(I5718))</f>
        <v/>
      </c>
      <c r="Y5718" s="6">
        <f>IF(V5718&lt;&gt;"",IFERROR(INDEX(federal_program_name_lookup,MATCH(V5718,aln_lookup,0)),""),"")</f>
        <v/>
      </c>
    </row>
    <row r="5719">
      <c r="A5719" s="6">
        <f>IF(B5719&lt;&gt;"", "AWARD-"&amp;TEXT(ROW()-1,"0000"), "")</f>
        <v/>
      </c>
      <c r="B5719" s="7" t="n"/>
      <c r="C5719" s="7" t="n"/>
      <c r="D5719" s="7" t="n"/>
      <c r="E5719" s="8" t="n"/>
      <c r="F5719" s="9" t="n"/>
      <c r="G5719" s="8" t="n"/>
      <c r="H5719" s="8" t="n"/>
      <c r="I5719" s="8" t="n"/>
      <c r="J5719" s="10">
        <f>IF(A5719="",0,SUMIFS(amount_expended,cfda_key,V5719))</f>
        <v/>
      </c>
      <c r="K5719" s="10">
        <f>IF(G5719="OTHER CLUSTER NOT LISTED ABOVE",SUMIFS(amount_expended,uniform_other_cluster_name,X5719), IF(AND(OR(G5719="N/A",G5719=""),H5719=""),0,IF(G5719="STATE CLUSTER",SUMIFS(amount_expended,uniform_state_cluster_name,W5719),SUMIFS(amount_expended,cluster_name,G5719))))</f>
        <v/>
      </c>
      <c r="L5719" s="8" t="n"/>
      <c r="M5719" s="7" t="n"/>
      <c r="N5719" s="8" t="n"/>
      <c r="O5719" s="7" t="n"/>
      <c r="P5719" s="7" t="n"/>
      <c r="Q5719" s="8" t="n"/>
      <c r="R5719" s="9" t="n"/>
      <c r="S5719" s="8" t="n"/>
      <c r="T5719" s="8" t="n"/>
      <c r="U5719" s="8" t="n"/>
      <c r="V5719" s="11">
        <f>IF(OR(B5719="",C5719=""),"",CONCATENATE(B5719,".",C5719))</f>
        <v/>
      </c>
      <c r="W5719" s="6">
        <f>UPPER(TRIM(H5719))</f>
        <v/>
      </c>
      <c r="X5719" s="6">
        <f>UPPER(TRIM(I5719))</f>
        <v/>
      </c>
      <c r="Y5719" s="6">
        <f>IF(V5719&lt;&gt;"",IFERROR(INDEX(federal_program_name_lookup,MATCH(V5719,aln_lookup,0)),""),"")</f>
        <v/>
      </c>
    </row>
    <row r="5720">
      <c r="A5720" s="6">
        <f>IF(B5720&lt;&gt;"", "AWARD-"&amp;TEXT(ROW()-1,"0000"), "")</f>
        <v/>
      </c>
      <c r="B5720" s="7" t="n"/>
      <c r="C5720" s="7" t="n"/>
      <c r="D5720" s="7" t="n"/>
      <c r="E5720" s="8" t="n"/>
      <c r="F5720" s="9" t="n"/>
      <c r="G5720" s="8" t="n"/>
      <c r="H5720" s="8" t="n"/>
      <c r="I5720" s="8" t="n"/>
      <c r="J5720" s="10">
        <f>IF(A5720="",0,SUMIFS(amount_expended,cfda_key,V5720))</f>
        <v/>
      </c>
      <c r="K5720" s="10">
        <f>IF(G5720="OTHER CLUSTER NOT LISTED ABOVE",SUMIFS(amount_expended,uniform_other_cluster_name,X5720), IF(AND(OR(G5720="N/A",G5720=""),H5720=""),0,IF(G5720="STATE CLUSTER",SUMIFS(amount_expended,uniform_state_cluster_name,W5720),SUMIFS(amount_expended,cluster_name,G5720))))</f>
        <v/>
      </c>
      <c r="L5720" s="8" t="n"/>
      <c r="M5720" s="7" t="n"/>
      <c r="N5720" s="8" t="n"/>
      <c r="O5720" s="7" t="n"/>
      <c r="P5720" s="7" t="n"/>
      <c r="Q5720" s="8" t="n"/>
      <c r="R5720" s="9" t="n"/>
      <c r="S5720" s="8" t="n"/>
      <c r="T5720" s="8" t="n"/>
      <c r="U5720" s="8" t="n"/>
      <c r="V5720" s="11">
        <f>IF(OR(B5720="",C5720=""),"",CONCATENATE(B5720,".",C5720))</f>
        <v/>
      </c>
      <c r="W5720" s="6">
        <f>UPPER(TRIM(H5720))</f>
        <v/>
      </c>
      <c r="X5720" s="6">
        <f>UPPER(TRIM(I5720))</f>
        <v/>
      </c>
      <c r="Y5720" s="6">
        <f>IF(V5720&lt;&gt;"",IFERROR(INDEX(federal_program_name_lookup,MATCH(V5720,aln_lookup,0)),""),"")</f>
        <v/>
      </c>
    </row>
    <row r="5721">
      <c r="A5721" s="6">
        <f>IF(B5721&lt;&gt;"", "AWARD-"&amp;TEXT(ROW()-1,"0000"), "")</f>
        <v/>
      </c>
      <c r="B5721" s="7" t="n"/>
      <c r="C5721" s="7" t="n"/>
      <c r="D5721" s="7" t="n"/>
      <c r="E5721" s="8" t="n"/>
      <c r="F5721" s="9" t="n"/>
      <c r="G5721" s="8" t="n"/>
      <c r="H5721" s="8" t="n"/>
      <c r="I5721" s="8" t="n"/>
      <c r="J5721" s="10">
        <f>IF(A5721="",0,SUMIFS(amount_expended,cfda_key,V5721))</f>
        <v/>
      </c>
      <c r="K5721" s="10">
        <f>IF(G5721="OTHER CLUSTER NOT LISTED ABOVE",SUMIFS(amount_expended,uniform_other_cluster_name,X5721), IF(AND(OR(G5721="N/A",G5721=""),H5721=""),0,IF(G5721="STATE CLUSTER",SUMIFS(amount_expended,uniform_state_cluster_name,W5721),SUMIFS(amount_expended,cluster_name,G5721))))</f>
        <v/>
      </c>
      <c r="L5721" s="8" t="n"/>
      <c r="M5721" s="7" t="n"/>
      <c r="N5721" s="8" t="n"/>
      <c r="O5721" s="7" t="n"/>
      <c r="P5721" s="7" t="n"/>
      <c r="Q5721" s="8" t="n"/>
      <c r="R5721" s="9" t="n"/>
      <c r="S5721" s="8" t="n"/>
      <c r="T5721" s="8" t="n"/>
      <c r="U5721" s="8" t="n"/>
      <c r="V5721" s="11">
        <f>IF(OR(B5721="",C5721=""),"",CONCATENATE(B5721,".",C5721))</f>
        <v/>
      </c>
      <c r="W5721" s="6">
        <f>UPPER(TRIM(H5721))</f>
        <v/>
      </c>
      <c r="X5721" s="6">
        <f>UPPER(TRIM(I5721))</f>
        <v/>
      </c>
      <c r="Y5721" s="6">
        <f>IF(V5721&lt;&gt;"",IFERROR(INDEX(federal_program_name_lookup,MATCH(V5721,aln_lookup,0)),""),"")</f>
        <v/>
      </c>
    </row>
    <row r="5722">
      <c r="A5722" s="6">
        <f>IF(B5722&lt;&gt;"", "AWARD-"&amp;TEXT(ROW()-1,"0000"), "")</f>
        <v/>
      </c>
      <c r="B5722" s="7" t="n"/>
      <c r="C5722" s="7" t="n"/>
      <c r="D5722" s="7" t="n"/>
      <c r="E5722" s="8" t="n"/>
      <c r="F5722" s="9" t="n"/>
      <c r="G5722" s="8" t="n"/>
      <c r="H5722" s="8" t="n"/>
      <c r="I5722" s="8" t="n"/>
      <c r="J5722" s="10">
        <f>IF(A5722="",0,SUMIFS(amount_expended,cfda_key,V5722))</f>
        <v/>
      </c>
      <c r="K5722" s="10">
        <f>IF(G5722="OTHER CLUSTER NOT LISTED ABOVE",SUMIFS(amount_expended,uniform_other_cluster_name,X5722), IF(AND(OR(G5722="N/A",G5722=""),H5722=""),0,IF(G5722="STATE CLUSTER",SUMIFS(amount_expended,uniform_state_cluster_name,W5722),SUMIFS(amount_expended,cluster_name,G5722))))</f>
        <v/>
      </c>
      <c r="L5722" s="8" t="n"/>
      <c r="M5722" s="7" t="n"/>
      <c r="N5722" s="8" t="n"/>
      <c r="O5722" s="7" t="n"/>
      <c r="P5722" s="7" t="n"/>
      <c r="Q5722" s="8" t="n"/>
      <c r="R5722" s="9" t="n"/>
      <c r="S5722" s="8" t="n"/>
      <c r="T5722" s="8" t="n"/>
      <c r="U5722" s="8" t="n"/>
      <c r="V5722" s="11">
        <f>IF(OR(B5722="",C5722=""),"",CONCATENATE(B5722,".",C5722))</f>
        <v/>
      </c>
      <c r="W5722" s="6">
        <f>UPPER(TRIM(H5722))</f>
        <v/>
      </c>
      <c r="X5722" s="6">
        <f>UPPER(TRIM(I5722))</f>
        <v/>
      </c>
      <c r="Y5722" s="6">
        <f>IF(V5722&lt;&gt;"",IFERROR(INDEX(federal_program_name_lookup,MATCH(V5722,aln_lookup,0)),""),"")</f>
        <v/>
      </c>
    </row>
    <row r="5723">
      <c r="A5723" s="6">
        <f>IF(B5723&lt;&gt;"", "AWARD-"&amp;TEXT(ROW()-1,"0000"), "")</f>
        <v/>
      </c>
      <c r="B5723" s="7" t="n"/>
      <c r="C5723" s="7" t="n"/>
      <c r="D5723" s="7" t="n"/>
      <c r="E5723" s="8" t="n"/>
      <c r="F5723" s="9" t="n"/>
      <c r="G5723" s="8" t="n"/>
      <c r="H5723" s="8" t="n"/>
      <c r="I5723" s="8" t="n"/>
      <c r="J5723" s="10">
        <f>IF(A5723="",0,SUMIFS(amount_expended,cfda_key,V5723))</f>
        <v/>
      </c>
      <c r="K5723" s="10">
        <f>IF(G5723="OTHER CLUSTER NOT LISTED ABOVE",SUMIFS(amount_expended,uniform_other_cluster_name,X5723), IF(AND(OR(G5723="N/A",G5723=""),H5723=""),0,IF(G5723="STATE CLUSTER",SUMIFS(amount_expended,uniform_state_cluster_name,W5723),SUMIFS(amount_expended,cluster_name,G5723))))</f>
        <v/>
      </c>
      <c r="L5723" s="8" t="n"/>
      <c r="M5723" s="7" t="n"/>
      <c r="N5723" s="8" t="n"/>
      <c r="O5723" s="7" t="n"/>
      <c r="P5723" s="7" t="n"/>
      <c r="Q5723" s="8" t="n"/>
      <c r="R5723" s="9" t="n"/>
      <c r="S5723" s="8" t="n"/>
      <c r="T5723" s="8" t="n"/>
      <c r="U5723" s="8" t="n"/>
      <c r="V5723" s="11">
        <f>IF(OR(B5723="",C5723=""),"",CONCATENATE(B5723,".",C5723))</f>
        <v/>
      </c>
      <c r="W5723" s="6">
        <f>UPPER(TRIM(H5723))</f>
        <v/>
      </c>
      <c r="X5723" s="6">
        <f>UPPER(TRIM(I5723))</f>
        <v/>
      </c>
      <c r="Y5723" s="6">
        <f>IF(V5723&lt;&gt;"",IFERROR(INDEX(federal_program_name_lookup,MATCH(V5723,aln_lookup,0)),""),"")</f>
        <v/>
      </c>
    </row>
    <row r="5724">
      <c r="A5724" s="6">
        <f>IF(B5724&lt;&gt;"", "AWARD-"&amp;TEXT(ROW()-1,"0000"), "")</f>
        <v/>
      </c>
      <c r="B5724" s="7" t="n"/>
      <c r="C5724" s="7" t="n"/>
      <c r="D5724" s="7" t="n"/>
      <c r="E5724" s="8" t="n"/>
      <c r="F5724" s="9" t="n"/>
      <c r="G5724" s="8" t="n"/>
      <c r="H5724" s="8" t="n"/>
      <c r="I5724" s="8" t="n"/>
      <c r="J5724" s="10">
        <f>IF(A5724="",0,SUMIFS(amount_expended,cfda_key,V5724))</f>
        <v/>
      </c>
      <c r="K5724" s="10">
        <f>IF(G5724="OTHER CLUSTER NOT LISTED ABOVE",SUMIFS(amount_expended,uniform_other_cluster_name,X5724), IF(AND(OR(G5724="N/A",G5724=""),H5724=""),0,IF(G5724="STATE CLUSTER",SUMIFS(amount_expended,uniform_state_cluster_name,W5724),SUMIFS(amount_expended,cluster_name,G5724))))</f>
        <v/>
      </c>
      <c r="L5724" s="8" t="n"/>
      <c r="M5724" s="7" t="n"/>
      <c r="N5724" s="8" t="n"/>
      <c r="O5724" s="7" t="n"/>
      <c r="P5724" s="7" t="n"/>
      <c r="Q5724" s="8" t="n"/>
      <c r="R5724" s="9" t="n"/>
      <c r="S5724" s="8" t="n"/>
      <c r="T5724" s="8" t="n"/>
      <c r="U5724" s="8" t="n"/>
      <c r="V5724" s="11">
        <f>IF(OR(B5724="",C5724=""),"",CONCATENATE(B5724,".",C5724))</f>
        <v/>
      </c>
      <c r="W5724" s="6">
        <f>UPPER(TRIM(H5724))</f>
        <v/>
      </c>
      <c r="X5724" s="6">
        <f>UPPER(TRIM(I5724))</f>
        <v/>
      </c>
      <c r="Y5724" s="6">
        <f>IF(V5724&lt;&gt;"",IFERROR(INDEX(federal_program_name_lookup,MATCH(V5724,aln_lookup,0)),""),"")</f>
        <v/>
      </c>
    </row>
    <row r="5725">
      <c r="A5725" s="6">
        <f>IF(B5725&lt;&gt;"", "AWARD-"&amp;TEXT(ROW()-1,"0000"), "")</f>
        <v/>
      </c>
      <c r="B5725" s="7" t="n"/>
      <c r="C5725" s="7" t="n"/>
      <c r="D5725" s="7" t="n"/>
      <c r="E5725" s="8" t="n"/>
      <c r="F5725" s="9" t="n"/>
      <c r="G5725" s="8" t="n"/>
      <c r="H5725" s="8" t="n"/>
      <c r="I5725" s="8" t="n"/>
      <c r="J5725" s="10">
        <f>IF(A5725="",0,SUMIFS(amount_expended,cfda_key,V5725))</f>
        <v/>
      </c>
      <c r="K5725" s="10">
        <f>IF(G5725="OTHER CLUSTER NOT LISTED ABOVE",SUMIFS(amount_expended,uniform_other_cluster_name,X5725), IF(AND(OR(G5725="N/A",G5725=""),H5725=""),0,IF(G5725="STATE CLUSTER",SUMIFS(amount_expended,uniform_state_cluster_name,W5725),SUMIFS(amount_expended,cluster_name,G5725))))</f>
        <v/>
      </c>
      <c r="L5725" s="8" t="n"/>
      <c r="M5725" s="7" t="n"/>
      <c r="N5725" s="8" t="n"/>
      <c r="O5725" s="7" t="n"/>
      <c r="P5725" s="7" t="n"/>
      <c r="Q5725" s="8" t="n"/>
      <c r="R5725" s="9" t="n"/>
      <c r="S5725" s="8" t="n"/>
      <c r="T5725" s="8" t="n"/>
      <c r="U5725" s="8" t="n"/>
      <c r="V5725" s="11">
        <f>IF(OR(B5725="",C5725=""),"",CONCATENATE(B5725,".",C5725))</f>
        <v/>
      </c>
      <c r="W5725" s="6">
        <f>UPPER(TRIM(H5725))</f>
        <v/>
      </c>
      <c r="X5725" s="6">
        <f>UPPER(TRIM(I5725))</f>
        <v/>
      </c>
      <c r="Y5725" s="6">
        <f>IF(V5725&lt;&gt;"",IFERROR(INDEX(federal_program_name_lookup,MATCH(V5725,aln_lookup,0)),""),"")</f>
        <v/>
      </c>
    </row>
    <row r="5726">
      <c r="A5726" s="6">
        <f>IF(B5726&lt;&gt;"", "AWARD-"&amp;TEXT(ROW()-1,"0000"), "")</f>
        <v/>
      </c>
      <c r="B5726" s="7" t="n"/>
      <c r="C5726" s="7" t="n"/>
      <c r="D5726" s="7" t="n"/>
      <c r="E5726" s="8" t="n"/>
      <c r="F5726" s="9" t="n"/>
      <c r="G5726" s="8" t="n"/>
      <c r="H5726" s="8" t="n"/>
      <c r="I5726" s="8" t="n"/>
      <c r="J5726" s="10">
        <f>IF(A5726="",0,SUMIFS(amount_expended,cfda_key,V5726))</f>
        <v/>
      </c>
      <c r="K5726" s="10">
        <f>IF(G5726="OTHER CLUSTER NOT LISTED ABOVE",SUMIFS(amount_expended,uniform_other_cluster_name,X5726), IF(AND(OR(G5726="N/A",G5726=""),H5726=""),0,IF(G5726="STATE CLUSTER",SUMIFS(amount_expended,uniform_state_cluster_name,W5726),SUMIFS(amount_expended,cluster_name,G5726))))</f>
        <v/>
      </c>
      <c r="L5726" s="8" t="n"/>
      <c r="M5726" s="7" t="n"/>
      <c r="N5726" s="8" t="n"/>
      <c r="O5726" s="7" t="n"/>
      <c r="P5726" s="7" t="n"/>
      <c r="Q5726" s="8" t="n"/>
      <c r="R5726" s="9" t="n"/>
      <c r="S5726" s="8" t="n"/>
      <c r="T5726" s="8" t="n"/>
      <c r="U5726" s="8" t="n"/>
      <c r="V5726" s="11">
        <f>IF(OR(B5726="",C5726=""),"",CONCATENATE(B5726,".",C5726))</f>
        <v/>
      </c>
      <c r="W5726" s="6">
        <f>UPPER(TRIM(H5726))</f>
        <v/>
      </c>
      <c r="X5726" s="6">
        <f>UPPER(TRIM(I5726))</f>
        <v/>
      </c>
      <c r="Y5726" s="6">
        <f>IF(V5726&lt;&gt;"",IFERROR(INDEX(federal_program_name_lookup,MATCH(V5726,aln_lookup,0)),""),"")</f>
        <v/>
      </c>
    </row>
    <row r="5727">
      <c r="A5727" s="6">
        <f>IF(B5727&lt;&gt;"", "AWARD-"&amp;TEXT(ROW()-1,"0000"), "")</f>
        <v/>
      </c>
      <c r="B5727" s="7" t="n"/>
      <c r="C5727" s="7" t="n"/>
      <c r="D5727" s="7" t="n"/>
      <c r="E5727" s="8" t="n"/>
      <c r="F5727" s="9" t="n"/>
      <c r="G5727" s="8" t="n"/>
      <c r="H5727" s="8" t="n"/>
      <c r="I5727" s="8" t="n"/>
      <c r="J5727" s="10">
        <f>IF(A5727="",0,SUMIFS(amount_expended,cfda_key,V5727))</f>
        <v/>
      </c>
      <c r="K5727" s="10">
        <f>IF(G5727="OTHER CLUSTER NOT LISTED ABOVE",SUMIFS(amount_expended,uniform_other_cluster_name,X5727), IF(AND(OR(G5727="N/A",G5727=""),H5727=""),0,IF(G5727="STATE CLUSTER",SUMIFS(amount_expended,uniform_state_cluster_name,W5727),SUMIFS(amount_expended,cluster_name,G5727))))</f>
        <v/>
      </c>
      <c r="L5727" s="8" t="n"/>
      <c r="M5727" s="7" t="n"/>
      <c r="N5727" s="8" t="n"/>
      <c r="O5727" s="7" t="n"/>
      <c r="P5727" s="7" t="n"/>
      <c r="Q5727" s="8" t="n"/>
      <c r="R5727" s="9" t="n"/>
      <c r="S5727" s="8" t="n"/>
      <c r="T5727" s="8" t="n"/>
      <c r="U5727" s="8" t="n"/>
      <c r="V5727" s="11">
        <f>IF(OR(B5727="",C5727=""),"",CONCATENATE(B5727,".",C5727))</f>
        <v/>
      </c>
      <c r="W5727" s="6">
        <f>UPPER(TRIM(H5727))</f>
        <v/>
      </c>
      <c r="X5727" s="6">
        <f>UPPER(TRIM(I5727))</f>
        <v/>
      </c>
      <c r="Y5727" s="6">
        <f>IF(V5727&lt;&gt;"",IFERROR(INDEX(federal_program_name_lookup,MATCH(V5727,aln_lookup,0)),""),"")</f>
        <v/>
      </c>
    </row>
    <row r="5728">
      <c r="A5728" s="6">
        <f>IF(B5728&lt;&gt;"", "AWARD-"&amp;TEXT(ROW()-1,"0000"), "")</f>
        <v/>
      </c>
      <c r="B5728" s="7" t="n"/>
      <c r="C5728" s="7" t="n"/>
      <c r="D5728" s="7" t="n"/>
      <c r="E5728" s="8" t="n"/>
      <c r="F5728" s="9" t="n"/>
      <c r="G5728" s="8" t="n"/>
      <c r="H5728" s="8" t="n"/>
      <c r="I5728" s="8" t="n"/>
      <c r="J5728" s="10">
        <f>IF(A5728="",0,SUMIFS(amount_expended,cfda_key,V5728))</f>
        <v/>
      </c>
      <c r="K5728" s="10">
        <f>IF(G5728="OTHER CLUSTER NOT LISTED ABOVE",SUMIFS(amount_expended,uniform_other_cluster_name,X5728), IF(AND(OR(G5728="N/A",G5728=""),H5728=""),0,IF(G5728="STATE CLUSTER",SUMIFS(amount_expended,uniform_state_cluster_name,W5728),SUMIFS(amount_expended,cluster_name,G5728))))</f>
        <v/>
      </c>
      <c r="L5728" s="8" t="n"/>
      <c r="M5728" s="7" t="n"/>
      <c r="N5728" s="8" t="n"/>
      <c r="O5728" s="7" t="n"/>
      <c r="P5728" s="7" t="n"/>
      <c r="Q5728" s="8" t="n"/>
      <c r="R5728" s="9" t="n"/>
      <c r="S5728" s="8" t="n"/>
      <c r="T5728" s="8" t="n"/>
      <c r="U5728" s="8" t="n"/>
      <c r="V5728" s="11">
        <f>IF(OR(B5728="",C5728=""),"",CONCATENATE(B5728,".",C5728))</f>
        <v/>
      </c>
      <c r="W5728" s="6">
        <f>UPPER(TRIM(H5728))</f>
        <v/>
      </c>
      <c r="X5728" s="6">
        <f>UPPER(TRIM(I5728))</f>
        <v/>
      </c>
      <c r="Y5728" s="6">
        <f>IF(V5728&lt;&gt;"",IFERROR(INDEX(federal_program_name_lookup,MATCH(V5728,aln_lookup,0)),""),"")</f>
        <v/>
      </c>
    </row>
    <row r="5729">
      <c r="A5729" s="6">
        <f>IF(B5729&lt;&gt;"", "AWARD-"&amp;TEXT(ROW()-1,"0000"), "")</f>
        <v/>
      </c>
      <c r="B5729" s="7" t="n"/>
      <c r="C5729" s="7" t="n"/>
      <c r="D5729" s="7" t="n"/>
      <c r="E5729" s="8" t="n"/>
      <c r="F5729" s="9" t="n"/>
      <c r="G5729" s="8" t="n"/>
      <c r="H5729" s="8" t="n"/>
      <c r="I5729" s="8" t="n"/>
      <c r="J5729" s="10">
        <f>IF(A5729="",0,SUMIFS(amount_expended,cfda_key,V5729))</f>
        <v/>
      </c>
      <c r="K5729" s="10">
        <f>IF(G5729="OTHER CLUSTER NOT LISTED ABOVE",SUMIFS(amount_expended,uniform_other_cluster_name,X5729), IF(AND(OR(G5729="N/A",G5729=""),H5729=""),0,IF(G5729="STATE CLUSTER",SUMIFS(amount_expended,uniform_state_cluster_name,W5729),SUMIFS(amount_expended,cluster_name,G5729))))</f>
        <v/>
      </c>
      <c r="L5729" s="8" t="n"/>
      <c r="M5729" s="7" t="n"/>
      <c r="N5729" s="8" t="n"/>
      <c r="O5729" s="7" t="n"/>
      <c r="P5729" s="7" t="n"/>
      <c r="Q5729" s="8" t="n"/>
      <c r="R5729" s="9" t="n"/>
      <c r="S5729" s="8" t="n"/>
      <c r="T5729" s="8" t="n"/>
      <c r="U5729" s="8" t="n"/>
      <c r="V5729" s="11">
        <f>IF(OR(B5729="",C5729=""),"",CONCATENATE(B5729,".",C5729))</f>
        <v/>
      </c>
      <c r="W5729" s="6">
        <f>UPPER(TRIM(H5729))</f>
        <v/>
      </c>
      <c r="X5729" s="6">
        <f>UPPER(TRIM(I5729))</f>
        <v/>
      </c>
      <c r="Y5729" s="6">
        <f>IF(V5729&lt;&gt;"",IFERROR(INDEX(federal_program_name_lookup,MATCH(V5729,aln_lookup,0)),""),"")</f>
        <v/>
      </c>
    </row>
    <row r="5730">
      <c r="A5730" s="6">
        <f>IF(B5730&lt;&gt;"", "AWARD-"&amp;TEXT(ROW()-1,"0000"), "")</f>
        <v/>
      </c>
      <c r="B5730" s="7" t="n"/>
      <c r="C5730" s="7" t="n"/>
      <c r="D5730" s="7" t="n"/>
      <c r="E5730" s="8" t="n"/>
      <c r="F5730" s="9" t="n"/>
      <c r="G5730" s="8" t="n"/>
      <c r="H5730" s="8" t="n"/>
      <c r="I5730" s="8" t="n"/>
      <c r="J5730" s="10">
        <f>IF(A5730="",0,SUMIFS(amount_expended,cfda_key,V5730))</f>
        <v/>
      </c>
      <c r="K5730" s="10">
        <f>IF(G5730="OTHER CLUSTER NOT LISTED ABOVE",SUMIFS(amount_expended,uniform_other_cluster_name,X5730), IF(AND(OR(G5730="N/A",G5730=""),H5730=""),0,IF(G5730="STATE CLUSTER",SUMIFS(amount_expended,uniform_state_cluster_name,W5730),SUMIFS(amount_expended,cluster_name,G5730))))</f>
        <v/>
      </c>
      <c r="L5730" s="8" t="n"/>
      <c r="M5730" s="7" t="n"/>
      <c r="N5730" s="8" t="n"/>
      <c r="O5730" s="7" t="n"/>
      <c r="P5730" s="7" t="n"/>
      <c r="Q5730" s="8" t="n"/>
      <c r="R5730" s="9" t="n"/>
      <c r="S5730" s="8" t="n"/>
      <c r="T5730" s="8" t="n"/>
      <c r="U5730" s="8" t="n"/>
      <c r="V5730" s="11">
        <f>IF(OR(B5730="",C5730=""),"",CONCATENATE(B5730,".",C5730))</f>
        <v/>
      </c>
      <c r="W5730" s="6">
        <f>UPPER(TRIM(H5730))</f>
        <v/>
      </c>
      <c r="X5730" s="6">
        <f>UPPER(TRIM(I5730))</f>
        <v/>
      </c>
      <c r="Y5730" s="6">
        <f>IF(V5730&lt;&gt;"",IFERROR(INDEX(federal_program_name_lookup,MATCH(V5730,aln_lookup,0)),""),"")</f>
        <v/>
      </c>
    </row>
    <row r="5731">
      <c r="A5731" s="6">
        <f>IF(B5731&lt;&gt;"", "AWARD-"&amp;TEXT(ROW()-1,"0000"), "")</f>
        <v/>
      </c>
      <c r="B5731" s="7" t="n"/>
      <c r="C5731" s="7" t="n"/>
      <c r="D5731" s="7" t="n"/>
      <c r="E5731" s="8" t="n"/>
      <c r="F5731" s="9" t="n"/>
      <c r="G5731" s="8" t="n"/>
      <c r="H5731" s="8" t="n"/>
      <c r="I5731" s="8" t="n"/>
      <c r="J5731" s="10">
        <f>IF(A5731="",0,SUMIFS(amount_expended,cfda_key,V5731))</f>
        <v/>
      </c>
      <c r="K5731" s="10">
        <f>IF(G5731="OTHER CLUSTER NOT LISTED ABOVE",SUMIFS(amount_expended,uniform_other_cluster_name,X5731), IF(AND(OR(G5731="N/A",G5731=""),H5731=""),0,IF(G5731="STATE CLUSTER",SUMIFS(amount_expended,uniform_state_cluster_name,W5731),SUMIFS(amount_expended,cluster_name,G5731))))</f>
        <v/>
      </c>
      <c r="L5731" s="8" t="n"/>
      <c r="M5731" s="7" t="n"/>
      <c r="N5731" s="8" t="n"/>
      <c r="O5731" s="7" t="n"/>
      <c r="P5731" s="7" t="n"/>
      <c r="Q5731" s="8" t="n"/>
      <c r="R5731" s="9" t="n"/>
      <c r="S5731" s="8" t="n"/>
      <c r="T5731" s="8" t="n"/>
      <c r="U5731" s="8" t="n"/>
      <c r="V5731" s="11">
        <f>IF(OR(B5731="",C5731=""),"",CONCATENATE(B5731,".",C5731))</f>
        <v/>
      </c>
      <c r="W5731" s="6">
        <f>UPPER(TRIM(H5731))</f>
        <v/>
      </c>
      <c r="X5731" s="6">
        <f>UPPER(TRIM(I5731))</f>
        <v/>
      </c>
      <c r="Y5731" s="6">
        <f>IF(V5731&lt;&gt;"",IFERROR(INDEX(federal_program_name_lookup,MATCH(V5731,aln_lookup,0)),""),"")</f>
        <v/>
      </c>
    </row>
    <row r="5732">
      <c r="A5732" s="6">
        <f>IF(B5732&lt;&gt;"", "AWARD-"&amp;TEXT(ROW()-1,"0000"), "")</f>
        <v/>
      </c>
      <c r="B5732" s="7" t="n"/>
      <c r="C5732" s="7" t="n"/>
      <c r="D5732" s="7" t="n"/>
      <c r="E5732" s="8" t="n"/>
      <c r="F5732" s="9" t="n"/>
      <c r="G5732" s="8" t="n"/>
      <c r="H5732" s="8" t="n"/>
      <c r="I5732" s="8" t="n"/>
      <c r="J5732" s="10">
        <f>IF(A5732="",0,SUMIFS(amount_expended,cfda_key,V5732))</f>
        <v/>
      </c>
      <c r="K5732" s="10">
        <f>IF(G5732="OTHER CLUSTER NOT LISTED ABOVE",SUMIFS(amount_expended,uniform_other_cluster_name,X5732), IF(AND(OR(G5732="N/A",G5732=""),H5732=""),0,IF(G5732="STATE CLUSTER",SUMIFS(amount_expended,uniform_state_cluster_name,W5732),SUMIFS(amount_expended,cluster_name,G5732))))</f>
        <v/>
      </c>
      <c r="L5732" s="8" t="n"/>
      <c r="M5732" s="7" t="n"/>
      <c r="N5732" s="8" t="n"/>
      <c r="O5732" s="7" t="n"/>
      <c r="P5732" s="7" t="n"/>
      <c r="Q5732" s="8" t="n"/>
      <c r="R5732" s="9" t="n"/>
      <c r="S5732" s="8" t="n"/>
      <c r="T5732" s="8" t="n"/>
      <c r="U5732" s="8" t="n"/>
      <c r="V5732" s="11">
        <f>IF(OR(B5732="",C5732=""),"",CONCATENATE(B5732,".",C5732))</f>
        <v/>
      </c>
      <c r="W5732" s="6">
        <f>UPPER(TRIM(H5732))</f>
        <v/>
      </c>
      <c r="X5732" s="6">
        <f>UPPER(TRIM(I5732))</f>
        <v/>
      </c>
      <c r="Y5732" s="6">
        <f>IF(V5732&lt;&gt;"",IFERROR(INDEX(federal_program_name_lookup,MATCH(V5732,aln_lookup,0)),""),"")</f>
        <v/>
      </c>
    </row>
    <row r="5733">
      <c r="A5733" s="6">
        <f>IF(B5733&lt;&gt;"", "AWARD-"&amp;TEXT(ROW()-1,"0000"), "")</f>
        <v/>
      </c>
      <c r="B5733" s="7" t="n"/>
      <c r="C5733" s="7" t="n"/>
      <c r="D5733" s="7" t="n"/>
      <c r="E5733" s="8" t="n"/>
      <c r="F5733" s="9" t="n"/>
      <c r="G5733" s="8" t="n"/>
      <c r="H5733" s="8" t="n"/>
      <c r="I5733" s="8" t="n"/>
      <c r="J5733" s="10">
        <f>IF(A5733="",0,SUMIFS(amount_expended,cfda_key,V5733))</f>
        <v/>
      </c>
      <c r="K5733" s="10">
        <f>IF(G5733="OTHER CLUSTER NOT LISTED ABOVE",SUMIFS(amount_expended,uniform_other_cluster_name,X5733), IF(AND(OR(G5733="N/A",G5733=""),H5733=""),0,IF(G5733="STATE CLUSTER",SUMIFS(amount_expended,uniform_state_cluster_name,W5733),SUMIFS(amount_expended,cluster_name,G5733))))</f>
        <v/>
      </c>
      <c r="L5733" s="8" t="n"/>
      <c r="M5733" s="7" t="n"/>
      <c r="N5733" s="8" t="n"/>
      <c r="O5733" s="7" t="n"/>
      <c r="P5733" s="7" t="n"/>
      <c r="Q5733" s="8" t="n"/>
      <c r="R5733" s="9" t="n"/>
      <c r="S5733" s="8" t="n"/>
      <c r="T5733" s="8" t="n"/>
      <c r="U5733" s="8" t="n"/>
      <c r="V5733" s="11">
        <f>IF(OR(B5733="",C5733=""),"",CONCATENATE(B5733,".",C5733))</f>
        <v/>
      </c>
      <c r="W5733" s="6">
        <f>UPPER(TRIM(H5733))</f>
        <v/>
      </c>
      <c r="X5733" s="6">
        <f>UPPER(TRIM(I5733))</f>
        <v/>
      </c>
      <c r="Y5733" s="6">
        <f>IF(V5733&lt;&gt;"",IFERROR(INDEX(federal_program_name_lookup,MATCH(V5733,aln_lookup,0)),""),"")</f>
        <v/>
      </c>
    </row>
    <row r="5734">
      <c r="A5734" s="6">
        <f>IF(B5734&lt;&gt;"", "AWARD-"&amp;TEXT(ROW()-1,"0000"), "")</f>
        <v/>
      </c>
      <c r="B5734" s="7" t="n"/>
      <c r="C5734" s="7" t="n"/>
      <c r="D5734" s="7" t="n"/>
      <c r="E5734" s="8" t="n"/>
      <c r="F5734" s="9" t="n"/>
      <c r="G5734" s="8" t="n"/>
      <c r="H5734" s="8" t="n"/>
      <c r="I5734" s="8" t="n"/>
      <c r="J5734" s="10">
        <f>IF(A5734="",0,SUMIFS(amount_expended,cfda_key,V5734))</f>
        <v/>
      </c>
      <c r="K5734" s="10">
        <f>IF(G5734="OTHER CLUSTER NOT LISTED ABOVE",SUMIFS(amount_expended,uniform_other_cluster_name,X5734), IF(AND(OR(G5734="N/A",G5734=""),H5734=""),0,IF(G5734="STATE CLUSTER",SUMIFS(amount_expended,uniform_state_cluster_name,W5734),SUMIFS(amount_expended,cluster_name,G5734))))</f>
        <v/>
      </c>
      <c r="L5734" s="8" t="n"/>
      <c r="M5734" s="7" t="n"/>
      <c r="N5734" s="8" t="n"/>
      <c r="O5734" s="7" t="n"/>
      <c r="P5734" s="7" t="n"/>
      <c r="Q5734" s="8" t="n"/>
      <c r="R5734" s="9" t="n"/>
      <c r="S5734" s="8" t="n"/>
      <c r="T5734" s="8" t="n"/>
      <c r="U5734" s="8" t="n"/>
      <c r="V5734" s="11">
        <f>IF(OR(B5734="",C5734=""),"",CONCATENATE(B5734,".",C5734))</f>
        <v/>
      </c>
      <c r="W5734" s="6">
        <f>UPPER(TRIM(H5734))</f>
        <v/>
      </c>
      <c r="X5734" s="6">
        <f>UPPER(TRIM(I5734))</f>
        <v/>
      </c>
      <c r="Y5734" s="6">
        <f>IF(V5734&lt;&gt;"",IFERROR(INDEX(federal_program_name_lookup,MATCH(V5734,aln_lookup,0)),""),"")</f>
        <v/>
      </c>
    </row>
    <row r="5735">
      <c r="A5735" s="6">
        <f>IF(B5735&lt;&gt;"", "AWARD-"&amp;TEXT(ROW()-1,"0000"), "")</f>
        <v/>
      </c>
      <c r="B5735" s="7" t="n"/>
      <c r="C5735" s="7" t="n"/>
      <c r="D5735" s="7" t="n"/>
      <c r="E5735" s="8" t="n"/>
      <c r="F5735" s="9" t="n"/>
      <c r="G5735" s="8" t="n"/>
      <c r="H5735" s="8" t="n"/>
      <c r="I5735" s="8" t="n"/>
      <c r="J5735" s="10">
        <f>IF(A5735="",0,SUMIFS(amount_expended,cfda_key,V5735))</f>
        <v/>
      </c>
      <c r="K5735" s="10">
        <f>IF(G5735="OTHER CLUSTER NOT LISTED ABOVE",SUMIFS(amount_expended,uniform_other_cluster_name,X5735), IF(AND(OR(G5735="N/A",G5735=""),H5735=""),0,IF(G5735="STATE CLUSTER",SUMIFS(amount_expended,uniform_state_cluster_name,W5735),SUMIFS(amount_expended,cluster_name,G5735))))</f>
        <v/>
      </c>
      <c r="L5735" s="8" t="n"/>
      <c r="M5735" s="7" t="n"/>
      <c r="N5735" s="8" t="n"/>
      <c r="O5735" s="7" t="n"/>
      <c r="P5735" s="7" t="n"/>
      <c r="Q5735" s="8" t="n"/>
      <c r="R5735" s="9" t="n"/>
      <c r="S5735" s="8" t="n"/>
      <c r="T5735" s="8" t="n"/>
      <c r="U5735" s="8" t="n"/>
      <c r="V5735" s="11">
        <f>IF(OR(B5735="",C5735=""),"",CONCATENATE(B5735,".",C5735))</f>
        <v/>
      </c>
      <c r="W5735" s="6">
        <f>UPPER(TRIM(H5735))</f>
        <v/>
      </c>
      <c r="X5735" s="6">
        <f>UPPER(TRIM(I5735))</f>
        <v/>
      </c>
      <c r="Y5735" s="6">
        <f>IF(V5735&lt;&gt;"",IFERROR(INDEX(federal_program_name_lookup,MATCH(V5735,aln_lookup,0)),""),"")</f>
        <v/>
      </c>
    </row>
    <row r="5736">
      <c r="A5736" s="6">
        <f>IF(B5736&lt;&gt;"", "AWARD-"&amp;TEXT(ROW()-1,"0000"), "")</f>
        <v/>
      </c>
      <c r="B5736" s="7" t="n"/>
      <c r="C5736" s="7" t="n"/>
      <c r="D5736" s="7" t="n"/>
      <c r="E5736" s="8" t="n"/>
      <c r="F5736" s="9" t="n"/>
      <c r="G5736" s="8" t="n"/>
      <c r="H5736" s="8" t="n"/>
      <c r="I5736" s="8" t="n"/>
      <c r="J5736" s="10">
        <f>IF(A5736="",0,SUMIFS(amount_expended,cfda_key,V5736))</f>
        <v/>
      </c>
      <c r="K5736" s="10">
        <f>IF(G5736="OTHER CLUSTER NOT LISTED ABOVE",SUMIFS(amount_expended,uniform_other_cluster_name,X5736), IF(AND(OR(G5736="N/A",G5736=""),H5736=""),0,IF(G5736="STATE CLUSTER",SUMIFS(amount_expended,uniform_state_cluster_name,W5736),SUMIFS(amount_expended,cluster_name,G5736))))</f>
        <v/>
      </c>
      <c r="L5736" s="8" t="n"/>
      <c r="M5736" s="7" t="n"/>
      <c r="N5736" s="8" t="n"/>
      <c r="O5736" s="7" t="n"/>
      <c r="P5736" s="7" t="n"/>
      <c r="Q5736" s="8" t="n"/>
      <c r="R5736" s="9" t="n"/>
      <c r="S5736" s="8" t="n"/>
      <c r="T5736" s="8" t="n"/>
      <c r="U5736" s="8" t="n"/>
      <c r="V5736" s="11">
        <f>IF(OR(B5736="",C5736=""),"",CONCATENATE(B5736,".",C5736))</f>
        <v/>
      </c>
      <c r="W5736" s="6">
        <f>UPPER(TRIM(H5736))</f>
        <v/>
      </c>
      <c r="X5736" s="6">
        <f>UPPER(TRIM(I5736))</f>
        <v/>
      </c>
      <c r="Y5736" s="6">
        <f>IF(V5736&lt;&gt;"",IFERROR(INDEX(federal_program_name_lookup,MATCH(V5736,aln_lookup,0)),""),"")</f>
        <v/>
      </c>
    </row>
    <row r="5737">
      <c r="A5737" s="6">
        <f>IF(B5737&lt;&gt;"", "AWARD-"&amp;TEXT(ROW()-1,"0000"), "")</f>
        <v/>
      </c>
      <c r="B5737" s="7" t="n"/>
      <c r="C5737" s="7" t="n"/>
      <c r="D5737" s="7" t="n"/>
      <c r="E5737" s="8" t="n"/>
      <c r="F5737" s="9" t="n"/>
      <c r="G5737" s="8" t="n"/>
      <c r="H5737" s="8" t="n"/>
      <c r="I5737" s="8" t="n"/>
      <c r="J5737" s="10">
        <f>IF(A5737="",0,SUMIFS(amount_expended,cfda_key,V5737))</f>
        <v/>
      </c>
      <c r="K5737" s="10">
        <f>IF(G5737="OTHER CLUSTER NOT LISTED ABOVE",SUMIFS(amount_expended,uniform_other_cluster_name,X5737), IF(AND(OR(G5737="N/A",G5737=""),H5737=""),0,IF(G5737="STATE CLUSTER",SUMIFS(amount_expended,uniform_state_cluster_name,W5737),SUMIFS(amount_expended,cluster_name,G5737))))</f>
        <v/>
      </c>
      <c r="L5737" s="8" t="n"/>
      <c r="M5737" s="7" t="n"/>
      <c r="N5737" s="8" t="n"/>
      <c r="O5737" s="7" t="n"/>
      <c r="P5737" s="7" t="n"/>
      <c r="Q5737" s="8" t="n"/>
      <c r="R5737" s="9" t="n"/>
      <c r="S5737" s="8" t="n"/>
      <c r="T5737" s="8" t="n"/>
      <c r="U5737" s="8" t="n"/>
      <c r="V5737" s="11">
        <f>IF(OR(B5737="",C5737=""),"",CONCATENATE(B5737,".",C5737))</f>
        <v/>
      </c>
      <c r="W5737" s="6">
        <f>UPPER(TRIM(H5737))</f>
        <v/>
      </c>
      <c r="X5737" s="6">
        <f>UPPER(TRIM(I5737))</f>
        <v/>
      </c>
      <c r="Y5737" s="6">
        <f>IF(V5737&lt;&gt;"",IFERROR(INDEX(federal_program_name_lookup,MATCH(V5737,aln_lookup,0)),""),"")</f>
        <v/>
      </c>
    </row>
    <row r="5738">
      <c r="A5738" s="6">
        <f>IF(B5738&lt;&gt;"", "AWARD-"&amp;TEXT(ROW()-1,"0000"), "")</f>
        <v/>
      </c>
      <c r="B5738" s="7" t="n"/>
      <c r="C5738" s="7" t="n"/>
      <c r="D5738" s="7" t="n"/>
      <c r="E5738" s="8" t="n"/>
      <c r="F5738" s="9" t="n"/>
      <c r="G5738" s="8" t="n"/>
      <c r="H5738" s="8" t="n"/>
      <c r="I5738" s="8" t="n"/>
      <c r="J5738" s="10">
        <f>IF(A5738="",0,SUMIFS(amount_expended,cfda_key,V5738))</f>
        <v/>
      </c>
      <c r="K5738" s="10">
        <f>IF(G5738="OTHER CLUSTER NOT LISTED ABOVE",SUMIFS(amount_expended,uniform_other_cluster_name,X5738), IF(AND(OR(G5738="N/A",G5738=""),H5738=""),0,IF(G5738="STATE CLUSTER",SUMIFS(amount_expended,uniform_state_cluster_name,W5738),SUMIFS(amount_expended,cluster_name,G5738))))</f>
        <v/>
      </c>
      <c r="L5738" s="8" t="n"/>
      <c r="M5738" s="7" t="n"/>
      <c r="N5738" s="8" t="n"/>
      <c r="O5738" s="7" t="n"/>
      <c r="P5738" s="7" t="n"/>
      <c r="Q5738" s="8" t="n"/>
      <c r="R5738" s="9" t="n"/>
      <c r="S5738" s="8" t="n"/>
      <c r="T5738" s="8" t="n"/>
      <c r="U5738" s="8" t="n"/>
      <c r="V5738" s="11">
        <f>IF(OR(B5738="",C5738=""),"",CONCATENATE(B5738,".",C5738))</f>
        <v/>
      </c>
      <c r="W5738" s="6">
        <f>UPPER(TRIM(H5738))</f>
        <v/>
      </c>
      <c r="X5738" s="6">
        <f>UPPER(TRIM(I5738))</f>
        <v/>
      </c>
      <c r="Y5738" s="6">
        <f>IF(V5738&lt;&gt;"",IFERROR(INDEX(federal_program_name_lookup,MATCH(V5738,aln_lookup,0)),""),"")</f>
        <v/>
      </c>
    </row>
    <row r="5739">
      <c r="A5739" s="6">
        <f>IF(B5739&lt;&gt;"", "AWARD-"&amp;TEXT(ROW()-1,"0000"), "")</f>
        <v/>
      </c>
      <c r="B5739" s="7" t="n"/>
      <c r="C5739" s="7" t="n"/>
      <c r="D5739" s="7" t="n"/>
      <c r="E5739" s="8" t="n"/>
      <c r="F5739" s="9" t="n"/>
      <c r="G5739" s="8" t="n"/>
      <c r="H5739" s="8" t="n"/>
      <c r="I5739" s="8" t="n"/>
      <c r="J5739" s="10">
        <f>IF(A5739="",0,SUMIFS(amount_expended,cfda_key,V5739))</f>
        <v/>
      </c>
      <c r="K5739" s="10">
        <f>IF(G5739="OTHER CLUSTER NOT LISTED ABOVE",SUMIFS(amount_expended,uniform_other_cluster_name,X5739), IF(AND(OR(G5739="N/A",G5739=""),H5739=""),0,IF(G5739="STATE CLUSTER",SUMIFS(amount_expended,uniform_state_cluster_name,W5739),SUMIFS(amount_expended,cluster_name,G5739))))</f>
        <v/>
      </c>
      <c r="L5739" s="8" t="n"/>
      <c r="M5739" s="7" t="n"/>
      <c r="N5739" s="8" t="n"/>
      <c r="O5739" s="7" t="n"/>
      <c r="P5739" s="7" t="n"/>
      <c r="Q5739" s="8" t="n"/>
      <c r="R5739" s="9" t="n"/>
      <c r="S5739" s="8" t="n"/>
      <c r="T5739" s="8" t="n"/>
      <c r="U5739" s="8" t="n"/>
      <c r="V5739" s="11">
        <f>IF(OR(B5739="",C5739=""),"",CONCATENATE(B5739,".",C5739))</f>
        <v/>
      </c>
      <c r="W5739" s="6">
        <f>UPPER(TRIM(H5739))</f>
        <v/>
      </c>
      <c r="X5739" s="6">
        <f>UPPER(TRIM(I5739))</f>
        <v/>
      </c>
      <c r="Y5739" s="6">
        <f>IF(V5739&lt;&gt;"",IFERROR(INDEX(federal_program_name_lookup,MATCH(V5739,aln_lookup,0)),""),"")</f>
        <v/>
      </c>
    </row>
    <row r="5740">
      <c r="A5740" s="6">
        <f>IF(B5740&lt;&gt;"", "AWARD-"&amp;TEXT(ROW()-1,"0000"), "")</f>
        <v/>
      </c>
      <c r="B5740" s="7" t="n"/>
      <c r="C5740" s="7" t="n"/>
      <c r="D5740" s="7" t="n"/>
      <c r="E5740" s="8" t="n"/>
      <c r="F5740" s="9" t="n"/>
      <c r="G5740" s="8" t="n"/>
      <c r="H5740" s="8" t="n"/>
      <c r="I5740" s="8" t="n"/>
      <c r="J5740" s="10">
        <f>IF(A5740="",0,SUMIFS(amount_expended,cfda_key,V5740))</f>
        <v/>
      </c>
      <c r="K5740" s="10">
        <f>IF(G5740="OTHER CLUSTER NOT LISTED ABOVE",SUMIFS(amount_expended,uniform_other_cluster_name,X5740), IF(AND(OR(G5740="N/A",G5740=""),H5740=""),0,IF(G5740="STATE CLUSTER",SUMIFS(amount_expended,uniform_state_cluster_name,W5740),SUMIFS(amount_expended,cluster_name,G5740))))</f>
        <v/>
      </c>
      <c r="L5740" s="8" t="n"/>
      <c r="M5740" s="7" t="n"/>
      <c r="N5740" s="8" t="n"/>
      <c r="O5740" s="7" t="n"/>
      <c r="P5740" s="7" t="n"/>
      <c r="Q5740" s="8" t="n"/>
      <c r="R5740" s="9" t="n"/>
      <c r="S5740" s="8" t="n"/>
      <c r="T5740" s="8" t="n"/>
      <c r="U5740" s="8" t="n"/>
      <c r="V5740" s="11">
        <f>IF(OR(B5740="",C5740=""),"",CONCATENATE(B5740,".",C5740))</f>
        <v/>
      </c>
      <c r="W5740" s="6">
        <f>UPPER(TRIM(H5740))</f>
        <v/>
      </c>
      <c r="X5740" s="6">
        <f>UPPER(TRIM(I5740))</f>
        <v/>
      </c>
      <c r="Y5740" s="6">
        <f>IF(V5740&lt;&gt;"",IFERROR(INDEX(federal_program_name_lookup,MATCH(V5740,aln_lookup,0)),""),"")</f>
        <v/>
      </c>
    </row>
    <row r="5741">
      <c r="A5741" s="6">
        <f>IF(B5741&lt;&gt;"", "AWARD-"&amp;TEXT(ROW()-1,"0000"), "")</f>
        <v/>
      </c>
      <c r="B5741" s="7" t="n"/>
      <c r="C5741" s="7" t="n"/>
      <c r="D5741" s="7" t="n"/>
      <c r="E5741" s="8" t="n"/>
      <c r="F5741" s="9" t="n"/>
      <c r="G5741" s="8" t="n"/>
      <c r="H5741" s="8" t="n"/>
      <c r="I5741" s="8" t="n"/>
      <c r="J5741" s="10">
        <f>IF(A5741="",0,SUMIFS(amount_expended,cfda_key,V5741))</f>
        <v/>
      </c>
      <c r="K5741" s="10">
        <f>IF(G5741="OTHER CLUSTER NOT LISTED ABOVE",SUMIFS(amount_expended,uniform_other_cluster_name,X5741), IF(AND(OR(G5741="N/A",G5741=""),H5741=""),0,IF(G5741="STATE CLUSTER",SUMIFS(amount_expended,uniform_state_cluster_name,W5741),SUMIFS(amount_expended,cluster_name,G5741))))</f>
        <v/>
      </c>
      <c r="L5741" s="8" t="n"/>
      <c r="M5741" s="7" t="n"/>
      <c r="N5741" s="8" t="n"/>
      <c r="O5741" s="7" t="n"/>
      <c r="P5741" s="7" t="n"/>
      <c r="Q5741" s="8" t="n"/>
      <c r="R5741" s="9" t="n"/>
      <c r="S5741" s="8" t="n"/>
      <c r="T5741" s="8" t="n"/>
      <c r="U5741" s="8" t="n"/>
      <c r="V5741" s="11">
        <f>IF(OR(B5741="",C5741=""),"",CONCATENATE(B5741,".",C5741))</f>
        <v/>
      </c>
      <c r="W5741" s="6">
        <f>UPPER(TRIM(H5741))</f>
        <v/>
      </c>
      <c r="X5741" s="6">
        <f>UPPER(TRIM(I5741))</f>
        <v/>
      </c>
      <c r="Y5741" s="6">
        <f>IF(V5741&lt;&gt;"",IFERROR(INDEX(federal_program_name_lookup,MATCH(V5741,aln_lookup,0)),""),"")</f>
        <v/>
      </c>
    </row>
    <row r="5742">
      <c r="A5742" s="6">
        <f>IF(B5742&lt;&gt;"", "AWARD-"&amp;TEXT(ROW()-1,"0000"), "")</f>
        <v/>
      </c>
      <c r="B5742" s="7" t="n"/>
      <c r="C5742" s="7" t="n"/>
      <c r="D5742" s="7" t="n"/>
      <c r="E5742" s="8" t="n"/>
      <c r="F5742" s="9" t="n"/>
      <c r="G5742" s="8" t="n"/>
      <c r="H5742" s="8" t="n"/>
      <c r="I5742" s="8" t="n"/>
      <c r="J5742" s="10">
        <f>IF(A5742="",0,SUMIFS(amount_expended,cfda_key,V5742))</f>
        <v/>
      </c>
      <c r="K5742" s="10">
        <f>IF(G5742="OTHER CLUSTER NOT LISTED ABOVE",SUMIFS(amount_expended,uniform_other_cluster_name,X5742), IF(AND(OR(G5742="N/A",G5742=""),H5742=""),0,IF(G5742="STATE CLUSTER",SUMIFS(amount_expended,uniform_state_cluster_name,W5742),SUMIFS(amount_expended,cluster_name,G5742))))</f>
        <v/>
      </c>
      <c r="L5742" s="8" t="n"/>
      <c r="M5742" s="7" t="n"/>
      <c r="N5742" s="8" t="n"/>
      <c r="O5742" s="7" t="n"/>
      <c r="P5742" s="7" t="n"/>
      <c r="Q5742" s="8" t="n"/>
      <c r="R5742" s="9" t="n"/>
      <c r="S5742" s="8" t="n"/>
      <c r="T5742" s="8" t="n"/>
      <c r="U5742" s="8" t="n"/>
      <c r="V5742" s="11">
        <f>IF(OR(B5742="",C5742=""),"",CONCATENATE(B5742,".",C5742))</f>
        <v/>
      </c>
      <c r="W5742" s="6">
        <f>UPPER(TRIM(H5742))</f>
        <v/>
      </c>
      <c r="X5742" s="6">
        <f>UPPER(TRIM(I5742))</f>
        <v/>
      </c>
      <c r="Y5742" s="6">
        <f>IF(V5742&lt;&gt;"",IFERROR(INDEX(federal_program_name_lookup,MATCH(V5742,aln_lookup,0)),""),"")</f>
        <v/>
      </c>
    </row>
    <row r="5743">
      <c r="A5743" s="6">
        <f>IF(B5743&lt;&gt;"", "AWARD-"&amp;TEXT(ROW()-1,"0000"), "")</f>
        <v/>
      </c>
      <c r="B5743" s="7" t="n"/>
      <c r="C5743" s="7" t="n"/>
      <c r="D5743" s="7" t="n"/>
      <c r="E5743" s="8" t="n"/>
      <c r="F5743" s="9" t="n"/>
      <c r="G5743" s="8" t="n"/>
      <c r="H5743" s="8" t="n"/>
      <c r="I5743" s="8" t="n"/>
      <c r="J5743" s="10">
        <f>IF(A5743="",0,SUMIFS(amount_expended,cfda_key,V5743))</f>
        <v/>
      </c>
      <c r="K5743" s="10">
        <f>IF(G5743="OTHER CLUSTER NOT LISTED ABOVE",SUMIFS(amount_expended,uniform_other_cluster_name,X5743), IF(AND(OR(G5743="N/A",G5743=""),H5743=""),0,IF(G5743="STATE CLUSTER",SUMIFS(amount_expended,uniform_state_cluster_name,W5743),SUMIFS(amount_expended,cluster_name,G5743))))</f>
        <v/>
      </c>
      <c r="L5743" s="8" t="n"/>
      <c r="M5743" s="7" t="n"/>
      <c r="N5743" s="8" t="n"/>
      <c r="O5743" s="7" t="n"/>
      <c r="P5743" s="7" t="n"/>
      <c r="Q5743" s="8" t="n"/>
      <c r="R5743" s="9" t="n"/>
      <c r="S5743" s="8" t="n"/>
      <c r="T5743" s="8" t="n"/>
      <c r="U5743" s="8" t="n"/>
      <c r="V5743" s="11">
        <f>IF(OR(B5743="",C5743=""),"",CONCATENATE(B5743,".",C5743))</f>
        <v/>
      </c>
      <c r="W5743" s="6">
        <f>UPPER(TRIM(H5743))</f>
        <v/>
      </c>
      <c r="X5743" s="6">
        <f>UPPER(TRIM(I5743))</f>
        <v/>
      </c>
      <c r="Y5743" s="6">
        <f>IF(V5743&lt;&gt;"",IFERROR(INDEX(federal_program_name_lookup,MATCH(V5743,aln_lookup,0)),""),"")</f>
        <v/>
      </c>
    </row>
    <row r="5744">
      <c r="A5744" s="6">
        <f>IF(B5744&lt;&gt;"", "AWARD-"&amp;TEXT(ROW()-1,"0000"), "")</f>
        <v/>
      </c>
      <c r="B5744" s="7" t="n"/>
      <c r="C5744" s="7" t="n"/>
      <c r="D5744" s="7" t="n"/>
      <c r="E5744" s="8" t="n"/>
      <c r="F5744" s="9" t="n"/>
      <c r="G5744" s="8" t="n"/>
      <c r="H5744" s="8" t="n"/>
      <c r="I5744" s="8" t="n"/>
      <c r="J5744" s="10">
        <f>IF(A5744="",0,SUMIFS(amount_expended,cfda_key,V5744))</f>
        <v/>
      </c>
      <c r="K5744" s="10">
        <f>IF(G5744="OTHER CLUSTER NOT LISTED ABOVE",SUMIFS(amount_expended,uniform_other_cluster_name,X5744), IF(AND(OR(G5744="N/A",G5744=""),H5744=""),0,IF(G5744="STATE CLUSTER",SUMIFS(amount_expended,uniform_state_cluster_name,W5744),SUMIFS(amount_expended,cluster_name,G5744))))</f>
        <v/>
      </c>
      <c r="L5744" s="8" t="n"/>
      <c r="M5744" s="7" t="n"/>
      <c r="N5744" s="8" t="n"/>
      <c r="O5744" s="7" t="n"/>
      <c r="P5744" s="7" t="n"/>
      <c r="Q5744" s="8" t="n"/>
      <c r="R5744" s="9" t="n"/>
      <c r="S5744" s="8" t="n"/>
      <c r="T5744" s="8" t="n"/>
      <c r="U5744" s="8" t="n"/>
      <c r="V5744" s="11">
        <f>IF(OR(B5744="",C5744=""),"",CONCATENATE(B5744,".",C5744))</f>
        <v/>
      </c>
      <c r="W5744" s="6">
        <f>UPPER(TRIM(H5744))</f>
        <v/>
      </c>
      <c r="X5744" s="6">
        <f>UPPER(TRIM(I5744))</f>
        <v/>
      </c>
      <c r="Y5744" s="6">
        <f>IF(V5744&lt;&gt;"",IFERROR(INDEX(federal_program_name_lookup,MATCH(V5744,aln_lookup,0)),""),"")</f>
        <v/>
      </c>
    </row>
    <row r="5745">
      <c r="A5745" s="6">
        <f>IF(B5745&lt;&gt;"", "AWARD-"&amp;TEXT(ROW()-1,"0000"), "")</f>
        <v/>
      </c>
      <c r="B5745" s="7" t="n"/>
      <c r="C5745" s="7" t="n"/>
      <c r="D5745" s="7" t="n"/>
      <c r="E5745" s="8" t="n"/>
      <c r="F5745" s="9" t="n"/>
      <c r="G5745" s="8" t="n"/>
      <c r="H5745" s="8" t="n"/>
      <c r="I5745" s="8" t="n"/>
      <c r="J5745" s="10">
        <f>IF(A5745="",0,SUMIFS(amount_expended,cfda_key,V5745))</f>
        <v/>
      </c>
      <c r="K5745" s="10">
        <f>IF(G5745="OTHER CLUSTER NOT LISTED ABOVE",SUMIFS(amount_expended,uniform_other_cluster_name,X5745), IF(AND(OR(G5745="N/A",G5745=""),H5745=""),0,IF(G5745="STATE CLUSTER",SUMIFS(amount_expended,uniform_state_cluster_name,W5745),SUMIFS(amount_expended,cluster_name,G5745))))</f>
        <v/>
      </c>
      <c r="L5745" s="8" t="n"/>
      <c r="M5745" s="7" t="n"/>
      <c r="N5745" s="8" t="n"/>
      <c r="O5745" s="7" t="n"/>
      <c r="P5745" s="7" t="n"/>
      <c r="Q5745" s="8" t="n"/>
      <c r="R5745" s="9" t="n"/>
      <c r="S5745" s="8" t="n"/>
      <c r="T5745" s="8" t="n"/>
      <c r="U5745" s="8" t="n"/>
      <c r="V5745" s="11">
        <f>IF(OR(B5745="",C5745=""),"",CONCATENATE(B5745,".",C5745))</f>
        <v/>
      </c>
      <c r="W5745" s="6">
        <f>UPPER(TRIM(H5745))</f>
        <v/>
      </c>
      <c r="X5745" s="6">
        <f>UPPER(TRIM(I5745))</f>
        <v/>
      </c>
      <c r="Y5745" s="6">
        <f>IF(V5745&lt;&gt;"",IFERROR(INDEX(federal_program_name_lookup,MATCH(V5745,aln_lookup,0)),""),"")</f>
        <v/>
      </c>
    </row>
    <row r="5746">
      <c r="A5746" s="6">
        <f>IF(B5746&lt;&gt;"", "AWARD-"&amp;TEXT(ROW()-1,"0000"), "")</f>
        <v/>
      </c>
      <c r="B5746" s="7" t="n"/>
      <c r="C5746" s="7" t="n"/>
      <c r="D5746" s="7" t="n"/>
      <c r="E5746" s="8" t="n"/>
      <c r="F5746" s="9" t="n"/>
      <c r="G5746" s="8" t="n"/>
      <c r="H5746" s="8" t="n"/>
      <c r="I5746" s="8" t="n"/>
      <c r="J5746" s="10">
        <f>IF(A5746="",0,SUMIFS(amount_expended,cfda_key,V5746))</f>
        <v/>
      </c>
      <c r="K5746" s="10">
        <f>IF(G5746="OTHER CLUSTER NOT LISTED ABOVE",SUMIFS(amount_expended,uniform_other_cluster_name,X5746), IF(AND(OR(G5746="N/A",G5746=""),H5746=""),0,IF(G5746="STATE CLUSTER",SUMIFS(amount_expended,uniform_state_cluster_name,W5746),SUMIFS(amount_expended,cluster_name,G5746))))</f>
        <v/>
      </c>
      <c r="L5746" s="8" t="n"/>
      <c r="M5746" s="7" t="n"/>
      <c r="N5746" s="8" t="n"/>
      <c r="O5746" s="7" t="n"/>
      <c r="P5746" s="7" t="n"/>
      <c r="Q5746" s="8" t="n"/>
      <c r="R5746" s="9" t="n"/>
      <c r="S5746" s="8" t="n"/>
      <c r="T5746" s="8" t="n"/>
      <c r="U5746" s="8" t="n"/>
      <c r="V5746" s="11">
        <f>IF(OR(B5746="",C5746=""),"",CONCATENATE(B5746,".",C5746))</f>
        <v/>
      </c>
      <c r="W5746" s="6">
        <f>UPPER(TRIM(H5746))</f>
        <v/>
      </c>
      <c r="X5746" s="6">
        <f>UPPER(TRIM(I5746))</f>
        <v/>
      </c>
      <c r="Y5746" s="6">
        <f>IF(V5746&lt;&gt;"",IFERROR(INDEX(federal_program_name_lookup,MATCH(V5746,aln_lookup,0)),""),"")</f>
        <v/>
      </c>
    </row>
    <row r="5747">
      <c r="A5747" s="6">
        <f>IF(B5747&lt;&gt;"", "AWARD-"&amp;TEXT(ROW()-1,"0000"), "")</f>
        <v/>
      </c>
      <c r="B5747" s="7" t="n"/>
      <c r="C5747" s="7" t="n"/>
      <c r="D5747" s="7" t="n"/>
      <c r="E5747" s="8" t="n"/>
      <c r="F5747" s="9" t="n"/>
      <c r="G5747" s="8" t="n"/>
      <c r="H5747" s="8" t="n"/>
      <c r="I5747" s="8" t="n"/>
      <c r="J5747" s="10">
        <f>IF(A5747="",0,SUMIFS(amount_expended,cfda_key,V5747))</f>
        <v/>
      </c>
      <c r="K5747" s="10">
        <f>IF(G5747="OTHER CLUSTER NOT LISTED ABOVE",SUMIFS(amount_expended,uniform_other_cluster_name,X5747), IF(AND(OR(G5747="N/A",G5747=""),H5747=""),0,IF(G5747="STATE CLUSTER",SUMIFS(amount_expended,uniform_state_cluster_name,W5747),SUMIFS(amount_expended,cluster_name,G5747))))</f>
        <v/>
      </c>
      <c r="L5747" s="8" t="n"/>
      <c r="M5747" s="7" t="n"/>
      <c r="N5747" s="8" t="n"/>
      <c r="O5747" s="7" t="n"/>
      <c r="P5747" s="7" t="n"/>
      <c r="Q5747" s="8" t="n"/>
      <c r="R5747" s="9" t="n"/>
      <c r="S5747" s="8" t="n"/>
      <c r="T5747" s="8" t="n"/>
      <c r="U5747" s="8" t="n"/>
      <c r="V5747" s="11">
        <f>IF(OR(B5747="",C5747=""),"",CONCATENATE(B5747,".",C5747))</f>
        <v/>
      </c>
      <c r="W5747" s="6">
        <f>UPPER(TRIM(H5747))</f>
        <v/>
      </c>
      <c r="X5747" s="6">
        <f>UPPER(TRIM(I5747))</f>
        <v/>
      </c>
      <c r="Y5747" s="6">
        <f>IF(V5747&lt;&gt;"",IFERROR(INDEX(federal_program_name_lookup,MATCH(V5747,aln_lookup,0)),""),"")</f>
        <v/>
      </c>
    </row>
    <row r="5748">
      <c r="A5748" s="6">
        <f>IF(B5748&lt;&gt;"", "AWARD-"&amp;TEXT(ROW()-1,"0000"), "")</f>
        <v/>
      </c>
      <c r="B5748" s="7" t="n"/>
      <c r="C5748" s="7" t="n"/>
      <c r="D5748" s="7" t="n"/>
      <c r="E5748" s="8" t="n"/>
      <c r="F5748" s="9" t="n"/>
      <c r="G5748" s="8" t="n"/>
      <c r="H5748" s="8" t="n"/>
      <c r="I5748" s="8" t="n"/>
      <c r="J5748" s="10">
        <f>IF(A5748="",0,SUMIFS(amount_expended,cfda_key,V5748))</f>
        <v/>
      </c>
      <c r="K5748" s="10">
        <f>IF(G5748="OTHER CLUSTER NOT LISTED ABOVE",SUMIFS(amount_expended,uniform_other_cluster_name,X5748), IF(AND(OR(G5748="N/A",G5748=""),H5748=""),0,IF(G5748="STATE CLUSTER",SUMIFS(amount_expended,uniform_state_cluster_name,W5748),SUMIFS(amount_expended,cluster_name,G5748))))</f>
        <v/>
      </c>
      <c r="L5748" s="8" t="n"/>
      <c r="M5748" s="7" t="n"/>
      <c r="N5748" s="8" t="n"/>
      <c r="O5748" s="7" t="n"/>
      <c r="P5748" s="7" t="n"/>
      <c r="Q5748" s="8" t="n"/>
      <c r="R5748" s="9" t="n"/>
      <c r="S5748" s="8" t="n"/>
      <c r="T5748" s="8" t="n"/>
      <c r="U5748" s="8" t="n"/>
      <c r="V5748" s="11">
        <f>IF(OR(B5748="",C5748=""),"",CONCATENATE(B5748,".",C5748))</f>
        <v/>
      </c>
      <c r="W5748" s="6">
        <f>UPPER(TRIM(H5748))</f>
        <v/>
      </c>
      <c r="X5748" s="6">
        <f>UPPER(TRIM(I5748))</f>
        <v/>
      </c>
      <c r="Y5748" s="6">
        <f>IF(V5748&lt;&gt;"",IFERROR(INDEX(federal_program_name_lookup,MATCH(V5748,aln_lookup,0)),""),"")</f>
        <v/>
      </c>
    </row>
    <row r="5749">
      <c r="A5749" s="6">
        <f>IF(B5749&lt;&gt;"", "AWARD-"&amp;TEXT(ROW()-1,"0000"), "")</f>
        <v/>
      </c>
      <c r="B5749" s="7" t="n"/>
      <c r="C5749" s="7" t="n"/>
      <c r="D5749" s="7" t="n"/>
      <c r="E5749" s="8" t="n"/>
      <c r="F5749" s="9" t="n"/>
      <c r="G5749" s="8" t="n"/>
      <c r="H5749" s="8" t="n"/>
      <c r="I5749" s="8" t="n"/>
      <c r="J5749" s="10">
        <f>IF(A5749="",0,SUMIFS(amount_expended,cfda_key,V5749))</f>
        <v/>
      </c>
      <c r="K5749" s="10">
        <f>IF(G5749="OTHER CLUSTER NOT LISTED ABOVE",SUMIFS(amount_expended,uniform_other_cluster_name,X5749), IF(AND(OR(G5749="N/A",G5749=""),H5749=""),0,IF(G5749="STATE CLUSTER",SUMIFS(amount_expended,uniform_state_cluster_name,W5749),SUMIFS(amount_expended,cluster_name,G5749))))</f>
        <v/>
      </c>
      <c r="L5749" s="8" t="n"/>
      <c r="M5749" s="7" t="n"/>
      <c r="N5749" s="8" t="n"/>
      <c r="O5749" s="7" t="n"/>
      <c r="P5749" s="7" t="n"/>
      <c r="Q5749" s="8" t="n"/>
      <c r="R5749" s="9" t="n"/>
      <c r="S5749" s="8" t="n"/>
      <c r="T5749" s="8" t="n"/>
      <c r="U5749" s="8" t="n"/>
      <c r="V5749" s="11">
        <f>IF(OR(B5749="",C5749=""),"",CONCATENATE(B5749,".",C5749))</f>
        <v/>
      </c>
      <c r="W5749" s="6">
        <f>UPPER(TRIM(H5749))</f>
        <v/>
      </c>
      <c r="X5749" s="6">
        <f>UPPER(TRIM(I5749))</f>
        <v/>
      </c>
      <c r="Y5749" s="6">
        <f>IF(V5749&lt;&gt;"",IFERROR(INDEX(federal_program_name_lookup,MATCH(V5749,aln_lookup,0)),""),"")</f>
        <v/>
      </c>
    </row>
    <row r="5750">
      <c r="A5750" s="6">
        <f>IF(B5750&lt;&gt;"", "AWARD-"&amp;TEXT(ROW()-1,"0000"), "")</f>
        <v/>
      </c>
      <c r="B5750" s="7" t="n"/>
      <c r="C5750" s="7" t="n"/>
      <c r="D5750" s="7" t="n"/>
      <c r="E5750" s="8" t="n"/>
      <c r="F5750" s="9" t="n"/>
      <c r="G5750" s="8" t="n"/>
      <c r="H5750" s="8" t="n"/>
      <c r="I5750" s="8" t="n"/>
      <c r="J5750" s="10">
        <f>IF(A5750="",0,SUMIFS(amount_expended,cfda_key,V5750))</f>
        <v/>
      </c>
      <c r="K5750" s="10">
        <f>IF(G5750="OTHER CLUSTER NOT LISTED ABOVE",SUMIFS(amount_expended,uniform_other_cluster_name,X5750), IF(AND(OR(G5750="N/A",G5750=""),H5750=""),0,IF(G5750="STATE CLUSTER",SUMIFS(amount_expended,uniform_state_cluster_name,W5750),SUMIFS(amount_expended,cluster_name,G5750))))</f>
        <v/>
      </c>
      <c r="L5750" s="8" t="n"/>
      <c r="M5750" s="7" t="n"/>
      <c r="N5750" s="8" t="n"/>
      <c r="O5750" s="7" t="n"/>
      <c r="P5750" s="7" t="n"/>
      <c r="Q5750" s="8" t="n"/>
      <c r="R5750" s="9" t="n"/>
      <c r="S5750" s="8" t="n"/>
      <c r="T5750" s="8" t="n"/>
      <c r="U5750" s="8" t="n"/>
      <c r="V5750" s="11">
        <f>IF(OR(B5750="",C5750=""),"",CONCATENATE(B5750,".",C5750))</f>
        <v/>
      </c>
      <c r="W5750" s="6">
        <f>UPPER(TRIM(H5750))</f>
        <v/>
      </c>
      <c r="X5750" s="6">
        <f>UPPER(TRIM(I5750))</f>
        <v/>
      </c>
      <c r="Y5750" s="6">
        <f>IF(V5750&lt;&gt;"",IFERROR(INDEX(federal_program_name_lookup,MATCH(V5750,aln_lookup,0)),""),"")</f>
        <v/>
      </c>
    </row>
    <row r="5751">
      <c r="A5751" s="6">
        <f>IF(B5751&lt;&gt;"", "AWARD-"&amp;TEXT(ROW()-1,"0000"), "")</f>
        <v/>
      </c>
      <c r="B5751" s="7" t="n"/>
      <c r="C5751" s="7" t="n"/>
      <c r="D5751" s="7" t="n"/>
      <c r="E5751" s="8" t="n"/>
      <c r="F5751" s="9" t="n"/>
      <c r="G5751" s="8" t="n"/>
      <c r="H5751" s="8" t="n"/>
      <c r="I5751" s="8" t="n"/>
      <c r="J5751" s="10">
        <f>IF(A5751="",0,SUMIFS(amount_expended,cfda_key,V5751))</f>
        <v/>
      </c>
      <c r="K5751" s="10">
        <f>IF(G5751="OTHER CLUSTER NOT LISTED ABOVE",SUMIFS(amount_expended,uniform_other_cluster_name,X5751), IF(AND(OR(G5751="N/A",G5751=""),H5751=""),0,IF(G5751="STATE CLUSTER",SUMIFS(amount_expended,uniform_state_cluster_name,W5751),SUMIFS(amount_expended,cluster_name,G5751))))</f>
        <v/>
      </c>
      <c r="L5751" s="8" t="n"/>
      <c r="M5751" s="7" t="n"/>
      <c r="N5751" s="8" t="n"/>
      <c r="O5751" s="7" t="n"/>
      <c r="P5751" s="7" t="n"/>
      <c r="Q5751" s="8" t="n"/>
      <c r="R5751" s="9" t="n"/>
      <c r="S5751" s="8" t="n"/>
      <c r="T5751" s="8" t="n"/>
      <c r="U5751" s="8" t="n"/>
      <c r="V5751" s="11">
        <f>IF(OR(B5751="",C5751=""),"",CONCATENATE(B5751,".",C5751))</f>
        <v/>
      </c>
      <c r="W5751" s="6">
        <f>UPPER(TRIM(H5751))</f>
        <v/>
      </c>
      <c r="X5751" s="6">
        <f>UPPER(TRIM(I5751))</f>
        <v/>
      </c>
      <c r="Y5751" s="6">
        <f>IF(V5751&lt;&gt;"",IFERROR(INDEX(federal_program_name_lookup,MATCH(V5751,aln_lookup,0)),""),"")</f>
        <v/>
      </c>
    </row>
    <row r="5752">
      <c r="A5752" s="6">
        <f>IF(B5752&lt;&gt;"", "AWARD-"&amp;TEXT(ROW()-1,"0000"), "")</f>
        <v/>
      </c>
      <c r="B5752" s="7" t="n"/>
      <c r="C5752" s="7" t="n"/>
      <c r="D5752" s="7" t="n"/>
      <c r="E5752" s="8" t="n"/>
      <c r="F5752" s="9" t="n"/>
      <c r="G5752" s="8" t="n"/>
      <c r="H5752" s="8" t="n"/>
      <c r="I5752" s="8" t="n"/>
      <c r="J5752" s="10">
        <f>IF(A5752="",0,SUMIFS(amount_expended,cfda_key,V5752))</f>
        <v/>
      </c>
      <c r="K5752" s="10">
        <f>IF(G5752="OTHER CLUSTER NOT LISTED ABOVE",SUMIFS(amount_expended,uniform_other_cluster_name,X5752), IF(AND(OR(G5752="N/A",G5752=""),H5752=""),0,IF(G5752="STATE CLUSTER",SUMIFS(amount_expended,uniform_state_cluster_name,W5752),SUMIFS(amount_expended,cluster_name,G5752))))</f>
        <v/>
      </c>
      <c r="L5752" s="8" t="n"/>
      <c r="M5752" s="7" t="n"/>
      <c r="N5752" s="8" t="n"/>
      <c r="O5752" s="7" t="n"/>
      <c r="P5752" s="7" t="n"/>
      <c r="Q5752" s="8" t="n"/>
      <c r="R5752" s="9" t="n"/>
      <c r="S5752" s="8" t="n"/>
      <c r="T5752" s="8" t="n"/>
      <c r="U5752" s="8" t="n"/>
      <c r="V5752" s="11">
        <f>IF(OR(B5752="",C5752=""),"",CONCATENATE(B5752,".",C5752))</f>
        <v/>
      </c>
      <c r="W5752" s="6">
        <f>UPPER(TRIM(H5752))</f>
        <v/>
      </c>
      <c r="X5752" s="6">
        <f>UPPER(TRIM(I5752))</f>
        <v/>
      </c>
      <c r="Y5752" s="6">
        <f>IF(V5752&lt;&gt;"",IFERROR(INDEX(federal_program_name_lookup,MATCH(V5752,aln_lookup,0)),""),"")</f>
        <v/>
      </c>
    </row>
    <row r="5753">
      <c r="A5753" s="6">
        <f>IF(B5753&lt;&gt;"", "AWARD-"&amp;TEXT(ROW()-1,"0000"), "")</f>
        <v/>
      </c>
      <c r="B5753" s="7" t="n"/>
      <c r="C5753" s="7" t="n"/>
      <c r="D5753" s="7" t="n"/>
      <c r="E5753" s="8" t="n"/>
      <c r="F5753" s="9" t="n"/>
      <c r="G5753" s="8" t="n"/>
      <c r="H5753" s="8" t="n"/>
      <c r="I5753" s="8" t="n"/>
      <c r="J5753" s="10">
        <f>IF(A5753="",0,SUMIFS(amount_expended,cfda_key,V5753))</f>
        <v/>
      </c>
      <c r="K5753" s="10">
        <f>IF(G5753="OTHER CLUSTER NOT LISTED ABOVE",SUMIFS(amount_expended,uniform_other_cluster_name,X5753), IF(AND(OR(G5753="N/A",G5753=""),H5753=""),0,IF(G5753="STATE CLUSTER",SUMIFS(amount_expended,uniform_state_cluster_name,W5753),SUMIFS(amount_expended,cluster_name,G5753))))</f>
        <v/>
      </c>
      <c r="L5753" s="8" t="n"/>
      <c r="M5753" s="7" t="n"/>
      <c r="N5753" s="8" t="n"/>
      <c r="O5753" s="7" t="n"/>
      <c r="P5753" s="7" t="n"/>
      <c r="Q5753" s="8" t="n"/>
      <c r="R5753" s="9" t="n"/>
      <c r="S5753" s="8" t="n"/>
      <c r="T5753" s="8" t="n"/>
      <c r="U5753" s="8" t="n"/>
      <c r="V5753" s="11">
        <f>IF(OR(B5753="",C5753=""),"",CONCATENATE(B5753,".",C5753))</f>
        <v/>
      </c>
      <c r="W5753" s="6">
        <f>UPPER(TRIM(H5753))</f>
        <v/>
      </c>
      <c r="X5753" s="6">
        <f>UPPER(TRIM(I5753))</f>
        <v/>
      </c>
      <c r="Y5753" s="6">
        <f>IF(V5753&lt;&gt;"",IFERROR(INDEX(federal_program_name_lookup,MATCH(V5753,aln_lookup,0)),""),"")</f>
        <v/>
      </c>
    </row>
    <row r="5754">
      <c r="A5754" s="6">
        <f>IF(B5754&lt;&gt;"", "AWARD-"&amp;TEXT(ROW()-1,"0000"), "")</f>
        <v/>
      </c>
      <c r="B5754" s="7" t="n"/>
      <c r="C5754" s="7" t="n"/>
      <c r="D5754" s="7" t="n"/>
      <c r="E5754" s="8" t="n"/>
      <c r="F5754" s="9" t="n"/>
      <c r="G5754" s="8" t="n"/>
      <c r="H5754" s="8" t="n"/>
      <c r="I5754" s="8" t="n"/>
      <c r="J5754" s="10">
        <f>IF(A5754="",0,SUMIFS(amount_expended,cfda_key,V5754))</f>
        <v/>
      </c>
      <c r="K5754" s="10">
        <f>IF(G5754="OTHER CLUSTER NOT LISTED ABOVE",SUMIFS(amount_expended,uniform_other_cluster_name,X5754), IF(AND(OR(G5754="N/A",G5754=""),H5754=""),0,IF(G5754="STATE CLUSTER",SUMIFS(amount_expended,uniform_state_cluster_name,W5754),SUMIFS(amount_expended,cluster_name,G5754))))</f>
        <v/>
      </c>
      <c r="L5754" s="8" t="n"/>
      <c r="M5754" s="7" t="n"/>
      <c r="N5754" s="8" t="n"/>
      <c r="O5754" s="7" t="n"/>
      <c r="P5754" s="7" t="n"/>
      <c r="Q5754" s="8" t="n"/>
      <c r="R5754" s="9" t="n"/>
      <c r="S5754" s="8" t="n"/>
      <c r="T5754" s="8" t="n"/>
      <c r="U5754" s="8" t="n"/>
      <c r="V5754" s="11">
        <f>IF(OR(B5754="",C5754=""),"",CONCATENATE(B5754,".",C5754))</f>
        <v/>
      </c>
      <c r="W5754" s="6">
        <f>UPPER(TRIM(H5754))</f>
        <v/>
      </c>
      <c r="X5754" s="6">
        <f>UPPER(TRIM(I5754))</f>
        <v/>
      </c>
      <c r="Y5754" s="6">
        <f>IF(V5754&lt;&gt;"",IFERROR(INDEX(federal_program_name_lookup,MATCH(V5754,aln_lookup,0)),""),"")</f>
        <v/>
      </c>
    </row>
    <row r="5755">
      <c r="A5755" s="6">
        <f>IF(B5755&lt;&gt;"", "AWARD-"&amp;TEXT(ROW()-1,"0000"), "")</f>
        <v/>
      </c>
      <c r="B5755" s="7" t="n"/>
      <c r="C5755" s="7" t="n"/>
      <c r="D5755" s="7" t="n"/>
      <c r="E5755" s="8" t="n"/>
      <c r="F5755" s="9" t="n"/>
      <c r="G5755" s="8" t="n"/>
      <c r="H5755" s="8" t="n"/>
      <c r="I5755" s="8" t="n"/>
      <c r="J5755" s="10">
        <f>IF(A5755="",0,SUMIFS(amount_expended,cfda_key,V5755))</f>
        <v/>
      </c>
      <c r="K5755" s="10">
        <f>IF(G5755="OTHER CLUSTER NOT LISTED ABOVE",SUMIFS(amount_expended,uniform_other_cluster_name,X5755), IF(AND(OR(G5755="N/A",G5755=""),H5755=""),0,IF(G5755="STATE CLUSTER",SUMIFS(amount_expended,uniform_state_cluster_name,W5755),SUMIFS(amount_expended,cluster_name,G5755))))</f>
        <v/>
      </c>
      <c r="L5755" s="8" t="n"/>
      <c r="M5755" s="7" t="n"/>
      <c r="N5755" s="8" t="n"/>
      <c r="O5755" s="7" t="n"/>
      <c r="P5755" s="7" t="n"/>
      <c r="Q5755" s="8" t="n"/>
      <c r="R5755" s="9" t="n"/>
      <c r="S5755" s="8" t="n"/>
      <c r="T5755" s="8" t="n"/>
      <c r="U5755" s="8" t="n"/>
      <c r="V5755" s="11">
        <f>IF(OR(B5755="",C5755=""),"",CONCATENATE(B5755,".",C5755))</f>
        <v/>
      </c>
      <c r="W5755" s="6">
        <f>UPPER(TRIM(H5755))</f>
        <v/>
      </c>
      <c r="X5755" s="6">
        <f>UPPER(TRIM(I5755))</f>
        <v/>
      </c>
      <c r="Y5755" s="6">
        <f>IF(V5755&lt;&gt;"",IFERROR(INDEX(federal_program_name_lookup,MATCH(V5755,aln_lookup,0)),""),"")</f>
        <v/>
      </c>
    </row>
    <row r="5756">
      <c r="A5756" s="6">
        <f>IF(B5756&lt;&gt;"", "AWARD-"&amp;TEXT(ROW()-1,"0000"), "")</f>
        <v/>
      </c>
      <c r="B5756" s="7" t="n"/>
      <c r="C5756" s="7" t="n"/>
      <c r="D5756" s="7" t="n"/>
      <c r="E5756" s="8" t="n"/>
      <c r="F5756" s="9" t="n"/>
      <c r="G5756" s="8" t="n"/>
      <c r="H5756" s="8" t="n"/>
      <c r="I5756" s="8" t="n"/>
      <c r="J5756" s="10">
        <f>IF(A5756="",0,SUMIFS(amount_expended,cfda_key,V5756))</f>
        <v/>
      </c>
      <c r="K5756" s="10">
        <f>IF(G5756="OTHER CLUSTER NOT LISTED ABOVE",SUMIFS(amount_expended,uniform_other_cluster_name,X5756), IF(AND(OR(G5756="N/A",G5756=""),H5756=""),0,IF(G5756="STATE CLUSTER",SUMIFS(amount_expended,uniform_state_cluster_name,W5756),SUMIFS(amount_expended,cluster_name,G5756))))</f>
        <v/>
      </c>
      <c r="L5756" s="8" t="n"/>
      <c r="M5756" s="7" t="n"/>
      <c r="N5756" s="8" t="n"/>
      <c r="O5756" s="7" t="n"/>
      <c r="P5756" s="7" t="n"/>
      <c r="Q5756" s="8" t="n"/>
      <c r="R5756" s="9" t="n"/>
      <c r="S5756" s="8" t="n"/>
      <c r="T5756" s="8" t="n"/>
      <c r="U5756" s="8" t="n"/>
      <c r="V5756" s="11">
        <f>IF(OR(B5756="",C5756=""),"",CONCATENATE(B5756,".",C5756))</f>
        <v/>
      </c>
      <c r="W5756" s="6">
        <f>UPPER(TRIM(H5756))</f>
        <v/>
      </c>
      <c r="X5756" s="6">
        <f>UPPER(TRIM(I5756))</f>
        <v/>
      </c>
      <c r="Y5756" s="6">
        <f>IF(V5756&lt;&gt;"",IFERROR(INDEX(federal_program_name_lookup,MATCH(V5756,aln_lookup,0)),""),"")</f>
        <v/>
      </c>
    </row>
    <row r="5757">
      <c r="A5757" s="6">
        <f>IF(B5757&lt;&gt;"", "AWARD-"&amp;TEXT(ROW()-1,"0000"), "")</f>
        <v/>
      </c>
      <c r="B5757" s="7" t="n"/>
      <c r="C5757" s="7" t="n"/>
      <c r="D5757" s="7" t="n"/>
      <c r="E5757" s="8" t="n"/>
      <c r="F5757" s="9" t="n"/>
      <c r="G5757" s="8" t="n"/>
      <c r="H5757" s="8" t="n"/>
      <c r="I5757" s="8" t="n"/>
      <c r="J5757" s="10">
        <f>IF(A5757="",0,SUMIFS(amount_expended,cfda_key,V5757))</f>
        <v/>
      </c>
      <c r="K5757" s="10">
        <f>IF(G5757="OTHER CLUSTER NOT LISTED ABOVE",SUMIFS(amount_expended,uniform_other_cluster_name,X5757), IF(AND(OR(G5757="N/A",G5757=""),H5757=""),0,IF(G5757="STATE CLUSTER",SUMIFS(amount_expended,uniform_state_cluster_name,W5757),SUMIFS(amount_expended,cluster_name,G5757))))</f>
        <v/>
      </c>
      <c r="L5757" s="8" t="n"/>
      <c r="M5757" s="7" t="n"/>
      <c r="N5757" s="8" t="n"/>
      <c r="O5757" s="7" t="n"/>
      <c r="P5757" s="7" t="n"/>
      <c r="Q5757" s="8" t="n"/>
      <c r="R5757" s="9" t="n"/>
      <c r="S5757" s="8" t="n"/>
      <c r="T5757" s="8" t="n"/>
      <c r="U5757" s="8" t="n"/>
      <c r="V5757" s="11">
        <f>IF(OR(B5757="",C5757=""),"",CONCATENATE(B5757,".",C5757))</f>
        <v/>
      </c>
      <c r="W5757" s="6">
        <f>UPPER(TRIM(H5757))</f>
        <v/>
      </c>
      <c r="X5757" s="6">
        <f>UPPER(TRIM(I5757))</f>
        <v/>
      </c>
      <c r="Y5757" s="6">
        <f>IF(V5757&lt;&gt;"",IFERROR(INDEX(federal_program_name_lookup,MATCH(V5757,aln_lookup,0)),""),"")</f>
        <v/>
      </c>
    </row>
    <row r="5758">
      <c r="A5758" s="6">
        <f>IF(B5758&lt;&gt;"", "AWARD-"&amp;TEXT(ROW()-1,"0000"), "")</f>
        <v/>
      </c>
      <c r="B5758" s="7" t="n"/>
      <c r="C5758" s="7" t="n"/>
      <c r="D5758" s="7" t="n"/>
      <c r="E5758" s="8" t="n"/>
      <c r="F5758" s="9" t="n"/>
      <c r="G5758" s="8" t="n"/>
      <c r="H5758" s="8" t="n"/>
      <c r="I5758" s="8" t="n"/>
      <c r="J5758" s="10">
        <f>IF(A5758="",0,SUMIFS(amount_expended,cfda_key,V5758))</f>
        <v/>
      </c>
      <c r="K5758" s="10">
        <f>IF(G5758="OTHER CLUSTER NOT LISTED ABOVE",SUMIFS(amount_expended,uniform_other_cluster_name,X5758), IF(AND(OR(G5758="N/A",G5758=""),H5758=""),0,IF(G5758="STATE CLUSTER",SUMIFS(amount_expended,uniform_state_cluster_name,W5758),SUMIFS(amount_expended,cluster_name,G5758))))</f>
        <v/>
      </c>
      <c r="L5758" s="8" t="n"/>
      <c r="M5758" s="7" t="n"/>
      <c r="N5758" s="8" t="n"/>
      <c r="O5758" s="7" t="n"/>
      <c r="P5758" s="7" t="n"/>
      <c r="Q5758" s="8" t="n"/>
      <c r="R5758" s="9" t="n"/>
      <c r="S5758" s="8" t="n"/>
      <c r="T5758" s="8" t="n"/>
      <c r="U5758" s="8" t="n"/>
      <c r="V5758" s="11">
        <f>IF(OR(B5758="",C5758=""),"",CONCATENATE(B5758,".",C5758))</f>
        <v/>
      </c>
      <c r="W5758" s="6">
        <f>UPPER(TRIM(H5758))</f>
        <v/>
      </c>
      <c r="X5758" s="6">
        <f>UPPER(TRIM(I5758))</f>
        <v/>
      </c>
      <c r="Y5758" s="6">
        <f>IF(V5758&lt;&gt;"",IFERROR(INDEX(federal_program_name_lookup,MATCH(V5758,aln_lookup,0)),""),"")</f>
        <v/>
      </c>
    </row>
    <row r="5759">
      <c r="A5759" s="6">
        <f>IF(B5759&lt;&gt;"", "AWARD-"&amp;TEXT(ROW()-1,"0000"), "")</f>
        <v/>
      </c>
      <c r="B5759" s="7" t="n"/>
      <c r="C5759" s="7" t="n"/>
      <c r="D5759" s="7" t="n"/>
      <c r="E5759" s="8" t="n"/>
      <c r="F5759" s="9" t="n"/>
      <c r="G5759" s="8" t="n"/>
      <c r="H5759" s="8" t="n"/>
      <c r="I5759" s="8" t="n"/>
      <c r="J5759" s="10">
        <f>IF(A5759="",0,SUMIFS(amount_expended,cfda_key,V5759))</f>
        <v/>
      </c>
      <c r="K5759" s="10">
        <f>IF(G5759="OTHER CLUSTER NOT LISTED ABOVE",SUMIFS(amount_expended,uniform_other_cluster_name,X5759), IF(AND(OR(G5759="N/A",G5759=""),H5759=""),0,IF(G5759="STATE CLUSTER",SUMIFS(amount_expended,uniform_state_cluster_name,W5759),SUMIFS(amount_expended,cluster_name,G5759))))</f>
        <v/>
      </c>
      <c r="L5759" s="8" t="n"/>
      <c r="M5759" s="7" t="n"/>
      <c r="N5759" s="8" t="n"/>
      <c r="O5759" s="7" t="n"/>
      <c r="P5759" s="7" t="n"/>
      <c r="Q5759" s="8" t="n"/>
      <c r="R5759" s="9" t="n"/>
      <c r="S5759" s="8" t="n"/>
      <c r="T5759" s="8" t="n"/>
      <c r="U5759" s="8" t="n"/>
      <c r="V5759" s="11">
        <f>IF(OR(B5759="",C5759=""),"",CONCATENATE(B5759,".",C5759))</f>
        <v/>
      </c>
      <c r="W5759" s="6">
        <f>UPPER(TRIM(H5759))</f>
        <v/>
      </c>
      <c r="X5759" s="6">
        <f>UPPER(TRIM(I5759))</f>
        <v/>
      </c>
      <c r="Y5759" s="6">
        <f>IF(V5759&lt;&gt;"",IFERROR(INDEX(federal_program_name_lookup,MATCH(V5759,aln_lookup,0)),""),"")</f>
        <v/>
      </c>
    </row>
    <row r="5760">
      <c r="A5760" s="6">
        <f>IF(B5760&lt;&gt;"", "AWARD-"&amp;TEXT(ROW()-1,"0000"), "")</f>
        <v/>
      </c>
      <c r="B5760" s="7" t="n"/>
      <c r="C5760" s="7" t="n"/>
      <c r="D5760" s="7" t="n"/>
      <c r="E5760" s="8" t="n"/>
      <c r="F5760" s="9" t="n"/>
      <c r="G5760" s="8" t="n"/>
      <c r="H5760" s="8" t="n"/>
      <c r="I5760" s="8" t="n"/>
      <c r="J5760" s="10">
        <f>IF(A5760="",0,SUMIFS(amount_expended,cfda_key,V5760))</f>
        <v/>
      </c>
      <c r="K5760" s="10">
        <f>IF(G5760="OTHER CLUSTER NOT LISTED ABOVE",SUMIFS(amount_expended,uniform_other_cluster_name,X5760), IF(AND(OR(G5760="N/A",G5760=""),H5760=""),0,IF(G5760="STATE CLUSTER",SUMIFS(amount_expended,uniform_state_cluster_name,W5760),SUMIFS(amount_expended,cluster_name,G5760))))</f>
        <v/>
      </c>
      <c r="L5760" s="8" t="n"/>
      <c r="M5760" s="7" t="n"/>
      <c r="N5760" s="8" t="n"/>
      <c r="O5760" s="7" t="n"/>
      <c r="P5760" s="7" t="n"/>
      <c r="Q5760" s="8" t="n"/>
      <c r="R5760" s="9" t="n"/>
      <c r="S5760" s="8" t="n"/>
      <c r="T5760" s="8" t="n"/>
      <c r="U5760" s="8" t="n"/>
      <c r="V5760" s="11">
        <f>IF(OR(B5760="",C5760=""),"",CONCATENATE(B5760,".",C5760))</f>
        <v/>
      </c>
      <c r="W5760" s="6">
        <f>UPPER(TRIM(H5760))</f>
        <v/>
      </c>
      <c r="X5760" s="6">
        <f>UPPER(TRIM(I5760))</f>
        <v/>
      </c>
      <c r="Y5760" s="6">
        <f>IF(V5760&lt;&gt;"",IFERROR(INDEX(federal_program_name_lookup,MATCH(V5760,aln_lookup,0)),""),"")</f>
        <v/>
      </c>
    </row>
    <row r="5761">
      <c r="A5761" s="6">
        <f>IF(B5761&lt;&gt;"", "AWARD-"&amp;TEXT(ROW()-1,"0000"), "")</f>
        <v/>
      </c>
      <c r="B5761" s="7" t="n"/>
      <c r="C5761" s="7" t="n"/>
      <c r="D5761" s="7" t="n"/>
      <c r="E5761" s="8" t="n"/>
      <c r="F5761" s="9" t="n"/>
      <c r="G5761" s="8" t="n"/>
      <c r="H5761" s="8" t="n"/>
      <c r="I5761" s="8" t="n"/>
      <c r="J5761" s="10">
        <f>IF(A5761="",0,SUMIFS(amount_expended,cfda_key,V5761))</f>
        <v/>
      </c>
      <c r="K5761" s="10">
        <f>IF(G5761="OTHER CLUSTER NOT LISTED ABOVE",SUMIFS(amount_expended,uniform_other_cluster_name,X5761), IF(AND(OR(G5761="N/A",G5761=""),H5761=""),0,IF(G5761="STATE CLUSTER",SUMIFS(amount_expended,uniform_state_cluster_name,W5761),SUMIFS(amount_expended,cluster_name,G5761))))</f>
        <v/>
      </c>
      <c r="L5761" s="8" t="n"/>
      <c r="M5761" s="7" t="n"/>
      <c r="N5761" s="8" t="n"/>
      <c r="O5761" s="7" t="n"/>
      <c r="P5761" s="7" t="n"/>
      <c r="Q5761" s="8" t="n"/>
      <c r="R5761" s="9" t="n"/>
      <c r="S5761" s="8" t="n"/>
      <c r="T5761" s="8" t="n"/>
      <c r="U5761" s="8" t="n"/>
      <c r="V5761" s="11">
        <f>IF(OR(B5761="",C5761=""),"",CONCATENATE(B5761,".",C5761))</f>
        <v/>
      </c>
      <c r="W5761" s="6">
        <f>UPPER(TRIM(H5761))</f>
        <v/>
      </c>
      <c r="X5761" s="6">
        <f>UPPER(TRIM(I5761))</f>
        <v/>
      </c>
      <c r="Y5761" s="6">
        <f>IF(V5761&lt;&gt;"",IFERROR(INDEX(federal_program_name_lookup,MATCH(V5761,aln_lookup,0)),""),"")</f>
        <v/>
      </c>
    </row>
    <row r="5762">
      <c r="A5762" s="6">
        <f>IF(B5762&lt;&gt;"", "AWARD-"&amp;TEXT(ROW()-1,"0000"), "")</f>
        <v/>
      </c>
      <c r="B5762" s="7" t="n"/>
      <c r="C5762" s="7" t="n"/>
      <c r="D5762" s="7" t="n"/>
      <c r="E5762" s="8" t="n"/>
      <c r="F5762" s="9" t="n"/>
      <c r="G5762" s="8" t="n"/>
      <c r="H5762" s="8" t="n"/>
      <c r="I5762" s="8" t="n"/>
      <c r="J5762" s="10">
        <f>IF(A5762="",0,SUMIFS(amount_expended,cfda_key,V5762))</f>
        <v/>
      </c>
      <c r="K5762" s="10">
        <f>IF(G5762="OTHER CLUSTER NOT LISTED ABOVE",SUMIFS(amount_expended,uniform_other_cluster_name,X5762), IF(AND(OR(G5762="N/A",G5762=""),H5762=""),0,IF(G5762="STATE CLUSTER",SUMIFS(amount_expended,uniform_state_cluster_name,W5762),SUMIFS(amount_expended,cluster_name,G5762))))</f>
        <v/>
      </c>
      <c r="L5762" s="8" t="n"/>
      <c r="M5762" s="7" t="n"/>
      <c r="N5762" s="8" t="n"/>
      <c r="O5762" s="7" t="n"/>
      <c r="P5762" s="7" t="n"/>
      <c r="Q5762" s="8" t="n"/>
      <c r="R5762" s="9" t="n"/>
      <c r="S5762" s="8" t="n"/>
      <c r="T5762" s="8" t="n"/>
      <c r="U5762" s="8" t="n"/>
      <c r="V5762" s="11">
        <f>IF(OR(B5762="",C5762=""),"",CONCATENATE(B5762,".",C5762))</f>
        <v/>
      </c>
      <c r="W5762" s="6">
        <f>UPPER(TRIM(H5762))</f>
        <v/>
      </c>
      <c r="X5762" s="6">
        <f>UPPER(TRIM(I5762))</f>
        <v/>
      </c>
      <c r="Y5762" s="6">
        <f>IF(V5762&lt;&gt;"",IFERROR(INDEX(federal_program_name_lookup,MATCH(V5762,aln_lookup,0)),""),"")</f>
        <v/>
      </c>
    </row>
    <row r="5763">
      <c r="A5763" s="6">
        <f>IF(B5763&lt;&gt;"", "AWARD-"&amp;TEXT(ROW()-1,"0000"), "")</f>
        <v/>
      </c>
      <c r="B5763" s="7" t="n"/>
      <c r="C5763" s="7" t="n"/>
      <c r="D5763" s="7" t="n"/>
      <c r="E5763" s="8" t="n"/>
      <c r="F5763" s="9" t="n"/>
      <c r="G5763" s="8" t="n"/>
      <c r="H5763" s="8" t="n"/>
      <c r="I5763" s="8" t="n"/>
      <c r="J5763" s="10">
        <f>IF(A5763="",0,SUMIFS(amount_expended,cfda_key,V5763))</f>
        <v/>
      </c>
      <c r="K5763" s="10">
        <f>IF(G5763="OTHER CLUSTER NOT LISTED ABOVE",SUMIFS(amount_expended,uniform_other_cluster_name,X5763), IF(AND(OR(G5763="N/A",G5763=""),H5763=""),0,IF(G5763="STATE CLUSTER",SUMIFS(amount_expended,uniform_state_cluster_name,W5763),SUMIFS(amount_expended,cluster_name,G5763))))</f>
        <v/>
      </c>
      <c r="L5763" s="8" t="n"/>
      <c r="M5763" s="7" t="n"/>
      <c r="N5763" s="8" t="n"/>
      <c r="O5763" s="7" t="n"/>
      <c r="P5763" s="7" t="n"/>
      <c r="Q5763" s="8" t="n"/>
      <c r="R5763" s="9" t="n"/>
      <c r="S5763" s="8" t="n"/>
      <c r="T5763" s="8" t="n"/>
      <c r="U5763" s="8" t="n"/>
      <c r="V5763" s="11">
        <f>IF(OR(B5763="",C5763=""),"",CONCATENATE(B5763,".",C5763))</f>
        <v/>
      </c>
      <c r="W5763" s="6">
        <f>UPPER(TRIM(H5763))</f>
        <v/>
      </c>
      <c r="X5763" s="6">
        <f>UPPER(TRIM(I5763))</f>
        <v/>
      </c>
      <c r="Y5763" s="6">
        <f>IF(V5763&lt;&gt;"",IFERROR(INDEX(federal_program_name_lookup,MATCH(V5763,aln_lookup,0)),""),"")</f>
        <v/>
      </c>
    </row>
    <row r="5764">
      <c r="A5764" s="6">
        <f>IF(B5764&lt;&gt;"", "AWARD-"&amp;TEXT(ROW()-1,"0000"), "")</f>
        <v/>
      </c>
      <c r="B5764" s="7" t="n"/>
      <c r="C5764" s="7" t="n"/>
      <c r="D5764" s="7" t="n"/>
      <c r="E5764" s="8" t="n"/>
      <c r="F5764" s="9" t="n"/>
      <c r="G5764" s="8" t="n"/>
      <c r="H5764" s="8" t="n"/>
      <c r="I5764" s="8" t="n"/>
      <c r="J5764" s="10">
        <f>IF(A5764="",0,SUMIFS(amount_expended,cfda_key,V5764))</f>
        <v/>
      </c>
      <c r="K5764" s="10">
        <f>IF(G5764="OTHER CLUSTER NOT LISTED ABOVE",SUMIFS(amount_expended,uniform_other_cluster_name,X5764), IF(AND(OR(G5764="N/A",G5764=""),H5764=""),0,IF(G5764="STATE CLUSTER",SUMIFS(amount_expended,uniform_state_cluster_name,W5764),SUMIFS(amount_expended,cluster_name,G5764))))</f>
        <v/>
      </c>
      <c r="L5764" s="8" t="n"/>
      <c r="M5764" s="7" t="n"/>
      <c r="N5764" s="8" t="n"/>
      <c r="O5764" s="7" t="n"/>
      <c r="P5764" s="7" t="n"/>
      <c r="Q5764" s="8" t="n"/>
      <c r="R5764" s="9" t="n"/>
      <c r="S5764" s="8" t="n"/>
      <c r="T5764" s="8" t="n"/>
      <c r="U5764" s="8" t="n"/>
      <c r="V5764" s="11">
        <f>IF(OR(B5764="",C5764=""),"",CONCATENATE(B5764,".",C5764))</f>
        <v/>
      </c>
      <c r="W5764" s="6">
        <f>UPPER(TRIM(H5764))</f>
        <v/>
      </c>
      <c r="X5764" s="6">
        <f>UPPER(TRIM(I5764))</f>
        <v/>
      </c>
      <c r="Y5764" s="6">
        <f>IF(V5764&lt;&gt;"",IFERROR(INDEX(federal_program_name_lookup,MATCH(V5764,aln_lookup,0)),""),"")</f>
        <v/>
      </c>
    </row>
    <row r="5765">
      <c r="A5765" s="6">
        <f>IF(B5765&lt;&gt;"", "AWARD-"&amp;TEXT(ROW()-1,"0000"), "")</f>
        <v/>
      </c>
      <c r="B5765" s="7" t="n"/>
      <c r="C5765" s="7" t="n"/>
      <c r="D5765" s="7" t="n"/>
      <c r="E5765" s="8" t="n"/>
      <c r="F5765" s="9" t="n"/>
      <c r="G5765" s="8" t="n"/>
      <c r="H5765" s="8" t="n"/>
      <c r="I5765" s="8" t="n"/>
      <c r="J5765" s="10">
        <f>IF(A5765="",0,SUMIFS(amount_expended,cfda_key,V5765))</f>
        <v/>
      </c>
      <c r="K5765" s="10">
        <f>IF(G5765="OTHER CLUSTER NOT LISTED ABOVE",SUMIFS(amount_expended,uniform_other_cluster_name,X5765), IF(AND(OR(G5765="N/A",G5765=""),H5765=""),0,IF(G5765="STATE CLUSTER",SUMIFS(amount_expended,uniform_state_cluster_name,W5765),SUMIFS(amount_expended,cluster_name,G5765))))</f>
        <v/>
      </c>
      <c r="L5765" s="8" t="n"/>
      <c r="M5765" s="7" t="n"/>
      <c r="N5765" s="8" t="n"/>
      <c r="O5765" s="7" t="n"/>
      <c r="P5765" s="7" t="n"/>
      <c r="Q5765" s="8" t="n"/>
      <c r="R5765" s="9" t="n"/>
      <c r="S5765" s="8" t="n"/>
      <c r="T5765" s="8" t="n"/>
      <c r="U5765" s="8" t="n"/>
      <c r="V5765" s="11">
        <f>IF(OR(B5765="",C5765=""),"",CONCATENATE(B5765,".",C5765))</f>
        <v/>
      </c>
      <c r="W5765" s="6">
        <f>UPPER(TRIM(H5765))</f>
        <v/>
      </c>
      <c r="X5765" s="6">
        <f>UPPER(TRIM(I5765))</f>
        <v/>
      </c>
      <c r="Y5765" s="6">
        <f>IF(V5765&lt;&gt;"",IFERROR(INDEX(federal_program_name_lookup,MATCH(V5765,aln_lookup,0)),""),"")</f>
        <v/>
      </c>
    </row>
    <row r="5766">
      <c r="A5766" s="6">
        <f>IF(B5766&lt;&gt;"", "AWARD-"&amp;TEXT(ROW()-1,"0000"), "")</f>
        <v/>
      </c>
      <c r="B5766" s="7" t="n"/>
      <c r="C5766" s="7" t="n"/>
      <c r="D5766" s="7" t="n"/>
      <c r="E5766" s="8" t="n"/>
      <c r="F5766" s="9" t="n"/>
      <c r="G5766" s="8" t="n"/>
      <c r="H5766" s="8" t="n"/>
      <c r="I5766" s="8" t="n"/>
      <c r="J5766" s="10">
        <f>IF(A5766="",0,SUMIFS(amount_expended,cfda_key,V5766))</f>
        <v/>
      </c>
      <c r="K5766" s="10">
        <f>IF(G5766="OTHER CLUSTER NOT LISTED ABOVE",SUMIFS(amount_expended,uniform_other_cluster_name,X5766), IF(AND(OR(G5766="N/A",G5766=""),H5766=""),0,IF(G5766="STATE CLUSTER",SUMIFS(amount_expended,uniform_state_cluster_name,W5766),SUMIFS(amount_expended,cluster_name,G5766))))</f>
        <v/>
      </c>
      <c r="L5766" s="8" t="n"/>
      <c r="M5766" s="7" t="n"/>
      <c r="N5766" s="8" t="n"/>
      <c r="O5766" s="7" t="n"/>
      <c r="P5766" s="7" t="n"/>
      <c r="Q5766" s="8" t="n"/>
      <c r="R5766" s="9" t="n"/>
      <c r="S5766" s="8" t="n"/>
      <c r="T5766" s="8" t="n"/>
      <c r="U5766" s="8" t="n"/>
      <c r="V5766" s="11">
        <f>IF(OR(B5766="",C5766=""),"",CONCATENATE(B5766,".",C5766))</f>
        <v/>
      </c>
      <c r="W5766" s="6">
        <f>UPPER(TRIM(H5766))</f>
        <v/>
      </c>
      <c r="X5766" s="6">
        <f>UPPER(TRIM(I5766))</f>
        <v/>
      </c>
      <c r="Y5766" s="6">
        <f>IF(V5766&lt;&gt;"",IFERROR(INDEX(federal_program_name_lookup,MATCH(V5766,aln_lookup,0)),""),"")</f>
        <v/>
      </c>
    </row>
    <row r="5767">
      <c r="A5767" s="6">
        <f>IF(B5767&lt;&gt;"", "AWARD-"&amp;TEXT(ROW()-1,"0000"), "")</f>
        <v/>
      </c>
      <c r="B5767" s="7" t="n"/>
      <c r="C5767" s="7" t="n"/>
      <c r="D5767" s="7" t="n"/>
      <c r="E5767" s="8" t="n"/>
      <c r="F5767" s="9" t="n"/>
      <c r="G5767" s="8" t="n"/>
      <c r="H5767" s="8" t="n"/>
      <c r="I5767" s="8" t="n"/>
      <c r="J5767" s="10">
        <f>IF(A5767="",0,SUMIFS(amount_expended,cfda_key,V5767))</f>
        <v/>
      </c>
      <c r="K5767" s="10">
        <f>IF(G5767="OTHER CLUSTER NOT LISTED ABOVE",SUMIFS(amount_expended,uniform_other_cluster_name,X5767), IF(AND(OR(G5767="N/A",G5767=""),H5767=""),0,IF(G5767="STATE CLUSTER",SUMIFS(amount_expended,uniform_state_cluster_name,W5767),SUMIFS(amount_expended,cluster_name,G5767))))</f>
        <v/>
      </c>
      <c r="L5767" s="8" t="n"/>
      <c r="M5767" s="7" t="n"/>
      <c r="N5767" s="8" t="n"/>
      <c r="O5767" s="7" t="n"/>
      <c r="P5767" s="7" t="n"/>
      <c r="Q5767" s="8" t="n"/>
      <c r="R5767" s="9" t="n"/>
      <c r="S5767" s="8" t="n"/>
      <c r="T5767" s="8" t="n"/>
      <c r="U5767" s="8" t="n"/>
      <c r="V5767" s="11">
        <f>IF(OR(B5767="",C5767=""),"",CONCATENATE(B5767,".",C5767))</f>
        <v/>
      </c>
      <c r="W5767" s="6">
        <f>UPPER(TRIM(H5767))</f>
        <v/>
      </c>
      <c r="X5767" s="6">
        <f>UPPER(TRIM(I5767))</f>
        <v/>
      </c>
      <c r="Y5767" s="6">
        <f>IF(V5767&lt;&gt;"",IFERROR(INDEX(federal_program_name_lookup,MATCH(V5767,aln_lookup,0)),""),"")</f>
        <v/>
      </c>
    </row>
    <row r="5768">
      <c r="A5768" s="6">
        <f>IF(B5768&lt;&gt;"", "AWARD-"&amp;TEXT(ROW()-1,"0000"), "")</f>
        <v/>
      </c>
      <c r="B5768" s="7" t="n"/>
      <c r="C5768" s="7" t="n"/>
      <c r="D5768" s="7" t="n"/>
      <c r="E5768" s="8" t="n"/>
      <c r="F5768" s="9" t="n"/>
      <c r="G5768" s="8" t="n"/>
      <c r="H5768" s="8" t="n"/>
      <c r="I5768" s="8" t="n"/>
      <c r="J5768" s="10">
        <f>IF(A5768="",0,SUMIFS(amount_expended,cfda_key,V5768))</f>
        <v/>
      </c>
      <c r="K5768" s="10">
        <f>IF(G5768="OTHER CLUSTER NOT LISTED ABOVE",SUMIFS(amount_expended,uniform_other_cluster_name,X5768), IF(AND(OR(G5768="N/A",G5768=""),H5768=""),0,IF(G5768="STATE CLUSTER",SUMIFS(amount_expended,uniform_state_cluster_name,W5768),SUMIFS(amount_expended,cluster_name,G5768))))</f>
        <v/>
      </c>
      <c r="L5768" s="8" t="n"/>
      <c r="M5768" s="7" t="n"/>
      <c r="N5768" s="8" t="n"/>
      <c r="O5768" s="7" t="n"/>
      <c r="P5768" s="7" t="n"/>
      <c r="Q5768" s="8" t="n"/>
      <c r="R5768" s="9" t="n"/>
      <c r="S5768" s="8" t="n"/>
      <c r="T5768" s="8" t="n"/>
      <c r="U5768" s="8" t="n"/>
      <c r="V5768" s="11">
        <f>IF(OR(B5768="",C5768=""),"",CONCATENATE(B5768,".",C5768))</f>
        <v/>
      </c>
      <c r="W5768" s="6">
        <f>UPPER(TRIM(H5768))</f>
        <v/>
      </c>
      <c r="X5768" s="6">
        <f>UPPER(TRIM(I5768))</f>
        <v/>
      </c>
      <c r="Y5768" s="6">
        <f>IF(V5768&lt;&gt;"",IFERROR(INDEX(federal_program_name_lookup,MATCH(V5768,aln_lookup,0)),""),"")</f>
        <v/>
      </c>
    </row>
    <row r="5769">
      <c r="A5769" s="6">
        <f>IF(B5769&lt;&gt;"", "AWARD-"&amp;TEXT(ROW()-1,"0000"), "")</f>
        <v/>
      </c>
      <c r="B5769" s="7" t="n"/>
      <c r="C5769" s="7" t="n"/>
      <c r="D5769" s="7" t="n"/>
      <c r="E5769" s="8" t="n"/>
      <c r="F5769" s="9" t="n"/>
      <c r="G5769" s="8" t="n"/>
      <c r="H5769" s="8" t="n"/>
      <c r="I5769" s="8" t="n"/>
      <c r="J5769" s="10">
        <f>IF(A5769="",0,SUMIFS(amount_expended,cfda_key,V5769))</f>
        <v/>
      </c>
      <c r="K5769" s="10">
        <f>IF(G5769="OTHER CLUSTER NOT LISTED ABOVE",SUMIFS(amount_expended,uniform_other_cluster_name,X5769), IF(AND(OR(G5769="N/A",G5769=""),H5769=""),0,IF(G5769="STATE CLUSTER",SUMIFS(amount_expended,uniform_state_cluster_name,W5769),SUMIFS(amount_expended,cluster_name,G5769))))</f>
        <v/>
      </c>
      <c r="L5769" s="8" t="n"/>
      <c r="M5769" s="7" t="n"/>
      <c r="N5769" s="8" t="n"/>
      <c r="O5769" s="7" t="n"/>
      <c r="P5769" s="7" t="n"/>
      <c r="Q5769" s="8" t="n"/>
      <c r="R5769" s="9" t="n"/>
      <c r="S5769" s="8" t="n"/>
      <c r="T5769" s="8" t="n"/>
      <c r="U5769" s="8" t="n"/>
      <c r="V5769" s="11">
        <f>IF(OR(B5769="",C5769=""),"",CONCATENATE(B5769,".",C5769))</f>
        <v/>
      </c>
      <c r="W5769" s="6">
        <f>UPPER(TRIM(H5769))</f>
        <v/>
      </c>
      <c r="X5769" s="6">
        <f>UPPER(TRIM(I5769))</f>
        <v/>
      </c>
      <c r="Y5769" s="6">
        <f>IF(V5769&lt;&gt;"",IFERROR(INDEX(federal_program_name_lookup,MATCH(V5769,aln_lookup,0)),""),"")</f>
        <v/>
      </c>
    </row>
    <row r="5770">
      <c r="A5770" s="6">
        <f>IF(B5770&lt;&gt;"", "AWARD-"&amp;TEXT(ROW()-1,"0000"), "")</f>
        <v/>
      </c>
      <c r="B5770" s="7" t="n"/>
      <c r="C5770" s="7" t="n"/>
      <c r="D5770" s="7" t="n"/>
      <c r="E5770" s="8" t="n"/>
      <c r="F5770" s="9" t="n"/>
      <c r="G5770" s="8" t="n"/>
      <c r="H5770" s="8" t="n"/>
      <c r="I5770" s="8" t="n"/>
      <c r="J5770" s="10">
        <f>IF(A5770="",0,SUMIFS(amount_expended,cfda_key,V5770))</f>
        <v/>
      </c>
      <c r="K5770" s="10">
        <f>IF(G5770="OTHER CLUSTER NOT LISTED ABOVE",SUMIFS(amount_expended,uniform_other_cluster_name,X5770), IF(AND(OR(G5770="N/A",G5770=""),H5770=""),0,IF(G5770="STATE CLUSTER",SUMIFS(amount_expended,uniform_state_cluster_name,W5770),SUMIFS(amount_expended,cluster_name,G5770))))</f>
        <v/>
      </c>
      <c r="L5770" s="8" t="n"/>
      <c r="M5770" s="7" t="n"/>
      <c r="N5770" s="8" t="n"/>
      <c r="O5770" s="7" t="n"/>
      <c r="P5770" s="7" t="n"/>
      <c r="Q5770" s="8" t="n"/>
      <c r="R5770" s="9" t="n"/>
      <c r="S5770" s="8" t="n"/>
      <c r="T5770" s="8" t="n"/>
      <c r="U5770" s="8" t="n"/>
      <c r="V5770" s="11">
        <f>IF(OR(B5770="",C5770=""),"",CONCATENATE(B5770,".",C5770))</f>
        <v/>
      </c>
      <c r="W5770" s="6">
        <f>UPPER(TRIM(H5770))</f>
        <v/>
      </c>
      <c r="X5770" s="6">
        <f>UPPER(TRIM(I5770))</f>
        <v/>
      </c>
      <c r="Y5770" s="6">
        <f>IF(V5770&lt;&gt;"",IFERROR(INDEX(federal_program_name_lookup,MATCH(V5770,aln_lookup,0)),""),"")</f>
        <v/>
      </c>
    </row>
    <row r="5771">
      <c r="A5771" s="6">
        <f>IF(B5771&lt;&gt;"", "AWARD-"&amp;TEXT(ROW()-1,"0000"), "")</f>
        <v/>
      </c>
      <c r="B5771" s="7" t="n"/>
      <c r="C5771" s="7" t="n"/>
      <c r="D5771" s="7" t="n"/>
      <c r="E5771" s="8" t="n"/>
      <c r="F5771" s="9" t="n"/>
      <c r="G5771" s="8" t="n"/>
      <c r="H5771" s="8" t="n"/>
      <c r="I5771" s="8" t="n"/>
      <c r="J5771" s="10">
        <f>IF(A5771="",0,SUMIFS(amount_expended,cfda_key,V5771))</f>
        <v/>
      </c>
      <c r="K5771" s="10">
        <f>IF(G5771="OTHER CLUSTER NOT LISTED ABOVE",SUMIFS(amount_expended,uniform_other_cluster_name,X5771), IF(AND(OR(G5771="N/A",G5771=""),H5771=""),0,IF(G5771="STATE CLUSTER",SUMIFS(amount_expended,uniform_state_cluster_name,W5771),SUMIFS(amount_expended,cluster_name,G5771))))</f>
        <v/>
      </c>
      <c r="L5771" s="8" t="n"/>
      <c r="M5771" s="7" t="n"/>
      <c r="N5771" s="8" t="n"/>
      <c r="O5771" s="7" t="n"/>
      <c r="P5771" s="7" t="n"/>
      <c r="Q5771" s="8" t="n"/>
      <c r="R5771" s="9" t="n"/>
      <c r="S5771" s="8" t="n"/>
      <c r="T5771" s="8" t="n"/>
      <c r="U5771" s="8" t="n"/>
      <c r="V5771" s="11">
        <f>IF(OR(B5771="",C5771=""),"",CONCATENATE(B5771,".",C5771))</f>
        <v/>
      </c>
      <c r="W5771" s="6">
        <f>UPPER(TRIM(H5771))</f>
        <v/>
      </c>
      <c r="X5771" s="6">
        <f>UPPER(TRIM(I5771))</f>
        <v/>
      </c>
      <c r="Y5771" s="6">
        <f>IF(V5771&lt;&gt;"",IFERROR(INDEX(federal_program_name_lookup,MATCH(V5771,aln_lookup,0)),""),"")</f>
        <v/>
      </c>
    </row>
    <row r="5772">
      <c r="A5772" s="6">
        <f>IF(B5772&lt;&gt;"", "AWARD-"&amp;TEXT(ROW()-1,"0000"), "")</f>
        <v/>
      </c>
      <c r="B5772" s="7" t="n"/>
      <c r="C5772" s="7" t="n"/>
      <c r="D5772" s="7" t="n"/>
      <c r="E5772" s="8" t="n"/>
      <c r="F5772" s="9" t="n"/>
      <c r="G5772" s="8" t="n"/>
      <c r="H5772" s="8" t="n"/>
      <c r="I5772" s="8" t="n"/>
      <c r="J5772" s="10">
        <f>IF(A5772="",0,SUMIFS(amount_expended,cfda_key,V5772))</f>
        <v/>
      </c>
      <c r="K5772" s="10">
        <f>IF(G5772="OTHER CLUSTER NOT LISTED ABOVE",SUMIFS(amount_expended,uniform_other_cluster_name,X5772), IF(AND(OR(G5772="N/A",G5772=""),H5772=""),0,IF(G5772="STATE CLUSTER",SUMIFS(amount_expended,uniform_state_cluster_name,W5772),SUMIFS(amount_expended,cluster_name,G5772))))</f>
        <v/>
      </c>
      <c r="L5772" s="8" t="n"/>
      <c r="M5772" s="7" t="n"/>
      <c r="N5772" s="8" t="n"/>
      <c r="O5772" s="7" t="n"/>
      <c r="P5772" s="7" t="n"/>
      <c r="Q5772" s="8" t="n"/>
      <c r="R5772" s="9" t="n"/>
      <c r="S5772" s="8" t="n"/>
      <c r="T5772" s="8" t="n"/>
      <c r="U5772" s="8" t="n"/>
      <c r="V5772" s="11">
        <f>IF(OR(B5772="",C5772=""),"",CONCATENATE(B5772,".",C5772))</f>
        <v/>
      </c>
      <c r="W5772" s="6">
        <f>UPPER(TRIM(H5772))</f>
        <v/>
      </c>
      <c r="X5772" s="6">
        <f>UPPER(TRIM(I5772))</f>
        <v/>
      </c>
      <c r="Y5772" s="6">
        <f>IF(V5772&lt;&gt;"",IFERROR(INDEX(federal_program_name_lookup,MATCH(V5772,aln_lookup,0)),""),"")</f>
        <v/>
      </c>
    </row>
    <row r="5773">
      <c r="A5773" s="6">
        <f>IF(B5773&lt;&gt;"", "AWARD-"&amp;TEXT(ROW()-1,"0000"), "")</f>
        <v/>
      </c>
      <c r="B5773" s="7" t="n"/>
      <c r="C5773" s="7" t="n"/>
      <c r="D5773" s="7" t="n"/>
      <c r="E5773" s="8" t="n"/>
      <c r="F5773" s="9" t="n"/>
      <c r="G5773" s="8" t="n"/>
      <c r="H5773" s="8" t="n"/>
      <c r="I5773" s="8" t="n"/>
      <c r="J5773" s="10">
        <f>IF(A5773="",0,SUMIFS(amount_expended,cfda_key,V5773))</f>
        <v/>
      </c>
      <c r="K5773" s="10">
        <f>IF(G5773="OTHER CLUSTER NOT LISTED ABOVE",SUMIFS(amount_expended,uniform_other_cluster_name,X5773), IF(AND(OR(G5773="N/A",G5773=""),H5773=""),0,IF(G5773="STATE CLUSTER",SUMIFS(amount_expended,uniform_state_cluster_name,W5773),SUMIFS(amount_expended,cluster_name,G5773))))</f>
        <v/>
      </c>
      <c r="L5773" s="8" t="n"/>
      <c r="M5773" s="7" t="n"/>
      <c r="N5773" s="8" t="n"/>
      <c r="O5773" s="7" t="n"/>
      <c r="P5773" s="7" t="n"/>
      <c r="Q5773" s="8" t="n"/>
      <c r="R5773" s="9" t="n"/>
      <c r="S5773" s="8" t="n"/>
      <c r="T5773" s="8" t="n"/>
      <c r="U5773" s="8" t="n"/>
      <c r="V5773" s="11">
        <f>IF(OR(B5773="",C5773=""),"",CONCATENATE(B5773,".",C5773))</f>
        <v/>
      </c>
      <c r="W5773" s="6">
        <f>UPPER(TRIM(H5773))</f>
        <v/>
      </c>
      <c r="X5773" s="6">
        <f>UPPER(TRIM(I5773))</f>
        <v/>
      </c>
      <c r="Y5773" s="6">
        <f>IF(V5773&lt;&gt;"",IFERROR(INDEX(federal_program_name_lookup,MATCH(V5773,aln_lookup,0)),""),"")</f>
        <v/>
      </c>
    </row>
    <row r="5774">
      <c r="A5774" s="6">
        <f>IF(B5774&lt;&gt;"", "AWARD-"&amp;TEXT(ROW()-1,"0000"), "")</f>
        <v/>
      </c>
      <c r="B5774" s="7" t="n"/>
      <c r="C5774" s="7" t="n"/>
      <c r="D5774" s="7" t="n"/>
      <c r="E5774" s="8" t="n"/>
      <c r="F5774" s="9" t="n"/>
      <c r="G5774" s="8" t="n"/>
      <c r="H5774" s="8" t="n"/>
      <c r="I5774" s="8" t="n"/>
      <c r="J5774" s="10">
        <f>IF(A5774="",0,SUMIFS(amount_expended,cfda_key,V5774))</f>
        <v/>
      </c>
      <c r="K5774" s="10">
        <f>IF(G5774="OTHER CLUSTER NOT LISTED ABOVE",SUMIFS(amount_expended,uniform_other_cluster_name,X5774), IF(AND(OR(G5774="N/A",G5774=""),H5774=""),0,IF(G5774="STATE CLUSTER",SUMIFS(amount_expended,uniform_state_cluster_name,W5774),SUMIFS(amount_expended,cluster_name,G5774))))</f>
        <v/>
      </c>
      <c r="L5774" s="8" t="n"/>
      <c r="M5774" s="7" t="n"/>
      <c r="N5774" s="8" t="n"/>
      <c r="O5774" s="7" t="n"/>
      <c r="P5774" s="7" t="n"/>
      <c r="Q5774" s="8" t="n"/>
      <c r="R5774" s="9" t="n"/>
      <c r="S5774" s="8" t="n"/>
      <c r="T5774" s="8" t="n"/>
      <c r="U5774" s="8" t="n"/>
      <c r="V5774" s="11">
        <f>IF(OR(B5774="",C5774=""),"",CONCATENATE(B5774,".",C5774))</f>
        <v/>
      </c>
      <c r="W5774" s="6">
        <f>UPPER(TRIM(H5774))</f>
        <v/>
      </c>
      <c r="X5774" s="6">
        <f>UPPER(TRIM(I5774))</f>
        <v/>
      </c>
      <c r="Y5774" s="6">
        <f>IF(V5774&lt;&gt;"",IFERROR(INDEX(federal_program_name_lookup,MATCH(V5774,aln_lookup,0)),""),"")</f>
        <v/>
      </c>
    </row>
    <row r="5775">
      <c r="A5775" s="6">
        <f>IF(B5775&lt;&gt;"", "AWARD-"&amp;TEXT(ROW()-1,"0000"), "")</f>
        <v/>
      </c>
      <c r="B5775" s="7" t="n"/>
      <c r="C5775" s="7" t="n"/>
      <c r="D5775" s="7" t="n"/>
      <c r="E5775" s="8" t="n"/>
      <c r="F5775" s="9" t="n"/>
      <c r="G5775" s="8" t="n"/>
      <c r="H5775" s="8" t="n"/>
      <c r="I5775" s="8" t="n"/>
      <c r="J5775" s="10">
        <f>IF(A5775="",0,SUMIFS(amount_expended,cfda_key,V5775))</f>
        <v/>
      </c>
      <c r="K5775" s="10">
        <f>IF(G5775="OTHER CLUSTER NOT LISTED ABOVE",SUMIFS(amount_expended,uniform_other_cluster_name,X5775), IF(AND(OR(G5775="N/A",G5775=""),H5775=""),0,IF(G5775="STATE CLUSTER",SUMIFS(amount_expended,uniform_state_cluster_name,W5775),SUMIFS(amount_expended,cluster_name,G5775))))</f>
        <v/>
      </c>
      <c r="L5775" s="8" t="n"/>
      <c r="M5775" s="7" t="n"/>
      <c r="N5775" s="8" t="n"/>
      <c r="O5775" s="7" t="n"/>
      <c r="P5775" s="7" t="n"/>
      <c r="Q5775" s="8" t="n"/>
      <c r="R5775" s="9" t="n"/>
      <c r="S5775" s="8" t="n"/>
      <c r="T5775" s="8" t="n"/>
      <c r="U5775" s="8" t="n"/>
      <c r="V5775" s="11">
        <f>IF(OR(B5775="",C5775=""),"",CONCATENATE(B5775,".",C5775))</f>
        <v/>
      </c>
      <c r="W5775" s="6">
        <f>UPPER(TRIM(H5775))</f>
        <v/>
      </c>
      <c r="X5775" s="6">
        <f>UPPER(TRIM(I5775))</f>
        <v/>
      </c>
      <c r="Y5775" s="6">
        <f>IF(V5775&lt;&gt;"",IFERROR(INDEX(federal_program_name_lookup,MATCH(V5775,aln_lookup,0)),""),"")</f>
        <v/>
      </c>
    </row>
    <row r="5776">
      <c r="A5776" s="6">
        <f>IF(B5776&lt;&gt;"", "AWARD-"&amp;TEXT(ROW()-1,"0000"), "")</f>
        <v/>
      </c>
      <c r="B5776" s="7" t="n"/>
      <c r="C5776" s="7" t="n"/>
      <c r="D5776" s="7" t="n"/>
      <c r="E5776" s="8" t="n"/>
      <c r="F5776" s="9" t="n"/>
      <c r="G5776" s="8" t="n"/>
      <c r="H5776" s="8" t="n"/>
      <c r="I5776" s="8" t="n"/>
      <c r="J5776" s="10">
        <f>IF(A5776="",0,SUMIFS(amount_expended,cfda_key,V5776))</f>
        <v/>
      </c>
      <c r="K5776" s="10">
        <f>IF(G5776="OTHER CLUSTER NOT LISTED ABOVE",SUMIFS(amount_expended,uniform_other_cluster_name,X5776), IF(AND(OR(G5776="N/A",G5776=""),H5776=""),0,IF(G5776="STATE CLUSTER",SUMIFS(amount_expended,uniform_state_cluster_name,W5776),SUMIFS(amount_expended,cluster_name,G5776))))</f>
        <v/>
      </c>
      <c r="L5776" s="8" t="n"/>
      <c r="M5776" s="7" t="n"/>
      <c r="N5776" s="8" t="n"/>
      <c r="O5776" s="7" t="n"/>
      <c r="P5776" s="7" t="n"/>
      <c r="Q5776" s="8" t="n"/>
      <c r="R5776" s="9" t="n"/>
      <c r="S5776" s="8" t="n"/>
      <c r="T5776" s="8" t="n"/>
      <c r="U5776" s="8" t="n"/>
      <c r="V5776" s="11">
        <f>IF(OR(B5776="",C5776=""),"",CONCATENATE(B5776,".",C5776))</f>
        <v/>
      </c>
      <c r="W5776" s="6">
        <f>UPPER(TRIM(H5776))</f>
        <v/>
      </c>
      <c r="X5776" s="6">
        <f>UPPER(TRIM(I5776))</f>
        <v/>
      </c>
      <c r="Y5776" s="6">
        <f>IF(V5776&lt;&gt;"",IFERROR(INDEX(federal_program_name_lookup,MATCH(V5776,aln_lookup,0)),""),"")</f>
        <v/>
      </c>
    </row>
    <row r="5777">
      <c r="A5777" s="6">
        <f>IF(B5777&lt;&gt;"", "AWARD-"&amp;TEXT(ROW()-1,"0000"), "")</f>
        <v/>
      </c>
      <c r="B5777" s="7" t="n"/>
      <c r="C5777" s="7" t="n"/>
      <c r="D5777" s="7" t="n"/>
      <c r="E5777" s="8" t="n"/>
      <c r="F5777" s="9" t="n"/>
      <c r="G5777" s="8" t="n"/>
      <c r="H5777" s="8" t="n"/>
      <c r="I5777" s="8" t="n"/>
      <c r="J5777" s="10">
        <f>IF(A5777="",0,SUMIFS(amount_expended,cfda_key,V5777))</f>
        <v/>
      </c>
      <c r="K5777" s="10">
        <f>IF(G5777="OTHER CLUSTER NOT LISTED ABOVE",SUMIFS(amount_expended,uniform_other_cluster_name,X5777), IF(AND(OR(G5777="N/A",G5777=""),H5777=""),0,IF(G5777="STATE CLUSTER",SUMIFS(amount_expended,uniform_state_cluster_name,W5777),SUMIFS(amount_expended,cluster_name,G5777))))</f>
        <v/>
      </c>
      <c r="L5777" s="8" t="n"/>
      <c r="M5777" s="7" t="n"/>
      <c r="N5777" s="8" t="n"/>
      <c r="O5777" s="7" t="n"/>
      <c r="P5777" s="7" t="n"/>
      <c r="Q5777" s="8" t="n"/>
      <c r="R5777" s="9" t="n"/>
      <c r="S5777" s="8" t="n"/>
      <c r="T5777" s="8" t="n"/>
      <c r="U5777" s="8" t="n"/>
      <c r="V5777" s="11">
        <f>IF(OR(B5777="",C5777=""),"",CONCATENATE(B5777,".",C5777))</f>
        <v/>
      </c>
      <c r="W5777" s="6">
        <f>UPPER(TRIM(H5777))</f>
        <v/>
      </c>
      <c r="X5777" s="6">
        <f>UPPER(TRIM(I5777))</f>
        <v/>
      </c>
      <c r="Y5777" s="6">
        <f>IF(V5777&lt;&gt;"",IFERROR(INDEX(federal_program_name_lookup,MATCH(V5777,aln_lookup,0)),""),"")</f>
        <v/>
      </c>
    </row>
    <row r="5778">
      <c r="A5778" s="6">
        <f>IF(B5778&lt;&gt;"", "AWARD-"&amp;TEXT(ROW()-1,"0000"), "")</f>
        <v/>
      </c>
      <c r="B5778" s="7" t="n"/>
      <c r="C5778" s="7" t="n"/>
      <c r="D5778" s="7" t="n"/>
      <c r="E5778" s="8" t="n"/>
      <c r="F5778" s="9" t="n"/>
      <c r="G5778" s="8" t="n"/>
      <c r="H5778" s="8" t="n"/>
      <c r="I5778" s="8" t="n"/>
      <c r="J5778" s="10">
        <f>IF(A5778="",0,SUMIFS(amount_expended,cfda_key,V5778))</f>
        <v/>
      </c>
      <c r="K5778" s="10">
        <f>IF(G5778="OTHER CLUSTER NOT LISTED ABOVE",SUMIFS(amount_expended,uniform_other_cluster_name,X5778), IF(AND(OR(G5778="N/A",G5778=""),H5778=""),0,IF(G5778="STATE CLUSTER",SUMIFS(amount_expended,uniform_state_cluster_name,W5778),SUMIFS(amount_expended,cluster_name,G5778))))</f>
        <v/>
      </c>
      <c r="L5778" s="8" t="n"/>
      <c r="M5778" s="7" t="n"/>
      <c r="N5778" s="8" t="n"/>
      <c r="O5778" s="7" t="n"/>
      <c r="P5778" s="7" t="n"/>
      <c r="Q5778" s="8" t="n"/>
      <c r="R5778" s="9" t="n"/>
      <c r="S5778" s="8" t="n"/>
      <c r="T5778" s="8" t="n"/>
      <c r="U5778" s="8" t="n"/>
      <c r="V5778" s="11">
        <f>IF(OR(B5778="",C5778=""),"",CONCATENATE(B5778,".",C5778))</f>
        <v/>
      </c>
      <c r="W5778" s="6">
        <f>UPPER(TRIM(H5778))</f>
        <v/>
      </c>
      <c r="X5778" s="6">
        <f>UPPER(TRIM(I5778))</f>
        <v/>
      </c>
      <c r="Y5778" s="6">
        <f>IF(V5778&lt;&gt;"",IFERROR(INDEX(federal_program_name_lookup,MATCH(V5778,aln_lookup,0)),""),"")</f>
        <v/>
      </c>
    </row>
    <row r="5779">
      <c r="A5779" s="6">
        <f>IF(B5779&lt;&gt;"", "AWARD-"&amp;TEXT(ROW()-1,"0000"), "")</f>
        <v/>
      </c>
      <c r="B5779" s="7" t="n"/>
      <c r="C5779" s="7" t="n"/>
      <c r="D5779" s="7" t="n"/>
      <c r="E5779" s="8" t="n"/>
      <c r="F5779" s="9" t="n"/>
      <c r="G5779" s="8" t="n"/>
      <c r="H5779" s="8" t="n"/>
      <c r="I5779" s="8" t="n"/>
      <c r="J5779" s="10">
        <f>IF(A5779="",0,SUMIFS(amount_expended,cfda_key,V5779))</f>
        <v/>
      </c>
      <c r="K5779" s="10">
        <f>IF(G5779="OTHER CLUSTER NOT LISTED ABOVE",SUMIFS(amount_expended,uniform_other_cluster_name,X5779), IF(AND(OR(G5779="N/A",G5779=""),H5779=""),0,IF(G5779="STATE CLUSTER",SUMIFS(amount_expended,uniform_state_cluster_name,W5779),SUMIFS(amount_expended,cluster_name,G5779))))</f>
        <v/>
      </c>
      <c r="L5779" s="8" t="n"/>
      <c r="M5779" s="7" t="n"/>
      <c r="N5779" s="8" t="n"/>
      <c r="O5779" s="7" t="n"/>
      <c r="P5779" s="7" t="n"/>
      <c r="Q5779" s="8" t="n"/>
      <c r="R5779" s="9" t="n"/>
      <c r="S5779" s="8" t="n"/>
      <c r="T5779" s="8" t="n"/>
      <c r="U5779" s="8" t="n"/>
      <c r="V5779" s="11">
        <f>IF(OR(B5779="",C5779=""),"",CONCATENATE(B5779,".",C5779))</f>
        <v/>
      </c>
      <c r="W5779" s="6">
        <f>UPPER(TRIM(H5779))</f>
        <v/>
      </c>
      <c r="X5779" s="6">
        <f>UPPER(TRIM(I5779))</f>
        <v/>
      </c>
      <c r="Y5779" s="6">
        <f>IF(V5779&lt;&gt;"",IFERROR(INDEX(federal_program_name_lookup,MATCH(V5779,aln_lookup,0)),""),"")</f>
        <v/>
      </c>
    </row>
    <row r="5780">
      <c r="A5780" s="6">
        <f>IF(B5780&lt;&gt;"", "AWARD-"&amp;TEXT(ROW()-1,"0000"), "")</f>
        <v/>
      </c>
      <c r="B5780" s="7" t="n"/>
      <c r="C5780" s="7" t="n"/>
      <c r="D5780" s="7" t="n"/>
      <c r="E5780" s="8" t="n"/>
      <c r="F5780" s="9" t="n"/>
      <c r="G5780" s="8" t="n"/>
      <c r="H5780" s="8" t="n"/>
      <c r="I5780" s="8" t="n"/>
      <c r="J5780" s="10">
        <f>IF(A5780="",0,SUMIFS(amount_expended,cfda_key,V5780))</f>
        <v/>
      </c>
      <c r="K5780" s="10">
        <f>IF(G5780="OTHER CLUSTER NOT LISTED ABOVE",SUMIFS(amount_expended,uniform_other_cluster_name,X5780), IF(AND(OR(G5780="N/A",G5780=""),H5780=""),0,IF(G5780="STATE CLUSTER",SUMIFS(amount_expended,uniform_state_cluster_name,W5780),SUMIFS(amount_expended,cluster_name,G5780))))</f>
        <v/>
      </c>
      <c r="L5780" s="8" t="n"/>
      <c r="M5780" s="7" t="n"/>
      <c r="N5780" s="8" t="n"/>
      <c r="O5780" s="7" t="n"/>
      <c r="P5780" s="7" t="n"/>
      <c r="Q5780" s="8" t="n"/>
      <c r="R5780" s="9" t="n"/>
      <c r="S5780" s="8" t="n"/>
      <c r="T5780" s="8" t="n"/>
      <c r="U5780" s="8" t="n"/>
      <c r="V5780" s="11">
        <f>IF(OR(B5780="",C5780=""),"",CONCATENATE(B5780,".",C5780))</f>
        <v/>
      </c>
      <c r="W5780" s="6">
        <f>UPPER(TRIM(H5780))</f>
        <v/>
      </c>
      <c r="X5780" s="6">
        <f>UPPER(TRIM(I5780))</f>
        <v/>
      </c>
      <c r="Y5780" s="6">
        <f>IF(V5780&lt;&gt;"",IFERROR(INDEX(federal_program_name_lookup,MATCH(V5780,aln_lookup,0)),""),"")</f>
        <v/>
      </c>
    </row>
    <row r="5781">
      <c r="A5781" s="6">
        <f>IF(B5781&lt;&gt;"", "AWARD-"&amp;TEXT(ROW()-1,"0000"), "")</f>
        <v/>
      </c>
      <c r="B5781" s="7" t="n"/>
      <c r="C5781" s="7" t="n"/>
      <c r="D5781" s="7" t="n"/>
      <c r="E5781" s="8" t="n"/>
      <c r="F5781" s="9" t="n"/>
      <c r="G5781" s="8" t="n"/>
      <c r="H5781" s="8" t="n"/>
      <c r="I5781" s="8" t="n"/>
      <c r="J5781" s="10">
        <f>IF(A5781="",0,SUMIFS(amount_expended,cfda_key,V5781))</f>
        <v/>
      </c>
      <c r="K5781" s="10">
        <f>IF(G5781="OTHER CLUSTER NOT LISTED ABOVE",SUMIFS(amount_expended,uniform_other_cluster_name,X5781), IF(AND(OR(G5781="N/A",G5781=""),H5781=""),0,IF(G5781="STATE CLUSTER",SUMIFS(amount_expended,uniform_state_cluster_name,W5781),SUMIFS(amount_expended,cluster_name,G5781))))</f>
        <v/>
      </c>
      <c r="L5781" s="8" t="n"/>
      <c r="M5781" s="7" t="n"/>
      <c r="N5781" s="8" t="n"/>
      <c r="O5781" s="7" t="n"/>
      <c r="P5781" s="7" t="n"/>
      <c r="Q5781" s="8" t="n"/>
      <c r="R5781" s="9" t="n"/>
      <c r="S5781" s="8" t="n"/>
      <c r="T5781" s="8" t="n"/>
      <c r="U5781" s="8" t="n"/>
      <c r="V5781" s="11">
        <f>IF(OR(B5781="",C5781=""),"",CONCATENATE(B5781,".",C5781))</f>
        <v/>
      </c>
      <c r="W5781" s="6">
        <f>UPPER(TRIM(H5781))</f>
        <v/>
      </c>
      <c r="X5781" s="6">
        <f>UPPER(TRIM(I5781))</f>
        <v/>
      </c>
      <c r="Y5781" s="6">
        <f>IF(V5781&lt;&gt;"",IFERROR(INDEX(federal_program_name_lookup,MATCH(V5781,aln_lookup,0)),""),"")</f>
        <v/>
      </c>
    </row>
    <row r="5782">
      <c r="A5782" s="6">
        <f>IF(B5782&lt;&gt;"", "AWARD-"&amp;TEXT(ROW()-1,"0000"), "")</f>
        <v/>
      </c>
      <c r="B5782" s="7" t="n"/>
      <c r="C5782" s="7" t="n"/>
      <c r="D5782" s="7" t="n"/>
      <c r="E5782" s="8" t="n"/>
      <c r="F5782" s="9" t="n"/>
      <c r="G5782" s="8" t="n"/>
      <c r="H5782" s="8" t="n"/>
      <c r="I5782" s="8" t="n"/>
      <c r="J5782" s="10">
        <f>IF(A5782="",0,SUMIFS(amount_expended,cfda_key,V5782))</f>
        <v/>
      </c>
      <c r="K5782" s="10">
        <f>IF(G5782="OTHER CLUSTER NOT LISTED ABOVE",SUMIFS(amount_expended,uniform_other_cluster_name,X5782), IF(AND(OR(G5782="N/A",G5782=""),H5782=""),0,IF(G5782="STATE CLUSTER",SUMIFS(amount_expended,uniform_state_cluster_name,W5782),SUMIFS(amount_expended,cluster_name,G5782))))</f>
        <v/>
      </c>
      <c r="L5782" s="8" t="n"/>
      <c r="M5782" s="7" t="n"/>
      <c r="N5782" s="8" t="n"/>
      <c r="O5782" s="7" t="n"/>
      <c r="P5782" s="7" t="n"/>
      <c r="Q5782" s="8" t="n"/>
      <c r="R5782" s="9" t="n"/>
      <c r="S5782" s="8" t="n"/>
      <c r="T5782" s="8" t="n"/>
      <c r="U5782" s="8" t="n"/>
      <c r="V5782" s="11">
        <f>IF(OR(B5782="",C5782=""),"",CONCATENATE(B5782,".",C5782))</f>
        <v/>
      </c>
      <c r="W5782" s="6">
        <f>UPPER(TRIM(H5782))</f>
        <v/>
      </c>
      <c r="X5782" s="6">
        <f>UPPER(TRIM(I5782))</f>
        <v/>
      </c>
      <c r="Y5782" s="6">
        <f>IF(V5782&lt;&gt;"",IFERROR(INDEX(federal_program_name_lookup,MATCH(V5782,aln_lookup,0)),""),"")</f>
        <v/>
      </c>
    </row>
    <row r="5783">
      <c r="A5783" s="6">
        <f>IF(B5783&lt;&gt;"", "AWARD-"&amp;TEXT(ROW()-1,"0000"), "")</f>
        <v/>
      </c>
      <c r="B5783" s="7" t="n"/>
      <c r="C5783" s="7" t="n"/>
      <c r="D5783" s="7" t="n"/>
      <c r="E5783" s="8" t="n"/>
      <c r="F5783" s="9" t="n"/>
      <c r="G5783" s="8" t="n"/>
      <c r="H5783" s="8" t="n"/>
      <c r="I5783" s="8" t="n"/>
      <c r="J5783" s="10">
        <f>IF(A5783="",0,SUMIFS(amount_expended,cfda_key,V5783))</f>
        <v/>
      </c>
      <c r="K5783" s="10">
        <f>IF(G5783="OTHER CLUSTER NOT LISTED ABOVE",SUMIFS(amount_expended,uniform_other_cluster_name,X5783), IF(AND(OR(G5783="N/A",G5783=""),H5783=""),0,IF(G5783="STATE CLUSTER",SUMIFS(amount_expended,uniform_state_cluster_name,W5783),SUMIFS(amount_expended,cluster_name,G5783))))</f>
        <v/>
      </c>
      <c r="L5783" s="8" t="n"/>
      <c r="M5783" s="7" t="n"/>
      <c r="N5783" s="8" t="n"/>
      <c r="O5783" s="7" t="n"/>
      <c r="P5783" s="7" t="n"/>
      <c r="Q5783" s="8" t="n"/>
      <c r="R5783" s="9" t="n"/>
      <c r="S5783" s="8" t="n"/>
      <c r="T5783" s="8" t="n"/>
      <c r="U5783" s="8" t="n"/>
      <c r="V5783" s="11">
        <f>IF(OR(B5783="",C5783=""),"",CONCATENATE(B5783,".",C5783))</f>
        <v/>
      </c>
      <c r="W5783" s="6">
        <f>UPPER(TRIM(H5783))</f>
        <v/>
      </c>
      <c r="X5783" s="6">
        <f>UPPER(TRIM(I5783))</f>
        <v/>
      </c>
      <c r="Y5783" s="6">
        <f>IF(V5783&lt;&gt;"",IFERROR(INDEX(federal_program_name_lookup,MATCH(V5783,aln_lookup,0)),""),"")</f>
        <v/>
      </c>
    </row>
    <row r="5784">
      <c r="A5784" s="6">
        <f>IF(B5784&lt;&gt;"", "AWARD-"&amp;TEXT(ROW()-1,"0000"), "")</f>
        <v/>
      </c>
      <c r="B5784" s="7" t="n"/>
      <c r="C5784" s="7" t="n"/>
      <c r="D5784" s="7" t="n"/>
      <c r="E5784" s="8" t="n"/>
      <c r="F5784" s="9" t="n"/>
      <c r="G5784" s="8" t="n"/>
      <c r="H5784" s="8" t="n"/>
      <c r="I5784" s="8" t="n"/>
      <c r="J5784" s="10">
        <f>IF(A5784="",0,SUMIFS(amount_expended,cfda_key,V5784))</f>
        <v/>
      </c>
      <c r="K5784" s="10">
        <f>IF(G5784="OTHER CLUSTER NOT LISTED ABOVE",SUMIFS(amount_expended,uniform_other_cluster_name,X5784), IF(AND(OR(G5784="N/A",G5784=""),H5784=""),0,IF(G5784="STATE CLUSTER",SUMIFS(amount_expended,uniform_state_cluster_name,W5784),SUMIFS(amount_expended,cluster_name,G5784))))</f>
        <v/>
      </c>
      <c r="L5784" s="8" t="n"/>
      <c r="M5784" s="7" t="n"/>
      <c r="N5784" s="8" t="n"/>
      <c r="O5784" s="7" t="n"/>
      <c r="P5784" s="7" t="n"/>
      <c r="Q5784" s="8" t="n"/>
      <c r="R5784" s="9" t="n"/>
      <c r="S5784" s="8" t="n"/>
      <c r="T5784" s="8" t="n"/>
      <c r="U5784" s="8" t="n"/>
      <c r="V5784" s="11">
        <f>IF(OR(B5784="",C5784=""),"",CONCATENATE(B5784,".",C5784))</f>
        <v/>
      </c>
      <c r="W5784" s="6">
        <f>UPPER(TRIM(H5784))</f>
        <v/>
      </c>
      <c r="X5784" s="6">
        <f>UPPER(TRIM(I5784))</f>
        <v/>
      </c>
      <c r="Y5784" s="6">
        <f>IF(V5784&lt;&gt;"",IFERROR(INDEX(federal_program_name_lookup,MATCH(V5784,aln_lookup,0)),""),"")</f>
        <v/>
      </c>
    </row>
    <row r="5785">
      <c r="A5785" s="6">
        <f>IF(B5785&lt;&gt;"", "AWARD-"&amp;TEXT(ROW()-1,"0000"), "")</f>
        <v/>
      </c>
      <c r="B5785" s="7" t="n"/>
      <c r="C5785" s="7" t="n"/>
      <c r="D5785" s="7" t="n"/>
      <c r="E5785" s="8" t="n"/>
      <c r="F5785" s="9" t="n"/>
      <c r="G5785" s="8" t="n"/>
      <c r="H5785" s="8" t="n"/>
      <c r="I5785" s="8" t="n"/>
      <c r="J5785" s="10">
        <f>IF(A5785="",0,SUMIFS(amount_expended,cfda_key,V5785))</f>
        <v/>
      </c>
      <c r="K5785" s="10">
        <f>IF(G5785="OTHER CLUSTER NOT LISTED ABOVE",SUMIFS(amount_expended,uniform_other_cluster_name,X5785), IF(AND(OR(G5785="N/A",G5785=""),H5785=""),0,IF(G5785="STATE CLUSTER",SUMIFS(amount_expended,uniform_state_cluster_name,W5785),SUMIFS(amount_expended,cluster_name,G5785))))</f>
        <v/>
      </c>
      <c r="L5785" s="8" t="n"/>
      <c r="M5785" s="7" t="n"/>
      <c r="N5785" s="8" t="n"/>
      <c r="O5785" s="7" t="n"/>
      <c r="P5785" s="7" t="n"/>
      <c r="Q5785" s="8" t="n"/>
      <c r="R5785" s="9" t="n"/>
      <c r="S5785" s="8" t="n"/>
      <c r="T5785" s="8" t="n"/>
      <c r="U5785" s="8" t="n"/>
      <c r="V5785" s="11">
        <f>IF(OR(B5785="",C5785=""),"",CONCATENATE(B5785,".",C5785))</f>
        <v/>
      </c>
      <c r="W5785" s="6">
        <f>UPPER(TRIM(H5785))</f>
        <v/>
      </c>
      <c r="X5785" s="6">
        <f>UPPER(TRIM(I5785))</f>
        <v/>
      </c>
      <c r="Y5785" s="6">
        <f>IF(V5785&lt;&gt;"",IFERROR(INDEX(federal_program_name_lookup,MATCH(V5785,aln_lookup,0)),""),"")</f>
        <v/>
      </c>
    </row>
    <row r="5786">
      <c r="A5786" s="6">
        <f>IF(B5786&lt;&gt;"", "AWARD-"&amp;TEXT(ROW()-1,"0000"), "")</f>
        <v/>
      </c>
      <c r="B5786" s="7" t="n"/>
      <c r="C5786" s="7" t="n"/>
      <c r="D5786" s="7" t="n"/>
      <c r="E5786" s="8" t="n"/>
      <c r="F5786" s="9" t="n"/>
      <c r="G5786" s="8" t="n"/>
      <c r="H5786" s="8" t="n"/>
      <c r="I5786" s="8" t="n"/>
      <c r="J5786" s="10">
        <f>IF(A5786="",0,SUMIFS(amount_expended,cfda_key,V5786))</f>
        <v/>
      </c>
      <c r="K5786" s="10">
        <f>IF(G5786="OTHER CLUSTER NOT LISTED ABOVE",SUMIFS(amount_expended,uniform_other_cluster_name,X5786), IF(AND(OR(G5786="N/A",G5786=""),H5786=""),0,IF(G5786="STATE CLUSTER",SUMIFS(amount_expended,uniform_state_cluster_name,W5786),SUMIFS(amount_expended,cluster_name,G5786))))</f>
        <v/>
      </c>
      <c r="L5786" s="8" t="n"/>
      <c r="M5786" s="7" t="n"/>
      <c r="N5786" s="8" t="n"/>
      <c r="O5786" s="7" t="n"/>
      <c r="P5786" s="7" t="n"/>
      <c r="Q5786" s="8" t="n"/>
      <c r="R5786" s="9" t="n"/>
      <c r="S5786" s="8" t="n"/>
      <c r="T5786" s="8" t="n"/>
      <c r="U5786" s="8" t="n"/>
      <c r="V5786" s="11">
        <f>IF(OR(B5786="",C5786=""),"",CONCATENATE(B5786,".",C5786))</f>
        <v/>
      </c>
      <c r="W5786" s="6">
        <f>UPPER(TRIM(H5786))</f>
        <v/>
      </c>
      <c r="X5786" s="6">
        <f>UPPER(TRIM(I5786))</f>
        <v/>
      </c>
      <c r="Y5786" s="6">
        <f>IF(V5786&lt;&gt;"",IFERROR(INDEX(federal_program_name_lookup,MATCH(V5786,aln_lookup,0)),""),"")</f>
        <v/>
      </c>
    </row>
    <row r="5787">
      <c r="A5787" s="6">
        <f>IF(B5787&lt;&gt;"", "AWARD-"&amp;TEXT(ROW()-1,"0000"), "")</f>
        <v/>
      </c>
      <c r="B5787" s="7" t="n"/>
      <c r="C5787" s="7" t="n"/>
      <c r="D5787" s="7" t="n"/>
      <c r="E5787" s="8" t="n"/>
      <c r="F5787" s="9" t="n"/>
      <c r="G5787" s="8" t="n"/>
      <c r="H5787" s="8" t="n"/>
      <c r="I5787" s="8" t="n"/>
      <c r="J5787" s="10">
        <f>IF(A5787="",0,SUMIFS(amount_expended,cfda_key,V5787))</f>
        <v/>
      </c>
      <c r="K5787" s="10">
        <f>IF(G5787="OTHER CLUSTER NOT LISTED ABOVE",SUMIFS(amount_expended,uniform_other_cluster_name,X5787), IF(AND(OR(G5787="N/A",G5787=""),H5787=""),0,IF(G5787="STATE CLUSTER",SUMIFS(amount_expended,uniform_state_cluster_name,W5787),SUMIFS(amount_expended,cluster_name,G5787))))</f>
        <v/>
      </c>
      <c r="L5787" s="8" t="n"/>
      <c r="M5787" s="7" t="n"/>
      <c r="N5787" s="8" t="n"/>
      <c r="O5787" s="7" t="n"/>
      <c r="P5787" s="7" t="n"/>
      <c r="Q5787" s="8" t="n"/>
      <c r="R5787" s="9" t="n"/>
      <c r="S5787" s="8" t="n"/>
      <c r="T5787" s="8" t="n"/>
      <c r="U5787" s="8" t="n"/>
      <c r="V5787" s="11">
        <f>IF(OR(B5787="",C5787=""),"",CONCATENATE(B5787,".",C5787))</f>
        <v/>
      </c>
      <c r="W5787" s="6">
        <f>UPPER(TRIM(H5787))</f>
        <v/>
      </c>
      <c r="X5787" s="6">
        <f>UPPER(TRIM(I5787))</f>
        <v/>
      </c>
      <c r="Y5787" s="6">
        <f>IF(V5787&lt;&gt;"",IFERROR(INDEX(federal_program_name_lookup,MATCH(V5787,aln_lookup,0)),""),"")</f>
        <v/>
      </c>
    </row>
    <row r="5788">
      <c r="A5788" s="6">
        <f>IF(B5788&lt;&gt;"", "AWARD-"&amp;TEXT(ROW()-1,"0000"), "")</f>
        <v/>
      </c>
      <c r="B5788" s="7" t="n"/>
      <c r="C5788" s="7" t="n"/>
      <c r="D5788" s="7" t="n"/>
      <c r="E5788" s="8" t="n"/>
      <c r="F5788" s="9" t="n"/>
      <c r="G5788" s="8" t="n"/>
      <c r="H5788" s="8" t="n"/>
      <c r="I5788" s="8" t="n"/>
      <c r="J5788" s="10">
        <f>IF(A5788="",0,SUMIFS(amount_expended,cfda_key,V5788))</f>
        <v/>
      </c>
      <c r="K5788" s="10">
        <f>IF(G5788="OTHER CLUSTER NOT LISTED ABOVE",SUMIFS(amount_expended,uniform_other_cluster_name,X5788), IF(AND(OR(G5788="N/A",G5788=""),H5788=""),0,IF(G5788="STATE CLUSTER",SUMIFS(amount_expended,uniform_state_cluster_name,W5788),SUMIFS(amount_expended,cluster_name,G5788))))</f>
        <v/>
      </c>
      <c r="L5788" s="8" t="n"/>
      <c r="M5788" s="7" t="n"/>
      <c r="N5788" s="8" t="n"/>
      <c r="O5788" s="7" t="n"/>
      <c r="P5788" s="7" t="n"/>
      <c r="Q5788" s="8" t="n"/>
      <c r="R5788" s="9" t="n"/>
      <c r="S5788" s="8" t="n"/>
      <c r="T5788" s="8" t="n"/>
      <c r="U5788" s="8" t="n"/>
      <c r="V5788" s="11">
        <f>IF(OR(B5788="",C5788=""),"",CONCATENATE(B5788,".",C5788))</f>
        <v/>
      </c>
      <c r="W5788" s="6">
        <f>UPPER(TRIM(H5788))</f>
        <v/>
      </c>
      <c r="X5788" s="6">
        <f>UPPER(TRIM(I5788))</f>
        <v/>
      </c>
      <c r="Y5788" s="6">
        <f>IF(V5788&lt;&gt;"",IFERROR(INDEX(federal_program_name_lookup,MATCH(V5788,aln_lookup,0)),""),"")</f>
        <v/>
      </c>
    </row>
    <row r="5789">
      <c r="A5789" s="6">
        <f>IF(B5789&lt;&gt;"", "AWARD-"&amp;TEXT(ROW()-1,"0000"), "")</f>
        <v/>
      </c>
      <c r="B5789" s="7" t="n"/>
      <c r="C5789" s="7" t="n"/>
      <c r="D5789" s="7" t="n"/>
      <c r="E5789" s="8" t="n"/>
      <c r="F5789" s="9" t="n"/>
      <c r="G5789" s="8" t="n"/>
      <c r="H5789" s="8" t="n"/>
      <c r="I5789" s="8" t="n"/>
      <c r="J5789" s="10">
        <f>IF(A5789="",0,SUMIFS(amount_expended,cfda_key,V5789))</f>
        <v/>
      </c>
      <c r="K5789" s="10">
        <f>IF(G5789="OTHER CLUSTER NOT LISTED ABOVE",SUMIFS(amount_expended,uniform_other_cluster_name,X5789), IF(AND(OR(G5789="N/A",G5789=""),H5789=""),0,IF(G5789="STATE CLUSTER",SUMIFS(amount_expended,uniform_state_cluster_name,W5789),SUMIFS(amount_expended,cluster_name,G5789))))</f>
        <v/>
      </c>
      <c r="L5789" s="8" t="n"/>
      <c r="M5789" s="7" t="n"/>
      <c r="N5789" s="8" t="n"/>
      <c r="O5789" s="7" t="n"/>
      <c r="P5789" s="7" t="n"/>
      <c r="Q5789" s="8" t="n"/>
      <c r="R5789" s="9" t="n"/>
      <c r="S5789" s="8" t="n"/>
      <c r="T5789" s="8" t="n"/>
      <c r="U5789" s="8" t="n"/>
      <c r="V5789" s="11">
        <f>IF(OR(B5789="",C5789=""),"",CONCATENATE(B5789,".",C5789))</f>
        <v/>
      </c>
      <c r="W5789" s="6">
        <f>UPPER(TRIM(H5789))</f>
        <v/>
      </c>
      <c r="X5789" s="6">
        <f>UPPER(TRIM(I5789))</f>
        <v/>
      </c>
      <c r="Y5789" s="6">
        <f>IF(V5789&lt;&gt;"",IFERROR(INDEX(federal_program_name_lookup,MATCH(V5789,aln_lookup,0)),""),"")</f>
        <v/>
      </c>
    </row>
    <row r="5790">
      <c r="A5790" s="6">
        <f>IF(B5790&lt;&gt;"", "AWARD-"&amp;TEXT(ROW()-1,"0000"), "")</f>
        <v/>
      </c>
      <c r="B5790" s="7" t="n"/>
      <c r="C5790" s="7" t="n"/>
      <c r="D5790" s="7" t="n"/>
      <c r="E5790" s="8" t="n"/>
      <c r="F5790" s="9" t="n"/>
      <c r="G5790" s="8" t="n"/>
      <c r="H5790" s="8" t="n"/>
      <c r="I5790" s="8" t="n"/>
      <c r="J5790" s="10">
        <f>IF(A5790="",0,SUMIFS(amount_expended,cfda_key,V5790))</f>
        <v/>
      </c>
      <c r="K5790" s="10">
        <f>IF(G5790="OTHER CLUSTER NOT LISTED ABOVE",SUMIFS(amount_expended,uniform_other_cluster_name,X5790), IF(AND(OR(G5790="N/A",G5790=""),H5790=""),0,IF(G5790="STATE CLUSTER",SUMIFS(amount_expended,uniform_state_cluster_name,W5790),SUMIFS(amount_expended,cluster_name,G5790))))</f>
        <v/>
      </c>
      <c r="L5790" s="8" t="n"/>
      <c r="M5790" s="7" t="n"/>
      <c r="N5790" s="8" t="n"/>
      <c r="O5790" s="7" t="n"/>
      <c r="P5790" s="7" t="n"/>
      <c r="Q5790" s="8" t="n"/>
      <c r="R5790" s="9" t="n"/>
      <c r="S5790" s="8" t="n"/>
      <c r="T5790" s="8" t="n"/>
      <c r="U5790" s="8" t="n"/>
      <c r="V5790" s="11">
        <f>IF(OR(B5790="",C5790=""),"",CONCATENATE(B5790,".",C5790))</f>
        <v/>
      </c>
      <c r="W5790" s="6">
        <f>UPPER(TRIM(H5790))</f>
        <v/>
      </c>
      <c r="X5790" s="6">
        <f>UPPER(TRIM(I5790))</f>
        <v/>
      </c>
      <c r="Y5790" s="6">
        <f>IF(V5790&lt;&gt;"",IFERROR(INDEX(federal_program_name_lookup,MATCH(V5790,aln_lookup,0)),""),"")</f>
        <v/>
      </c>
    </row>
    <row r="5791">
      <c r="A5791" s="6">
        <f>IF(B5791&lt;&gt;"", "AWARD-"&amp;TEXT(ROW()-1,"0000"), "")</f>
        <v/>
      </c>
      <c r="B5791" s="7" t="n"/>
      <c r="C5791" s="7" t="n"/>
      <c r="D5791" s="7" t="n"/>
      <c r="E5791" s="8" t="n"/>
      <c r="F5791" s="9" t="n"/>
      <c r="G5791" s="8" t="n"/>
      <c r="H5791" s="8" t="n"/>
      <c r="I5791" s="8" t="n"/>
      <c r="J5791" s="10">
        <f>IF(A5791="",0,SUMIFS(amount_expended,cfda_key,V5791))</f>
        <v/>
      </c>
      <c r="K5791" s="10">
        <f>IF(G5791="OTHER CLUSTER NOT LISTED ABOVE",SUMIFS(amount_expended,uniform_other_cluster_name,X5791), IF(AND(OR(G5791="N/A",G5791=""),H5791=""),0,IF(G5791="STATE CLUSTER",SUMIFS(amount_expended,uniform_state_cluster_name,W5791),SUMIFS(amount_expended,cluster_name,G5791))))</f>
        <v/>
      </c>
      <c r="L5791" s="8" t="n"/>
      <c r="M5791" s="7" t="n"/>
      <c r="N5791" s="8" t="n"/>
      <c r="O5791" s="7" t="n"/>
      <c r="P5791" s="7" t="n"/>
      <c r="Q5791" s="8" t="n"/>
      <c r="R5791" s="9" t="n"/>
      <c r="S5791" s="8" t="n"/>
      <c r="T5791" s="8" t="n"/>
      <c r="U5791" s="8" t="n"/>
      <c r="V5791" s="11">
        <f>IF(OR(B5791="",C5791=""),"",CONCATENATE(B5791,".",C5791))</f>
        <v/>
      </c>
      <c r="W5791" s="6">
        <f>UPPER(TRIM(H5791))</f>
        <v/>
      </c>
      <c r="X5791" s="6">
        <f>UPPER(TRIM(I5791))</f>
        <v/>
      </c>
      <c r="Y5791" s="6">
        <f>IF(V5791&lt;&gt;"",IFERROR(INDEX(federal_program_name_lookup,MATCH(V5791,aln_lookup,0)),""),"")</f>
        <v/>
      </c>
    </row>
    <row r="5792">
      <c r="A5792" s="6">
        <f>IF(B5792&lt;&gt;"", "AWARD-"&amp;TEXT(ROW()-1,"0000"), "")</f>
        <v/>
      </c>
      <c r="B5792" s="7" t="n"/>
      <c r="C5792" s="7" t="n"/>
      <c r="D5792" s="7" t="n"/>
      <c r="E5792" s="8" t="n"/>
      <c r="F5792" s="9" t="n"/>
      <c r="G5792" s="8" t="n"/>
      <c r="H5792" s="8" t="n"/>
      <c r="I5792" s="8" t="n"/>
      <c r="J5792" s="10">
        <f>IF(A5792="",0,SUMIFS(amount_expended,cfda_key,V5792))</f>
        <v/>
      </c>
      <c r="K5792" s="10">
        <f>IF(G5792="OTHER CLUSTER NOT LISTED ABOVE",SUMIFS(amount_expended,uniform_other_cluster_name,X5792), IF(AND(OR(G5792="N/A",G5792=""),H5792=""),0,IF(G5792="STATE CLUSTER",SUMIFS(amount_expended,uniform_state_cluster_name,W5792),SUMIFS(amount_expended,cluster_name,G5792))))</f>
        <v/>
      </c>
      <c r="L5792" s="8" t="n"/>
      <c r="M5792" s="7" t="n"/>
      <c r="N5792" s="8" t="n"/>
      <c r="O5792" s="7" t="n"/>
      <c r="P5792" s="7" t="n"/>
      <c r="Q5792" s="8" t="n"/>
      <c r="R5792" s="9" t="n"/>
      <c r="S5792" s="8" t="n"/>
      <c r="T5792" s="8" t="n"/>
      <c r="U5792" s="8" t="n"/>
      <c r="V5792" s="11">
        <f>IF(OR(B5792="",C5792=""),"",CONCATENATE(B5792,".",C5792))</f>
        <v/>
      </c>
      <c r="W5792" s="6">
        <f>UPPER(TRIM(H5792))</f>
        <v/>
      </c>
      <c r="X5792" s="6">
        <f>UPPER(TRIM(I5792))</f>
        <v/>
      </c>
      <c r="Y5792" s="6">
        <f>IF(V5792&lt;&gt;"",IFERROR(INDEX(federal_program_name_lookup,MATCH(V5792,aln_lookup,0)),""),"")</f>
        <v/>
      </c>
    </row>
    <row r="5793">
      <c r="A5793" s="6">
        <f>IF(B5793&lt;&gt;"", "AWARD-"&amp;TEXT(ROW()-1,"0000"), "")</f>
        <v/>
      </c>
      <c r="B5793" s="7" t="n"/>
      <c r="C5793" s="7" t="n"/>
      <c r="D5793" s="7" t="n"/>
      <c r="E5793" s="8" t="n"/>
      <c r="F5793" s="9" t="n"/>
      <c r="G5793" s="8" t="n"/>
      <c r="H5793" s="8" t="n"/>
      <c r="I5793" s="8" t="n"/>
      <c r="J5793" s="10">
        <f>IF(A5793="",0,SUMIFS(amount_expended,cfda_key,V5793))</f>
        <v/>
      </c>
      <c r="K5793" s="10">
        <f>IF(G5793="OTHER CLUSTER NOT LISTED ABOVE",SUMIFS(amount_expended,uniform_other_cluster_name,X5793), IF(AND(OR(G5793="N/A",G5793=""),H5793=""),0,IF(G5793="STATE CLUSTER",SUMIFS(amount_expended,uniform_state_cluster_name,W5793),SUMIFS(amount_expended,cluster_name,G5793))))</f>
        <v/>
      </c>
      <c r="L5793" s="8" t="n"/>
      <c r="M5793" s="7" t="n"/>
      <c r="N5793" s="8" t="n"/>
      <c r="O5793" s="7" t="n"/>
      <c r="P5793" s="7" t="n"/>
      <c r="Q5793" s="8" t="n"/>
      <c r="R5793" s="9" t="n"/>
      <c r="S5793" s="8" t="n"/>
      <c r="T5793" s="8" t="n"/>
      <c r="U5793" s="8" t="n"/>
      <c r="V5793" s="11">
        <f>IF(OR(B5793="",C5793=""),"",CONCATENATE(B5793,".",C5793))</f>
        <v/>
      </c>
      <c r="W5793" s="6">
        <f>UPPER(TRIM(H5793))</f>
        <v/>
      </c>
      <c r="X5793" s="6">
        <f>UPPER(TRIM(I5793))</f>
        <v/>
      </c>
      <c r="Y5793" s="6">
        <f>IF(V5793&lt;&gt;"",IFERROR(INDEX(federal_program_name_lookup,MATCH(V5793,aln_lookup,0)),""),"")</f>
        <v/>
      </c>
    </row>
    <row r="5794">
      <c r="A5794" s="6">
        <f>IF(B5794&lt;&gt;"", "AWARD-"&amp;TEXT(ROW()-1,"0000"), "")</f>
        <v/>
      </c>
      <c r="B5794" s="7" t="n"/>
      <c r="C5794" s="7" t="n"/>
      <c r="D5794" s="7" t="n"/>
      <c r="E5794" s="8" t="n"/>
      <c r="F5794" s="9" t="n"/>
      <c r="G5794" s="8" t="n"/>
      <c r="H5794" s="8" t="n"/>
      <c r="I5794" s="8" t="n"/>
      <c r="J5794" s="10">
        <f>IF(A5794="",0,SUMIFS(amount_expended,cfda_key,V5794))</f>
        <v/>
      </c>
      <c r="K5794" s="10">
        <f>IF(G5794="OTHER CLUSTER NOT LISTED ABOVE",SUMIFS(amount_expended,uniform_other_cluster_name,X5794), IF(AND(OR(G5794="N/A",G5794=""),H5794=""),0,IF(G5794="STATE CLUSTER",SUMIFS(amount_expended,uniform_state_cluster_name,W5794),SUMIFS(amount_expended,cluster_name,G5794))))</f>
        <v/>
      </c>
      <c r="L5794" s="8" t="n"/>
      <c r="M5794" s="7" t="n"/>
      <c r="N5794" s="8" t="n"/>
      <c r="O5794" s="7" t="n"/>
      <c r="P5794" s="7" t="n"/>
      <c r="Q5794" s="8" t="n"/>
      <c r="R5794" s="9" t="n"/>
      <c r="S5794" s="8" t="n"/>
      <c r="T5794" s="8" t="n"/>
      <c r="U5794" s="8" t="n"/>
      <c r="V5794" s="11">
        <f>IF(OR(B5794="",C5794=""),"",CONCATENATE(B5794,".",C5794))</f>
        <v/>
      </c>
      <c r="W5794" s="6">
        <f>UPPER(TRIM(H5794))</f>
        <v/>
      </c>
      <c r="X5794" s="6">
        <f>UPPER(TRIM(I5794))</f>
        <v/>
      </c>
      <c r="Y5794" s="6">
        <f>IF(V5794&lt;&gt;"",IFERROR(INDEX(federal_program_name_lookup,MATCH(V5794,aln_lookup,0)),""),"")</f>
        <v/>
      </c>
    </row>
    <row r="5795">
      <c r="A5795" s="6">
        <f>IF(B5795&lt;&gt;"", "AWARD-"&amp;TEXT(ROW()-1,"0000"), "")</f>
        <v/>
      </c>
      <c r="B5795" s="7" t="n"/>
      <c r="C5795" s="7" t="n"/>
      <c r="D5795" s="7" t="n"/>
      <c r="E5795" s="8" t="n"/>
      <c r="F5795" s="9" t="n"/>
      <c r="G5795" s="8" t="n"/>
      <c r="H5795" s="8" t="n"/>
      <c r="I5795" s="8" t="n"/>
      <c r="J5795" s="10">
        <f>IF(A5795="",0,SUMIFS(amount_expended,cfda_key,V5795))</f>
        <v/>
      </c>
      <c r="K5795" s="10">
        <f>IF(G5795="OTHER CLUSTER NOT LISTED ABOVE",SUMIFS(amount_expended,uniform_other_cluster_name,X5795), IF(AND(OR(G5795="N/A",G5795=""),H5795=""),0,IF(G5795="STATE CLUSTER",SUMIFS(amount_expended,uniform_state_cluster_name,W5795),SUMIFS(amount_expended,cluster_name,G5795))))</f>
        <v/>
      </c>
      <c r="L5795" s="8" t="n"/>
      <c r="M5795" s="7" t="n"/>
      <c r="N5795" s="8" t="n"/>
      <c r="O5795" s="7" t="n"/>
      <c r="P5795" s="7" t="n"/>
      <c r="Q5795" s="8" t="n"/>
      <c r="R5795" s="9" t="n"/>
      <c r="S5795" s="8" t="n"/>
      <c r="T5795" s="8" t="n"/>
      <c r="U5795" s="8" t="n"/>
      <c r="V5795" s="11">
        <f>IF(OR(B5795="",C5795=""),"",CONCATENATE(B5795,".",C5795))</f>
        <v/>
      </c>
      <c r="W5795" s="6">
        <f>UPPER(TRIM(H5795))</f>
        <v/>
      </c>
      <c r="X5795" s="6">
        <f>UPPER(TRIM(I5795))</f>
        <v/>
      </c>
      <c r="Y5795" s="6">
        <f>IF(V5795&lt;&gt;"",IFERROR(INDEX(federal_program_name_lookup,MATCH(V5795,aln_lookup,0)),""),"")</f>
        <v/>
      </c>
    </row>
    <row r="5796">
      <c r="A5796" s="6">
        <f>IF(B5796&lt;&gt;"", "AWARD-"&amp;TEXT(ROW()-1,"0000"), "")</f>
        <v/>
      </c>
      <c r="B5796" s="7" t="n"/>
      <c r="C5796" s="7" t="n"/>
      <c r="D5796" s="7" t="n"/>
      <c r="E5796" s="8" t="n"/>
      <c r="F5796" s="9" t="n"/>
      <c r="G5796" s="8" t="n"/>
      <c r="H5796" s="8" t="n"/>
      <c r="I5796" s="8" t="n"/>
      <c r="J5796" s="10">
        <f>IF(A5796="",0,SUMIFS(amount_expended,cfda_key,V5796))</f>
        <v/>
      </c>
      <c r="K5796" s="10">
        <f>IF(G5796="OTHER CLUSTER NOT LISTED ABOVE",SUMIFS(amount_expended,uniform_other_cluster_name,X5796), IF(AND(OR(G5796="N/A",G5796=""),H5796=""),0,IF(G5796="STATE CLUSTER",SUMIFS(amount_expended,uniform_state_cluster_name,W5796),SUMIFS(amount_expended,cluster_name,G5796))))</f>
        <v/>
      </c>
      <c r="L5796" s="8" t="n"/>
      <c r="M5796" s="7" t="n"/>
      <c r="N5796" s="8" t="n"/>
      <c r="O5796" s="7" t="n"/>
      <c r="P5796" s="7" t="n"/>
      <c r="Q5796" s="8" t="n"/>
      <c r="R5796" s="9" t="n"/>
      <c r="S5796" s="8" t="n"/>
      <c r="T5796" s="8" t="n"/>
      <c r="U5796" s="8" t="n"/>
      <c r="V5796" s="11">
        <f>IF(OR(B5796="",C5796=""),"",CONCATENATE(B5796,".",C5796))</f>
        <v/>
      </c>
      <c r="W5796" s="6">
        <f>UPPER(TRIM(H5796))</f>
        <v/>
      </c>
      <c r="X5796" s="6">
        <f>UPPER(TRIM(I5796))</f>
        <v/>
      </c>
      <c r="Y5796" s="6">
        <f>IF(V5796&lt;&gt;"",IFERROR(INDEX(federal_program_name_lookup,MATCH(V5796,aln_lookup,0)),""),"")</f>
        <v/>
      </c>
    </row>
    <row r="5797">
      <c r="A5797" s="6">
        <f>IF(B5797&lt;&gt;"", "AWARD-"&amp;TEXT(ROW()-1,"0000"), "")</f>
        <v/>
      </c>
      <c r="B5797" s="7" t="n"/>
      <c r="C5797" s="7" t="n"/>
      <c r="D5797" s="7" t="n"/>
      <c r="E5797" s="8" t="n"/>
      <c r="F5797" s="9" t="n"/>
      <c r="G5797" s="8" t="n"/>
      <c r="H5797" s="8" t="n"/>
      <c r="I5797" s="8" t="n"/>
      <c r="J5797" s="10">
        <f>IF(A5797="",0,SUMIFS(amount_expended,cfda_key,V5797))</f>
        <v/>
      </c>
      <c r="K5797" s="10">
        <f>IF(G5797="OTHER CLUSTER NOT LISTED ABOVE",SUMIFS(amount_expended,uniform_other_cluster_name,X5797), IF(AND(OR(G5797="N/A",G5797=""),H5797=""),0,IF(G5797="STATE CLUSTER",SUMIFS(amount_expended,uniform_state_cluster_name,W5797),SUMIFS(amount_expended,cluster_name,G5797))))</f>
        <v/>
      </c>
      <c r="L5797" s="8" t="n"/>
      <c r="M5797" s="7" t="n"/>
      <c r="N5797" s="8" t="n"/>
      <c r="O5797" s="7" t="n"/>
      <c r="P5797" s="7" t="n"/>
      <c r="Q5797" s="8" t="n"/>
      <c r="R5797" s="9" t="n"/>
      <c r="S5797" s="8" t="n"/>
      <c r="T5797" s="8" t="n"/>
      <c r="U5797" s="8" t="n"/>
      <c r="V5797" s="11">
        <f>IF(OR(B5797="",C5797=""),"",CONCATENATE(B5797,".",C5797))</f>
        <v/>
      </c>
      <c r="W5797" s="6">
        <f>UPPER(TRIM(H5797))</f>
        <v/>
      </c>
      <c r="X5797" s="6">
        <f>UPPER(TRIM(I5797))</f>
        <v/>
      </c>
      <c r="Y5797" s="6">
        <f>IF(V5797&lt;&gt;"",IFERROR(INDEX(federal_program_name_lookup,MATCH(V5797,aln_lookup,0)),""),"")</f>
        <v/>
      </c>
    </row>
    <row r="5798">
      <c r="A5798" s="6">
        <f>IF(B5798&lt;&gt;"", "AWARD-"&amp;TEXT(ROW()-1,"0000"), "")</f>
        <v/>
      </c>
      <c r="B5798" s="7" t="n"/>
      <c r="C5798" s="7" t="n"/>
      <c r="D5798" s="7" t="n"/>
      <c r="E5798" s="8" t="n"/>
      <c r="F5798" s="9" t="n"/>
      <c r="G5798" s="8" t="n"/>
      <c r="H5798" s="8" t="n"/>
      <c r="I5798" s="8" t="n"/>
      <c r="J5798" s="10">
        <f>IF(A5798="",0,SUMIFS(amount_expended,cfda_key,V5798))</f>
        <v/>
      </c>
      <c r="K5798" s="10">
        <f>IF(G5798="OTHER CLUSTER NOT LISTED ABOVE",SUMIFS(amount_expended,uniform_other_cluster_name,X5798), IF(AND(OR(G5798="N/A",G5798=""),H5798=""),0,IF(G5798="STATE CLUSTER",SUMIFS(amount_expended,uniform_state_cluster_name,W5798),SUMIFS(amount_expended,cluster_name,G5798))))</f>
        <v/>
      </c>
      <c r="L5798" s="8" t="n"/>
      <c r="M5798" s="7" t="n"/>
      <c r="N5798" s="8" t="n"/>
      <c r="O5798" s="7" t="n"/>
      <c r="P5798" s="7" t="n"/>
      <c r="Q5798" s="8" t="n"/>
      <c r="R5798" s="9" t="n"/>
      <c r="S5798" s="8" t="n"/>
      <c r="T5798" s="8" t="n"/>
      <c r="U5798" s="8" t="n"/>
      <c r="V5798" s="11">
        <f>IF(OR(B5798="",C5798=""),"",CONCATENATE(B5798,".",C5798))</f>
        <v/>
      </c>
      <c r="W5798" s="6">
        <f>UPPER(TRIM(H5798))</f>
        <v/>
      </c>
      <c r="X5798" s="6">
        <f>UPPER(TRIM(I5798))</f>
        <v/>
      </c>
      <c r="Y5798" s="6">
        <f>IF(V5798&lt;&gt;"",IFERROR(INDEX(federal_program_name_lookup,MATCH(V5798,aln_lookup,0)),""),"")</f>
        <v/>
      </c>
    </row>
    <row r="5799">
      <c r="A5799" s="6">
        <f>IF(B5799&lt;&gt;"", "AWARD-"&amp;TEXT(ROW()-1,"0000"), "")</f>
        <v/>
      </c>
      <c r="B5799" s="7" t="n"/>
      <c r="C5799" s="7" t="n"/>
      <c r="D5799" s="7" t="n"/>
      <c r="E5799" s="8" t="n"/>
      <c r="F5799" s="9" t="n"/>
      <c r="G5799" s="8" t="n"/>
      <c r="H5799" s="8" t="n"/>
      <c r="I5799" s="8" t="n"/>
      <c r="J5799" s="10">
        <f>IF(A5799="",0,SUMIFS(amount_expended,cfda_key,V5799))</f>
        <v/>
      </c>
      <c r="K5799" s="10">
        <f>IF(G5799="OTHER CLUSTER NOT LISTED ABOVE",SUMIFS(amount_expended,uniform_other_cluster_name,X5799), IF(AND(OR(G5799="N/A",G5799=""),H5799=""),0,IF(G5799="STATE CLUSTER",SUMIFS(amount_expended,uniform_state_cluster_name,W5799),SUMIFS(amount_expended,cluster_name,G5799))))</f>
        <v/>
      </c>
      <c r="L5799" s="8" t="n"/>
      <c r="M5799" s="7" t="n"/>
      <c r="N5799" s="8" t="n"/>
      <c r="O5799" s="7" t="n"/>
      <c r="P5799" s="7" t="n"/>
      <c r="Q5799" s="8" t="n"/>
      <c r="R5799" s="9" t="n"/>
      <c r="S5799" s="8" t="n"/>
      <c r="T5799" s="8" t="n"/>
      <c r="U5799" s="8" t="n"/>
      <c r="V5799" s="11">
        <f>IF(OR(B5799="",C5799=""),"",CONCATENATE(B5799,".",C5799))</f>
        <v/>
      </c>
      <c r="W5799" s="6">
        <f>UPPER(TRIM(H5799))</f>
        <v/>
      </c>
      <c r="X5799" s="6">
        <f>UPPER(TRIM(I5799))</f>
        <v/>
      </c>
      <c r="Y5799" s="6">
        <f>IF(V5799&lt;&gt;"",IFERROR(INDEX(federal_program_name_lookup,MATCH(V5799,aln_lookup,0)),""),"")</f>
        <v/>
      </c>
    </row>
    <row r="5800">
      <c r="A5800" s="6">
        <f>IF(B5800&lt;&gt;"", "AWARD-"&amp;TEXT(ROW()-1,"0000"), "")</f>
        <v/>
      </c>
      <c r="B5800" s="7" t="n"/>
      <c r="C5800" s="7" t="n"/>
      <c r="D5800" s="7" t="n"/>
      <c r="E5800" s="8" t="n"/>
      <c r="F5800" s="9" t="n"/>
      <c r="G5800" s="8" t="n"/>
      <c r="H5800" s="8" t="n"/>
      <c r="I5800" s="8" t="n"/>
      <c r="J5800" s="10">
        <f>IF(A5800="",0,SUMIFS(amount_expended,cfda_key,V5800))</f>
        <v/>
      </c>
      <c r="K5800" s="10">
        <f>IF(G5800="OTHER CLUSTER NOT LISTED ABOVE",SUMIFS(amount_expended,uniform_other_cluster_name,X5800), IF(AND(OR(G5800="N/A",G5800=""),H5800=""),0,IF(G5800="STATE CLUSTER",SUMIFS(amount_expended,uniform_state_cluster_name,W5800),SUMIFS(amount_expended,cluster_name,G5800))))</f>
        <v/>
      </c>
      <c r="L5800" s="8" t="n"/>
      <c r="M5800" s="7" t="n"/>
      <c r="N5800" s="8" t="n"/>
      <c r="O5800" s="7" t="n"/>
      <c r="P5800" s="7" t="n"/>
      <c r="Q5800" s="8" t="n"/>
      <c r="R5800" s="9" t="n"/>
      <c r="S5800" s="8" t="n"/>
      <c r="T5800" s="8" t="n"/>
      <c r="U5800" s="8" t="n"/>
      <c r="V5800" s="11">
        <f>IF(OR(B5800="",C5800=""),"",CONCATENATE(B5800,".",C5800))</f>
        <v/>
      </c>
      <c r="W5800" s="6">
        <f>UPPER(TRIM(H5800))</f>
        <v/>
      </c>
      <c r="X5800" s="6">
        <f>UPPER(TRIM(I5800))</f>
        <v/>
      </c>
      <c r="Y5800" s="6">
        <f>IF(V5800&lt;&gt;"",IFERROR(INDEX(federal_program_name_lookup,MATCH(V5800,aln_lookup,0)),""),"")</f>
        <v/>
      </c>
    </row>
    <row r="5801">
      <c r="A5801" s="6">
        <f>IF(B5801&lt;&gt;"", "AWARD-"&amp;TEXT(ROW()-1,"0000"), "")</f>
        <v/>
      </c>
      <c r="B5801" s="7" t="n"/>
      <c r="C5801" s="7" t="n"/>
      <c r="D5801" s="7" t="n"/>
      <c r="E5801" s="8" t="n"/>
      <c r="F5801" s="9" t="n"/>
      <c r="G5801" s="8" t="n"/>
      <c r="H5801" s="8" t="n"/>
      <c r="I5801" s="8" t="n"/>
      <c r="J5801" s="10">
        <f>IF(A5801="",0,SUMIFS(amount_expended,cfda_key,V5801))</f>
        <v/>
      </c>
      <c r="K5801" s="10">
        <f>IF(G5801="OTHER CLUSTER NOT LISTED ABOVE",SUMIFS(amount_expended,uniform_other_cluster_name,X5801), IF(AND(OR(G5801="N/A",G5801=""),H5801=""),0,IF(G5801="STATE CLUSTER",SUMIFS(amount_expended,uniform_state_cluster_name,W5801),SUMIFS(amount_expended,cluster_name,G5801))))</f>
        <v/>
      </c>
      <c r="L5801" s="8" t="n"/>
      <c r="M5801" s="7" t="n"/>
      <c r="N5801" s="8" t="n"/>
      <c r="O5801" s="7" t="n"/>
      <c r="P5801" s="7" t="n"/>
      <c r="Q5801" s="8" t="n"/>
      <c r="R5801" s="9" t="n"/>
      <c r="S5801" s="8" t="n"/>
      <c r="T5801" s="8" t="n"/>
      <c r="U5801" s="8" t="n"/>
      <c r="V5801" s="11">
        <f>IF(OR(B5801="",C5801=""),"",CONCATENATE(B5801,".",C5801))</f>
        <v/>
      </c>
      <c r="W5801" s="6">
        <f>UPPER(TRIM(H5801))</f>
        <v/>
      </c>
      <c r="X5801" s="6">
        <f>UPPER(TRIM(I5801))</f>
        <v/>
      </c>
      <c r="Y5801" s="6">
        <f>IF(V5801&lt;&gt;"",IFERROR(INDEX(federal_program_name_lookup,MATCH(V5801,aln_lookup,0)),""),"")</f>
        <v/>
      </c>
    </row>
    <row r="5802">
      <c r="A5802" s="6">
        <f>IF(B5802&lt;&gt;"", "AWARD-"&amp;TEXT(ROW()-1,"0000"), "")</f>
        <v/>
      </c>
      <c r="B5802" s="7" t="n"/>
      <c r="C5802" s="7" t="n"/>
      <c r="D5802" s="7" t="n"/>
      <c r="E5802" s="8" t="n"/>
      <c r="F5802" s="9" t="n"/>
      <c r="G5802" s="8" t="n"/>
      <c r="H5802" s="8" t="n"/>
      <c r="I5802" s="8" t="n"/>
      <c r="J5802" s="10">
        <f>IF(A5802="",0,SUMIFS(amount_expended,cfda_key,V5802))</f>
        <v/>
      </c>
      <c r="K5802" s="10">
        <f>IF(G5802="OTHER CLUSTER NOT LISTED ABOVE",SUMIFS(amount_expended,uniform_other_cluster_name,X5802), IF(AND(OR(G5802="N/A",G5802=""),H5802=""),0,IF(G5802="STATE CLUSTER",SUMIFS(amount_expended,uniform_state_cluster_name,W5802),SUMIFS(amount_expended,cluster_name,G5802))))</f>
        <v/>
      </c>
      <c r="L5802" s="8" t="n"/>
      <c r="M5802" s="7" t="n"/>
      <c r="N5802" s="8" t="n"/>
      <c r="O5802" s="7" t="n"/>
      <c r="P5802" s="7" t="n"/>
      <c r="Q5802" s="8" t="n"/>
      <c r="R5802" s="9" t="n"/>
      <c r="S5802" s="8" t="n"/>
      <c r="T5802" s="8" t="n"/>
      <c r="U5802" s="8" t="n"/>
      <c r="V5802" s="11">
        <f>IF(OR(B5802="",C5802=""),"",CONCATENATE(B5802,".",C5802))</f>
        <v/>
      </c>
      <c r="W5802" s="6">
        <f>UPPER(TRIM(H5802))</f>
        <v/>
      </c>
      <c r="X5802" s="6">
        <f>UPPER(TRIM(I5802))</f>
        <v/>
      </c>
      <c r="Y5802" s="6">
        <f>IF(V5802&lt;&gt;"",IFERROR(INDEX(federal_program_name_lookup,MATCH(V5802,aln_lookup,0)),""),"")</f>
        <v/>
      </c>
    </row>
    <row r="5803">
      <c r="A5803" s="6">
        <f>IF(B5803&lt;&gt;"", "AWARD-"&amp;TEXT(ROW()-1,"0000"), "")</f>
        <v/>
      </c>
      <c r="B5803" s="7" t="n"/>
      <c r="C5803" s="7" t="n"/>
      <c r="D5803" s="7" t="n"/>
      <c r="E5803" s="8" t="n"/>
      <c r="F5803" s="9" t="n"/>
      <c r="G5803" s="8" t="n"/>
      <c r="H5803" s="8" t="n"/>
      <c r="I5803" s="8" t="n"/>
      <c r="J5803" s="10">
        <f>IF(A5803="",0,SUMIFS(amount_expended,cfda_key,V5803))</f>
        <v/>
      </c>
      <c r="K5803" s="10">
        <f>IF(G5803="OTHER CLUSTER NOT LISTED ABOVE",SUMIFS(amount_expended,uniform_other_cluster_name,X5803), IF(AND(OR(G5803="N/A",G5803=""),H5803=""),0,IF(G5803="STATE CLUSTER",SUMIFS(amount_expended,uniform_state_cluster_name,W5803),SUMIFS(amount_expended,cluster_name,G5803))))</f>
        <v/>
      </c>
      <c r="L5803" s="8" t="n"/>
      <c r="M5803" s="7" t="n"/>
      <c r="N5803" s="8" t="n"/>
      <c r="O5803" s="7" t="n"/>
      <c r="P5803" s="7" t="n"/>
      <c r="Q5803" s="8" t="n"/>
      <c r="R5803" s="9" t="n"/>
      <c r="S5803" s="8" t="n"/>
      <c r="T5803" s="8" t="n"/>
      <c r="U5803" s="8" t="n"/>
      <c r="V5803" s="11">
        <f>IF(OR(B5803="",C5803=""),"",CONCATENATE(B5803,".",C5803))</f>
        <v/>
      </c>
      <c r="W5803" s="6">
        <f>UPPER(TRIM(H5803))</f>
        <v/>
      </c>
      <c r="X5803" s="6">
        <f>UPPER(TRIM(I5803))</f>
        <v/>
      </c>
      <c r="Y5803" s="6">
        <f>IF(V5803&lt;&gt;"",IFERROR(INDEX(federal_program_name_lookup,MATCH(V5803,aln_lookup,0)),""),"")</f>
        <v/>
      </c>
    </row>
    <row r="5804">
      <c r="A5804" s="6">
        <f>IF(B5804&lt;&gt;"", "AWARD-"&amp;TEXT(ROW()-1,"0000"), "")</f>
        <v/>
      </c>
      <c r="B5804" s="7" t="n"/>
      <c r="C5804" s="7" t="n"/>
      <c r="D5804" s="7" t="n"/>
      <c r="E5804" s="8" t="n"/>
      <c r="F5804" s="9" t="n"/>
      <c r="G5804" s="8" t="n"/>
      <c r="H5804" s="8" t="n"/>
      <c r="I5804" s="8" t="n"/>
      <c r="J5804" s="10">
        <f>IF(A5804="",0,SUMIFS(amount_expended,cfda_key,V5804))</f>
        <v/>
      </c>
      <c r="K5804" s="10">
        <f>IF(G5804="OTHER CLUSTER NOT LISTED ABOVE",SUMIFS(amount_expended,uniform_other_cluster_name,X5804), IF(AND(OR(G5804="N/A",G5804=""),H5804=""),0,IF(G5804="STATE CLUSTER",SUMIFS(amount_expended,uniform_state_cluster_name,W5804),SUMIFS(amount_expended,cluster_name,G5804))))</f>
        <v/>
      </c>
      <c r="L5804" s="8" t="n"/>
      <c r="M5804" s="7" t="n"/>
      <c r="N5804" s="8" t="n"/>
      <c r="O5804" s="7" t="n"/>
      <c r="P5804" s="7" t="n"/>
      <c r="Q5804" s="8" t="n"/>
      <c r="R5804" s="9" t="n"/>
      <c r="S5804" s="8" t="n"/>
      <c r="T5804" s="8" t="n"/>
      <c r="U5804" s="8" t="n"/>
      <c r="V5804" s="11">
        <f>IF(OR(B5804="",C5804=""),"",CONCATENATE(B5804,".",C5804))</f>
        <v/>
      </c>
      <c r="W5804" s="6">
        <f>UPPER(TRIM(H5804))</f>
        <v/>
      </c>
      <c r="X5804" s="6">
        <f>UPPER(TRIM(I5804))</f>
        <v/>
      </c>
      <c r="Y5804" s="6">
        <f>IF(V5804&lt;&gt;"",IFERROR(INDEX(federal_program_name_lookup,MATCH(V5804,aln_lookup,0)),""),"")</f>
        <v/>
      </c>
    </row>
    <row r="5805">
      <c r="A5805" s="6">
        <f>IF(B5805&lt;&gt;"", "AWARD-"&amp;TEXT(ROW()-1,"0000"), "")</f>
        <v/>
      </c>
      <c r="B5805" s="7" t="n"/>
      <c r="C5805" s="7" t="n"/>
      <c r="D5805" s="7" t="n"/>
      <c r="E5805" s="8" t="n"/>
      <c r="F5805" s="9" t="n"/>
      <c r="G5805" s="8" t="n"/>
      <c r="H5805" s="8" t="n"/>
      <c r="I5805" s="8" t="n"/>
      <c r="J5805" s="10">
        <f>IF(A5805="",0,SUMIFS(amount_expended,cfda_key,V5805))</f>
        <v/>
      </c>
      <c r="K5805" s="10">
        <f>IF(G5805="OTHER CLUSTER NOT LISTED ABOVE",SUMIFS(amount_expended,uniform_other_cluster_name,X5805), IF(AND(OR(G5805="N/A",G5805=""),H5805=""),0,IF(G5805="STATE CLUSTER",SUMIFS(amount_expended,uniform_state_cluster_name,W5805),SUMIFS(amount_expended,cluster_name,G5805))))</f>
        <v/>
      </c>
      <c r="L5805" s="8" t="n"/>
      <c r="M5805" s="7" t="n"/>
      <c r="N5805" s="8" t="n"/>
      <c r="O5805" s="7" t="n"/>
      <c r="P5805" s="7" t="n"/>
      <c r="Q5805" s="8" t="n"/>
      <c r="R5805" s="9" t="n"/>
      <c r="S5805" s="8" t="n"/>
      <c r="T5805" s="8" t="n"/>
      <c r="U5805" s="8" t="n"/>
      <c r="V5805" s="11">
        <f>IF(OR(B5805="",C5805=""),"",CONCATENATE(B5805,".",C5805))</f>
        <v/>
      </c>
      <c r="W5805" s="6">
        <f>UPPER(TRIM(H5805))</f>
        <v/>
      </c>
      <c r="X5805" s="6">
        <f>UPPER(TRIM(I5805))</f>
        <v/>
      </c>
      <c r="Y5805" s="6">
        <f>IF(V5805&lt;&gt;"",IFERROR(INDEX(federal_program_name_lookup,MATCH(V5805,aln_lookup,0)),""),"")</f>
        <v/>
      </c>
    </row>
    <row r="5806">
      <c r="A5806" s="6">
        <f>IF(B5806&lt;&gt;"", "AWARD-"&amp;TEXT(ROW()-1,"0000"), "")</f>
        <v/>
      </c>
      <c r="B5806" s="7" t="n"/>
      <c r="C5806" s="7" t="n"/>
      <c r="D5806" s="7" t="n"/>
      <c r="E5806" s="8" t="n"/>
      <c r="F5806" s="9" t="n"/>
      <c r="G5806" s="8" t="n"/>
      <c r="H5806" s="8" t="n"/>
      <c r="I5806" s="8" t="n"/>
      <c r="J5806" s="10">
        <f>IF(A5806="",0,SUMIFS(amount_expended,cfda_key,V5806))</f>
        <v/>
      </c>
      <c r="K5806" s="10">
        <f>IF(G5806="OTHER CLUSTER NOT LISTED ABOVE",SUMIFS(amount_expended,uniform_other_cluster_name,X5806), IF(AND(OR(G5806="N/A",G5806=""),H5806=""),0,IF(G5806="STATE CLUSTER",SUMIFS(amount_expended,uniform_state_cluster_name,W5806),SUMIFS(amount_expended,cluster_name,G5806))))</f>
        <v/>
      </c>
      <c r="L5806" s="8" t="n"/>
      <c r="M5806" s="7" t="n"/>
      <c r="N5806" s="8" t="n"/>
      <c r="O5806" s="7" t="n"/>
      <c r="P5806" s="7" t="n"/>
      <c r="Q5806" s="8" t="n"/>
      <c r="R5806" s="9" t="n"/>
      <c r="S5806" s="8" t="n"/>
      <c r="T5806" s="8" t="n"/>
      <c r="U5806" s="8" t="n"/>
      <c r="V5806" s="11">
        <f>IF(OR(B5806="",C5806=""),"",CONCATENATE(B5806,".",C5806))</f>
        <v/>
      </c>
      <c r="W5806" s="6">
        <f>UPPER(TRIM(H5806))</f>
        <v/>
      </c>
      <c r="X5806" s="6">
        <f>UPPER(TRIM(I5806))</f>
        <v/>
      </c>
      <c r="Y5806" s="6">
        <f>IF(V5806&lt;&gt;"",IFERROR(INDEX(federal_program_name_lookup,MATCH(V5806,aln_lookup,0)),""),"")</f>
        <v/>
      </c>
    </row>
    <row r="5807">
      <c r="A5807" s="6">
        <f>IF(B5807&lt;&gt;"", "AWARD-"&amp;TEXT(ROW()-1,"0000"), "")</f>
        <v/>
      </c>
      <c r="B5807" s="7" t="n"/>
      <c r="C5807" s="7" t="n"/>
      <c r="D5807" s="7" t="n"/>
      <c r="E5807" s="8" t="n"/>
      <c r="F5807" s="9" t="n"/>
      <c r="G5807" s="8" t="n"/>
      <c r="H5807" s="8" t="n"/>
      <c r="I5807" s="8" t="n"/>
      <c r="J5807" s="10">
        <f>IF(A5807="",0,SUMIFS(amount_expended,cfda_key,V5807))</f>
        <v/>
      </c>
      <c r="K5807" s="10">
        <f>IF(G5807="OTHER CLUSTER NOT LISTED ABOVE",SUMIFS(amount_expended,uniform_other_cluster_name,X5807), IF(AND(OR(G5807="N/A",G5807=""),H5807=""),0,IF(G5807="STATE CLUSTER",SUMIFS(amount_expended,uniform_state_cluster_name,W5807),SUMIFS(amount_expended,cluster_name,G5807))))</f>
        <v/>
      </c>
      <c r="L5807" s="8" t="n"/>
      <c r="M5807" s="7" t="n"/>
      <c r="N5807" s="8" t="n"/>
      <c r="O5807" s="7" t="n"/>
      <c r="P5807" s="7" t="n"/>
      <c r="Q5807" s="8" t="n"/>
      <c r="R5807" s="9" t="n"/>
      <c r="S5807" s="8" t="n"/>
      <c r="T5807" s="8" t="n"/>
      <c r="U5807" s="8" t="n"/>
      <c r="V5807" s="11">
        <f>IF(OR(B5807="",C5807=""),"",CONCATENATE(B5807,".",C5807))</f>
        <v/>
      </c>
      <c r="W5807" s="6">
        <f>UPPER(TRIM(H5807))</f>
        <v/>
      </c>
      <c r="X5807" s="6">
        <f>UPPER(TRIM(I5807))</f>
        <v/>
      </c>
      <c r="Y5807" s="6">
        <f>IF(V5807&lt;&gt;"",IFERROR(INDEX(federal_program_name_lookup,MATCH(V5807,aln_lookup,0)),""),"")</f>
        <v/>
      </c>
    </row>
    <row r="5808">
      <c r="A5808" s="6">
        <f>IF(B5808&lt;&gt;"", "AWARD-"&amp;TEXT(ROW()-1,"0000"), "")</f>
        <v/>
      </c>
      <c r="B5808" s="7" t="n"/>
      <c r="C5808" s="7" t="n"/>
      <c r="D5808" s="7" t="n"/>
      <c r="E5808" s="8" t="n"/>
      <c r="F5808" s="9" t="n"/>
      <c r="G5808" s="8" t="n"/>
      <c r="H5808" s="8" t="n"/>
      <c r="I5808" s="8" t="n"/>
      <c r="J5808" s="10">
        <f>IF(A5808="",0,SUMIFS(amount_expended,cfda_key,V5808))</f>
        <v/>
      </c>
      <c r="K5808" s="10">
        <f>IF(G5808="OTHER CLUSTER NOT LISTED ABOVE",SUMIFS(amount_expended,uniform_other_cluster_name,X5808), IF(AND(OR(G5808="N/A",G5808=""),H5808=""),0,IF(G5808="STATE CLUSTER",SUMIFS(amount_expended,uniform_state_cluster_name,W5808),SUMIFS(amount_expended,cluster_name,G5808))))</f>
        <v/>
      </c>
      <c r="L5808" s="8" t="n"/>
      <c r="M5808" s="7" t="n"/>
      <c r="N5808" s="8" t="n"/>
      <c r="O5808" s="7" t="n"/>
      <c r="P5808" s="7" t="n"/>
      <c r="Q5808" s="8" t="n"/>
      <c r="R5808" s="9" t="n"/>
      <c r="S5808" s="8" t="n"/>
      <c r="T5808" s="8" t="n"/>
      <c r="U5808" s="8" t="n"/>
      <c r="V5808" s="11">
        <f>IF(OR(B5808="",C5808=""),"",CONCATENATE(B5808,".",C5808))</f>
        <v/>
      </c>
      <c r="W5808" s="6">
        <f>UPPER(TRIM(H5808))</f>
        <v/>
      </c>
      <c r="X5808" s="6">
        <f>UPPER(TRIM(I5808))</f>
        <v/>
      </c>
      <c r="Y5808" s="6">
        <f>IF(V5808&lt;&gt;"",IFERROR(INDEX(federal_program_name_lookup,MATCH(V5808,aln_lookup,0)),""),"")</f>
        <v/>
      </c>
    </row>
    <row r="5809">
      <c r="A5809" s="6">
        <f>IF(B5809&lt;&gt;"", "AWARD-"&amp;TEXT(ROW()-1,"0000"), "")</f>
        <v/>
      </c>
      <c r="B5809" s="7" t="n"/>
      <c r="C5809" s="7" t="n"/>
      <c r="D5809" s="7" t="n"/>
      <c r="E5809" s="8" t="n"/>
      <c r="F5809" s="9" t="n"/>
      <c r="G5809" s="8" t="n"/>
      <c r="H5809" s="8" t="n"/>
      <c r="I5809" s="8" t="n"/>
      <c r="J5809" s="10">
        <f>IF(A5809="",0,SUMIFS(amount_expended,cfda_key,V5809))</f>
        <v/>
      </c>
      <c r="K5809" s="10">
        <f>IF(G5809="OTHER CLUSTER NOT LISTED ABOVE",SUMIFS(amount_expended,uniform_other_cluster_name,X5809), IF(AND(OR(G5809="N/A",G5809=""),H5809=""),0,IF(G5809="STATE CLUSTER",SUMIFS(amount_expended,uniform_state_cluster_name,W5809),SUMIFS(amount_expended,cluster_name,G5809))))</f>
        <v/>
      </c>
      <c r="L5809" s="8" t="n"/>
      <c r="M5809" s="7" t="n"/>
      <c r="N5809" s="8" t="n"/>
      <c r="O5809" s="7" t="n"/>
      <c r="P5809" s="7" t="n"/>
      <c r="Q5809" s="8" t="n"/>
      <c r="R5809" s="9" t="n"/>
      <c r="S5809" s="8" t="n"/>
      <c r="T5809" s="8" t="n"/>
      <c r="U5809" s="8" t="n"/>
      <c r="V5809" s="11">
        <f>IF(OR(B5809="",C5809=""),"",CONCATENATE(B5809,".",C5809))</f>
        <v/>
      </c>
      <c r="W5809" s="6">
        <f>UPPER(TRIM(H5809))</f>
        <v/>
      </c>
      <c r="X5809" s="6">
        <f>UPPER(TRIM(I5809))</f>
        <v/>
      </c>
      <c r="Y5809" s="6">
        <f>IF(V5809&lt;&gt;"",IFERROR(INDEX(federal_program_name_lookup,MATCH(V5809,aln_lookup,0)),""),"")</f>
        <v/>
      </c>
    </row>
    <row r="5810">
      <c r="A5810" s="6">
        <f>IF(B5810&lt;&gt;"", "AWARD-"&amp;TEXT(ROW()-1,"0000"), "")</f>
        <v/>
      </c>
      <c r="B5810" s="7" t="n"/>
      <c r="C5810" s="7" t="n"/>
      <c r="D5810" s="7" t="n"/>
      <c r="E5810" s="8" t="n"/>
      <c r="F5810" s="9" t="n"/>
      <c r="G5810" s="8" t="n"/>
      <c r="H5810" s="8" t="n"/>
      <c r="I5810" s="8" t="n"/>
      <c r="J5810" s="10">
        <f>IF(A5810="",0,SUMIFS(amount_expended,cfda_key,V5810))</f>
        <v/>
      </c>
      <c r="K5810" s="10">
        <f>IF(G5810="OTHER CLUSTER NOT LISTED ABOVE",SUMIFS(amount_expended,uniform_other_cluster_name,X5810), IF(AND(OR(G5810="N/A",G5810=""),H5810=""),0,IF(G5810="STATE CLUSTER",SUMIFS(amount_expended,uniform_state_cluster_name,W5810),SUMIFS(amount_expended,cluster_name,G5810))))</f>
        <v/>
      </c>
      <c r="L5810" s="8" t="n"/>
      <c r="M5810" s="7" t="n"/>
      <c r="N5810" s="8" t="n"/>
      <c r="O5810" s="7" t="n"/>
      <c r="P5810" s="7" t="n"/>
      <c r="Q5810" s="8" t="n"/>
      <c r="R5810" s="9" t="n"/>
      <c r="S5810" s="8" t="n"/>
      <c r="T5810" s="8" t="n"/>
      <c r="U5810" s="8" t="n"/>
      <c r="V5810" s="11">
        <f>IF(OR(B5810="",C5810=""),"",CONCATENATE(B5810,".",C5810))</f>
        <v/>
      </c>
      <c r="W5810" s="6">
        <f>UPPER(TRIM(H5810))</f>
        <v/>
      </c>
      <c r="X5810" s="6">
        <f>UPPER(TRIM(I5810))</f>
        <v/>
      </c>
      <c r="Y5810" s="6">
        <f>IF(V5810&lt;&gt;"",IFERROR(INDEX(federal_program_name_lookup,MATCH(V5810,aln_lookup,0)),""),"")</f>
        <v/>
      </c>
    </row>
    <row r="5811">
      <c r="A5811" s="6">
        <f>IF(B5811&lt;&gt;"", "AWARD-"&amp;TEXT(ROW()-1,"0000"), "")</f>
        <v/>
      </c>
      <c r="B5811" s="7" t="n"/>
      <c r="C5811" s="7" t="n"/>
      <c r="D5811" s="7" t="n"/>
      <c r="E5811" s="8" t="n"/>
      <c r="F5811" s="9" t="n"/>
      <c r="G5811" s="8" t="n"/>
      <c r="H5811" s="8" t="n"/>
      <c r="I5811" s="8" t="n"/>
      <c r="J5811" s="10">
        <f>IF(A5811="",0,SUMIFS(amount_expended,cfda_key,V5811))</f>
        <v/>
      </c>
      <c r="K5811" s="10">
        <f>IF(G5811="OTHER CLUSTER NOT LISTED ABOVE",SUMIFS(amount_expended,uniform_other_cluster_name,X5811), IF(AND(OR(G5811="N/A",G5811=""),H5811=""),0,IF(G5811="STATE CLUSTER",SUMIFS(amount_expended,uniform_state_cluster_name,W5811),SUMIFS(amount_expended,cluster_name,G5811))))</f>
        <v/>
      </c>
      <c r="L5811" s="8" t="n"/>
      <c r="M5811" s="7" t="n"/>
      <c r="N5811" s="8" t="n"/>
      <c r="O5811" s="7" t="n"/>
      <c r="P5811" s="7" t="n"/>
      <c r="Q5811" s="8" t="n"/>
      <c r="R5811" s="9" t="n"/>
      <c r="S5811" s="8" t="n"/>
      <c r="T5811" s="8" t="n"/>
      <c r="U5811" s="8" t="n"/>
      <c r="V5811" s="11">
        <f>IF(OR(B5811="",C5811=""),"",CONCATENATE(B5811,".",C5811))</f>
        <v/>
      </c>
      <c r="W5811" s="6">
        <f>UPPER(TRIM(H5811))</f>
        <v/>
      </c>
      <c r="X5811" s="6">
        <f>UPPER(TRIM(I5811))</f>
        <v/>
      </c>
      <c r="Y5811" s="6">
        <f>IF(V5811&lt;&gt;"",IFERROR(INDEX(federal_program_name_lookup,MATCH(V5811,aln_lookup,0)),""),"")</f>
        <v/>
      </c>
    </row>
    <row r="5812">
      <c r="A5812" s="6">
        <f>IF(B5812&lt;&gt;"", "AWARD-"&amp;TEXT(ROW()-1,"0000"), "")</f>
        <v/>
      </c>
      <c r="B5812" s="7" t="n"/>
      <c r="C5812" s="7" t="n"/>
      <c r="D5812" s="7" t="n"/>
      <c r="E5812" s="8" t="n"/>
      <c r="F5812" s="9" t="n"/>
      <c r="G5812" s="8" t="n"/>
      <c r="H5812" s="8" t="n"/>
      <c r="I5812" s="8" t="n"/>
      <c r="J5812" s="10">
        <f>IF(A5812="",0,SUMIFS(amount_expended,cfda_key,V5812))</f>
        <v/>
      </c>
      <c r="K5812" s="10">
        <f>IF(G5812="OTHER CLUSTER NOT LISTED ABOVE",SUMIFS(amount_expended,uniform_other_cluster_name,X5812), IF(AND(OR(G5812="N/A",G5812=""),H5812=""),0,IF(G5812="STATE CLUSTER",SUMIFS(amount_expended,uniform_state_cluster_name,W5812),SUMIFS(amount_expended,cluster_name,G5812))))</f>
        <v/>
      </c>
      <c r="L5812" s="8" t="n"/>
      <c r="M5812" s="7" t="n"/>
      <c r="N5812" s="8" t="n"/>
      <c r="O5812" s="7" t="n"/>
      <c r="P5812" s="7" t="n"/>
      <c r="Q5812" s="8" t="n"/>
      <c r="R5812" s="9" t="n"/>
      <c r="S5812" s="8" t="n"/>
      <c r="T5812" s="8" t="n"/>
      <c r="U5812" s="8" t="n"/>
      <c r="V5812" s="11">
        <f>IF(OR(B5812="",C5812=""),"",CONCATENATE(B5812,".",C5812))</f>
        <v/>
      </c>
      <c r="W5812" s="6">
        <f>UPPER(TRIM(H5812))</f>
        <v/>
      </c>
      <c r="X5812" s="6">
        <f>UPPER(TRIM(I5812))</f>
        <v/>
      </c>
      <c r="Y5812" s="6">
        <f>IF(V5812&lt;&gt;"",IFERROR(INDEX(federal_program_name_lookup,MATCH(V5812,aln_lookup,0)),""),"")</f>
        <v/>
      </c>
    </row>
    <row r="5813">
      <c r="A5813" s="6">
        <f>IF(B5813&lt;&gt;"", "AWARD-"&amp;TEXT(ROW()-1,"0000"), "")</f>
        <v/>
      </c>
      <c r="B5813" s="7" t="n"/>
      <c r="C5813" s="7" t="n"/>
      <c r="D5813" s="7" t="n"/>
      <c r="E5813" s="8" t="n"/>
      <c r="F5813" s="9" t="n"/>
      <c r="G5813" s="8" t="n"/>
      <c r="H5813" s="8" t="n"/>
      <c r="I5813" s="8" t="n"/>
      <c r="J5813" s="10">
        <f>IF(A5813="",0,SUMIFS(amount_expended,cfda_key,V5813))</f>
        <v/>
      </c>
      <c r="K5813" s="10">
        <f>IF(G5813="OTHER CLUSTER NOT LISTED ABOVE",SUMIFS(amount_expended,uniform_other_cluster_name,X5813), IF(AND(OR(G5813="N/A",G5813=""),H5813=""),0,IF(G5813="STATE CLUSTER",SUMIFS(amount_expended,uniform_state_cluster_name,W5813),SUMIFS(amount_expended,cluster_name,G5813))))</f>
        <v/>
      </c>
      <c r="L5813" s="8" t="n"/>
      <c r="M5813" s="7" t="n"/>
      <c r="N5813" s="8" t="n"/>
      <c r="O5813" s="7" t="n"/>
      <c r="P5813" s="7" t="n"/>
      <c r="Q5813" s="8" t="n"/>
      <c r="R5813" s="9" t="n"/>
      <c r="S5813" s="8" t="n"/>
      <c r="T5813" s="8" t="n"/>
      <c r="U5813" s="8" t="n"/>
      <c r="V5813" s="11">
        <f>IF(OR(B5813="",C5813=""),"",CONCATENATE(B5813,".",C5813))</f>
        <v/>
      </c>
      <c r="W5813" s="6">
        <f>UPPER(TRIM(H5813))</f>
        <v/>
      </c>
      <c r="X5813" s="6">
        <f>UPPER(TRIM(I5813))</f>
        <v/>
      </c>
      <c r="Y5813" s="6">
        <f>IF(V5813&lt;&gt;"",IFERROR(INDEX(federal_program_name_lookup,MATCH(V5813,aln_lookup,0)),""),"")</f>
        <v/>
      </c>
    </row>
    <row r="5814">
      <c r="A5814" s="6">
        <f>IF(B5814&lt;&gt;"", "AWARD-"&amp;TEXT(ROW()-1,"0000"), "")</f>
        <v/>
      </c>
      <c r="B5814" s="7" t="n"/>
      <c r="C5814" s="7" t="n"/>
      <c r="D5814" s="7" t="n"/>
      <c r="E5814" s="8" t="n"/>
      <c r="F5814" s="9" t="n"/>
      <c r="G5814" s="8" t="n"/>
      <c r="H5814" s="8" t="n"/>
      <c r="I5814" s="8" t="n"/>
      <c r="J5814" s="10">
        <f>IF(A5814="",0,SUMIFS(amount_expended,cfda_key,V5814))</f>
        <v/>
      </c>
      <c r="K5814" s="10">
        <f>IF(G5814="OTHER CLUSTER NOT LISTED ABOVE",SUMIFS(amount_expended,uniform_other_cluster_name,X5814), IF(AND(OR(G5814="N/A",G5814=""),H5814=""),0,IF(G5814="STATE CLUSTER",SUMIFS(amount_expended,uniform_state_cluster_name,W5814),SUMIFS(amount_expended,cluster_name,G5814))))</f>
        <v/>
      </c>
      <c r="L5814" s="8" t="n"/>
      <c r="M5814" s="7" t="n"/>
      <c r="N5814" s="8" t="n"/>
      <c r="O5814" s="7" t="n"/>
      <c r="P5814" s="7" t="n"/>
      <c r="Q5814" s="8" t="n"/>
      <c r="R5814" s="9" t="n"/>
      <c r="S5814" s="8" t="n"/>
      <c r="T5814" s="8" t="n"/>
      <c r="U5814" s="8" t="n"/>
      <c r="V5814" s="11">
        <f>IF(OR(B5814="",C5814=""),"",CONCATENATE(B5814,".",C5814))</f>
        <v/>
      </c>
      <c r="W5814" s="6">
        <f>UPPER(TRIM(H5814))</f>
        <v/>
      </c>
      <c r="X5814" s="6">
        <f>UPPER(TRIM(I5814))</f>
        <v/>
      </c>
      <c r="Y5814" s="6">
        <f>IF(V5814&lt;&gt;"",IFERROR(INDEX(federal_program_name_lookup,MATCH(V5814,aln_lookup,0)),""),"")</f>
        <v/>
      </c>
    </row>
    <row r="5815">
      <c r="A5815" s="6">
        <f>IF(B5815&lt;&gt;"", "AWARD-"&amp;TEXT(ROW()-1,"0000"), "")</f>
        <v/>
      </c>
      <c r="B5815" s="7" t="n"/>
      <c r="C5815" s="7" t="n"/>
      <c r="D5815" s="7" t="n"/>
      <c r="E5815" s="8" t="n"/>
      <c r="F5815" s="9" t="n"/>
      <c r="G5815" s="8" t="n"/>
      <c r="H5815" s="8" t="n"/>
      <c r="I5815" s="8" t="n"/>
      <c r="J5815" s="10">
        <f>IF(A5815="",0,SUMIFS(amount_expended,cfda_key,V5815))</f>
        <v/>
      </c>
      <c r="K5815" s="10">
        <f>IF(G5815="OTHER CLUSTER NOT LISTED ABOVE",SUMIFS(amount_expended,uniform_other_cluster_name,X5815), IF(AND(OR(G5815="N/A",G5815=""),H5815=""),0,IF(G5815="STATE CLUSTER",SUMIFS(amount_expended,uniform_state_cluster_name,W5815),SUMIFS(amount_expended,cluster_name,G5815))))</f>
        <v/>
      </c>
      <c r="L5815" s="8" t="n"/>
      <c r="M5815" s="7" t="n"/>
      <c r="N5815" s="8" t="n"/>
      <c r="O5815" s="7" t="n"/>
      <c r="P5815" s="7" t="n"/>
      <c r="Q5815" s="8" t="n"/>
      <c r="R5815" s="9" t="n"/>
      <c r="S5815" s="8" t="n"/>
      <c r="T5815" s="8" t="n"/>
      <c r="U5815" s="8" t="n"/>
      <c r="V5815" s="11">
        <f>IF(OR(B5815="",C5815=""),"",CONCATENATE(B5815,".",C5815))</f>
        <v/>
      </c>
      <c r="W5815" s="6">
        <f>UPPER(TRIM(H5815))</f>
        <v/>
      </c>
      <c r="X5815" s="6">
        <f>UPPER(TRIM(I5815))</f>
        <v/>
      </c>
      <c r="Y5815" s="6">
        <f>IF(V5815&lt;&gt;"",IFERROR(INDEX(federal_program_name_lookup,MATCH(V5815,aln_lookup,0)),""),"")</f>
        <v/>
      </c>
    </row>
    <row r="5816">
      <c r="A5816" s="6">
        <f>IF(B5816&lt;&gt;"", "AWARD-"&amp;TEXT(ROW()-1,"0000"), "")</f>
        <v/>
      </c>
      <c r="B5816" s="7" t="n"/>
      <c r="C5816" s="7" t="n"/>
      <c r="D5816" s="7" t="n"/>
      <c r="E5816" s="8" t="n"/>
      <c r="F5816" s="9" t="n"/>
      <c r="G5816" s="8" t="n"/>
      <c r="H5816" s="8" t="n"/>
      <c r="I5816" s="8" t="n"/>
      <c r="J5816" s="10">
        <f>IF(A5816="",0,SUMIFS(amount_expended,cfda_key,V5816))</f>
        <v/>
      </c>
      <c r="K5816" s="10">
        <f>IF(G5816="OTHER CLUSTER NOT LISTED ABOVE",SUMIFS(amount_expended,uniform_other_cluster_name,X5816), IF(AND(OR(G5816="N/A",G5816=""),H5816=""),0,IF(G5816="STATE CLUSTER",SUMIFS(amount_expended,uniform_state_cluster_name,W5816),SUMIFS(amount_expended,cluster_name,G5816))))</f>
        <v/>
      </c>
      <c r="L5816" s="8" t="n"/>
      <c r="M5816" s="7" t="n"/>
      <c r="N5816" s="8" t="n"/>
      <c r="O5816" s="7" t="n"/>
      <c r="P5816" s="7" t="n"/>
      <c r="Q5816" s="8" t="n"/>
      <c r="R5816" s="9" t="n"/>
      <c r="S5816" s="8" t="n"/>
      <c r="T5816" s="8" t="n"/>
      <c r="U5816" s="8" t="n"/>
      <c r="V5816" s="11">
        <f>IF(OR(B5816="",C5816=""),"",CONCATENATE(B5816,".",C5816))</f>
        <v/>
      </c>
      <c r="W5816" s="6">
        <f>UPPER(TRIM(H5816))</f>
        <v/>
      </c>
      <c r="X5816" s="6">
        <f>UPPER(TRIM(I5816))</f>
        <v/>
      </c>
      <c r="Y5816" s="6">
        <f>IF(V5816&lt;&gt;"",IFERROR(INDEX(federal_program_name_lookup,MATCH(V5816,aln_lookup,0)),""),"")</f>
        <v/>
      </c>
    </row>
    <row r="5817">
      <c r="A5817" s="6">
        <f>IF(B5817&lt;&gt;"", "AWARD-"&amp;TEXT(ROW()-1,"0000"), "")</f>
        <v/>
      </c>
      <c r="B5817" s="7" t="n"/>
      <c r="C5817" s="7" t="n"/>
      <c r="D5817" s="7" t="n"/>
      <c r="E5817" s="8" t="n"/>
      <c r="F5817" s="9" t="n"/>
      <c r="G5817" s="8" t="n"/>
      <c r="H5817" s="8" t="n"/>
      <c r="I5817" s="8" t="n"/>
      <c r="J5817" s="10">
        <f>IF(A5817="",0,SUMIFS(amount_expended,cfda_key,V5817))</f>
        <v/>
      </c>
      <c r="K5817" s="10">
        <f>IF(G5817="OTHER CLUSTER NOT LISTED ABOVE",SUMIFS(amount_expended,uniform_other_cluster_name,X5817), IF(AND(OR(G5817="N/A",G5817=""),H5817=""),0,IF(G5817="STATE CLUSTER",SUMIFS(amount_expended,uniform_state_cluster_name,W5817),SUMIFS(amount_expended,cluster_name,G5817))))</f>
        <v/>
      </c>
      <c r="L5817" s="8" t="n"/>
      <c r="M5817" s="7" t="n"/>
      <c r="N5817" s="8" t="n"/>
      <c r="O5817" s="7" t="n"/>
      <c r="P5817" s="7" t="n"/>
      <c r="Q5817" s="8" t="n"/>
      <c r="R5817" s="9" t="n"/>
      <c r="S5817" s="8" t="n"/>
      <c r="T5817" s="8" t="n"/>
      <c r="U5817" s="8" t="n"/>
      <c r="V5817" s="11">
        <f>IF(OR(B5817="",C5817=""),"",CONCATENATE(B5817,".",C5817))</f>
        <v/>
      </c>
      <c r="W5817" s="6">
        <f>UPPER(TRIM(H5817))</f>
        <v/>
      </c>
      <c r="X5817" s="6">
        <f>UPPER(TRIM(I5817))</f>
        <v/>
      </c>
      <c r="Y5817" s="6">
        <f>IF(V5817&lt;&gt;"",IFERROR(INDEX(federal_program_name_lookup,MATCH(V5817,aln_lookup,0)),""),"")</f>
        <v/>
      </c>
    </row>
    <row r="5818">
      <c r="A5818" s="6">
        <f>IF(B5818&lt;&gt;"", "AWARD-"&amp;TEXT(ROW()-1,"0000"), "")</f>
        <v/>
      </c>
      <c r="B5818" s="7" t="n"/>
      <c r="C5818" s="7" t="n"/>
      <c r="D5818" s="7" t="n"/>
      <c r="E5818" s="8" t="n"/>
      <c r="F5818" s="9" t="n"/>
      <c r="G5818" s="8" t="n"/>
      <c r="H5818" s="8" t="n"/>
      <c r="I5818" s="8" t="n"/>
      <c r="J5818" s="10">
        <f>IF(A5818="",0,SUMIFS(amount_expended,cfda_key,V5818))</f>
        <v/>
      </c>
      <c r="K5818" s="10">
        <f>IF(G5818="OTHER CLUSTER NOT LISTED ABOVE",SUMIFS(amount_expended,uniform_other_cluster_name,X5818), IF(AND(OR(G5818="N/A",G5818=""),H5818=""),0,IF(G5818="STATE CLUSTER",SUMIFS(amount_expended,uniform_state_cluster_name,W5818),SUMIFS(amount_expended,cluster_name,G5818))))</f>
        <v/>
      </c>
      <c r="L5818" s="8" t="n"/>
      <c r="M5818" s="7" t="n"/>
      <c r="N5818" s="8" t="n"/>
      <c r="O5818" s="7" t="n"/>
      <c r="P5818" s="7" t="n"/>
      <c r="Q5818" s="8" t="n"/>
      <c r="R5818" s="9" t="n"/>
      <c r="S5818" s="8" t="n"/>
      <c r="T5818" s="8" t="n"/>
      <c r="U5818" s="8" t="n"/>
      <c r="V5818" s="11">
        <f>IF(OR(B5818="",C5818=""),"",CONCATENATE(B5818,".",C5818))</f>
        <v/>
      </c>
      <c r="W5818" s="6">
        <f>UPPER(TRIM(H5818))</f>
        <v/>
      </c>
      <c r="X5818" s="6">
        <f>UPPER(TRIM(I5818))</f>
        <v/>
      </c>
      <c r="Y5818" s="6">
        <f>IF(V5818&lt;&gt;"",IFERROR(INDEX(federal_program_name_lookup,MATCH(V5818,aln_lookup,0)),""),"")</f>
        <v/>
      </c>
    </row>
    <row r="5819">
      <c r="A5819" s="6">
        <f>IF(B5819&lt;&gt;"", "AWARD-"&amp;TEXT(ROW()-1,"0000"), "")</f>
        <v/>
      </c>
      <c r="B5819" s="7" t="n"/>
      <c r="C5819" s="7" t="n"/>
      <c r="D5819" s="7" t="n"/>
      <c r="E5819" s="8" t="n"/>
      <c r="F5819" s="9" t="n"/>
      <c r="G5819" s="8" t="n"/>
      <c r="H5819" s="8" t="n"/>
      <c r="I5819" s="8" t="n"/>
      <c r="J5819" s="10">
        <f>IF(A5819="",0,SUMIFS(amount_expended,cfda_key,V5819))</f>
        <v/>
      </c>
      <c r="K5819" s="10">
        <f>IF(G5819="OTHER CLUSTER NOT LISTED ABOVE",SUMIFS(amount_expended,uniform_other_cluster_name,X5819), IF(AND(OR(G5819="N/A",G5819=""),H5819=""),0,IF(G5819="STATE CLUSTER",SUMIFS(amount_expended,uniform_state_cluster_name,W5819),SUMIFS(amount_expended,cluster_name,G5819))))</f>
        <v/>
      </c>
      <c r="L5819" s="8" t="n"/>
      <c r="M5819" s="7" t="n"/>
      <c r="N5819" s="8" t="n"/>
      <c r="O5819" s="7" t="n"/>
      <c r="P5819" s="7" t="n"/>
      <c r="Q5819" s="8" t="n"/>
      <c r="R5819" s="9" t="n"/>
      <c r="S5819" s="8" t="n"/>
      <c r="T5819" s="8" t="n"/>
      <c r="U5819" s="8" t="n"/>
      <c r="V5819" s="11">
        <f>IF(OR(B5819="",C5819=""),"",CONCATENATE(B5819,".",C5819))</f>
        <v/>
      </c>
      <c r="W5819" s="6">
        <f>UPPER(TRIM(H5819))</f>
        <v/>
      </c>
      <c r="X5819" s="6">
        <f>UPPER(TRIM(I5819))</f>
        <v/>
      </c>
      <c r="Y5819" s="6">
        <f>IF(V5819&lt;&gt;"",IFERROR(INDEX(federal_program_name_lookup,MATCH(V5819,aln_lookup,0)),""),"")</f>
        <v/>
      </c>
    </row>
    <row r="5820">
      <c r="A5820" s="6">
        <f>IF(B5820&lt;&gt;"", "AWARD-"&amp;TEXT(ROW()-1,"0000"), "")</f>
        <v/>
      </c>
      <c r="B5820" s="7" t="n"/>
      <c r="C5820" s="7" t="n"/>
      <c r="D5820" s="7" t="n"/>
      <c r="E5820" s="8" t="n"/>
      <c r="F5820" s="9" t="n"/>
      <c r="G5820" s="8" t="n"/>
      <c r="H5820" s="8" t="n"/>
      <c r="I5820" s="8" t="n"/>
      <c r="J5820" s="10">
        <f>IF(A5820="",0,SUMIFS(amount_expended,cfda_key,V5820))</f>
        <v/>
      </c>
      <c r="K5820" s="10">
        <f>IF(G5820="OTHER CLUSTER NOT LISTED ABOVE",SUMIFS(amount_expended,uniform_other_cluster_name,X5820), IF(AND(OR(G5820="N/A",G5820=""),H5820=""),0,IF(G5820="STATE CLUSTER",SUMIFS(amount_expended,uniform_state_cluster_name,W5820),SUMIFS(amount_expended,cluster_name,G5820))))</f>
        <v/>
      </c>
      <c r="L5820" s="8" t="n"/>
      <c r="M5820" s="7" t="n"/>
      <c r="N5820" s="8" t="n"/>
      <c r="O5820" s="7" t="n"/>
      <c r="P5820" s="7" t="n"/>
      <c r="Q5820" s="8" t="n"/>
      <c r="R5820" s="9" t="n"/>
      <c r="S5820" s="8" t="n"/>
      <c r="T5820" s="8" t="n"/>
      <c r="U5820" s="8" t="n"/>
      <c r="V5820" s="11">
        <f>IF(OR(B5820="",C5820=""),"",CONCATENATE(B5820,".",C5820))</f>
        <v/>
      </c>
      <c r="W5820" s="6">
        <f>UPPER(TRIM(H5820))</f>
        <v/>
      </c>
      <c r="X5820" s="6">
        <f>UPPER(TRIM(I5820))</f>
        <v/>
      </c>
      <c r="Y5820" s="6">
        <f>IF(V5820&lt;&gt;"",IFERROR(INDEX(federal_program_name_lookup,MATCH(V5820,aln_lookup,0)),""),"")</f>
        <v/>
      </c>
    </row>
    <row r="5821">
      <c r="A5821" s="6">
        <f>IF(B5821&lt;&gt;"", "AWARD-"&amp;TEXT(ROW()-1,"0000"), "")</f>
        <v/>
      </c>
      <c r="B5821" s="7" t="n"/>
      <c r="C5821" s="7" t="n"/>
      <c r="D5821" s="7" t="n"/>
      <c r="E5821" s="8" t="n"/>
      <c r="F5821" s="9" t="n"/>
      <c r="G5821" s="8" t="n"/>
      <c r="H5821" s="8" t="n"/>
      <c r="I5821" s="8" t="n"/>
      <c r="J5821" s="10">
        <f>IF(A5821="",0,SUMIFS(amount_expended,cfda_key,V5821))</f>
        <v/>
      </c>
      <c r="K5821" s="10">
        <f>IF(G5821="OTHER CLUSTER NOT LISTED ABOVE",SUMIFS(amount_expended,uniform_other_cluster_name,X5821), IF(AND(OR(G5821="N/A",G5821=""),H5821=""),0,IF(G5821="STATE CLUSTER",SUMIFS(amount_expended,uniform_state_cluster_name,W5821),SUMIFS(amount_expended,cluster_name,G5821))))</f>
        <v/>
      </c>
      <c r="L5821" s="8" t="n"/>
      <c r="M5821" s="7" t="n"/>
      <c r="N5821" s="8" t="n"/>
      <c r="O5821" s="7" t="n"/>
      <c r="P5821" s="7" t="n"/>
      <c r="Q5821" s="8" t="n"/>
      <c r="R5821" s="9" t="n"/>
      <c r="S5821" s="8" t="n"/>
      <c r="T5821" s="8" t="n"/>
      <c r="U5821" s="8" t="n"/>
      <c r="V5821" s="11">
        <f>IF(OR(B5821="",C5821=""),"",CONCATENATE(B5821,".",C5821))</f>
        <v/>
      </c>
      <c r="W5821" s="6">
        <f>UPPER(TRIM(H5821))</f>
        <v/>
      </c>
      <c r="X5821" s="6">
        <f>UPPER(TRIM(I5821))</f>
        <v/>
      </c>
      <c r="Y5821" s="6">
        <f>IF(V5821&lt;&gt;"",IFERROR(INDEX(federal_program_name_lookup,MATCH(V5821,aln_lookup,0)),""),"")</f>
        <v/>
      </c>
    </row>
    <row r="5822">
      <c r="A5822" s="6">
        <f>IF(B5822&lt;&gt;"", "AWARD-"&amp;TEXT(ROW()-1,"0000"), "")</f>
        <v/>
      </c>
      <c r="B5822" s="7" t="n"/>
      <c r="C5822" s="7" t="n"/>
      <c r="D5822" s="7" t="n"/>
      <c r="E5822" s="8" t="n"/>
      <c r="F5822" s="9" t="n"/>
      <c r="G5822" s="8" t="n"/>
      <c r="H5822" s="8" t="n"/>
      <c r="I5822" s="8" t="n"/>
      <c r="J5822" s="10">
        <f>IF(A5822="",0,SUMIFS(amount_expended,cfda_key,V5822))</f>
        <v/>
      </c>
      <c r="K5822" s="10">
        <f>IF(G5822="OTHER CLUSTER NOT LISTED ABOVE",SUMIFS(amount_expended,uniform_other_cluster_name,X5822), IF(AND(OR(G5822="N/A",G5822=""),H5822=""),0,IF(G5822="STATE CLUSTER",SUMIFS(amount_expended,uniform_state_cluster_name,W5822),SUMIFS(amount_expended,cluster_name,G5822))))</f>
        <v/>
      </c>
      <c r="L5822" s="8" t="n"/>
      <c r="M5822" s="7" t="n"/>
      <c r="N5822" s="8" t="n"/>
      <c r="O5822" s="7" t="n"/>
      <c r="P5822" s="7" t="n"/>
      <c r="Q5822" s="8" t="n"/>
      <c r="R5822" s="9" t="n"/>
      <c r="S5822" s="8" t="n"/>
      <c r="T5822" s="8" t="n"/>
      <c r="U5822" s="8" t="n"/>
      <c r="V5822" s="11">
        <f>IF(OR(B5822="",C5822=""),"",CONCATENATE(B5822,".",C5822))</f>
        <v/>
      </c>
      <c r="W5822" s="6">
        <f>UPPER(TRIM(H5822))</f>
        <v/>
      </c>
      <c r="X5822" s="6">
        <f>UPPER(TRIM(I5822))</f>
        <v/>
      </c>
      <c r="Y5822" s="6">
        <f>IF(V5822&lt;&gt;"",IFERROR(INDEX(federal_program_name_lookup,MATCH(V5822,aln_lookup,0)),""),"")</f>
        <v/>
      </c>
    </row>
    <row r="5823">
      <c r="A5823" s="6">
        <f>IF(B5823&lt;&gt;"", "AWARD-"&amp;TEXT(ROW()-1,"0000"), "")</f>
        <v/>
      </c>
      <c r="B5823" s="7" t="n"/>
      <c r="C5823" s="7" t="n"/>
      <c r="D5823" s="7" t="n"/>
      <c r="E5823" s="8" t="n"/>
      <c r="F5823" s="9" t="n"/>
      <c r="G5823" s="8" t="n"/>
      <c r="H5823" s="8" t="n"/>
      <c r="I5823" s="8" t="n"/>
      <c r="J5823" s="10">
        <f>IF(A5823="",0,SUMIFS(amount_expended,cfda_key,V5823))</f>
        <v/>
      </c>
      <c r="K5823" s="10">
        <f>IF(G5823="OTHER CLUSTER NOT LISTED ABOVE",SUMIFS(amount_expended,uniform_other_cluster_name,X5823), IF(AND(OR(G5823="N/A",G5823=""),H5823=""),0,IF(G5823="STATE CLUSTER",SUMIFS(amount_expended,uniform_state_cluster_name,W5823),SUMIFS(amount_expended,cluster_name,G5823))))</f>
        <v/>
      </c>
      <c r="L5823" s="8" t="n"/>
      <c r="M5823" s="7" t="n"/>
      <c r="N5823" s="8" t="n"/>
      <c r="O5823" s="7" t="n"/>
      <c r="P5823" s="7" t="n"/>
      <c r="Q5823" s="8" t="n"/>
      <c r="R5823" s="9" t="n"/>
      <c r="S5823" s="8" t="n"/>
      <c r="T5823" s="8" t="n"/>
      <c r="U5823" s="8" t="n"/>
      <c r="V5823" s="11">
        <f>IF(OR(B5823="",C5823=""),"",CONCATENATE(B5823,".",C5823))</f>
        <v/>
      </c>
      <c r="W5823" s="6">
        <f>UPPER(TRIM(H5823))</f>
        <v/>
      </c>
      <c r="X5823" s="6">
        <f>UPPER(TRIM(I5823))</f>
        <v/>
      </c>
      <c r="Y5823" s="6">
        <f>IF(V5823&lt;&gt;"",IFERROR(INDEX(federal_program_name_lookup,MATCH(V5823,aln_lookup,0)),""),"")</f>
        <v/>
      </c>
    </row>
    <row r="5824">
      <c r="A5824" s="6">
        <f>IF(B5824&lt;&gt;"", "AWARD-"&amp;TEXT(ROW()-1,"0000"), "")</f>
        <v/>
      </c>
      <c r="B5824" s="7" t="n"/>
      <c r="C5824" s="7" t="n"/>
      <c r="D5824" s="7" t="n"/>
      <c r="E5824" s="8" t="n"/>
      <c r="F5824" s="9" t="n"/>
      <c r="G5824" s="8" t="n"/>
      <c r="H5824" s="8" t="n"/>
      <c r="I5824" s="8" t="n"/>
      <c r="J5824" s="10">
        <f>IF(A5824="",0,SUMIFS(amount_expended,cfda_key,V5824))</f>
        <v/>
      </c>
      <c r="K5824" s="10">
        <f>IF(G5824="OTHER CLUSTER NOT LISTED ABOVE",SUMIFS(amount_expended,uniform_other_cluster_name,X5824), IF(AND(OR(G5824="N/A",G5824=""),H5824=""),0,IF(G5824="STATE CLUSTER",SUMIFS(amount_expended,uniform_state_cluster_name,W5824),SUMIFS(amount_expended,cluster_name,G5824))))</f>
        <v/>
      </c>
      <c r="L5824" s="8" t="n"/>
      <c r="M5824" s="7" t="n"/>
      <c r="N5824" s="8" t="n"/>
      <c r="O5824" s="7" t="n"/>
      <c r="P5824" s="7" t="n"/>
      <c r="Q5824" s="8" t="n"/>
      <c r="R5824" s="9" t="n"/>
      <c r="S5824" s="8" t="n"/>
      <c r="T5824" s="8" t="n"/>
      <c r="U5824" s="8" t="n"/>
      <c r="V5824" s="11">
        <f>IF(OR(B5824="",C5824=""),"",CONCATENATE(B5824,".",C5824))</f>
        <v/>
      </c>
      <c r="W5824" s="6">
        <f>UPPER(TRIM(H5824))</f>
        <v/>
      </c>
      <c r="X5824" s="6">
        <f>UPPER(TRIM(I5824))</f>
        <v/>
      </c>
      <c r="Y5824" s="6">
        <f>IF(V5824&lt;&gt;"",IFERROR(INDEX(federal_program_name_lookup,MATCH(V5824,aln_lookup,0)),""),"")</f>
        <v/>
      </c>
    </row>
    <row r="5825">
      <c r="A5825" s="6">
        <f>IF(B5825&lt;&gt;"", "AWARD-"&amp;TEXT(ROW()-1,"0000"), "")</f>
        <v/>
      </c>
      <c r="B5825" s="7" t="n"/>
      <c r="C5825" s="7" t="n"/>
      <c r="D5825" s="7" t="n"/>
      <c r="E5825" s="8" t="n"/>
      <c r="F5825" s="9" t="n"/>
      <c r="G5825" s="8" t="n"/>
      <c r="H5825" s="8" t="n"/>
      <c r="I5825" s="8" t="n"/>
      <c r="J5825" s="10">
        <f>IF(A5825="",0,SUMIFS(amount_expended,cfda_key,V5825))</f>
        <v/>
      </c>
      <c r="K5825" s="10">
        <f>IF(G5825="OTHER CLUSTER NOT LISTED ABOVE",SUMIFS(amount_expended,uniform_other_cluster_name,X5825), IF(AND(OR(G5825="N/A",G5825=""),H5825=""),0,IF(G5825="STATE CLUSTER",SUMIFS(amount_expended,uniform_state_cluster_name,W5825),SUMIFS(amount_expended,cluster_name,G5825))))</f>
        <v/>
      </c>
      <c r="L5825" s="8" t="n"/>
      <c r="M5825" s="7" t="n"/>
      <c r="N5825" s="8" t="n"/>
      <c r="O5825" s="7" t="n"/>
      <c r="P5825" s="7" t="n"/>
      <c r="Q5825" s="8" t="n"/>
      <c r="R5825" s="9" t="n"/>
      <c r="S5825" s="8" t="n"/>
      <c r="T5825" s="8" t="n"/>
      <c r="U5825" s="8" t="n"/>
      <c r="V5825" s="11">
        <f>IF(OR(B5825="",C5825=""),"",CONCATENATE(B5825,".",C5825))</f>
        <v/>
      </c>
      <c r="W5825" s="6">
        <f>UPPER(TRIM(H5825))</f>
        <v/>
      </c>
      <c r="X5825" s="6">
        <f>UPPER(TRIM(I5825))</f>
        <v/>
      </c>
      <c r="Y5825" s="6">
        <f>IF(V5825&lt;&gt;"",IFERROR(INDEX(federal_program_name_lookup,MATCH(V5825,aln_lookup,0)),""),"")</f>
        <v/>
      </c>
    </row>
    <row r="5826">
      <c r="A5826" s="6">
        <f>IF(B5826&lt;&gt;"", "AWARD-"&amp;TEXT(ROW()-1,"0000"), "")</f>
        <v/>
      </c>
      <c r="B5826" s="7" t="n"/>
      <c r="C5826" s="7" t="n"/>
      <c r="D5826" s="7" t="n"/>
      <c r="E5826" s="8" t="n"/>
      <c r="F5826" s="9" t="n"/>
      <c r="G5826" s="8" t="n"/>
      <c r="H5826" s="8" t="n"/>
      <c r="I5826" s="8" t="n"/>
      <c r="J5826" s="10">
        <f>IF(A5826="",0,SUMIFS(amount_expended,cfda_key,V5826))</f>
        <v/>
      </c>
      <c r="K5826" s="10">
        <f>IF(G5826="OTHER CLUSTER NOT LISTED ABOVE",SUMIFS(amount_expended,uniform_other_cluster_name,X5826), IF(AND(OR(G5826="N/A",G5826=""),H5826=""),0,IF(G5826="STATE CLUSTER",SUMIFS(amount_expended,uniform_state_cluster_name,W5826),SUMIFS(amount_expended,cluster_name,G5826))))</f>
        <v/>
      </c>
      <c r="L5826" s="8" t="n"/>
      <c r="M5826" s="7" t="n"/>
      <c r="N5826" s="8" t="n"/>
      <c r="O5826" s="7" t="n"/>
      <c r="P5826" s="7" t="n"/>
      <c r="Q5826" s="8" t="n"/>
      <c r="R5826" s="9" t="n"/>
      <c r="S5826" s="8" t="n"/>
      <c r="T5826" s="8" t="n"/>
      <c r="U5826" s="8" t="n"/>
      <c r="V5826" s="11">
        <f>IF(OR(B5826="",C5826=""),"",CONCATENATE(B5826,".",C5826))</f>
        <v/>
      </c>
      <c r="W5826" s="6">
        <f>UPPER(TRIM(H5826))</f>
        <v/>
      </c>
      <c r="X5826" s="6">
        <f>UPPER(TRIM(I5826))</f>
        <v/>
      </c>
      <c r="Y5826" s="6">
        <f>IF(V5826&lt;&gt;"",IFERROR(INDEX(federal_program_name_lookup,MATCH(V5826,aln_lookup,0)),""),"")</f>
        <v/>
      </c>
    </row>
    <row r="5827">
      <c r="A5827" s="6">
        <f>IF(B5827&lt;&gt;"", "AWARD-"&amp;TEXT(ROW()-1,"0000"), "")</f>
        <v/>
      </c>
      <c r="B5827" s="7" t="n"/>
      <c r="C5827" s="7" t="n"/>
      <c r="D5827" s="7" t="n"/>
      <c r="E5827" s="8" t="n"/>
      <c r="F5827" s="9" t="n"/>
      <c r="G5827" s="8" t="n"/>
      <c r="H5827" s="8" t="n"/>
      <c r="I5827" s="8" t="n"/>
      <c r="J5827" s="10">
        <f>IF(A5827="",0,SUMIFS(amount_expended,cfda_key,V5827))</f>
        <v/>
      </c>
      <c r="K5827" s="10">
        <f>IF(G5827="OTHER CLUSTER NOT LISTED ABOVE",SUMIFS(amount_expended,uniform_other_cluster_name,X5827), IF(AND(OR(G5827="N/A",G5827=""),H5827=""),0,IF(G5827="STATE CLUSTER",SUMIFS(amount_expended,uniform_state_cluster_name,W5827),SUMIFS(amount_expended,cluster_name,G5827))))</f>
        <v/>
      </c>
      <c r="L5827" s="8" t="n"/>
      <c r="M5827" s="7" t="n"/>
      <c r="N5827" s="8" t="n"/>
      <c r="O5827" s="7" t="n"/>
      <c r="P5827" s="7" t="n"/>
      <c r="Q5827" s="8" t="n"/>
      <c r="R5827" s="9" t="n"/>
      <c r="S5827" s="8" t="n"/>
      <c r="T5827" s="8" t="n"/>
      <c r="U5827" s="8" t="n"/>
      <c r="V5827" s="11">
        <f>IF(OR(B5827="",C5827=""),"",CONCATENATE(B5827,".",C5827))</f>
        <v/>
      </c>
      <c r="W5827" s="6">
        <f>UPPER(TRIM(H5827))</f>
        <v/>
      </c>
      <c r="X5827" s="6">
        <f>UPPER(TRIM(I5827))</f>
        <v/>
      </c>
      <c r="Y5827" s="6">
        <f>IF(V5827&lt;&gt;"",IFERROR(INDEX(federal_program_name_lookup,MATCH(V5827,aln_lookup,0)),""),"")</f>
        <v/>
      </c>
    </row>
    <row r="5828">
      <c r="A5828" s="6">
        <f>IF(B5828&lt;&gt;"", "AWARD-"&amp;TEXT(ROW()-1,"0000"), "")</f>
        <v/>
      </c>
      <c r="B5828" s="7" t="n"/>
      <c r="C5828" s="7" t="n"/>
      <c r="D5828" s="7" t="n"/>
      <c r="E5828" s="8" t="n"/>
      <c r="F5828" s="9" t="n"/>
      <c r="G5828" s="8" t="n"/>
      <c r="H5828" s="8" t="n"/>
      <c r="I5828" s="8" t="n"/>
      <c r="J5828" s="10">
        <f>IF(A5828="",0,SUMIFS(amount_expended,cfda_key,V5828))</f>
        <v/>
      </c>
      <c r="K5828" s="10">
        <f>IF(G5828="OTHER CLUSTER NOT LISTED ABOVE",SUMIFS(amount_expended,uniform_other_cluster_name,X5828), IF(AND(OR(G5828="N/A",G5828=""),H5828=""),0,IF(G5828="STATE CLUSTER",SUMIFS(amount_expended,uniform_state_cluster_name,W5828),SUMIFS(amount_expended,cluster_name,G5828))))</f>
        <v/>
      </c>
      <c r="L5828" s="8" t="n"/>
      <c r="M5828" s="7" t="n"/>
      <c r="N5828" s="8" t="n"/>
      <c r="O5828" s="7" t="n"/>
      <c r="P5828" s="7" t="n"/>
      <c r="Q5828" s="8" t="n"/>
      <c r="R5828" s="9" t="n"/>
      <c r="S5828" s="8" t="n"/>
      <c r="T5828" s="8" t="n"/>
      <c r="U5828" s="8" t="n"/>
      <c r="V5828" s="11">
        <f>IF(OR(B5828="",C5828=""),"",CONCATENATE(B5828,".",C5828))</f>
        <v/>
      </c>
      <c r="W5828" s="6">
        <f>UPPER(TRIM(H5828))</f>
        <v/>
      </c>
      <c r="X5828" s="6">
        <f>UPPER(TRIM(I5828))</f>
        <v/>
      </c>
      <c r="Y5828" s="6">
        <f>IF(V5828&lt;&gt;"",IFERROR(INDEX(federal_program_name_lookup,MATCH(V5828,aln_lookup,0)),""),"")</f>
        <v/>
      </c>
    </row>
    <row r="5829">
      <c r="A5829" s="6">
        <f>IF(B5829&lt;&gt;"", "AWARD-"&amp;TEXT(ROW()-1,"0000"), "")</f>
        <v/>
      </c>
      <c r="B5829" s="7" t="n"/>
      <c r="C5829" s="7" t="n"/>
      <c r="D5829" s="7" t="n"/>
      <c r="E5829" s="8" t="n"/>
      <c r="F5829" s="9" t="n"/>
      <c r="G5829" s="8" t="n"/>
      <c r="H5829" s="8" t="n"/>
      <c r="I5829" s="8" t="n"/>
      <c r="J5829" s="10">
        <f>IF(A5829="",0,SUMIFS(amount_expended,cfda_key,V5829))</f>
        <v/>
      </c>
      <c r="K5829" s="10">
        <f>IF(G5829="OTHER CLUSTER NOT LISTED ABOVE",SUMIFS(amount_expended,uniform_other_cluster_name,X5829), IF(AND(OR(G5829="N/A",G5829=""),H5829=""),0,IF(G5829="STATE CLUSTER",SUMIFS(amount_expended,uniform_state_cluster_name,W5829),SUMIFS(amount_expended,cluster_name,G5829))))</f>
        <v/>
      </c>
      <c r="L5829" s="8" t="n"/>
      <c r="M5829" s="7" t="n"/>
      <c r="N5829" s="8" t="n"/>
      <c r="O5829" s="7" t="n"/>
      <c r="P5829" s="7" t="n"/>
      <c r="Q5829" s="8" t="n"/>
      <c r="R5829" s="9" t="n"/>
      <c r="S5829" s="8" t="n"/>
      <c r="T5829" s="8" t="n"/>
      <c r="U5829" s="8" t="n"/>
      <c r="V5829" s="11">
        <f>IF(OR(B5829="",C5829=""),"",CONCATENATE(B5829,".",C5829))</f>
        <v/>
      </c>
      <c r="W5829" s="6">
        <f>UPPER(TRIM(H5829))</f>
        <v/>
      </c>
      <c r="X5829" s="6">
        <f>UPPER(TRIM(I5829))</f>
        <v/>
      </c>
      <c r="Y5829" s="6">
        <f>IF(V5829&lt;&gt;"",IFERROR(INDEX(federal_program_name_lookup,MATCH(V5829,aln_lookup,0)),""),"")</f>
        <v/>
      </c>
    </row>
    <row r="5830">
      <c r="A5830" s="6">
        <f>IF(B5830&lt;&gt;"", "AWARD-"&amp;TEXT(ROW()-1,"0000"), "")</f>
        <v/>
      </c>
      <c r="B5830" s="7" t="n"/>
      <c r="C5830" s="7" t="n"/>
      <c r="D5830" s="7" t="n"/>
      <c r="E5830" s="8" t="n"/>
      <c r="F5830" s="9" t="n"/>
      <c r="G5830" s="8" t="n"/>
      <c r="H5830" s="8" t="n"/>
      <c r="I5830" s="8" t="n"/>
      <c r="J5830" s="10">
        <f>IF(A5830="",0,SUMIFS(amount_expended,cfda_key,V5830))</f>
        <v/>
      </c>
      <c r="K5830" s="10">
        <f>IF(G5830="OTHER CLUSTER NOT LISTED ABOVE",SUMIFS(amount_expended,uniform_other_cluster_name,X5830), IF(AND(OR(G5830="N/A",G5830=""),H5830=""),0,IF(G5830="STATE CLUSTER",SUMIFS(amount_expended,uniform_state_cluster_name,W5830),SUMIFS(amount_expended,cluster_name,G5830))))</f>
        <v/>
      </c>
      <c r="L5830" s="8" t="n"/>
      <c r="M5830" s="7" t="n"/>
      <c r="N5830" s="8" t="n"/>
      <c r="O5830" s="7" t="n"/>
      <c r="P5830" s="7" t="n"/>
      <c r="Q5830" s="8" t="n"/>
      <c r="R5830" s="9" t="n"/>
      <c r="S5830" s="8" t="n"/>
      <c r="T5830" s="8" t="n"/>
      <c r="U5830" s="8" t="n"/>
      <c r="V5830" s="11">
        <f>IF(OR(B5830="",C5830=""),"",CONCATENATE(B5830,".",C5830))</f>
        <v/>
      </c>
      <c r="W5830" s="6">
        <f>UPPER(TRIM(H5830))</f>
        <v/>
      </c>
      <c r="X5830" s="6">
        <f>UPPER(TRIM(I5830))</f>
        <v/>
      </c>
      <c r="Y5830" s="6">
        <f>IF(V5830&lt;&gt;"",IFERROR(INDEX(federal_program_name_lookup,MATCH(V5830,aln_lookup,0)),""),"")</f>
        <v/>
      </c>
    </row>
    <row r="5831">
      <c r="A5831" s="6">
        <f>IF(B5831&lt;&gt;"", "AWARD-"&amp;TEXT(ROW()-1,"0000"), "")</f>
        <v/>
      </c>
      <c r="B5831" s="7" t="n"/>
      <c r="C5831" s="7" t="n"/>
      <c r="D5831" s="7" t="n"/>
      <c r="E5831" s="8" t="n"/>
      <c r="F5831" s="9" t="n"/>
      <c r="G5831" s="8" t="n"/>
      <c r="H5831" s="8" t="n"/>
      <c r="I5831" s="8" t="n"/>
      <c r="J5831" s="10">
        <f>IF(A5831="",0,SUMIFS(amount_expended,cfda_key,V5831))</f>
        <v/>
      </c>
      <c r="K5831" s="10">
        <f>IF(G5831="OTHER CLUSTER NOT LISTED ABOVE",SUMIFS(amount_expended,uniform_other_cluster_name,X5831), IF(AND(OR(G5831="N/A",G5831=""),H5831=""),0,IF(G5831="STATE CLUSTER",SUMIFS(amount_expended,uniform_state_cluster_name,W5831),SUMIFS(amount_expended,cluster_name,G5831))))</f>
        <v/>
      </c>
      <c r="L5831" s="8" t="n"/>
      <c r="M5831" s="7" t="n"/>
      <c r="N5831" s="8" t="n"/>
      <c r="O5831" s="7" t="n"/>
      <c r="P5831" s="7" t="n"/>
      <c r="Q5831" s="8" t="n"/>
      <c r="R5831" s="9" t="n"/>
      <c r="S5831" s="8" t="n"/>
      <c r="T5831" s="8" t="n"/>
      <c r="U5831" s="8" t="n"/>
      <c r="V5831" s="11">
        <f>IF(OR(B5831="",C5831=""),"",CONCATENATE(B5831,".",C5831))</f>
        <v/>
      </c>
      <c r="W5831" s="6">
        <f>UPPER(TRIM(H5831))</f>
        <v/>
      </c>
      <c r="X5831" s="6">
        <f>UPPER(TRIM(I5831))</f>
        <v/>
      </c>
      <c r="Y5831" s="6">
        <f>IF(V5831&lt;&gt;"",IFERROR(INDEX(federal_program_name_lookup,MATCH(V5831,aln_lookup,0)),""),"")</f>
        <v/>
      </c>
    </row>
    <row r="5832">
      <c r="A5832" s="6">
        <f>IF(B5832&lt;&gt;"", "AWARD-"&amp;TEXT(ROW()-1,"0000"), "")</f>
        <v/>
      </c>
      <c r="B5832" s="7" t="n"/>
      <c r="C5832" s="7" t="n"/>
      <c r="D5832" s="7" t="n"/>
      <c r="E5832" s="8" t="n"/>
      <c r="F5832" s="9" t="n"/>
      <c r="G5832" s="8" t="n"/>
      <c r="H5832" s="8" t="n"/>
      <c r="I5832" s="8" t="n"/>
      <c r="J5832" s="10">
        <f>IF(A5832="",0,SUMIFS(amount_expended,cfda_key,V5832))</f>
        <v/>
      </c>
      <c r="K5832" s="10">
        <f>IF(G5832="OTHER CLUSTER NOT LISTED ABOVE",SUMIFS(amount_expended,uniform_other_cluster_name,X5832), IF(AND(OR(G5832="N/A",G5832=""),H5832=""),0,IF(G5832="STATE CLUSTER",SUMIFS(amount_expended,uniform_state_cluster_name,W5832),SUMIFS(amount_expended,cluster_name,G5832))))</f>
        <v/>
      </c>
      <c r="L5832" s="8" t="n"/>
      <c r="M5832" s="7" t="n"/>
      <c r="N5832" s="8" t="n"/>
      <c r="O5832" s="7" t="n"/>
      <c r="P5832" s="7" t="n"/>
      <c r="Q5832" s="8" t="n"/>
      <c r="R5832" s="9" t="n"/>
      <c r="S5832" s="8" t="n"/>
      <c r="T5832" s="8" t="n"/>
      <c r="U5832" s="8" t="n"/>
      <c r="V5832" s="11">
        <f>IF(OR(B5832="",C5832=""),"",CONCATENATE(B5832,".",C5832))</f>
        <v/>
      </c>
      <c r="W5832" s="6">
        <f>UPPER(TRIM(H5832))</f>
        <v/>
      </c>
      <c r="X5832" s="6">
        <f>UPPER(TRIM(I5832))</f>
        <v/>
      </c>
      <c r="Y5832" s="6">
        <f>IF(V5832&lt;&gt;"",IFERROR(INDEX(federal_program_name_lookup,MATCH(V5832,aln_lookup,0)),""),"")</f>
        <v/>
      </c>
    </row>
    <row r="5833">
      <c r="A5833" s="6">
        <f>IF(B5833&lt;&gt;"", "AWARD-"&amp;TEXT(ROW()-1,"0000"), "")</f>
        <v/>
      </c>
      <c r="B5833" s="7" t="n"/>
      <c r="C5833" s="7" t="n"/>
      <c r="D5833" s="7" t="n"/>
      <c r="E5833" s="8" t="n"/>
      <c r="F5833" s="9" t="n"/>
      <c r="G5833" s="8" t="n"/>
      <c r="H5833" s="8" t="n"/>
      <c r="I5833" s="8" t="n"/>
      <c r="J5833" s="10">
        <f>IF(A5833="",0,SUMIFS(amount_expended,cfda_key,V5833))</f>
        <v/>
      </c>
      <c r="K5833" s="10">
        <f>IF(G5833="OTHER CLUSTER NOT LISTED ABOVE",SUMIFS(amount_expended,uniform_other_cluster_name,X5833), IF(AND(OR(G5833="N/A",G5833=""),H5833=""),0,IF(G5833="STATE CLUSTER",SUMIFS(amount_expended,uniform_state_cluster_name,W5833),SUMIFS(amount_expended,cluster_name,G5833))))</f>
        <v/>
      </c>
      <c r="L5833" s="8" t="n"/>
      <c r="M5833" s="7" t="n"/>
      <c r="N5833" s="8" t="n"/>
      <c r="O5833" s="7" t="n"/>
      <c r="P5833" s="7" t="n"/>
      <c r="Q5833" s="8" t="n"/>
      <c r="R5833" s="9" t="n"/>
      <c r="S5833" s="8" t="n"/>
      <c r="T5833" s="8" t="n"/>
      <c r="U5833" s="8" t="n"/>
      <c r="V5833" s="11">
        <f>IF(OR(B5833="",C5833=""),"",CONCATENATE(B5833,".",C5833))</f>
        <v/>
      </c>
      <c r="W5833" s="6">
        <f>UPPER(TRIM(H5833))</f>
        <v/>
      </c>
      <c r="X5833" s="6">
        <f>UPPER(TRIM(I5833))</f>
        <v/>
      </c>
      <c r="Y5833" s="6">
        <f>IF(V5833&lt;&gt;"",IFERROR(INDEX(federal_program_name_lookup,MATCH(V5833,aln_lookup,0)),""),"")</f>
        <v/>
      </c>
    </row>
    <row r="5834">
      <c r="A5834" s="6">
        <f>IF(B5834&lt;&gt;"", "AWARD-"&amp;TEXT(ROW()-1,"0000"), "")</f>
        <v/>
      </c>
      <c r="B5834" s="7" t="n"/>
      <c r="C5834" s="7" t="n"/>
      <c r="D5834" s="7" t="n"/>
      <c r="E5834" s="8" t="n"/>
      <c r="F5834" s="9" t="n"/>
      <c r="G5834" s="8" t="n"/>
      <c r="H5834" s="8" t="n"/>
      <c r="I5834" s="8" t="n"/>
      <c r="J5834" s="10">
        <f>IF(A5834="",0,SUMIFS(amount_expended,cfda_key,V5834))</f>
        <v/>
      </c>
      <c r="K5834" s="10">
        <f>IF(G5834="OTHER CLUSTER NOT LISTED ABOVE",SUMIFS(amount_expended,uniform_other_cluster_name,X5834), IF(AND(OR(G5834="N/A",G5834=""),H5834=""),0,IF(G5834="STATE CLUSTER",SUMIFS(amount_expended,uniform_state_cluster_name,W5834),SUMIFS(amount_expended,cluster_name,G5834))))</f>
        <v/>
      </c>
      <c r="L5834" s="8" t="n"/>
      <c r="M5834" s="7" t="n"/>
      <c r="N5834" s="8" t="n"/>
      <c r="O5834" s="7" t="n"/>
      <c r="P5834" s="7" t="n"/>
      <c r="Q5834" s="8" t="n"/>
      <c r="R5834" s="9" t="n"/>
      <c r="S5834" s="8" t="n"/>
      <c r="T5834" s="8" t="n"/>
      <c r="U5834" s="8" t="n"/>
      <c r="V5834" s="11">
        <f>IF(OR(B5834="",C5834=""),"",CONCATENATE(B5834,".",C5834))</f>
        <v/>
      </c>
      <c r="W5834" s="6">
        <f>UPPER(TRIM(H5834))</f>
        <v/>
      </c>
      <c r="X5834" s="6">
        <f>UPPER(TRIM(I5834))</f>
        <v/>
      </c>
      <c r="Y5834" s="6">
        <f>IF(V5834&lt;&gt;"",IFERROR(INDEX(federal_program_name_lookup,MATCH(V5834,aln_lookup,0)),""),"")</f>
        <v/>
      </c>
    </row>
    <row r="5835">
      <c r="A5835" s="6">
        <f>IF(B5835&lt;&gt;"", "AWARD-"&amp;TEXT(ROW()-1,"0000"), "")</f>
        <v/>
      </c>
      <c r="B5835" s="7" t="n"/>
      <c r="C5835" s="7" t="n"/>
      <c r="D5835" s="7" t="n"/>
      <c r="E5835" s="8" t="n"/>
      <c r="F5835" s="9" t="n"/>
      <c r="G5835" s="8" t="n"/>
      <c r="H5835" s="8" t="n"/>
      <c r="I5835" s="8" t="n"/>
      <c r="J5835" s="10">
        <f>IF(A5835="",0,SUMIFS(amount_expended,cfda_key,V5835))</f>
        <v/>
      </c>
      <c r="K5835" s="10">
        <f>IF(G5835="OTHER CLUSTER NOT LISTED ABOVE",SUMIFS(amount_expended,uniform_other_cluster_name,X5835), IF(AND(OR(G5835="N/A",G5835=""),H5835=""),0,IF(G5835="STATE CLUSTER",SUMIFS(amount_expended,uniform_state_cluster_name,W5835),SUMIFS(amount_expended,cluster_name,G5835))))</f>
        <v/>
      </c>
      <c r="L5835" s="8" t="n"/>
      <c r="M5835" s="7" t="n"/>
      <c r="N5835" s="8" t="n"/>
      <c r="O5835" s="7" t="n"/>
      <c r="P5835" s="7" t="n"/>
      <c r="Q5835" s="8" t="n"/>
      <c r="R5835" s="9" t="n"/>
      <c r="S5835" s="8" t="n"/>
      <c r="T5835" s="8" t="n"/>
      <c r="U5835" s="8" t="n"/>
      <c r="V5835" s="11">
        <f>IF(OR(B5835="",C5835=""),"",CONCATENATE(B5835,".",C5835))</f>
        <v/>
      </c>
      <c r="W5835" s="6">
        <f>UPPER(TRIM(H5835))</f>
        <v/>
      </c>
      <c r="X5835" s="6">
        <f>UPPER(TRIM(I5835))</f>
        <v/>
      </c>
      <c r="Y5835" s="6">
        <f>IF(V5835&lt;&gt;"",IFERROR(INDEX(federal_program_name_lookup,MATCH(V5835,aln_lookup,0)),""),"")</f>
        <v/>
      </c>
    </row>
    <row r="5836">
      <c r="A5836" s="6">
        <f>IF(B5836&lt;&gt;"", "AWARD-"&amp;TEXT(ROW()-1,"0000"), "")</f>
        <v/>
      </c>
      <c r="B5836" s="7" t="n"/>
      <c r="C5836" s="7" t="n"/>
      <c r="D5836" s="7" t="n"/>
      <c r="E5836" s="8" t="n"/>
      <c r="F5836" s="9" t="n"/>
      <c r="G5836" s="8" t="n"/>
      <c r="H5836" s="8" t="n"/>
      <c r="I5836" s="8" t="n"/>
      <c r="J5836" s="10">
        <f>IF(A5836="",0,SUMIFS(amount_expended,cfda_key,V5836))</f>
        <v/>
      </c>
      <c r="K5836" s="10">
        <f>IF(G5836="OTHER CLUSTER NOT LISTED ABOVE",SUMIFS(amount_expended,uniform_other_cluster_name,X5836), IF(AND(OR(G5836="N/A",G5836=""),H5836=""),0,IF(G5836="STATE CLUSTER",SUMIFS(amount_expended,uniform_state_cluster_name,W5836),SUMIFS(amount_expended,cluster_name,G5836))))</f>
        <v/>
      </c>
      <c r="L5836" s="8" t="n"/>
      <c r="M5836" s="7" t="n"/>
      <c r="N5836" s="8" t="n"/>
      <c r="O5836" s="7" t="n"/>
      <c r="P5836" s="7" t="n"/>
      <c r="Q5836" s="8" t="n"/>
      <c r="R5836" s="9" t="n"/>
      <c r="S5836" s="8" t="n"/>
      <c r="T5836" s="8" t="n"/>
      <c r="U5836" s="8" t="n"/>
      <c r="V5836" s="11">
        <f>IF(OR(B5836="",C5836=""),"",CONCATENATE(B5836,".",C5836))</f>
        <v/>
      </c>
      <c r="W5836" s="6">
        <f>UPPER(TRIM(H5836))</f>
        <v/>
      </c>
      <c r="X5836" s="6">
        <f>UPPER(TRIM(I5836))</f>
        <v/>
      </c>
      <c r="Y5836" s="6">
        <f>IF(V5836&lt;&gt;"",IFERROR(INDEX(federal_program_name_lookup,MATCH(V5836,aln_lookup,0)),""),"")</f>
        <v/>
      </c>
    </row>
    <row r="5837">
      <c r="A5837" s="6">
        <f>IF(B5837&lt;&gt;"", "AWARD-"&amp;TEXT(ROW()-1,"0000"), "")</f>
        <v/>
      </c>
      <c r="B5837" s="7" t="n"/>
      <c r="C5837" s="7" t="n"/>
      <c r="D5837" s="7" t="n"/>
      <c r="E5837" s="8" t="n"/>
      <c r="F5837" s="9" t="n"/>
      <c r="G5837" s="8" t="n"/>
      <c r="H5837" s="8" t="n"/>
      <c r="I5837" s="8" t="n"/>
      <c r="J5837" s="10">
        <f>IF(A5837="",0,SUMIFS(amount_expended,cfda_key,V5837))</f>
        <v/>
      </c>
      <c r="K5837" s="10">
        <f>IF(G5837="OTHER CLUSTER NOT LISTED ABOVE",SUMIFS(amount_expended,uniform_other_cluster_name,X5837), IF(AND(OR(G5837="N/A",G5837=""),H5837=""),0,IF(G5837="STATE CLUSTER",SUMIFS(amount_expended,uniform_state_cluster_name,W5837),SUMIFS(amount_expended,cluster_name,G5837))))</f>
        <v/>
      </c>
      <c r="L5837" s="8" t="n"/>
      <c r="M5837" s="7" t="n"/>
      <c r="N5837" s="8" t="n"/>
      <c r="O5837" s="7" t="n"/>
      <c r="P5837" s="7" t="n"/>
      <c r="Q5837" s="8" t="n"/>
      <c r="R5837" s="9" t="n"/>
      <c r="S5837" s="8" t="n"/>
      <c r="T5837" s="8" t="n"/>
      <c r="U5837" s="8" t="n"/>
      <c r="V5837" s="11">
        <f>IF(OR(B5837="",C5837=""),"",CONCATENATE(B5837,".",C5837))</f>
        <v/>
      </c>
      <c r="W5837" s="6">
        <f>UPPER(TRIM(H5837))</f>
        <v/>
      </c>
      <c r="X5837" s="6">
        <f>UPPER(TRIM(I5837))</f>
        <v/>
      </c>
      <c r="Y5837" s="6">
        <f>IF(V5837&lt;&gt;"",IFERROR(INDEX(federal_program_name_lookup,MATCH(V5837,aln_lookup,0)),""),"")</f>
        <v/>
      </c>
    </row>
    <row r="5838">
      <c r="A5838" s="6">
        <f>IF(B5838&lt;&gt;"", "AWARD-"&amp;TEXT(ROW()-1,"0000"), "")</f>
        <v/>
      </c>
      <c r="B5838" s="7" t="n"/>
      <c r="C5838" s="7" t="n"/>
      <c r="D5838" s="7" t="n"/>
      <c r="E5838" s="8" t="n"/>
      <c r="F5838" s="9" t="n"/>
      <c r="G5838" s="8" t="n"/>
      <c r="H5838" s="8" t="n"/>
      <c r="I5838" s="8" t="n"/>
      <c r="J5838" s="10">
        <f>IF(A5838="",0,SUMIFS(amount_expended,cfda_key,V5838))</f>
        <v/>
      </c>
      <c r="K5838" s="10">
        <f>IF(G5838="OTHER CLUSTER NOT LISTED ABOVE",SUMIFS(amount_expended,uniform_other_cluster_name,X5838), IF(AND(OR(G5838="N/A",G5838=""),H5838=""),0,IF(G5838="STATE CLUSTER",SUMIFS(amount_expended,uniform_state_cluster_name,W5838),SUMIFS(amount_expended,cluster_name,G5838))))</f>
        <v/>
      </c>
      <c r="L5838" s="8" t="n"/>
      <c r="M5838" s="7" t="n"/>
      <c r="N5838" s="8" t="n"/>
      <c r="O5838" s="7" t="n"/>
      <c r="P5838" s="7" t="n"/>
      <c r="Q5838" s="8" t="n"/>
      <c r="R5838" s="9" t="n"/>
      <c r="S5838" s="8" t="n"/>
      <c r="T5838" s="8" t="n"/>
      <c r="U5838" s="8" t="n"/>
      <c r="V5838" s="11">
        <f>IF(OR(B5838="",C5838=""),"",CONCATENATE(B5838,".",C5838))</f>
        <v/>
      </c>
      <c r="W5838" s="6">
        <f>UPPER(TRIM(H5838))</f>
        <v/>
      </c>
      <c r="X5838" s="6">
        <f>UPPER(TRIM(I5838))</f>
        <v/>
      </c>
      <c r="Y5838" s="6">
        <f>IF(V5838&lt;&gt;"",IFERROR(INDEX(federal_program_name_lookup,MATCH(V5838,aln_lookup,0)),""),"")</f>
        <v/>
      </c>
    </row>
    <row r="5839">
      <c r="A5839" s="6">
        <f>IF(B5839&lt;&gt;"", "AWARD-"&amp;TEXT(ROW()-1,"0000"), "")</f>
        <v/>
      </c>
      <c r="B5839" s="7" t="n"/>
      <c r="C5839" s="7" t="n"/>
      <c r="D5839" s="7" t="n"/>
      <c r="E5839" s="8" t="n"/>
      <c r="F5839" s="9" t="n"/>
      <c r="G5839" s="8" t="n"/>
      <c r="H5839" s="8" t="n"/>
      <c r="I5839" s="8" t="n"/>
      <c r="J5839" s="10">
        <f>IF(A5839="",0,SUMIFS(amount_expended,cfda_key,V5839))</f>
        <v/>
      </c>
      <c r="K5839" s="10">
        <f>IF(G5839="OTHER CLUSTER NOT LISTED ABOVE",SUMIFS(amount_expended,uniform_other_cluster_name,X5839), IF(AND(OR(G5839="N/A",G5839=""),H5839=""),0,IF(G5839="STATE CLUSTER",SUMIFS(amount_expended,uniform_state_cluster_name,W5839),SUMIFS(amount_expended,cluster_name,G5839))))</f>
        <v/>
      </c>
      <c r="L5839" s="8" t="n"/>
      <c r="M5839" s="7" t="n"/>
      <c r="N5839" s="8" t="n"/>
      <c r="O5839" s="7" t="n"/>
      <c r="P5839" s="7" t="n"/>
      <c r="Q5839" s="8" t="n"/>
      <c r="R5839" s="9" t="n"/>
      <c r="S5839" s="8" t="n"/>
      <c r="T5839" s="8" t="n"/>
      <c r="U5839" s="8" t="n"/>
      <c r="V5839" s="11">
        <f>IF(OR(B5839="",C5839=""),"",CONCATENATE(B5839,".",C5839))</f>
        <v/>
      </c>
      <c r="W5839" s="6">
        <f>UPPER(TRIM(H5839))</f>
        <v/>
      </c>
      <c r="X5839" s="6">
        <f>UPPER(TRIM(I5839))</f>
        <v/>
      </c>
      <c r="Y5839" s="6">
        <f>IF(V5839&lt;&gt;"",IFERROR(INDEX(federal_program_name_lookup,MATCH(V5839,aln_lookup,0)),""),"")</f>
        <v/>
      </c>
    </row>
    <row r="5840">
      <c r="A5840" s="6">
        <f>IF(B5840&lt;&gt;"", "AWARD-"&amp;TEXT(ROW()-1,"0000"), "")</f>
        <v/>
      </c>
      <c r="B5840" s="7" t="n"/>
      <c r="C5840" s="7" t="n"/>
      <c r="D5840" s="7" t="n"/>
      <c r="E5840" s="8" t="n"/>
      <c r="F5840" s="9" t="n"/>
      <c r="G5840" s="8" t="n"/>
      <c r="H5840" s="8" t="n"/>
      <c r="I5840" s="8" t="n"/>
      <c r="J5840" s="10">
        <f>IF(A5840="",0,SUMIFS(amount_expended,cfda_key,V5840))</f>
        <v/>
      </c>
      <c r="K5840" s="10">
        <f>IF(G5840="OTHER CLUSTER NOT LISTED ABOVE",SUMIFS(amount_expended,uniform_other_cluster_name,X5840), IF(AND(OR(G5840="N/A",G5840=""),H5840=""),0,IF(G5840="STATE CLUSTER",SUMIFS(amount_expended,uniform_state_cluster_name,W5840),SUMIFS(amount_expended,cluster_name,G5840))))</f>
        <v/>
      </c>
      <c r="L5840" s="8" t="n"/>
      <c r="M5840" s="7" t="n"/>
      <c r="N5840" s="8" t="n"/>
      <c r="O5840" s="7" t="n"/>
      <c r="P5840" s="7" t="n"/>
      <c r="Q5840" s="8" t="n"/>
      <c r="R5840" s="9" t="n"/>
      <c r="S5840" s="8" t="n"/>
      <c r="T5840" s="8" t="n"/>
      <c r="U5840" s="8" t="n"/>
      <c r="V5840" s="11">
        <f>IF(OR(B5840="",C5840=""),"",CONCATENATE(B5840,".",C5840))</f>
        <v/>
      </c>
      <c r="W5840" s="6">
        <f>UPPER(TRIM(H5840))</f>
        <v/>
      </c>
      <c r="X5840" s="6">
        <f>UPPER(TRIM(I5840))</f>
        <v/>
      </c>
      <c r="Y5840" s="6">
        <f>IF(V5840&lt;&gt;"",IFERROR(INDEX(federal_program_name_lookup,MATCH(V5840,aln_lookup,0)),""),"")</f>
        <v/>
      </c>
    </row>
    <row r="5841">
      <c r="A5841" s="6">
        <f>IF(B5841&lt;&gt;"", "AWARD-"&amp;TEXT(ROW()-1,"0000"), "")</f>
        <v/>
      </c>
      <c r="B5841" s="7" t="n"/>
      <c r="C5841" s="7" t="n"/>
      <c r="D5841" s="7" t="n"/>
      <c r="E5841" s="8" t="n"/>
      <c r="F5841" s="9" t="n"/>
      <c r="G5841" s="8" t="n"/>
      <c r="H5841" s="8" t="n"/>
      <c r="I5841" s="8" t="n"/>
      <c r="J5841" s="10">
        <f>IF(A5841="",0,SUMIFS(amount_expended,cfda_key,V5841))</f>
        <v/>
      </c>
      <c r="K5841" s="10">
        <f>IF(G5841="OTHER CLUSTER NOT LISTED ABOVE",SUMIFS(amount_expended,uniform_other_cluster_name,X5841), IF(AND(OR(G5841="N/A",G5841=""),H5841=""),0,IF(G5841="STATE CLUSTER",SUMIFS(amount_expended,uniform_state_cluster_name,W5841),SUMIFS(amount_expended,cluster_name,G5841))))</f>
        <v/>
      </c>
      <c r="L5841" s="8" t="n"/>
      <c r="M5841" s="7" t="n"/>
      <c r="N5841" s="8" t="n"/>
      <c r="O5841" s="7" t="n"/>
      <c r="P5841" s="7" t="n"/>
      <c r="Q5841" s="8" t="n"/>
      <c r="R5841" s="9" t="n"/>
      <c r="S5841" s="8" t="n"/>
      <c r="T5841" s="8" t="n"/>
      <c r="U5841" s="8" t="n"/>
      <c r="V5841" s="11">
        <f>IF(OR(B5841="",C5841=""),"",CONCATENATE(B5841,".",C5841))</f>
        <v/>
      </c>
      <c r="W5841" s="6">
        <f>UPPER(TRIM(H5841))</f>
        <v/>
      </c>
      <c r="X5841" s="6">
        <f>UPPER(TRIM(I5841))</f>
        <v/>
      </c>
      <c r="Y5841" s="6">
        <f>IF(V5841&lt;&gt;"",IFERROR(INDEX(federal_program_name_lookup,MATCH(V5841,aln_lookup,0)),""),"")</f>
        <v/>
      </c>
    </row>
    <row r="5842">
      <c r="A5842" s="6">
        <f>IF(B5842&lt;&gt;"", "AWARD-"&amp;TEXT(ROW()-1,"0000"), "")</f>
        <v/>
      </c>
      <c r="B5842" s="7" t="n"/>
      <c r="C5842" s="7" t="n"/>
      <c r="D5842" s="7" t="n"/>
      <c r="E5842" s="8" t="n"/>
      <c r="F5842" s="9" t="n"/>
      <c r="G5842" s="8" t="n"/>
      <c r="H5842" s="8" t="n"/>
      <c r="I5842" s="8" t="n"/>
      <c r="J5842" s="10">
        <f>IF(A5842="",0,SUMIFS(amount_expended,cfda_key,V5842))</f>
        <v/>
      </c>
      <c r="K5842" s="10">
        <f>IF(G5842="OTHER CLUSTER NOT LISTED ABOVE",SUMIFS(amount_expended,uniform_other_cluster_name,X5842), IF(AND(OR(G5842="N/A",G5842=""),H5842=""),0,IF(G5842="STATE CLUSTER",SUMIFS(amount_expended,uniform_state_cluster_name,W5842),SUMIFS(amount_expended,cluster_name,G5842))))</f>
        <v/>
      </c>
      <c r="L5842" s="8" t="n"/>
      <c r="M5842" s="7" t="n"/>
      <c r="N5842" s="8" t="n"/>
      <c r="O5842" s="7" t="n"/>
      <c r="P5842" s="7" t="n"/>
      <c r="Q5842" s="8" t="n"/>
      <c r="R5842" s="9" t="n"/>
      <c r="S5842" s="8" t="n"/>
      <c r="T5842" s="8" t="n"/>
      <c r="U5842" s="8" t="n"/>
      <c r="V5842" s="11">
        <f>IF(OR(B5842="",C5842=""),"",CONCATENATE(B5842,".",C5842))</f>
        <v/>
      </c>
      <c r="W5842" s="6">
        <f>UPPER(TRIM(H5842))</f>
        <v/>
      </c>
      <c r="X5842" s="6">
        <f>UPPER(TRIM(I5842))</f>
        <v/>
      </c>
      <c r="Y5842" s="6">
        <f>IF(V5842&lt;&gt;"",IFERROR(INDEX(federal_program_name_lookup,MATCH(V5842,aln_lookup,0)),""),"")</f>
        <v/>
      </c>
    </row>
    <row r="5843">
      <c r="A5843" s="6">
        <f>IF(B5843&lt;&gt;"", "AWARD-"&amp;TEXT(ROW()-1,"0000"), "")</f>
        <v/>
      </c>
      <c r="B5843" s="7" t="n"/>
      <c r="C5843" s="7" t="n"/>
      <c r="D5843" s="7" t="n"/>
      <c r="E5843" s="8" t="n"/>
      <c r="F5843" s="9" t="n"/>
      <c r="G5843" s="8" t="n"/>
      <c r="H5843" s="8" t="n"/>
      <c r="I5843" s="8" t="n"/>
      <c r="J5843" s="10">
        <f>IF(A5843="",0,SUMIFS(amount_expended,cfda_key,V5843))</f>
        <v/>
      </c>
      <c r="K5843" s="10">
        <f>IF(G5843="OTHER CLUSTER NOT LISTED ABOVE",SUMIFS(amount_expended,uniform_other_cluster_name,X5843), IF(AND(OR(G5843="N/A",G5843=""),H5843=""),0,IF(G5843="STATE CLUSTER",SUMIFS(amount_expended,uniform_state_cluster_name,W5843),SUMIFS(amount_expended,cluster_name,G5843))))</f>
        <v/>
      </c>
      <c r="L5843" s="8" t="n"/>
      <c r="M5843" s="7" t="n"/>
      <c r="N5843" s="8" t="n"/>
      <c r="O5843" s="7" t="n"/>
      <c r="P5843" s="7" t="n"/>
      <c r="Q5843" s="8" t="n"/>
      <c r="R5843" s="9" t="n"/>
      <c r="S5843" s="8" t="n"/>
      <c r="T5843" s="8" t="n"/>
      <c r="U5843" s="8" t="n"/>
      <c r="V5843" s="11">
        <f>IF(OR(B5843="",C5843=""),"",CONCATENATE(B5843,".",C5843))</f>
        <v/>
      </c>
      <c r="W5843" s="6">
        <f>UPPER(TRIM(H5843))</f>
        <v/>
      </c>
      <c r="X5843" s="6">
        <f>UPPER(TRIM(I5843))</f>
        <v/>
      </c>
      <c r="Y5843" s="6">
        <f>IF(V5843&lt;&gt;"",IFERROR(INDEX(federal_program_name_lookup,MATCH(V5843,aln_lookup,0)),""),"")</f>
        <v/>
      </c>
    </row>
    <row r="5844">
      <c r="A5844" s="6">
        <f>IF(B5844&lt;&gt;"", "AWARD-"&amp;TEXT(ROW()-1,"0000"), "")</f>
        <v/>
      </c>
      <c r="B5844" s="7" t="n"/>
      <c r="C5844" s="7" t="n"/>
      <c r="D5844" s="7" t="n"/>
      <c r="E5844" s="8" t="n"/>
      <c r="F5844" s="9" t="n"/>
      <c r="G5844" s="8" t="n"/>
      <c r="H5844" s="8" t="n"/>
      <c r="I5844" s="8" t="n"/>
      <c r="J5844" s="10">
        <f>IF(A5844="",0,SUMIFS(amount_expended,cfda_key,V5844))</f>
        <v/>
      </c>
      <c r="K5844" s="10">
        <f>IF(G5844="OTHER CLUSTER NOT LISTED ABOVE",SUMIFS(amount_expended,uniform_other_cluster_name,X5844), IF(AND(OR(G5844="N/A",G5844=""),H5844=""),0,IF(G5844="STATE CLUSTER",SUMIFS(amount_expended,uniform_state_cluster_name,W5844),SUMIFS(amount_expended,cluster_name,G5844))))</f>
        <v/>
      </c>
      <c r="L5844" s="8" t="n"/>
      <c r="M5844" s="7" t="n"/>
      <c r="N5844" s="8" t="n"/>
      <c r="O5844" s="7" t="n"/>
      <c r="P5844" s="7" t="n"/>
      <c r="Q5844" s="8" t="n"/>
      <c r="R5844" s="9" t="n"/>
      <c r="S5844" s="8" t="n"/>
      <c r="T5844" s="8" t="n"/>
      <c r="U5844" s="8" t="n"/>
      <c r="V5844" s="11">
        <f>IF(OR(B5844="",C5844=""),"",CONCATENATE(B5844,".",C5844))</f>
        <v/>
      </c>
      <c r="W5844" s="6">
        <f>UPPER(TRIM(H5844))</f>
        <v/>
      </c>
      <c r="X5844" s="6">
        <f>UPPER(TRIM(I5844))</f>
        <v/>
      </c>
      <c r="Y5844" s="6">
        <f>IF(V5844&lt;&gt;"",IFERROR(INDEX(federal_program_name_lookup,MATCH(V5844,aln_lookup,0)),""),"")</f>
        <v/>
      </c>
    </row>
    <row r="5845">
      <c r="A5845" s="6">
        <f>IF(B5845&lt;&gt;"", "AWARD-"&amp;TEXT(ROW()-1,"0000"), "")</f>
        <v/>
      </c>
      <c r="B5845" s="7" t="n"/>
      <c r="C5845" s="7" t="n"/>
      <c r="D5845" s="7" t="n"/>
      <c r="E5845" s="8" t="n"/>
      <c r="F5845" s="9" t="n"/>
      <c r="G5845" s="8" t="n"/>
      <c r="H5845" s="8" t="n"/>
      <c r="I5845" s="8" t="n"/>
      <c r="J5845" s="10">
        <f>IF(A5845="",0,SUMIFS(amount_expended,cfda_key,V5845))</f>
        <v/>
      </c>
      <c r="K5845" s="10">
        <f>IF(G5845="OTHER CLUSTER NOT LISTED ABOVE",SUMIFS(amount_expended,uniform_other_cluster_name,X5845), IF(AND(OR(G5845="N/A",G5845=""),H5845=""),0,IF(G5845="STATE CLUSTER",SUMIFS(amount_expended,uniform_state_cluster_name,W5845),SUMIFS(amount_expended,cluster_name,G5845))))</f>
        <v/>
      </c>
      <c r="L5845" s="8" t="n"/>
      <c r="M5845" s="7" t="n"/>
      <c r="N5845" s="8" t="n"/>
      <c r="O5845" s="7" t="n"/>
      <c r="P5845" s="7" t="n"/>
      <c r="Q5845" s="8" t="n"/>
      <c r="R5845" s="9" t="n"/>
      <c r="S5845" s="8" t="n"/>
      <c r="T5845" s="8" t="n"/>
      <c r="U5845" s="8" t="n"/>
      <c r="V5845" s="11">
        <f>IF(OR(B5845="",C5845=""),"",CONCATENATE(B5845,".",C5845))</f>
        <v/>
      </c>
      <c r="W5845" s="6">
        <f>UPPER(TRIM(H5845))</f>
        <v/>
      </c>
      <c r="X5845" s="6">
        <f>UPPER(TRIM(I5845))</f>
        <v/>
      </c>
      <c r="Y5845" s="6">
        <f>IF(V5845&lt;&gt;"",IFERROR(INDEX(federal_program_name_lookup,MATCH(V5845,aln_lookup,0)),""),"")</f>
        <v/>
      </c>
    </row>
    <row r="5846">
      <c r="A5846" s="6">
        <f>IF(B5846&lt;&gt;"", "AWARD-"&amp;TEXT(ROW()-1,"0000"), "")</f>
        <v/>
      </c>
      <c r="B5846" s="7" t="n"/>
      <c r="C5846" s="7" t="n"/>
      <c r="D5846" s="7" t="n"/>
      <c r="E5846" s="8" t="n"/>
      <c r="F5846" s="9" t="n"/>
      <c r="G5846" s="8" t="n"/>
      <c r="H5846" s="8" t="n"/>
      <c r="I5846" s="8" t="n"/>
      <c r="J5846" s="10">
        <f>IF(A5846="",0,SUMIFS(amount_expended,cfda_key,V5846))</f>
        <v/>
      </c>
      <c r="K5846" s="10">
        <f>IF(G5846="OTHER CLUSTER NOT LISTED ABOVE",SUMIFS(amount_expended,uniform_other_cluster_name,X5846), IF(AND(OR(G5846="N/A",G5846=""),H5846=""),0,IF(G5846="STATE CLUSTER",SUMIFS(amount_expended,uniform_state_cluster_name,W5846),SUMIFS(amount_expended,cluster_name,G5846))))</f>
        <v/>
      </c>
      <c r="L5846" s="8" t="n"/>
      <c r="M5846" s="7" t="n"/>
      <c r="N5846" s="8" t="n"/>
      <c r="O5846" s="7" t="n"/>
      <c r="P5846" s="7" t="n"/>
      <c r="Q5846" s="8" t="n"/>
      <c r="R5846" s="9" t="n"/>
      <c r="S5846" s="8" t="n"/>
      <c r="T5846" s="8" t="n"/>
      <c r="U5846" s="8" t="n"/>
      <c r="V5846" s="11">
        <f>IF(OR(B5846="",C5846=""),"",CONCATENATE(B5846,".",C5846))</f>
        <v/>
      </c>
      <c r="W5846" s="6">
        <f>UPPER(TRIM(H5846))</f>
        <v/>
      </c>
      <c r="X5846" s="6">
        <f>UPPER(TRIM(I5846))</f>
        <v/>
      </c>
      <c r="Y5846" s="6">
        <f>IF(V5846&lt;&gt;"",IFERROR(INDEX(federal_program_name_lookup,MATCH(V5846,aln_lookup,0)),""),"")</f>
        <v/>
      </c>
    </row>
    <row r="5847">
      <c r="A5847" s="6">
        <f>IF(B5847&lt;&gt;"", "AWARD-"&amp;TEXT(ROW()-1,"0000"), "")</f>
        <v/>
      </c>
      <c r="B5847" s="7" t="n"/>
      <c r="C5847" s="7" t="n"/>
      <c r="D5847" s="7" t="n"/>
      <c r="E5847" s="8" t="n"/>
      <c r="F5847" s="9" t="n"/>
      <c r="G5847" s="8" t="n"/>
      <c r="H5847" s="8" t="n"/>
      <c r="I5847" s="8" t="n"/>
      <c r="J5847" s="10">
        <f>IF(A5847="",0,SUMIFS(amount_expended,cfda_key,V5847))</f>
        <v/>
      </c>
      <c r="K5847" s="10">
        <f>IF(G5847="OTHER CLUSTER NOT LISTED ABOVE",SUMIFS(amount_expended,uniform_other_cluster_name,X5847), IF(AND(OR(G5847="N/A",G5847=""),H5847=""),0,IF(G5847="STATE CLUSTER",SUMIFS(amount_expended,uniform_state_cluster_name,W5847),SUMIFS(amount_expended,cluster_name,G5847))))</f>
        <v/>
      </c>
      <c r="L5847" s="8" t="n"/>
      <c r="M5847" s="7" t="n"/>
      <c r="N5847" s="8" t="n"/>
      <c r="O5847" s="7" t="n"/>
      <c r="P5847" s="7" t="n"/>
      <c r="Q5847" s="8" t="n"/>
      <c r="R5847" s="9" t="n"/>
      <c r="S5847" s="8" t="n"/>
      <c r="T5847" s="8" t="n"/>
      <c r="U5847" s="8" t="n"/>
      <c r="V5847" s="11">
        <f>IF(OR(B5847="",C5847=""),"",CONCATENATE(B5847,".",C5847))</f>
        <v/>
      </c>
      <c r="W5847" s="6">
        <f>UPPER(TRIM(H5847))</f>
        <v/>
      </c>
      <c r="X5847" s="6">
        <f>UPPER(TRIM(I5847))</f>
        <v/>
      </c>
      <c r="Y5847" s="6">
        <f>IF(V5847&lt;&gt;"",IFERROR(INDEX(federal_program_name_lookup,MATCH(V5847,aln_lookup,0)),""),"")</f>
        <v/>
      </c>
    </row>
    <row r="5848">
      <c r="A5848" s="6">
        <f>IF(B5848&lt;&gt;"", "AWARD-"&amp;TEXT(ROW()-1,"0000"), "")</f>
        <v/>
      </c>
      <c r="B5848" s="7" t="n"/>
      <c r="C5848" s="7" t="n"/>
      <c r="D5848" s="7" t="n"/>
      <c r="E5848" s="8" t="n"/>
      <c r="F5848" s="9" t="n"/>
      <c r="G5848" s="8" t="n"/>
      <c r="H5848" s="8" t="n"/>
      <c r="I5848" s="8" t="n"/>
      <c r="J5848" s="10">
        <f>IF(A5848="",0,SUMIFS(amount_expended,cfda_key,V5848))</f>
        <v/>
      </c>
      <c r="K5848" s="10">
        <f>IF(G5848="OTHER CLUSTER NOT LISTED ABOVE",SUMIFS(amount_expended,uniform_other_cluster_name,X5848), IF(AND(OR(G5848="N/A",G5848=""),H5848=""),0,IF(G5848="STATE CLUSTER",SUMIFS(amount_expended,uniform_state_cluster_name,W5848),SUMIFS(amount_expended,cluster_name,G5848))))</f>
        <v/>
      </c>
      <c r="L5848" s="8" t="n"/>
      <c r="M5848" s="7" t="n"/>
      <c r="N5848" s="8" t="n"/>
      <c r="O5848" s="7" t="n"/>
      <c r="P5848" s="7" t="n"/>
      <c r="Q5848" s="8" t="n"/>
      <c r="R5848" s="9" t="n"/>
      <c r="S5848" s="8" t="n"/>
      <c r="T5848" s="8" t="n"/>
      <c r="U5848" s="8" t="n"/>
      <c r="V5848" s="11">
        <f>IF(OR(B5848="",C5848=""),"",CONCATENATE(B5848,".",C5848))</f>
        <v/>
      </c>
      <c r="W5848" s="6">
        <f>UPPER(TRIM(H5848))</f>
        <v/>
      </c>
      <c r="X5848" s="6">
        <f>UPPER(TRIM(I5848))</f>
        <v/>
      </c>
      <c r="Y5848" s="6">
        <f>IF(V5848&lt;&gt;"",IFERROR(INDEX(federal_program_name_lookup,MATCH(V5848,aln_lookup,0)),""),"")</f>
        <v/>
      </c>
    </row>
    <row r="5849">
      <c r="A5849" s="6">
        <f>IF(B5849&lt;&gt;"", "AWARD-"&amp;TEXT(ROW()-1,"0000"), "")</f>
        <v/>
      </c>
      <c r="B5849" s="7" t="n"/>
      <c r="C5849" s="7" t="n"/>
      <c r="D5849" s="7" t="n"/>
      <c r="E5849" s="8" t="n"/>
      <c r="F5849" s="9" t="n"/>
      <c r="G5849" s="8" t="n"/>
      <c r="H5849" s="8" t="n"/>
      <c r="I5849" s="8" t="n"/>
      <c r="J5849" s="10">
        <f>IF(A5849="",0,SUMIFS(amount_expended,cfda_key,V5849))</f>
        <v/>
      </c>
      <c r="K5849" s="10">
        <f>IF(G5849="OTHER CLUSTER NOT LISTED ABOVE",SUMIFS(amount_expended,uniform_other_cluster_name,X5849), IF(AND(OR(G5849="N/A",G5849=""),H5849=""),0,IF(G5849="STATE CLUSTER",SUMIFS(amount_expended,uniform_state_cluster_name,W5849),SUMIFS(amount_expended,cluster_name,G5849))))</f>
        <v/>
      </c>
      <c r="L5849" s="8" t="n"/>
      <c r="M5849" s="7" t="n"/>
      <c r="N5849" s="8" t="n"/>
      <c r="O5849" s="7" t="n"/>
      <c r="P5849" s="7" t="n"/>
      <c r="Q5849" s="8" t="n"/>
      <c r="R5849" s="9" t="n"/>
      <c r="S5849" s="8" t="n"/>
      <c r="T5849" s="8" t="n"/>
      <c r="U5849" s="8" t="n"/>
      <c r="V5849" s="11">
        <f>IF(OR(B5849="",C5849=""),"",CONCATENATE(B5849,".",C5849))</f>
        <v/>
      </c>
      <c r="W5849" s="6">
        <f>UPPER(TRIM(H5849))</f>
        <v/>
      </c>
      <c r="X5849" s="6">
        <f>UPPER(TRIM(I5849))</f>
        <v/>
      </c>
      <c r="Y5849" s="6">
        <f>IF(V5849&lt;&gt;"",IFERROR(INDEX(federal_program_name_lookup,MATCH(V5849,aln_lookup,0)),""),"")</f>
        <v/>
      </c>
    </row>
    <row r="5850">
      <c r="A5850" s="6">
        <f>IF(B5850&lt;&gt;"", "AWARD-"&amp;TEXT(ROW()-1,"0000"), "")</f>
        <v/>
      </c>
      <c r="B5850" s="7" t="n"/>
      <c r="C5850" s="7" t="n"/>
      <c r="D5850" s="7" t="n"/>
      <c r="E5850" s="8" t="n"/>
      <c r="F5850" s="9" t="n"/>
      <c r="G5850" s="8" t="n"/>
      <c r="H5850" s="8" t="n"/>
      <c r="I5850" s="8" t="n"/>
      <c r="J5850" s="10">
        <f>IF(A5850="",0,SUMIFS(amount_expended,cfda_key,V5850))</f>
        <v/>
      </c>
      <c r="K5850" s="10">
        <f>IF(G5850="OTHER CLUSTER NOT LISTED ABOVE",SUMIFS(amount_expended,uniform_other_cluster_name,X5850), IF(AND(OR(G5850="N/A",G5850=""),H5850=""),0,IF(G5850="STATE CLUSTER",SUMIFS(amount_expended,uniform_state_cluster_name,W5850),SUMIFS(amount_expended,cluster_name,G5850))))</f>
        <v/>
      </c>
      <c r="L5850" s="8" t="n"/>
      <c r="M5850" s="7" t="n"/>
      <c r="N5850" s="8" t="n"/>
      <c r="O5850" s="7" t="n"/>
      <c r="P5850" s="7" t="n"/>
      <c r="Q5850" s="8" t="n"/>
      <c r="R5850" s="9" t="n"/>
      <c r="S5850" s="8" t="n"/>
      <c r="T5850" s="8" t="n"/>
      <c r="U5850" s="8" t="n"/>
      <c r="V5850" s="11">
        <f>IF(OR(B5850="",C5850=""),"",CONCATENATE(B5850,".",C5850))</f>
        <v/>
      </c>
      <c r="W5850" s="6">
        <f>UPPER(TRIM(H5850))</f>
        <v/>
      </c>
      <c r="X5850" s="6">
        <f>UPPER(TRIM(I5850))</f>
        <v/>
      </c>
      <c r="Y5850" s="6">
        <f>IF(V5850&lt;&gt;"",IFERROR(INDEX(federal_program_name_lookup,MATCH(V5850,aln_lookup,0)),""),"")</f>
        <v/>
      </c>
    </row>
    <row r="5851">
      <c r="A5851" s="6">
        <f>IF(B5851&lt;&gt;"", "AWARD-"&amp;TEXT(ROW()-1,"0000"), "")</f>
        <v/>
      </c>
      <c r="B5851" s="7" t="n"/>
      <c r="C5851" s="7" t="n"/>
      <c r="D5851" s="7" t="n"/>
      <c r="E5851" s="8" t="n"/>
      <c r="F5851" s="9" t="n"/>
      <c r="G5851" s="8" t="n"/>
      <c r="H5851" s="8" t="n"/>
      <c r="I5851" s="8" t="n"/>
      <c r="J5851" s="10">
        <f>IF(A5851="",0,SUMIFS(amount_expended,cfda_key,V5851))</f>
        <v/>
      </c>
      <c r="K5851" s="10">
        <f>IF(G5851="OTHER CLUSTER NOT LISTED ABOVE",SUMIFS(amount_expended,uniform_other_cluster_name,X5851), IF(AND(OR(G5851="N/A",G5851=""),H5851=""),0,IF(G5851="STATE CLUSTER",SUMIFS(amount_expended,uniform_state_cluster_name,W5851),SUMIFS(amount_expended,cluster_name,G5851))))</f>
        <v/>
      </c>
      <c r="L5851" s="8" t="n"/>
      <c r="M5851" s="7" t="n"/>
      <c r="N5851" s="8" t="n"/>
      <c r="O5851" s="7" t="n"/>
      <c r="P5851" s="7" t="n"/>
      <c r="Q5851" s="8" t="n"/>
      <c r="R5851" s="9" t="n"/>
      <c r="S5851" s="8" t="n"/>
      <c r="T5851" s="8" t="n"/>
      <c r="U5851" s="8" t="n"/>
      <c r="V5851" s="11">
        <f>IF(OR(B5851="",C5851=""),"",CONCATENATE(B5851,".",C5851))</f>
        <v/>
      </c>
      <c r="W5851" s="6">
        <f>UPPER(TRIM(H5851))</f>
        <v/>
      </c>
      <c r="X5851" s="6">
        <f>UPPER(TRIM(I5851))</f>
        <v/>
      </c>
      <c r="Y5851" s="6">
        <f>IF(V5851&lt;&gt;"",IFERROR(INDEX(federal_program_name_lookup,MATCH(V5851,aln_lookup,0)),""),"")</f>
        <v/>
      </c>
    </row>
    <row r="5852">
      <c r="A5852" s="6">
        <f>IF(B5852&lt;&gt;"", "AWARD-"&amp;TEXT(ROW()-1,"0000"), "")</f>
        <v/>
      </c>
      <c r="B5852" s="7" t="n"/>
      <c r="C5852" s="7" t="n"/>
      <c r="D5852" s="7" t="n"/>
      <c r="E5852" s="8" t="n"/>
      <c r="F5852" s="9" t="n"/>
      <c r="G5852" s="8" t="n"/>
      <c r="H5852" s="8" t="n"/>
      <c r="I5852" s="8" t="n"/>
      <c r="J5852" s="10">
        <f>IF(A5852="",0,SUMIFS(amount_expended,cfda_key,V5852))</f>
        <v/>
      </c>
      <c r="K5852" s="10">
        <f>IF(G5852="OTHER CLUSTER NOT LISTED ABOVE",SUMIFS(amount_expended,uniform_other_cluster_name,X5852), IF(AND(OR(G5852="N/A",G5852=""),H5852=""),0,IF(G5852="STATE CLUSTER",SUMIFS(amount_expended,uniform_state_cluster_name,W5852),SUMIFS(amount_expended,cluster_name,G5852))))</f>
        <v/>
      </c>
      <c r="L5852" s="8" t="n"/>
      <c r="M5852" s="7" t="n"/>
      <c r="N5852" s="8" t="n"/>
      <c r="O5852" s="7" t="n"/>
      <c r="P5852" s="7" t="n"/>
      <c r="Q5852" s="8" t="n"/>
      <c r="R5852" s="9" t="n"/>
      <c r="S5852" s="8" t="n"/>
      <c r="T5852" s="8" t="n"/>
      <c r="U5852" s="8" t="n"/>
      <c r="V5852" s="11">
        <f>IF(OR(B5852="",C5852=""),"",CONCATENATE(B5852,".",C5852))</f>
        <v/>
      </c>
      <c r="W5852" s="6">
        <f>UPPER(TRIM(H5852))</f>
        <v/>
      </c>
      <c r="X5852" s="6">
        <f>UPPER(TRIM(I5852))</f>
        <v/>
      </c>
      <c r="Y5852" s="6">
        <f>IF(V5852&lt;&gt;"",IFERROR(INDEX(federal_program_name_lookup,MATCH(V5852,aln_lookup,0)),""),"")</f>
        <v/>
      </c>
    </row>
    <row r="5853">
      <c r="A5853" s="6">
        <f>IF(B5853&lt;&gt;"", "AWARD-"&amp;TEXT(ROW()-1,"0000"), "")</f>
        <v/>
      </c>
      <c r="B5853" s="7" t="n"/>
      <c r="C5853" s="7" t="n"/>
      <c r="D5853" s="7" t="n"/>
      <c r="E5853" s="8" t="n"/>
      <c r="F5853" s="9" t="n"/>
      <c r="G5853" s="8" t="n"/>
      <c r="H5853" s="8" t="n"/>
      <c r="I5853" s="8" t="n"/>
      <c r="J5853" s="10">
        <f>IF(A5853="",0,SUMIFS(amount_expended,cfda_key,V5853))</f>
        <v/>
      </c>
      <c r="K5853" s="10">
        <f>IF(G5853="OTHER CLUSTER NOT LISTED ABOVE",SUMIFS(amount_expended,uniform_other_cluster_name,X5853), IF(AND(OR(G5853="N/A",G5853=""),H5853=""),0,IF(G5853="STATE CLUSTER",SUMIFS(amount_expended,uniform_state_cluster_name,W5853),SUMIFS(amount_expended,cluster_name,G5853))))</f>
        <v/>
      </c>
      <c r="L5853" s="8" t="n"/>
      <c r="M5853" s="7" t="n"/>
      <c r="N5853" s="8" t="n"/>
      <c r="O5853" s="7" t="n"/>
      <c r="P5853" s="7" t="n"/>
      <c r="Q5853" s="8" t="n"/>
      <c r="R5853" s="9" t="n"/>
      <c r="S5853" s="8" t="n"/>
      <c r="T5853" s="8" t="n"/>
      <c r="U5853" s="8" t="n"/>
      <c r="V5853" s="11">
        <f>IF(OR(B5853="",C5853=""),"",CONCATENATE(B5853,".",C5853))</f>
        <v/>
      </c>
      <c r="W5853" s="6">
        <f>UPPER(TRIM(H5853))</f>
        <v/>
      </c>
      <c r="X5853" s="6">
        <f>UPPER(TRIM(I5853))</f>
        <v/>
      </c>
      <c r="Y5853" s="6">
        <f>IF(V5853&lt;&gt;"",IFERROR(INDEX(federal_program_name_lookup,MATCH(V5853,aln_lookup,0)),""),"")</f>
        <v/>
      </c>
    </row>
    <row r="5854">
      <c r="A5854" s="6">
        <f>IF(B5854&lt;&gt;"", "AWARD-"&amp;TEXT(ROW()-1,"0000"), "")</f>
        <v/>
      </c>
      <c r="B5854" s="7" t="n"/>
      <c r="C5854" s="7" t="n"/>
      <c r="D5854" s="7" t="n"/>
      <c r="E5854" s="8" t="n"/>
      <c r="F5854" s="9" t="n"/>
      <c r="G5854" s="8" t="n"/>
      <c r="H5854" s="8" t="n"/>
      <c r="I5854" s="8" t="n"/>
      <c r="J5854" s="10">
        <f>IF(A5854="",0,SUMIFS(amount_expended,cfda_key,V5854))</f>
        <v/>
      </c>
      <c r="K5854" s="10">
        <f>IF(G5854="OTHER CLUSTER NOT LISTED ABOVE",SUMIFS(amount_expended,uniform_other_cluster_name,X5854), IF(AND(OR(G5854="N/A",G5854=""),H5854=""),0,IF(G5854="STATE CLUSTER",SUMIFS(amount_expended,uniform_state_cluster_name,W5854),SUMIFS(amount_expended,cluster_name,G5854))))</f>
        <v/>
      </c>
      <c r="L5854" s="8" t="n"/>
      <c r="M5854" s="7" t="n"/>
      <c r="N5854" s="8" t="n"/>
      <c r="O5854" s="7" t="n"/>
      <c r="P5854" s="7" t="n"/>
      <c r="Q5854" s="8" t="n"/>
      <c r="R5854" s="9" t="n"/>
      <c r="S5854" s="8" t="n"/>
      <c r="T5854" s="8" t="n"/>
      <c r="U5854" s="8" t="n"/>
      <c r="V5854" s="11">
        <f>IF(OR(B5854="",C5854=""),"",CONCATENATE(B5854,".",C5854))</f>
        <v/>
      </c>
      <c r="W5854" s="6">
        <f>UPPER(TRIM(H5854))</f>
        <v/>
      </c>
      <c r="X5854" s="6">
        <f>UPPER(TRIM(I5854))</f>
        <v/>
      </c>
      <c r="Y5854" s="6">
        <f>IF(V5854&lt;&gt;"",IFERROR(INDEX(federal_program_name_lookup,MATCH(V5854,aln_lookup,0)),""),"")</f>
        <v/>
      </c>
    </row>
    <row r="5855">
      <c r="A5855" s="6">
        <f>IF(B5855&lt;&gt;"", "AWARD-"&amp;TEXT(ROW()-1,"0000"), "")</f>
        <v/>
      </c>
      <c r="B5855" s="7" t="n"/>
      <c r="C5855" s="7" t="n"/>
      <c r="D5855" s="7" t="n"/>
      <c r="E5855" s="8" t="n"/>
      <c r="F5855" s="9" t="n"/>
      <c r="G5855" s="8" t="n"/>
      <c r="H5855" s="8" t="n"/>
      <c r="I5855" s="8" t="n"/>
      <c r="J5855" s="10">
        <f>IF(A5855="",0,SUMIFS(amount_expended,cfda_key,V5855))</f>
        <v/>
      </c>
      <c r="K5855" s="10">
        <f>IF(G5855="OTHER CLUSTER NOT LISTED ABOVE",SUMIFS(amount_expended,uniform_other_cluster_name,X5855), IF(AND(OR(G5855="N/A",G5855=""),H5855=""),0,IF(G5855="STATE CLUSTER",SUMIFS(amount_expended,uniform_state_cluster_name,W5855),SUMIFS(amount_expended,cluster_name,G5855))))</f>
        <v/>
      </c>
      <c r="L5855" s="8" t="n"/>
      <c r="M5855" s="7" t="n"/>
      <c r="N5855" s="8" t="n"/>
      <c r="O5855" s="7" t="n"/>
      <c r="P5855" s="7" t="n"/>
      <c r="Q5855" s="8" t="n"/>
      <c r="R5855" s="9" t="n"/>
      <c r="S5855" s="8" t="n"/>
      <c r="T5855" s="8" t="n"/>
      <c r="U5855" s="8" t="n"/>
      <c r="V5855" s="11">
        <f>IF(OR(B5855="",C5855=""),"",CONCATENATE(B5855,".",C5855))</f>
        <v/>
      </c>
      <c r="W5855" s="6">
        <f>UPPER(TRIM(H5855))</f>
        <v/>
      </c>
      <c r="X5855" s="6">
        <f>UPPER(TRIM(I5855))</f>
        <v/>
      </c>
      <c r="Y5855" s="6">
        <f>IF(V5855&lt;&gt;"",IFERROR(INDEX(federal_program_name_lookup,MATCH(V5855,aln_lookup,0)),""),"")</f>
        <v/>
      </c>
    </row>
    <row r="5856">
      <c r="A5856" s="6">
        <f>IF(B5856&lt;&gt;"", "AWARD-"&amp;TEXT(ROW()-1,"0000"), "")</f>
        <v/>
      </c>
      <c r="B5856" s="7" t="n"/>
      <c r="C5856" s="7" t="n"/>
      <c r="D5856" s="7" t="n"/>
      <c r="E5856" s="8" t="n"/>
      <c r="F5856" s="9" t="n"/>
      <c r="G5856" s="8" t="n"/>
      <c r="H5856" s="8" t="n"/>
      <c r="I5856" s="8" t="n"/>
      <c r="J5856" s="10">
        <f>IF(A5856="",0,SUMIFS(amount_expended,cfda_key,V5856))</f>
        <v/>
      </c>
      <c r="K5856" s="10">
        <f>IF(G5856="OTHER CLUSTER NOT LISTED ABOVE",SUMIFS(amount_expended,uniform_other_cluster_name,X5856), IF(AND(OR(G5856="N/A",G5856=""),H5856=""),0,IF(G5856="STATE CLUSTER",SUMIFS(amount_expended,uniform_state_cluster_name,W5856),SUMIFS(amount_expended,cluster_name,G5856))))</f>
        <v/>
      </c>
      <c r="L5856" s="8" t="n"/>
      <c r="M5856" s="7" t="n"/>
      <c r="N5856" s="8" t="n"/>
      <c r="O5856" s="7" t="n"/>
      <c r="P5856" s="7" t="n"/>
      <c r="Q5856" s="8" t="n"/>
      <c r="R5856" s="9" t="n"/>
      <c r="S5856" s="8" t="n"/>
      <c r="T5856" s="8" t="n"/>
      <c r="U5856" s="8" t="n"/>
      <c r="V5856" s="11">
        <f>IF(OR(B5856="",C5856=""),"",CONCATENATE(B5856,".",C5856))</f>
        <v/>
      </c>
      <c r="W5856" s="6">
        <f>UPPER(TRIM(H5856))</f>
        <v/>
      </c>
      <c r="X5856" s="6">
        <f>UPPER(TRIM(I5856))</f>
        <v/>
      </c>
      <c r="Y5856" s="6">
        <f>IF(V5856&lt;&gt;"",IFERROR(INDEX(federal_program_name_lookup,MATCH(V5856,aln_lookup,0)),""),"")</f>
        <v/>
      </c>
    </row>
    <row r="5857">
      <c r="A5857" s="6">
        <f>IF(B5857&lt;&gt;"", "AWARD-"&amp;TEXT(ROW()-1,"0000"), "")</f>
        <v/>
      </c>
      <c r="B5857" s="7" t="n"/>
      <c r="C5857" s="7" t="n"/>
      <c r="D5857" s="7" t="n"/>
      <c r="E5857" s="8" t="n"/>
      <c r="F5857" s="9" t="n"/>
      <c r="G5857" s="8" t="n"/>
      <c r="H5857" s="8" t="n"/>
      <c r="I5857" s="8" t="n"/>
      <c r="J5857" s="10">
        <f>IF(A5857="",0,SUMIFS(amount_expended,cfda_key,V5857))</f>
        <v/>
      </c>
      <c r="K5857" s="10">
        <f>IF(G5857="OTHER CLUSTER NOT LISTED ABOVE",SUMIFS(amount_expended,uniform_other_cluster_name,X5857), IF(AND(OR(G5857="N/A",G5857=""),H5857=""),0,IF(G5857="STATE CLUSTER",SUMIFS(amount_expended,uniform_state_cluster_name,W5857),SUMIFS(amount_expended,cluster_name,G5857))))</f>
        <v/>
      </c>
      <c r="L5857" s="8" t="n"/>
      <c r="M5857" s="7" t="n"/>
      <c r="N5857" s="8" t="n"/>
      <c r="O5857" s="7" t="n"/>
      <c r="P5857" s="7" t="n"/>
      <c r="Q5857" s="8" t="n"/>
      <c r="R5857" s="9" t="n"/>
      <c r="S5857" s="8" t="n"/>
      <c r="T5857" s="8" t="n"/>
      <c r="U5857" s="8" t="n"/>
      <c r="V5857" s="11">
        <f>IF(OR(B5857="",C5857=""),"",CONCATENATE(B5857,".",C5857))</f>
        <v/>
      </c>
      <c r="W5857" s="6">
        <f>UPPER(TRIM(H5857))</f>
        <v/>
      </c>
      <c r="X5857" s="6">
        <f>UPPER(TRIM(I5857))</f>
        <v/>
      </c>
      <c r="Y5857" s="6">
        <f>IF(V5857&lt;&gt;"",IFERROR(INDEX(federal_program_name_lookup,MATCH(V5857,aln_lookup,0)),""),"")</f>
        <v/>
      </c>
    </row>
    <row r="5858">
      <c r="A5858" s="6">
        <f>IF(B5858&lt;&gt;"", "AWARD-"&amp;TEXT(ROW()-1,"0000"), "")</f>
        <v/>
      </c>
      <c r="B5858" s="7" t="n"/>
      <c r="C5858" s="7" t="n"/>
      <c r="D5858" s="7" t="n"/>
      <c r="E5858" s="8" t="n"/>
      <c r="F5858" s="9" t="n"/>
      <c r="G5858" s="8" t="n"/>
      <c r="H5858" s="8" t="n"/>
      <c r="I5858" s="8" t="n"/>
      <c r="J5858" s="10">
        <f>IF(A5858="",0,SUMIFS(amount_expended,cfda_key,V5858))</f>
        <v/>
      </c>
      <c r="K5858" s="10">
        <f>IF(G5858="OTHER CLUSTER NOT LISTED ABOVE",SUMIFS(amount_expended,uniform_other_cluster_name,X5858), IF(AND(OR(G5858="N/A",G5858=""),H5858=""),0,IF(G5858="STATE CLUSTER",SUMIFS(amount_expended,uniform_state_cluster_name,W5858),SUMIFS(amount_expended,cluster_name,G5858))))</f>
        <v/>
      </c>
      <c r="L5858" s="8" t="n"/>
      <c r="M5858" s="7" t="n"/>
      <c r="N5858" s="8" t="n"/>
      <c r="O5858" s="7" t="n"/>
      <c r="P5858" s="7" t="n"/>
      <c r="Q5858" s="8" t="n"/>
      <c r="R5858" s="9" t="n"/>
      <c r="S5858" s="8" t="n"/>
      <c r="T5858" s="8" t="n"/>
      <c r="U5858" s="8" t="n"/>
      <c r="V5858" s="11">
        <f>IF(OR(B5858="",C5858=""),"",CONCATENATE(B5858,".",C5858))</f>
        <v/>
      </c>
      <c r="W5858" s="6">
        <f>UPPER(TRIM(H5858))</f>
        <v/>
      </c>
      <c r="X5858" s="6">
        <f>UPPER(TRIM(I5858))</f>
        <v/>
      </c>
      <c r="Y5858" s="6">
        <f>IF(V5858&lt;&gt;"",IFERROR(INDEX(federal_program_name_lookup,MATCH(V5858,aln_lookup,0)),""),"")</f>
        <v/>
      </c>
    </row>
    <row r="5859">
      <c r="A5859" s="6">
        <f>IF(B5859&lt;&gt;"", "AWARD-"&amp;TEXT(ROW()-1,"0000"), "")</f>
        <v/>
      </c>
      <c r="B5859" s="7" t="n"/>
      <c r="C5859" s="7" t="n"/>
      <c r="D5859" s="7" t="n"/>
      <c r="E5859" s="8" t="n"/>
      <c r="F5859" s="9" t="n"/>
      <c r="G5859" s="8" t="n"/>
      <c r="H5859" s="8" t="n"/>
      <c r="I5859" s="8" t="n"/>
      <c r="J5859" s="10">
        <f>IF(A5859="",0,SUMIFS(amount_expended,cfda_key,V5859))</f>
        <v/>
      </c>
      <c r="K5859" s="10">
        <f>IF(G5859="OTHER CLUSTER NOT LISTED ABOVE",SUMIFS(amount_expended,uniform_other_cluster_name,X5859), IF(AND(OR(G5859="N/A",G5859=""),H5859=""),0,IF(G5859="STATE CLUSTER",SUMIFS(amount_expended,uniform_state_cluster_name,W5859),SUMIFS(amount_expended,cluster_name,G5859))))</f>
        <v/>
      </c>
      <c r="L5859" s="8" t="n"/>
      <c r="M5859" s="7" t="n"/>
      <c r="N5859" s="8" t="n"/>
      <c r="O5859" s="7" t="n"/>
      <c r="P5859" s="7" t="n"/>
      <c r="Q5859" s="8" t="n"/>
      <c r="R5859" s="9" t="n"/>
      <c r="S5859" s="8" t="n"/>
      <c r="T5859" s="8" t="n"/>
      <c r="U5859" s="8" t="n"/>
      <c r="V5859" s="11">
        <f>IF(OR(B5859="",C5859=""),"",CONCATENATE(B5859,".",C5859))</f>
        <v/>
      </c>
      <c r="W5859" s="6">
        <f>UPPER(TRIM(H5859))</f>
        <v/>
      </c>
      <c r="X5859" s="6">
        <f>UPPER(TRIM(I5859))</f>
        <v/>
      </c>
      <c r="Y5859" s="6">
        <f>IF(V5859&lt;&gt;"",IFERROR(INDEX(federal_program_name_lookup,MATCH(V5859,aln_lookup,0)),""),"")</f>
        <v/>
      </c>
    </row>
    <row r="5860">
      <c r="A5860" s="6">
        <f>IF(B5860&lt;&gt;"", "AWARD-"&amp;TEXT(ROW()-1,"0000"), "")</f>
        <v/>
      </c>
      <c r="B5860" s="7" t="n"/>
      <c r="C5860" s="7" t="n"/>
      <c r="D5860" s="7" t="n"/>
      <c r="E5860" s="8" t="n"/>
      <c r="F5860" s="9" t="n"/>
      <c r="G5860" s="8" t="n"/>
      <c r="H5860" s="8" t="n"/>
      <c r="I5860" s="8" t="n"/>
      <c r="J5860" s="10">
        <f>IF(A5860="",0,SUMIFS(amount_expended,cfda_key,V5860))</f>
        <v/>
      </c>
      <c r="K5860" s="10">
        <f>IF(G5860="OTHER CLUSTER NOT LISTED ABOVE",SUMIFS(amount_expended,uniform_other_cluster_name,X5860), IF(AND(OR(G5860="N/A",G5860=""),H5860=""),0,IF(G5860="STATE CLUSTER",SUMIFS(amount_expended,uniform_state_cluster_name,W5860),SUMIFS(amount_expended,cluster_name,G5860))))</f>
        <v/>
      </c>
      <c r="L5860" s="8" t="n"/>
      <c r="M5860" s="7" t="n"/>
      <c r="N5860" s="8" t="n"/>
      <c r="O5860" s="7" t="n"/>
      <c r="P5860" s="7" t="n"/>
      <c r="Q5860" s="8" t="n"/>
      <c r="R5860" s="9" t="n"/>
      <c r="S5860" s="8" t="n"/>
      <c r="T5860" s="8" t="n"/>
      <c r="U5860" s="8" t="n"/>
      <c r="V5860" s="11">
        <f>IF(OR(B5860="",C5860=""),"",CONCATENATE(B5860,".",C5860))</f>
        <v/>
      </c>
      <c r="W5860" s="6">
        <f>UPPER(TRIM(H5860))</f>
        <v/>
      </c>
      <c r="X5860" s="6">
        <f>UPPER(TRIM(I5860))</f>
        <v/>
      </c>
      <c r="Y5860" s="6">
        <f>IF(V5860&lt;&gt;"",IFERROR(INDEX(federal_program_name_lookup,MATCH(V5860,aln_lookup,0)),""),"")</f>
        <v/>
      </c>
    </row>
    <row r="5861">
      <c r="A5861" s="6">
        <f>IF(B5861&lt;&gt;"", "AWARD-"&amp;TEXT(ROW()-1,"0000"), "")</f>
        <v/>
      </c>
      <c r="B5861" s="7" t="n"/>
      <c r="C5861" s="7" t="n"/>
      <c r="D5861" s="7" t="n"/>
      <c r="E5861" s="8" t="n"/>
      <c r="F5861" s="9" t="n"/>
      <c r="G5861" s="8" t="n"/>
      <c r="H5861" s="8" t="n"/>
      <c r="I5861" s="8" t="n"/>
      <c r="J5861" s="10">
        <f>IF(A5861="",0,SUMIFS(amount_expended,cfda_key,V5861))</f>
        <v/>
      </c>
      <c r="K5861" s="10">
        <f>IF(G5861="OTHER CLUSTER NOT LISTED ABOVE",SUMIFS(amount_expended,uniform_other_cluster_name,X5861), IF(AND(OR(G5861="N/A",G5861=""),H5861=""),0,IF(G5861="STATE CLUSTER",SUMIFS(amount_expended,uniform_state_cluster_name,W5861),SUMIFS(amount_expended,cluster_name,G5861))))</f>
        <v/>
      </c>
      <c r="L5861" s="8" t="n"/>
      <c r="M5861" s="7" t="n"/>
      <c r="N5861" s="8" t="n"/>
      <c r="O5861" s="7" t="n"/>
      <c r="P5861" s="7" t="n"/>
      <c r="Q5861" s="8" t="n"/>
      <c r="R5861" s="9" t="n"/>
      <c r="S5861" s="8" t="n"/>
      <c r="T5861" s="8" t="n"/>
      <c r="U5861" s="8" t="n"/>
      <c r="V5861" s="11">
        <f>IF(OR(B5861="",C5861=""),"",CONCATENATE(B5861,".",C5861))</f>
        <v/>
      </c>
      <c r="W5861" s="6">
        <f>UPPER(TRIM(H5861))</f>
        <v/>
      </c>
      <c r="X5861" s="6">
        <f>UPPER(TRIM(I5861))</f>
        <v/>
      </c>
      <c r="Y5861" s="6">
        <f>IF(V5861&lt;&gt;"",IFERROR(INDEX(federal_program_name_lookup,MATCH(V5861,aln_lookup,0)),""),"")</f>
        <v/>
      </c>
    </row>
    <row r="5862">
      <c r="A5862" s="6">
        <f>IF(B5862&lt;&gt;"", "AWARD-"&amp;TEXT(ROW()-1,"0000"), "")</f>
        <v/>
      </c>
      <c r="B5862" s="7" t="n"/>
      <c r="C5862" s="7" t="n"/>
      <c r="D5862" s="7" t="n"/>
      <c r="E5862" s="8" t="n"/>
      <c r="F5862" s="9" t="n"/>
      <c r="G5862" s="8" t="n"/>
      <c r="H5862" s="8" t="n"/>
      <c r="I5862" s="8" t="n"/>
      <c r="J5862" s="10">
        <f>IF(A5862="",0,SUMIFS(amount_expended,cfda_key,V5862))</f>
        <v/>
      </c>
      <c r="K5862" s="10">
        <f>IF(G5862="OTHER CLUSTER NOT LISTED ABOVE",SUMIFS(amount_expended,uniform_other_cluster_name,X5862), IF(AND(OR(G5862="N/A",G5862=""),H5862=""),0,IF(G5862="STATE CLUSTER",SUMIFS(amount_expended,uniform_state_cluster_name,W5862),SUMIFS(amount_expended,cluster_name,G5862))))</f>
        <v/>
      </c>
      <c r="L5862" s="8" t="n"/>
      <c r="M5862" s="7" t="n"/>
      <c r="N5862" s="8" t="n"/>
      <c r="O5862" s="7" t="n"/>
      <c r="P5862" s="7" t="n"/>
      <c r="Q5862" s="8" t="n"/>
      <c r="R5862" s="9" t="n"/>
      <c r="S5862" s="8" t="n"/>
      <c r="T5862" s="8" t="n"/>
      <c r="U5862" s="8" t="n"/>
      <c r="V5862" s="11">
        <f>IF(OR(B5862="",C5862=""),"",CONCATENATE(B5862,".",C5862))</f>
        <v/>
      </c>
      <c r="W5862" s="6">
        <f>UPPER(TRIM(H5862))</f>
        <v/>
      </c>
      <c r="X5862" s="6">
        <f>UPPER(TRIM(I5862))</f>
        <v/>
      </c>
      <c r="Y5862" s="6">
        <f>IF(V5862&lt;&gt;"",IFERROR(INDEX(federal_program_name_lookup,MATCH(V5862,aln_lookup,0)),""),"")</f>
        <v/>
      </c>
    </row>
    <row r="5863">
      <c r="A5863" s="6">
        <f>IF(B5863&lt;&gt;"", "AWARD-"&amp;TEXT(ROW()-1,"0000"), "")</f>
        <v/>
      </c>
      <c r="B5863" s="7" t="n"/>
      <c r="C5863" s="7" t="n"/>
      <c r="D5863" s="7" t="n"/>
      <c r="E5863" s="8" t="n"/>
      <c r="F5863" s="9" t="n"/>
      <c r="G5863" s="8" t="n"/>
      <c r="H5863" s="8" t="n"/>
      <c r="I5863" s="8" t="n"/>
      <c r="J5863" s="10">
        <f>IF(A5863="",0,SUMIFS(amount_expended,cfda_key,V5863))</f>
        <v/>
      </c>
      <c r="K5863" s="10">
        <f>IF(G5863="OTHER CLUSTER NOT LISTED ABOVE",SUMIFS(amount_expended,uniform_other_cluster_name,X5863), IF(AND(OR(G5863="N/A",G5863=""),H5863=""),0,IF(G5863="STATE CLUSTER",SUMIFS(amount_expended,uniform_state_cluster_name,W5863),SUMIFS(amount_expended,cluster_name,G5863))))</f>
        <v/>
      </c>
      <c r="L5863" s="8" t="n"/>
      <c r="M5863" s="7" t="n"/>
      <c r="N5863" s="8" t="n"/>
      <c r="O5863" s="7" t="n"/>
      <c r="P5863" s="7" t="n"/>
      <c r="Q5863" s="8" t="n"/>
      <c r="R5863" s="9" t="n"/>
      <c r="S5863" s="8" t="n"/>
      <c r="T5863" s="8" t="n"/>
      <c r="U5863" s="8" t="n"/>
      <c r="V5863" s="11">
        <f>IF(OR(B5863="",C5863=""),"",CONCATENATE(B5863,".",C5863))</f>
        <v/>
      </c>
      <c r="W5863" s="6">
        <f>UPPER(TRIM(H5863))</f>
        <v/>
      </c>
      <c r="X5863" s="6">
        <f>UPPER(TRIM(I5863))</f>
        <v/>
      </c>
      <c r="Y5863" s="6">
        <f>IF(V5863&lt;&gt;"",IFERROR(INDEX(federal_program_name_lookup,MATCH(V5863,aln_lookup,0)),""),"")</f>
        <v/>
      </c>
    </row>
    <row r="5864">
      <c r="A5864" s="6">
        <f>IF(B5864&lt;&gt;"", "AWARD-"&amp;TEXT(ROW()-1,"0000"), "")</f>
        <v/>
      </c>
      <c r="B5864" s="7" t="n"/>
      <c r="C5864" s="7" t="n"/>
      <c r="D5864" s="7" t="n"/>
      <c r="E5864" s="8" t="n"/>
      <c r="F5864" s="9" t="n"/>
      <c r="G5864" s="8" t="n"/>
      <c r="H5864" s="8" t="n"/>
      <c r="I5864" s="8" t="n"/>
      <c r="J5864" s="10">
        <f>IF(A5864="",0,SUMIFS(amount_expended,cfda_key,V5864))</f>
        <v/>
      </c>
      <c r="K5864" s="10">
        <f>IF(G5864="OTHER CLUSTER NOT LISTED ABOVE",SUMIFS(amount_expended,uniform_other_cluster_name,X5864), IF(AND(OR(G5864="N/A",G5864=""),H5864=""),0,IF(G5864="STATE CLUSTER",SUMIFS(amount_expended,uniform_state_cluster_name,W5864),SUMIFS(amount_expended,cluster_name,G5864))))</f>
        <v/>
      </c>
      <c r="L5864" s="8" t="n"/>
      <c r="M5864" s="7" t="n"/>
      <c r="N5864" s="8" t="n"/>
      <c r="O5864" s="7" t="n"/>
      <c r="P5864" s="7" t="n"/>
      <c r="Q5864" s="8" t="n"/>
      <c r="R5864" s="9" t="n"/>
      <c r="S5864" s="8" t="n"/>
      <c r="T5864" s="8" t="n"/>
      <c r="U5864" s="8" t="n"/>
      <c r="V5864" s="11">
        <f>IF(OR(B5864="",C5864=""),"",CONCATENATE(B5864,".",C5864))</f>
        <v/>
      </c>
      <c r="W5864" s="6">
        <f>UPPER(TRIM(H5864))</f>
        <v/>
      </c>
      <c r="X5864" s="6">
        <f>UPPER(TRIM(I5864))</f>
        <v/>
      </c>
      <c r="Y5864" s="6">
        <f>IF(V5864&lt;&gt;"",IFERROR(INDEX(federal_program_name_lookup,MATCH(V5864,aln_lookup,0)),""),"")</f>
        <v/>
      </c>
    </row>
    <row r="5865">
      <c r="A5865" s="6">
        <f>IF(B5865&lt;&gt;"", "AWARD-"&amp;TEXT(ROW()-1,"0000"), "")</f>
        <v/>
      </c>
      <c r="B5865" s="7" t="n"/>
      <c r="C5865" s="7" t="n"/>
      <c r="D5865" s="7" t="n"/>
      <c r="E5865" s="8" t="n"/>
      <c r="F5865" s="9" t="n"/>
      <c r="G5865" s="8" t="n"/>
      <c r="H5865" s="8" t="n"/>
      <c r="I5865" s="8" t="n"/>
      <c r="J5865" s="10">
        <f>IF(A5865="",0,SUMIFS(amount_expended,cfda_key,V5865))</f>
        <v/>
      </c>
      <c r="K5865" s="10">
        <f>IF(G5865="OTHER CLUSTER NOT LISTED ABOVE",SUMIFS(amount_expended,uniform_other_cluster_name,X5865), IF(AND(OR(G5865="N/A",G5865=""),H5865=""),0,IF(G5865="STATE CLUSTER",SUMIFS(amount_expended,uniform_state_cluster_name,W5865),SUMIFS(amount_expended,cluster_name,G5865))))</f>
        <v/>
      </c>
      <c r="L5865" s="8" t="n"/>
      <c r="M5865" s="7" t="n"/>
      <c r="N5865" s="8" t="n"/>
      <c r="O5865" s="7" t="n"/>
      <c r="P5865" s="7" t="n"/>
      <c r="Q5865" s="8" t="n"/>
      <c r="R5865" s="9" t="n"/>
      <c r="S5865" s="8" t="n"/>
      <c r="T5865" s="8" t="n"/>
      <c r="U5865" s="8" t="n"/>
      <c r="V5865" s="11">
        <f>IF(OR(B5865="",C5865=""),"",CONCATENATE(B5865,".",C5865))</f>
        <v/>
      </c>
      <c r="W5865" s="6">
        <f>UPPER(TRIM(H5865))</f>
        <v/>
      </c>
      <c r="X5865" s="6">
        <f>UPPER(TRIM(I5865))</f>
        <v/>
      </c>
      <c r="Y5865" s="6">
        <f>IF(V5865&lt;&gt;"",IFERROR(INDEX(federal_program_name_lookup,MATCH(V5865,aln_lookup,0)),""),"")</f>
        <v/>
      </c>
    </row>
    <row r="5866">
      <c r="A5866" s="6">
        <f>IF(B5866&lt;&gt;"", "AWARD-"&amp;TEXT(ROW()-1,"0000"), "")</f>
        <v/>
      </c>
      <c r="B5866" s="7" t="n"/>
      <c r="C5866" s="7" t="n"/>
      <c r="D5866" s="7" t="n"/>
      <c r="E5866" s="8" t="n"/>
      <c r="F5866" s="9" t="n"/>
      <c r="G5866" s="8" t="n"/>
      <c r="H5866" s="8" t="n"/>
      <c r="I5866" s="8" t="n"/>
      <c r="J5866" s="10">
        <f>IF(A5866="",0,SUMIFS(amount_expended,cfda_key,V5866))</f>
        <v/>
      </c>
      <c r="K5866" s="10">
        <f>IF(G5866="OTHER CLUSTER NOT LISTED ABOVE",SUMIFS(amount_expended,uniform_other_cluster_name,X5866), IF(AND(OR(G5866="N/A",G5866=""),H5866=""),0,IF(G5866="STATE CLUSTER",SUMIFS(amount_expended,uniform_state_cluster_name,W5866),SUMIFS(amount_expended,cluster_name,G5866))))</f>
        <v/>
      </c>
      <c r="L5866" s="8" t="n"/>
      <c r="M5866" s="7" t="n"/>
      <c r="N5866" s="8" t="n"/>
      <c r="O5866" s="7" t="n"/>
      <c r="P5866" s="7" t="n"/>
      <c r="Q5866" s="8" t="n"/>
      <c r="R5866" s="9" t="n"/>
      <c r="S5866" s="8" t="n"/>
      <c r="T5866" s="8" t="n"/>
      <c r="U5866" s="8" t="n"/>
      <c r="V5866" s="11">
        <f>IF(OR(B5866="",C5866=""),"",CONCATENATE(B5866,".",C5866))</f>
        <v/>
      </c>
      <c r="W5866" s="6">
        <f>UPPER(TRIM(H5866))</f>
        <v/>
      </c>
      <c r="X5866" s="6">
        <f>UPPER(TRIM(I5866))</f>
        <v/>
      </c>
      <c r="Y5866" s="6">
        <f>IF(V5866&lt;&gt;"",IFERROR(INDEX(federal_program_name_lookup,MATCH(V5866,aln_lookup,0)),""),"")</f>
        <v/>
      </c>
    </row>
    <row r="5867">
      <c r="A5867" s="6">
        <f>IF(B5867&lt;&gt;"", "AWARD-"&amp;TEXT(ROW()-1,"0000"), "")</f>
        <v/>
      </c>
      <c r="B5867" s="7" t="n"/>
      <c r="C5867" s="7" t="n"/>
      <c r="D5867" s="7" t="n"/>
      <c r="E5867" s="8" t="n"/>
      <c r="F5867" s="9" t="n"/>
      <c r="G5867" s="8" t="n"/>
      <c r="H5867" s="8" t="n"/>
      <c r="I5867" s="8" t="n"/>
      <c r="J5867" s="10">
        <f>IF(A5867="",0,SUMIFS(amount_expended,cfda_key,V5867))</f>
        <v/>
      </c>
      <c r="K5867" s="10">
        <f>IF(G5867="OTHER CLUSTER NOT LISTED ABOVE",SUMIFS(amount_expended,uniform_other_cluster_name,X5867), IF(AND(OR(G5867="N/A",G5867=""),H5867=""),0,IF(G5867="STATE CLUSTER",SUMIFS(amount_expended,uniform_state_cluster_name,W5867),SUMIFS(amount_expended,cluster_name,G5867))))</f>
        <v/>
      </c>
      <c r="L5867" s="8" t="n"/>
      <c r="M5867" s="7" t="n"/>
      <c r="N5867" s="8" t="n"/>
      <c r="O5867" s="7" t="n"/>
      <c r="P5867" s="7" t="n"/>
      <c r="Q5867" s="8" t="n"/>
      <c r="R5867" s="9" t="n"/>
      <c r="S5867" s="8" t="n"/>
      <c r="T5867" s="8" t="n"/>
      <c r="U5867" s="8" t="n"/>
      <c r="V5867" s="11">
        <f>IF(OR(B5867="",C5867=""),"",CONCATENATE(B5867,".",C5867))</f>
        <v/>
      </c>
      <c r="W5867" s="6">
        <f>UPPER(TRIM(H5867))</f>
        <v/>
      </c>
      <c r="X5867" s="6">
        <f>UPPER(TRIM(I5867))</f>
        <v/>
      </c>
      <c r="Y5867" s="6">
        <f>IF(V5867&lt;&gt;"",IFERROR(INDEX(federal_program_name_lookup,MATCH(V5867,aln_lookup,0)),""),"")</f>
        <v/>
      </c>
    </row>
    <row r="5868">
      <c r="A5868" s="6">
        <f>IF(B5868&lt;&gt;"", "AWARD-"&amp;TEXT(ROW()-1,"0000"), "")</f>
        <v/>
      </c>
      <c r="B5868" s="7" t="n"/>
      <c r="C5868" s="7" t="n"/>
      <c r="D5868" s="7" t="n"/>
      <c r="E5868" s="8" t="n"/>
      <c r="F5868" s="9" t="n"/>
      <c r="G5868" s="8" t="n"/>
      <c r="H5868" s="8" t="n"/>
      <c r="I5868" s="8" t="n"/>
      <c r="J5868" s="10">
        <f>IF(A5868="",0,SUMIFS(amount_expended,cfda_key,V5868))</f>
        <v/>
      </c>
      <c r="K5868" s="10">
        <f>IF(G5868="OTHER CLUSTER NOT LISTED ABOVE",SUMIFS(amount_expended,uniform_other_cluster_name,X5868), IF(AND(OR(G5868="N/A",G5868=""),H5868=""),0,IF(G5868="STATE CLUSTER",SUMIFS(amount_expended,uniform_state_cluster_name,W5868),SUMIFS(amount_expended,cluster_name,G5868))))</f>
        <v/>
      </c>
      <c r="L5868" s="8" t="n"/>
      <c r="M5868" s="7" t="n"/>
      <c r="N5868" s="8" t="n"/>
      <c r="O5868" s="7" t="n"/>
      <c r="P5868" s="7" t="n"/>
      <c r="Q5868" s="8" t="n"/>
      <c r="R5868" s="9" t="n"/>
      <c r="S5868" s="8" t="n"/>
      <c r="T5868" s="8" t="n"/>
      <c r="U5868" s="8" t="n"/>
      <c r="V5868" s="11">
        <f>IF(OR(B5868="",C5868=""),"",CONCATENATE(B5868,".",C5868))</f>
        <v/>
      </c>
      <c r="W5868" s="6">
        <f>UPPER(TRIM(H5868))</f>
        <v/>
      </c>
      <c r="X5868" s="6">
        <f>UPPER(TRIM(I5868))</f>
        <v/>
      </c>
      <c r="Y5868" s="6">
        <f>IF(V5868&lt;&gt;"",IFERROR(INDEX(federal_program_name_lookup,MATCH(V5868,aln_lookup,0)),""),"")</f>
        <v/>
      </c>
    </row>
    <row r="5869">
      <c r="A5869" s="6">
        <f>IF(B5869&lt;&gt;"", "AWARD-"&amp;TEXT(ROW()-1,"0000"), "")</f>
        <v/>
      </c>
      <c r="B5869" s="7" t="n"/>
      <c r="C5869" s="7" t="n"/>
      <c r="D5869" s="7" t="n"/>
      <c r="E5869" s="8" t="n"/>
      <c r="F5869" s="9" t="n"/>
      <c r="G5869" s="8" t="n"/>
      <c r="H5869" s="8" t="n"/>
      <c r="I5869" s="8" t="n"/>
      <c r="J5869" s="10">
        <f>IF(A5869="",0,SUMIFS(amount_expended,cfda_key,V5869))</f>
        <v/>
      </c>
      <c r="K5869" s="10">
        <f>IF(G5869="OTHER CLUSTER NOT LISTED ABOVE",SUMIFS(amount_expended,uniform_other_cluster_name,X5869), IF(AND(OR(G5869="N/A",G5869=""),H5869=""),0,IF(G5869="STATE CLUSTER",SUMIFS(amount_expended,uniform_state_cluster_name,W5869),SUMIFS(amount_expended,cluster_name,G5869))))</f>
        <v/>
      </c>
      <c r="L5869" s="8" t="n"/>
      <c r="M5869" s="7" t="n"/>
      <c r="N5869" s="8" t="n"/>
      <c r="O5869" s="7" t="n"/>
      <c r="P5869" s="7" t="n"/>
      <c r="Q5869" s="8" t="n"/>
      <c r="R5869" s="9" t="n"/>
      <c r="S5869" s="8" t="n"/>
      <c r="T5869" s="8" t="n"/>
      <c r="U5869" s="8" t="n"/>
      <c r="V5869" s="11">
        <f>IF(OR(B5869="",C5869=""),"",CONCATENATE(B5869,".",C5869))</f>
        <v/>
      </c>
      <c r="W5869" s="6">
        <f>UPPER(TRIM(H5869))</f>
        <v/>
      </c>
      <c r="X5869" s="6">
        <f>UPPER(TRIM(I5869))</f>
        <v/>
      </c>
      <c r="Y5869" s="6">
        <f>IF(V5869&lt;&gt;"",IFERROR(INDEX(federal_program_name_lookup,MATCH(V5869,aln_lookup,0)),""),"")</f>
        <v/>
      </c>
    </row>
    <row r="5870">
      <c r="A5870" s="6">
        <f>IF(B5870&lt;&gt;"", "AWARD-"&amp;TEXT(ROW()-1,"0000"), "")</f>
        <v/>
      </c>
      <c r="B5870" s="7" t="n"/>
      <c r="C5870" s="7" t="n"/>
      <c r="D5870" s="7" t="n"/>
      <c r="E5870" s="8" t="n"/>
      <c r="F5870" s="9" t="n"/>
      <c r="G5870" s="8" t="n"/>
      <c r="H5870" s="8" t="n"/>
      <c r="I5870" s="8" t="n"/>
      <c r="J5870" s="10">
        <f>IF(A5870="",0,SUMIFS(amount_expended,cfda_key,V5870))</f>
        <v/>
      </c>
      <c r="K5870" s="10">
        <f>IF(G5870="OTHER CLUSTER NOT LISTED ABOVE",SUMIFS(amount_expended,uniform_other_cluster_name,X5870), IF(AND(OR(G5870="N/A",G5870=""),H5870=""),0,IF(G5870="STATE CLUSTER",SUMIFS(amount_expended,uniform_state_cluster_name,W5870),SUMIFS(amount_expended,cluster_name,G5870))))</f>
        <v/>
      </c>
      <c r="L5870" s="8" t="n"/>
      <c r="M5870" s="7" t="n"/>
      <c r="N5870" s="8" t="n"/>
      <c r="O5870" s="7" t="n"/>
      <c r="P5870" s="7" t="n"/>
      <c r="Q5870" s="8" t="n"/>
      <c r="R5870" s="9" t="n"/>
      <c r="S5870" s="8" t="n"/>
      <c r="T5870" s="8" t="n"/>
      <c r="U5870" s="8" t="n"/>
      <c r="V5870" s="11">
        <f>IF(OR(B5870="",C5870=""),"",CONCATENATE(B5870,".",C5870))</f>
        <v/>
      </c>
      <c r="W5870" s="6">
        <f>UPPER(TRIM(H5870))</f>
        <v/>
      </c>
      <c r="X5870" s="6">
        <f>UPPER(TRIM(I5870))</f>
        <v/>
      </c>
      <c r="Y5870" s="6">
        <f>IF(V5870&lt;&gt;"",IFERROR(INDEX(federal_program_name_lookup,MATCH(V5870,aln_lookup,0)),""),"")</f>
        <v/>
      </c>
    </row>
    <row r="5871">
      <c r="A5871" s="6">
        <f>IF(B5871&lt;&gt;"", "AWARD-"&amp;TEXT(ROW()-1,"0000"), "")</f>
        <v/>
      </c>
      <c r="B5871" s="7" t="n"/>
      <c r="C5871" s="7" t="n"/>
      <c r="D5871" s="7" t="n"/>
      <c r="E5871" s="8" t="n"/>
      <c r="F5871" s="9" t="n"/>
      <c r="G5871" s="8" t="n"/>
      <c r="H5871" s="8" t="n"/>
      <c r="I5871" s="8" t="n"/>
      <c r="J5871" s="10">
        <f>IF(A5871="",0,SUMIFS(amount_expended,cfda_key,V5871))</f>
        <v/>
      </c>
      <c r="K5871" s="10">
        <f>IF(G5871="OTHER CLUSTER NOT LISTED ABOVE",SUMIFS(amount_expended,uniform_other_cluster_name,X5871), IF(AND(OR(G5871="N/A",G5871=""),H5871=""),0,IF(G5871="STATE CLUSTER",SUMIFS(amount_expended,uniform_state_cluster_name,W5871),SUMIFS(amount_expended,cluster_name,G5871))))</f>
        <v/>
      </c>
      <c r="L5871" s="8" t="n"/>
      <c r="M5871" s="7" t="n"/>
      <c r="N5871" s="8" t="n"/>
      <c r="O5871" s="7" t="n"/>
      <c r="P5871" s="7" t="n"/>
      <c r="Q5871" s="8" t="n"/>
      <c r="R5871" s="9" t="n"/>
      <c r="S5871" s="8" t="n"/>
      <c r="T5871" s="8" t="n"/>
      <c r="U5871" s="8" t="n"/>
      <c r="V5871" s="11">
        <f>IF(OR(B5871="",C5871=""),"",CONCATENATE(B5871,".",C5871))</f>
        <v/>
      </c>
      <c r="W5871" s="6">
        <f>UPPER(TRIM(H5871))</f>
        <v/>
      </c>
      <c r="X5871" s="6">
        <f>UPPER(TRIM(I5871))</f>
        <v/>
      </c>
      <c r="Y5871" s="6">
        <f>IF(V5871&lt;&gt;"",IFERROR(INDEX(federal_program_name_lookup,MATCH(V5871,aln_lookup,0)),""),"")</f>
        <v/>
      </c>
    </row>
    <row r="5872">
      <c r="A5872" s="6">
        <f>IF(B5872&lt;&gt;"", "AWARD-"&amp;TEXT(ROW()-1,"0000"), "")</f>
        <v/>
      </c>
      <c r="B5872" s="7" t="n"/>
      <c r="C5872" s="7" t="n"/>
      <c r="D5872" s="7" t="n"/>
      <c r="E5872" s="8" t="n"/>
      <c r="F5872" s="9" t="n"/>
      <c r="G5872" s="8" t="n"/>
      <c r="H5872" s="8" t="n"/>
      <c r="I5872" s="8" t="n"/>
      <c r="J5872" s="10">
        <f>IF(A5872="",0,SUMIFS(amount_expended,cfda_key,V5872))</f>
        <v/>
      </c>
      <c r="K5872" s="10">
        <f>IF(G5872="OTHER CLUSTER NOT LISTED ABOVE",SUMIFS(amount_expended,uniform_other_cluster_name,X5872), IF(AND(OR(G5872="N/A",G5872=""),H5872=""),0,IF(G5872="STATE CLUSTER",SUMIFS(amount_expended,uniform_state_cluster_name,W5872),SUMIFS(amount_expended,cluster_name,G5872))))</f>
        <v/>
      </c>
      <c r="L5872" s="8" t="n"/>
      <c r="M5872" s="7" t="n"/>
      <c r="N5872" s="8" t="n"/>
      <c r="O5872" s="7" t="n"/>
      <c r="P5872" s="7" t="n"/>
      <c r="Q5872" s="8" t="n"/>
      <c r="R5872" s="9" t="n"/>
      <c r="S5872" s="8" t="n"/>
      <c r="T5872" s="8" t="n"/>
      <c r="U5872" s="8" t="n"/>
      <c r="V5872" s="11">
        <f>IF(OR(B5872="",C5872=""),"",CONCATENATE(B5872,".",C5872))</f>
        <v/>
      </c>
      <c r="W5872" s="6">
        <f>UPPER(TRIM(H5872))</f>
        <v/>
      </c>
      <c r="X5872" s="6">
        <f>UPPER(TRIM(I5872))</f>
        <v/>
      </c>
      <c r="Y5872" s="6">
        <f>IF(V5872&lt;&gt;"",IFERROR(INDEX(federal_program_name_lookup,MATCH(V5872,aln_lookup,0)),""),"")</f>
        <v/>
      </c>
    </row>
    <row r="5873">
      <c r="A5873" s="6">
        <f>IF(B5873&lt;&gt;"", "AWARD-"&amp;TEXT(ROW()-1,"0000"), "")</f>
        <v/>
      </c>
      <c r="B5873" s="7" t="n"/>
      <c r="C5873" s="7" t="n"/>
      <c r="D5873" s="7" t="n"/>
      <c r="E5873" s="8" t="n"/>
      <c r="F5873" s="9" t="n"/>
      <c r="G5873" s="8" t="n"/>
      <c r="H5873" s="8" t="n"/>
      <c r="I5873" s="8" t="n"/>
      <c r="J5873" s="10">
        <f>IF(A5873="",0,SUMIFS(amount_expended,cfda_key,V5873))</f>
        <v/>
      </c>
      <c r="K5873" s="10">
        <f>IF(G5873="OTHER CLUSTER NOT LISTED ABOVE",SUMIFS(amount_expended,uniform_other_cluster_name,X5873), IF(AND(OR(G5873="N/A",G5873=""),H5873=""),0,IF(G5873="STATE CLUSTER",SUMIFS(amount_expended,uniform_state_cluster_name,W5873),SUMIFS(amount_expended,cluster_name,G5873))))</f>
        <v/>
      </c>
      <c r="L5873" s="8" t="n"/>
      <c r="M5873" s="7" t="n"/>
      <c r="N5873" s="8" t="n"/>
      <c r="O5873" s="7" t="n"/>
      <c r="P5873" s="7" t="n"/>
      <c r="Q5873" s="8" t="n"/>
      <c r="R5873" s="9" t="n"/>
      <c r="S5873" s="8" t="n"/>
      <c r="T5873" s="8" t="n"/>
      <c r="U5873" s="8" t="n"/>
      <c r="V5873" s="11">
        <f>IF(OR(B5873="",C5873=""),"",CONCATENATE(B5873,".",C5873))</f>
        <v/>
      </c>
      <c r="W5873" s="6">
        <f>UPPER(TRIM(H5873))</f>
        <v/>
      </c>
      <c r="X5873" s="6">
        <f>UPPER(TRIM(I5873))</f>
        <v/>
      </c>
      <c r="Y5873" s="6">
        <f>IF(V5873&lt;&gt;"",IFERROR(INDEX(federal_program_name_lookup,MATCH(V5873,aln_lookup,0)),""),"")</f>
        <v/>
      </c>
    </row>
    <row r="5874">
      <c r="A5874" s="6">
        <f>IF(B5874&lt;&gt;"", "AWARD-"&amp;TEXT(ROW()-1,"0000"), "")</f>
        <v/>
      </c>
      <c r="B5874" s="7" t="n"/>
      <c r="C5874" s="7" t="n"/>
      <c r="D5874" s="7" t="n"/>
      <c r="E5874" s="8" t="n"/>
      <c r="F5874" s="9" t="n"/>
      <c r="G5874" s="8" t="n"/>
      <c r="H5874" s="8" t="n"/>
      <c r="I5874" s="8" t="n"/>
      <c r="J5874" s="10">
        <f>IF(A5874="",0,SUMIFS(amount_expended,cfda_key,V5874))</f>
        <v/>
      </c>
      <c r="K5874" s="10">
        <f>IF(G5874="OTHER CLUSTER NOT LISTED ABOVE",SUMIFS(amount_expended,uniform_other_cluster_name,X5874), IF(AND(OR(G5874="N/A",G5874=""),H5874=""),0,IF(G5874="STATE CLUSTER",SUMIFS(amount_expended,uniform_state_cluster_name,W5874),SUMIFS(amount_expended,cluster_name,G5874))))</f>
        <v/>
      </c>
      <c r="L5874" s="8" t="n"/>
      <c r="M5874" s="7" t="n"/>
      <c r="N5874" s="8" t="n"/>
      <c r="O5874" s="7" t="n"/>
      <c r="P5874" s="7" t="n"/>
      <c r="Q5874" s="8" t="n"/>
      <c r="R5874" s="9" t="n"/>
      <c r="S5874" s="8" t="n"/>
      <c r="T5874" s="8" t="n"/>
      <c r="U5874" s="8" t="n"/>
      <c r="V5874" s="11">
        <f>IF(OR(B5874="",C5874=""),"",CONCATENATE(B5874,".",C5874))</f>
        <v/>
      </c>
      <c r="W5874" s="6">
        <f>UPPER(TRIM(H5874))</f>
        <v/>
      </c>
      <c r="X5874" s="6">
        <f>UPPER(TRIM(I5874))</f>
        <v/>
      </c>
      <c r="Y5874" s="6">
        <f>IF(V5874&lt;&gt;"",IFERROR(INDEX(federal_program_name_lookup,MATCH(V5874,aln_lookup,0)),""),"")</f>
        <v/>
      </c>
    </row>
    <row r="5875">
      <c r="A5875" s="6">
        <f>IF(B5875&lt;&gt;"", "AWARD-"&amp;TEXT(ROW()-1,"0000"), "")</f>
        <v/>
      </c>
      <c r="B5875" s="7" t="n"/>
      <c r="C5875" s="7" t="n"/>
      <c r="D5875" s="7" t="n"/>
      <c r="E5875" s="8" t="n"/>
      <c r="F5875" s="9" t="n"/>
      <c r="G5875" s="8" t="n"/>
      <c r="H5875" s="8" t="n"/>
      <c r="I5875" s="8" t="n"/>
      <c r="J5875" s="10">
        <f>IF(A5875="",0,SUMIFS(amount_expended,cfda_key,V5875))</f>
        <v/>
      </c>
      <c r="K5875" s="10">
        <f>IF(G5875="OTHER CLUSTER NOT LISTED ABOVE",SUMIFS(amount_expended,uniform_other_cluster_name,X5875), IF(AND(OR(G5875="N/A",G5875=""),H5875=""),0,IF(G5875="STATE CLUSTER",SUMIFS(amount_expended,uniform_state_cluster_name,W5875),SUMIFS(amount_expended,cluster_name,G5875))))</f>
        <v/>
      </c>
      <c r="L5875" s="8" t="n"/>
      <c r="M5875" s="7" t="n"/>
      <c r="N5875" s="8" t="n"/>
      <c r="O5875" s="7" t="n"/>
      <c r="P5875" s="7" t="n"/>
      <c r="Q5875" s="8" t="n"/>
      <c r="R5875" s="9" t="n"/>
      <c r="S5875" s="8" t="n"/>
      <c r="T5875" s="8" t="n"/>
      <c r="U5875" s="8" t="n"/>
      <c r="V5875" s="11">
        <f>IF(OR(B5875="",C5875=""),"",CONCATENATE(B5875,".",C5875))</f>
        <v/>
      </c>
      <c r="W5875" s="6">
        <f>UPPER(TRIM(H5875))</f>
        <v/>
      </c>
      <c r="X5875" s="6">
        <f>UPPER(TRIM(I5875))</f>
        <v/>
      </c>
      <c r="Y5875" s="6">
        <f>IF(V5875&lt;&gt;"",IFERROR(INDEX(federal_program_name_lookup,MATCH(V5875,aln_lookup,0)),""),"")</f>
        <v/>
      </c>
    </row>
    <row r="5876">
      <c r="A5876" s="6">
        <f>IF(B5876&lt;&gt;"", "AWARD-"&amp;TEXT(ROW()-1,"0000"), "")</f>
        <v/>
      </c>
      <c r="B5876" s="7" t="n"/>
      <c r="C5876" s="7" t="n"/>
      <c r="D5876" s="7" t="n"/>
      <c r="E5876" s="8" t="n"/>
      <c r="F5876" s="9" t="n"/>
      <c r="G5876" s="8" t="n"/>
      <c r="H5876" s="8" t="n"/>
      <c r="I5876" s="8" t="n"/>
      <c r="J5876" s="10">
        <f>IF(A5876="",0,SUMIFS(amount_expended,cfda_key,V5876))</f>
        <v/>
      </c>
      <c r="K5876" s="10">
        <f>IF(G5876="OTHER CLUSTER NOT LISTED ABOVE",SUMIFS(amount_expended,uniform_other_cluster_name,X5876), IF(AND(OR(G5876="N/A",G5876=""),H5876=""),0,IF(G5876="STATE CLUSTER",SUMIFS(amount_expended,uniform_state_cluster_name,W5876),SUMIFS(amount_expended,cluster_name,G5876))))</f>
        <v/>
      </c>
      <c r="L5876" s="8" t="n"/>
      <c r="M5876" s="7" t="n"/>
      <c r="N5876" s="8" t="n"/>
      <c r="O5876" s="7" t="n"/>
      <c r="P5876" s="7" t="n"/>
      <c r="Q5876" s="8" t="n"/>
      <c r="R5876" s="9" t="n"/>
      <c r="S5876" s="8" t="n"/>
      <c r="T5876" s="8" t="n"/>
      <c r="U5876" s="8" t="n"/>
      <c r="V5876" s="11">
        <f>IF(OR(B5876="",C5876=""),"",CONCATENATE(B5876,".",C5876))</f>
        <v/>
      </c>
      <c r="W5876" s="6">
        <f>UPPER(TRIM(H5876))</f>
        <v/>
      </c>
      <c r="X5876" s="6">
        <f>UPPER(TRIM(I5876))</f>
        <v/>
      </c>
      <c r="Y5876" s="6">
        <f>IF(V5876&lt;&gt;"",IFERROR(INDEX(federal_program_name_lookup,MATCH(V5876,aln_lookup,0)),""),"")</f>
        <v/>
      </c>
    </row>
    <row r="5877">
      <c r="A5877" s="6">
        <f>IF(B5877&lt;&gt;"", "AWARD-"&amp;TEXT(ROW()-1,"0000"), "")</f>
        <v/>
      </c>
      <c r="B5877" s="7" t="n"/>
      <c r="C5877" s="7" t="n"/>
      <c r="D5877" s="7" t="n"/>
      <c r="E5877" s="8" t="n"/>
      <c r="F5877" s="9" t="n"/>
      <c r="G5877" s="8" t="n"/>
      <c r="H5877" s="8" t="n"/>
      <c r="I5877" s="8" t="n"/>
      <c r="J5877" s="10">
        <f>IF(A5877="",0,SUMIFS(amount_expended,cfda_key,V5877))</f>
        <v/>
      </c>
      <c r="K5877" s="10">
        <f>IF(G5877="OTHER CLUSTER NOT LISTED ABOVE",SUMIFS(amount_expended,uniform_other_cluster_name,X5877), IF(AND(OR(G5877="N/A",G5877=""),H5877=""),0,IF(G5877="STATE CLUSTER",SUMIFS(amount_expended,uniform_state_cluster_name,W5877),SUMIFS(amount_expended,cluster_name,G5877))))</f>
        <v/>
      </c>
      <c r="L5877" s="8" t="n"/>
      <c r="M5877" s="7" t="n"/>
      <c r="N5877" s="8" t="n"/>
      <c r="O5877" s="7" t="n"/>
      <c r="P5877" s="7" t="n"/>
      <c r="Q5877" s="8" t="n"/>
      <c r="R5877" s="9" t="n"/>
      <c r="S5877" s="8" t="n"/>
      <c r="T5877" s="8" t="n"/>
      <c r="U5877" s="8" t="n"/>
      <c r="V5877" s="11">
        <f>IF(OR(B5877="",C5877=""),"",CONCATENATE(B5877,".",C5877))</f>
        <v/>
      </c>
      <c r="W5877" s="6">
        <f>UPPER(TRIM(H5877))</f>
        <v/>
      </c>
      <c r="X5877" s="6">
        <f>UPPER(TRIM(I5877))</f>
        <v/>
      </c>
      <c r="Y5877" s="6">
        <f>IF(V5877&lt;&gt;"",IFERROR(INDEX(federal_program_name_lookup,MATCH(V5877,aln_lookup,0)),""),"")</f>
        <v/>
      </c>
    </row>
    <row r="5878">
      <c r="A5878" s="6">
        <f>IF(B5878&lt;&gt;"", "AWARD-"&amp;TEXT(ROW()-1,"0000"), "")</f>
        <v/>
      </c>
      <c r="B5878" s="7" t="n"/>
      <c r="C5878" s="7" t="n"/>
      <c r="D5878" s="7" t="n"/>
      <c r="E5878" s="8" t="n"/>
      <c r="F5878" s="9" t="n"/>
      <c r="G5878" s="8" t="n"/>
      <c r="H5878" s="8" t="n"/>
      <c r="I5878" s="8" t="n"/>
      <c r="J5878" s="10">
        <f>IF(A5878="",0,SUMIFS(amount_expended,cfda_key,V5878))</f>
        <v/>
      </c>
      <c r="K5878" s="10">
        <f>IF(G5878="OTHER CLUSTER NOT LISTED ABOVE",SUMIFS(amount_expended,uniform_other_cluster_name,X5878), IF(AND(OR(G5878="N/A",G5878=""),H5878=""),0,IF(G5878="STATE CLUSTER",SUMIFS(amount_expended,uniform_state_cluster_name,W5878),SUMIFS(amount_expended,cluster_name,G5878))))</f>
        <v/>
      </c>
      <c r="L5878" s="8" t="n"/>
      <c r="M5878" s="7" t="n"/>
      <c r="N5878" s="8" t="n"/>
      <c r="O5878" s="7" t="n"/>
      <c r="P5878" s="7" t="n"/>
      <c r="Q5878" s="8" t="n"/>
      <c r="R5878" s="9" t="n"/>
      <c r="S5878" s="8" t="n"/>
      <c r="T5878" s="8" t="n"/>
      <c r="U5878" s="8" t="n"/>
      <c r="V5878" s="11">
        <f>IF(OR(B5878="",C5878=""),"",CONCATENATE(B5878,".",C5878))</f>
        <v/>
      </c>
      <c r="W5878" s="6">
        <f>UPPER(TRIM(H5878))</f>
        <v/>
      </c>
      <c r="X5878" s="6">
        <f>UPPER(TRIM(I5878))</f>
        <v/>
      </c>
      <c r="Y5878" s="6">
        <f>IF(V5878&lt;&gt;"",IFERROR(INDEX(federal_program_name_lookup,MATCH(V5878,aln_lookup,0)),""),"")</f>
        <v/>
      </c>
    </row>
    <row r="5879">
      <c r="A5879" s="6">
        <f>IF(B5879&lt;&gt;"", "AWARD-"&amp;TEXT(ROW()-1,"0000"), "")</f>
        <v/>
      </c>
      <c r="B5879" s="7" t="n"/>
      <c r="C5879" s="7" t="n"/>
      <c r="D5879" s="7" t="n"/>
      <c r="E5879" s="8" t="n"/>
      <c r="F5879" s="9" t="n"/>
      <c r="G5879" s="8" t="n"/>
      <c r="H5879" s="8" t="n"/>
      <c r="I5879" s="8" t="n"/>
      <c r="J5879" s="10">
        <f>IF(A5879="",0,SUMIFS(amount_expended,cfda_key,V5879))</f>
        <v/>
      </c>
      <c r="K5879" s="10">
        <f>IF(G5879="OTHER CLUSTER NOT LISTED ABOVE",SUMIFS(amount_expended,uniform_other_cluster_name,X5879), IF(AND(OR(G5879="N/A",G5879=""),H5879=""),0,IF(G5879="STATE CLUSTER",SUMIFS(amount_expended,uniform_state_cluster_name,W5879),SUMIFS(amount_expended,cluster_name,G5879))))</f>
        <v/>
      </c>
      <c r="L5879" s="8" t="n"/>
      <c r="M5879" s="7" t="n"/>
      <c r="N5879" s="8" t="n"/>
      <c r="O5879" s="7" t="n"/>
      <c r="P5879" s="7" t="n"/>
      <c r="Q5879" s="8" t="n"/>
      <c r="R5879" s="9" t="n"/>
      <c r="S5879" s="8" t="n"/>
      <c r="T5879" s="8" t="n"/>
      <c r="U5879" s="8" t="n"/>
      <c r="V5879" s="11">
        <f>IF(OR(B5879="",C5879=""),"",CONCATENATE(B5879,".",C5879))</f>
        <v/>
      </c>
      <c r="W5879" s="6">
        <f>UPPER(TRIM(H5879))</f>
        <v/>
      </c>
      <c r="X5879" s="6">
        <f>UPPER(TRIM(I5879))</f>
        <v/>
      </c>
      <c r="Y5879" s="6">
        <f>IF(V5879&lt;&gt;"",IFERROR(INDEX(federal_program_name_lookup,MATCH(V5879,aln_lookup,0)),""),"")</f>
        <v/>
      </c>
    </row>
    <row r="5880">
      <c r="A5880" s="6">
        <f>IF(B5880&lt;&gt;"", "AWARD-"&amp;TEXT(ROW()-1,"0000"), "")</f>
        <v/>
      </c>
      <c r="B5880" s="7" t="n"/>
      <c r="C5880" s="7" t="n"/>
      <c r="D5880" s="7" t="n"/>
      <c r="E5880" s="8" t="n"/>
      <c r="F5880" s="9" t="n"/>
      <c r="G5880" s="8" t="n"/>
      <c r="H5880" s="8" t="n"/>
      <c r="I5880" s="8" t="n"/>
      <c r="J5880" s="10">
        <f>IF(A5880="",0,SUMIFS(amount_expended,cfda_key,V5880))</f>
        <v/>
      </c>
      <c r="K5880" s="10">
        <f>IF(G5880="OTHER CLUSTER NOT LISTED ABOVE",SUMIFS(amount_expended,uniform_other_cluster_name,X5880), IF(AND(OR(G5880="N/A",G5880=""),H5880=""),0,IF(G5880="STATE CLUSTER",SUMIFS(amount_expended,uniform_state_cluster_name,W5880),SUMIFS(amount_expended,cluster_name,G5880))))</f>
        <v/>
      </c>
      <c r="L5880" s="8" t="n"/>
      <c r="M5880" s="7" t="n"/>
      <c r="N5880" s="8" t="n"/>
      <c r="O5880" s="7" t="n"/>
      <c r="P5880" s="7" t="n"/>
      <c r="Q5880" s="8" t="n"/>
      <c r="R5880" s="9" t="n"/>
      <c r="S5880" s="8" t="n"/>
      <c r="T5880" s="8" t="n"/>
      <c r="U5880" s="8" t="n"/>
      <c r="V5880" s="11">
        <f>IF(OR(B5880="",C5880=""),"",CONCATENATE(B5880,".",C5880))</f>
        <v/>
      </c>
      <c r="W5880" s="6">
        <f>UPPER(TRIM(H5880))</f>
        <v/>
      </c>
      <c r="X5880" s="6">
        <f>UPPER(TRIM(I5880))</f>
        <v/>
      </c>
      <c r="Y5880" s="6">
        <f>IF(V5880&lt;&gt;"",IFERROR(INDEX(federal_program_name_lookup,MATCH(V5880,aln_lookup,0)),""),"")</f>
        <v/>
      </c>
    </row>
    <row r="5881">
      <c r="A5881" s="6">
        <f>IF(B5881&lt;&gt;"", "AWARD-"&amp;TEXT(ROW()-1,"0000"), "")</f>
        <v/>
      </c>
      <c r="B5881" s="7" t="n"/>
      <c r="C5881" s="7" t="n"/>
      <c r="D5881" s="7" t="n"/>
      <c r="E5881" s="8" t="n"/>
      <c r="F5881" s="9" t="n"/>
      <c r="G5881" s="8" t="n"/>
      <c r="H5881" s="8" t="n"/>
      <c r="I5881" s="8" t="n"/>
      <c r="J5881" s="10">
        <f>IF(A5881="",0,SUMIFS(amount_expended,cfda_key,V5881))</f>
        <v/>
      </c>
      <c r="K5881" s="10">
        <f>IF(G5881="OTHER CLUSTER NOT LISTED ABOVE",SUMIFS(amount_expended,uniform_other_cluster_name,X5881), IF(AND(OR(G5881="N/A",G5881=""),H5881=""),0,IF(G5881="STATE CLUSTER",SUMIFS(amount_expended,uniform_state_cluster_name,W5881),SUMIFS(amount_expended,cluster_name,G5881))))</f>
        <v/>
      </c>
      <c r="L5881" s="8" t="n"/>
      <c r="M5881" s="7" t="n"/>
      <c r="N5881" s="8" t="n"/>
      <c r="O5881" s="7" t="n"/>
      <c r="P5881" s="7" t="n"/>
      <c r="Q5881" s="8" t="n"/>
      <c r="R5881" s="9" t="n"/>
      <c r="S5881" s="8" t="n"/>
      <c r="T5881" s="8" t="n"/>
      <c r="U5881" s="8" t="n"/>
      <c r="V5881" s="11">
        <f>IF(OR(B5881="",C5881=""),"",CONCATENATE(B5881,".",C5881))</f>
        <v/>
      </c>
      <c r="W5881" s="6">
        <f>UPPER(TRIM(H5881))</f>
        <v/>
      </c>
      <c r="X5881" s="6">
        <f>UPPER(TRIM(I5881))</f>
        <v/>
      </c>
      <c r="Y5881" s="6">
        <f>IF(V5881&lt;&gt;"",IFERROR(INDEX(federal_program_name_lookup,MATCH(V5881,aln_lookup,0)),""),"")</f>
        <v/>
      </c>
    </row>
    <row r="5882">
      <c r="A5882" s="6">
        <f>IF(B5882&lt;&gt;"", "AWARD-"&amp;TEXT(ROW()-1,"0000"), "")</f>
        <v/>
      </c>
      <c r="B5882" s="7" t="n"/>
      <c r="C5882" s="7" t="n"/>
      <c r="D5882" s="7" t="n"/>
      <c r="E5882" s="8" t="n"/>
      <c r="F5882" s="9" t="n"/>
      <c r="G5882" s="8" t="n"/>
      <c r="H5882" s="8" t="n"/>
      <c r="I5882" s="8" t="n"/>
      <c r="J5882" s="10">
        <f>IF(A5882="",0,SUMIFS(amount_expended,cfda_key,V5882))</f>
        <v/>
      </c>
      <c r="K5882" s="10">
        <f>IF(G5882="OTHER CLUSTER NOT LISTED ABOVE",SUMIFS(amount_expended,uniform_other_cluster_name,X5882), IF(AND(OR(G5882="N/A",G5882=""),H5882=""),0,IF(G5882="STATE CLUSTER",SUMIFS(amount_expended,uniform_state_cluster_name,W5882),SUMIFS(amount_expended,cluster_name,G5882))))</f>
        <v/>
      </c>
      <c r="L5882" s="8" t="n"/>
      <c r="M5882" s="7" t="n"/>
      <c r="N5882" s="8" t="n"/>
      <c r="O5882" s="7" t="n"/>
      <c r="P5882" s="7" t="n"/>
      <c r="Q5882" s="8" t="n"/>
      <c r="R5882" s="9" t="n"/>
      <c r="S5882" s="8" t="n"/>
      <c r="T5882" s="8" t="n"/>
      <c r="U5882" s="8" t="n"/>
      <c r="V5882" s="11">
        <f>IF(OR(B5882="",C5882=""),"",CONCATENATE(B5882,".",C5882))</f>
        <v/>
      </c>
      <c r="W5882" s="6">
        <f>UPPER(TRIM(H5882))</f>
        <v/>
      </c>
      <c r="X5882" s="6">
        <f>UPPER(TRIM(I5882))</f>
        <v/>
      </c>
      <c r="Y5882" s="6">
        <f>IF(V5882&lt;&gt;"",IFERROR(INDEX(federal_program_name_lookup,MATCH(V5882,aln_lookup,0)),""),"")</f>
        <v/>
      </c>
    </row>
    <row r="5883">
      <c r="A5883" s="6">
        <f>IF(B5883&lt;&gt;"", "AWARD-"&amp;TEXT(ROW()-1,"0000"), "")</f>
        <v/>
      </c>
      <c r="B5883" s="7" t="n"/>
      <c r="C5883" s="7" t="n"/>
      <c r="D5883" s="7" t="n"/>
      <c r="E5883" s="8" t="n"/>
      <c r="F5883" s="9" t="n"/>
      <c r="G5883" s="8" t="n"/>
      <c r="H5883" s="8" t="n"/>
      <c r="I5883" s="8" t="n"/>
      <c r="J5883" s="10">
        <f>IF(A5883="",0,SUMIFS(amount_expended,cfda_key,V5883))</f>
        <v/>
      </c>
      <c r="K5883" s="10">
        <f>IF(G5883="OTHER CLUSTER NOT LISTED ABOVE",SUMIFS(amount_expended,uniform_other_cluster_name,X5883), IF(AND(OR(G5883="N/A",G5883=""),H5883=""),0,IF(G5883="STATE CLUSTER",SUMIFS(amount_expended,uniform_state_cluster_name,W5883),SUMIFS(amount_expended,cluster_name,G5883))))</f>
        <v/>
      </c>
      <c r="L5883" s="8" t="n"/>
      <c r="M5883" s="7" t="n"/>
      <c r="N5883" s="8" t="n"/>
      <c r="O5883" s="7" t="n"/>
      <c r="P5883" s="7" t="n"/>
      <c r="Q5883" s="8" t="n"/>
      <c r="R5883" s="9" t="n"/>
      <c r="S5883" s="8" t="n"/>
      <c r="T5883" s="8" t="n"/>
      <c r="U5883" s="8" t="n"/>
      <c r="V5883" s="11">
        <f>IF(OR(B5883="",C5883=""),"",CONCATENATE(B5883,".",C5883))</f>
        <v/>
      </c>
      <c r="W5883" s="6">
        <f>UPPER(TRIM(H5883))</f>
        <v/>
      </c>
      <c r="X5883" s="6">
        <f>UPPER(TRIM(I5883))</f>
        <v/>
      </c>
      <c r="Y5883" s="6">
        <f>IF(V5883&lt;&gt;"",IFERROR(INDEX(federal_program_name_lookup,MATCH(V5883,aln_lookup,0)),""),"")</f>
        <v/>
      </c>
    </row>
    <row r="5884">
      <c r="A5884" s="6">
        <f>IF(B5884&lt;&gt;"", "AWARD-"&amp;TEXT(ROW()-1,"0000"), "")</f>
        <v/>
      </c>
      <c r="B5884" s="7" t="n"/>
      <c r="C5884" s="7" t="n"/>
      <c r="D5884" s="7" t="n"/>
      <c r="E5884" s="8" t="n"/>
      <c r="F5884" s="9" t="n"/>
      <c r="G5884" s="8" t="n"/>
      <c r="H5884" s="8" t="n"/>
      <c r="I5884" s="8" t="n"/>
      <c r="J5884" s="10">
        <f>IF(A5884="",0,SUMIFS(amount_expended,cfda_key,V5884))</f>
        <v/>
      </c>
      <c r="K5884" s="10">
        <f>IF(G5884="OTHER CLUSTER NOT LISTED ABOVE",SUMIFS(amount_expended,uniform_other_cluster_name,X5884), IF(AND(OR(G5884="N/A",G5884=""),H5884=""),0,IF(G5884="STATE CLUSTER",SUMIFS(amount_expended,uniform_state_cluster_name,W5884),SUMIFS(amount_expended,cluster_name,G5884))))</f>
        <v/>
      </c>
      <c r="L5884" s="8" t="n"/>
      <c r="M5884" s="7" t="n"/>
      <c r="N5884" s="8" t="n"/>
      <c r="O5884" s="7" t="n"/>
      <c r="P5884" s="7" t="n"/>
      <c r="Q5884" s="8" t="n"/>
      <c r="R5884" s="9" t="n"/>
      <c r="S5884" s="8" t="n"/>
      <c r="T5884" s="8" t="n"/>
      <c r="U5884" s="8" t="n"/>
      <c r="V5884" s="11">
        <f>IF(OR(B5884="",C5884=""),"",CONCATENATE(B5884,".",C5884))</f>
        <v/>
      </c>
      <c r="W5884" s="6">
        <f>UPPER(TRIM(H5884))</f>
        <v/>
      </c>
      <c r="X5884" s="6">
        <f>UPPER(TRIM(I5884))</f>
        <v/>
      </c>
      <c r="Y5884" s="6">
        <f>IF(V5884&lt;&gt;"",IFERROR(INDEX(federal_program_name_lookup,MATCH(V5884,aln_lookup,0)),""),"")</f>
        <v/>
      </c>
    </row>
    <row r="5885">
      <c r="A5885" s="6">
        <f>IF(B5885&lt;&gt;"", "AWARD-"&amp;TEXT(ROW()-1,"0000"), "")</f>
        <v/>
      </c>
      <c r="B5885" s="7" t="n"/>
      <c r="C5885" s="7" t="n"/>
      <c r="D5885" s="7" t="n"/>
      <c r="E5885" s="8" t="n"/>
      <c r="F5885" s="9" t="n"/>
      <c r="G5885" s="8" t="n"/>
      <c r="H5885" s="8" t="n"/>
      <c r="I5885" s="8" t="n"/>
      <c r="J5885" s="10">
        <f>IF(A5885="",0,SUMIFS(amount_expended,cfda_key,V5885))</f>
        <v/>
      </c>
      <c r="K5885" s="10">
        <f>IF(G5885="OTHER CLUSTER NOT LISTED ABOVE",SUMIFS(amount_expended,uniform_other_cluster_name,X5885), IF(AND(OR(G5885="N/A",G5885=""),H5885=""),0,IF(G5885="STATE CLUSTER",SUMIFS(amount_expended,uniform_state_cluster_name,W5885),SUMIFS(amount_expended,cluster_name,G5885))))</f>
        <v/>
      </c>
      <c r="L5885" s="8" t="n"/>
      <c r="M5885" s="7" t="n"/>
      <c r="N5885" s="8" t="n"/>
      <c r="O5885" s="7" t="n"/>
      <c r="P5885" s="7" t="n"/>
      <c r="Q5885" s="8" t="n"/>
      <c r="R5885" s="9" t="n"/>
      <c r="S5885" s="8" t="n"/>
      <c r="T5885" s="8" t="n"/>
      <c r="U5885" s="8" t="n"/>
      <c r="V5885" s="11">
        <f>IF(OR(B5885="",C5885=""),"",CONCATENATE(B5885,".",C5885))</f>
        <v/>
      </c>
      <c r="W5885" s="6">
        <f>UPPER(TRIM(H5885))</f>
        <v/>
      </c>
      <c r="X5885" s="6">
        <f>UPPER(TRIM(I5885))</f>
        <v/>
      </c>
      <c r="Y5885" s="6">
        <f>IF(V5885&lt;&gt;"",IFERROR(INDEX(federal_program_name_lookup,MATCH(V5885,aln_lookup,0)),""),"")</f>
        <v/>
      </c>
    </row>
    <row r="5886">
      <c r="A5886" s="6">
        <f>IF(B5886&lt;&gt;"", "AWARD-"&amp;TEXT(ROW()-1,"0000"), "")</f>
        <v/>
      </c>
      <c r="B5886" s="7" t="n"/>
      <c r="C5886" s="7" t="n"/>
      <c r="D5886" s="7" t="n"/>
      <c r="E5886" s="8" t="n"/>
      <c r="F5886" s="9" t="n"/>
      <c r="G5886" s="8" t="n"/>
      <c r="H5886" s="8" t="n"/>
      <c r="I5886" s="8" t="n"/>
      <c r="J5886" s="10">
        <f>IF(A5886="",0,SUMIFS(amount_expended,cfda_key,V5886))</f>
        <v/>
      </c>
      <c r="K5886" s="10">
        <f>IF(G5886="OTHER CLUSTER NOT LISTED ABOVE",SUMIFS(amount_expended,uniform_other_cluster_name,X5886), IF(AND(OR(G5886="N/A",G5886=""),H5886=""),0,IF(G5886="STATE CLUSTER",SUMIFS(amount_expended,uniform_state_cluster_name,W5886),SUMIFS(amount_expended,cluster_name,G5886))))</f>
        <v/>
      </c>
      <c r="L5886" s="8" t="n"/>
      <c r="M5886" s="7" t="n"/>
      <c r="N5886" s="8" t="n"/>
      <c r="O5886" s="7" t="n"/>
      <c r="P5886" s="7" t="n"/>
      <c r="Q5886" s="8" t="n"/>
      <c r="R5886" s="9" t="n"/>
      <c r="S5886" s="8" t="n"/>
      <c r="T5886" s="8" t="n"/>
      <c r="U5886" s="8" t="n"/>
      <c r="V5886" s="11">
        <f>IF(OR(B5886="",C5886=""),"",CONCATENATE(B5886,".",C5886))</f>
        <v/>
      </c>
      <c r="W5886" s="6">
        <f>UPPER(TRIM(H5886))</f>
        <v/>
      </c>
      <c r="X5886" s="6">
        <f>UPPER(TRIM(I5886))</f>
        <v/>
      </c>
      <c r="Y5886" s="6">
        <f>IF(V5886&lt;&gt;"",IFERROR(INDEX(federal_program_name_lookup,MATCH(V5886,aln_lookup,0)),""),"")</f>
        <v/>
      </c>
    </row>
    <row r="5887">
      <c r="A5887" s="6">
        <f>IF(B5887&lt;&gt;"", "AWARD-"&amp;TEXT(ROW()-1,"0000"), "")</f>
        <v/>
      </c>
      <c r="B5887" s="7" t="n"/>
      <c r="C5887" s="7" t="n"/>
      <c r="D5887" s="7" t="n"/>
      <c r="E5887" s="8" t="n"/>
      <c r="F5887" s="9" t="n"/>
      <c r="G5887" s="8" t="n"/>
      <c r="H5887" s="8" t="n"/>
      <c r="I5887" s="8" t="n"/>
      <c r="J5887" s="10">
        <f>IF(A5887="",0,SUMIFS(amount_expended,cfda_key,V5887))</f>
        <v/>
      </c>
      <c r="K5887" s="10">
        <f>IF(G5887="OTHER CLUSTER NOT LISTED ABOVE",SUMIFS(amount_expended,uniform_other_cluster_name,X5887), IF(AND(OR(G5887="N/A",G5887=""),H5887=""),0,IF(G5887="STATE CLUSTER",SUMIFS(amount_expended,uniform_state_cluster_name,W5887),SUMIFS(amount_expended,cluster_name,G5887))))</f>
        <v/>
      </c>
      <c r="L5887" s="8" t="n"/>
      <c r="M5887" s="7" t="n"/>
      <c r="N5887" s="8" t="n"/>
      <c r="O5887" s="7" t="n"/>
      <c r="P5887" s="7" t="n"/>
      <c r="Q5887" s="8" t="n"/>
      <c r="R5887" s="9" t="n"/>
      <c r="S5887" s="8" t="n"/>
      <c r="T5887" s="8" t="n"/>
      <c r="U5887" s="8" t="n"/>
      <c r="V5887" s="11">
        <f>IF(OR(B5887="",C5887=""),"",CONCATENATE(B5887,".",C5887))</f>
        <v/>
      </c>
      <c r="W5887" s="6">
        <f>UPPER(TRIM(H5887))</f>
        <v/>
      </c>
      <c r="X5887" s="6">
        <f>UPPER(TRIM(I5887))</f>
        <v/>
      </c>
      <c r="Y5887" s="6">
        <f>IF(V5887&lt;&gt;"",IFERROR(INDEX(federal_program_name_lookup,MATCH(V5887,aln_lookup,0)),""),"")</f>
        <v/>
      </c>
    </row>
    <row r="5888">
      <c r="A5888" s="6">
        <f>IF(B5888&lt;&gt;"", "AWARD-"&amp;TEXT(ROW()-1,"0000"), "")</f>
        <v/>
      </c>
      <c r="B5888" s="7" t="n"/>
      <c r="C5888" s="7" t="n"/>
      <c r="D5888" s="7" t="n"/>
      <c r="E5888" s="8" t="n"/>
      <c r="F5888" s="9" t="n"/>
      <c r="G5888" s="8" t="n"/>
      <c r="H5888" s="8" t="n"/>
      <c r="I5888" s="8" t="n"/>
      <c r="J5888" s="10">
        <f>IF(A5888="",0,SUMIFS(amount_expended,cfda_key,V5888))</f>
        <v/>
      </c>
      <c r="K5888" s="10">
        <f>IF(G5888="OTHER CLUSTER NOT LISTED ABOVE",SUMIFS(amount_expended,uniform_other_cluster_name,X5888), IF(AND(OR(G5888="N/A",G5888=""),H5888=""),0,IF(G5888="STATE CLUSTER",SUMIFS(amount_expended,uniform_state_cluster_name,W5888),SUMIFS(amount_expended,cluster_name,G5888))))</f>
        <v/>
      </c>
      <c r="L5888" s="8" t="n"/>
      <c r="M5888" s="7" t="n"/>
      <c r="N5888" s="8" t="n"/>
      <c r="O5888" s="7" t="n"/>
      <c r="P5888" s="7" t="n"/>
      <c r="Q5888" s="8" t="n"/>
      <c r="R5888" s="9" t="n"/>
      <c r="S5888" s="8" t="n"/>
      <c r="T5888" s="8" t="n"/>
      <c r="U5888" s="8" t="n"/>
      <c r="V5888" s="11">
        <f>IF(OR(B5888="",C5888=""),"",CONCATENATE(B5888,".",C5888))</f>
        <v/>
      </c>
      <c r="W5888" s="6">
        <f>UPPER(TRIM(H5888))</f>
        <v/>
      </c>
      <c r="X5888" s="6">
        <f>UPPER(TRIM(I5888))</f>
        <v/>
      </c>
      <c r="Y5888" s="6">
        <f>IF(V5888&lt;&gt;"",IFERROR(INDEX(federal_program_name_lookup,MATCH(V5888,aln_lookup,0)),""),"")</f>
        <v/>
      </c>
    </row>
    <row r="5889">
      <c r="A5889" s="6">
        <f>IF(B5889&lt;&gt;"", "AWARD-"&amp;TEXT(ROW()-1,"0000"), "")</f>
        <v/>
      </c>
      <c r="B5889" s="7" t="n"/>
      <c r="C5889" s="7" t="n"/>
      <c r="D5889" s="7" t="n"/>
      <c r="E5889" s="8" t="n"/>
      <c r="F5889" s="9" t="n"/>
      <c r="G5889" s="8" t="n"/>
      <c r="H5889" s="8" t="n"/>
      <c r="I5889" s="8" t="n"/>
      <c r="J5889" s="10">
        <f>IF(A5889="",0,SUMIFS(amount_expended,cfda_key,V5889))</f>
        <v/>
      </c>
      <c r="K5889" s="10">
        <f>IF(G5889="OTHER CLUSTER NOT LISTED ABOVE",SUMIFS(amount_expended,uniform_other_cluster_name,X5889), IF(AND(OR(G5889="N/A",G5889=""),H5889=""),0,IF(G5889="STATE CLUSTER",SUMIFS(amount_expended,uniform_state_cluster_name,W5889),SUMIFS(amount_expended,cluster_name,G5889))))</f>
        <v/>
      </c>
      <c r="L5889" s="8" t="n"/>
      <c r="M5889" s="7" t="n"/>
      <c r="N5889" s="8" t="n"/>
      <c r="O5889" s="7" t="n"/>
      <c r="P5889" s="7" t="n"/>
      <c r="Q5889" s="8" t="n"/>
      <c r="R5889" s="9" t="n"/>
      <c r="S5889" s="8" t="n"/>
      <c r="T5889" s="8" t="n"/>
      <c r="U5889" s="8" t="n"/>
      <c r="V5889" s="11">
        <f>IF(OR(B5889="",C5889=""),"",CONCATENATE(B5889,".",C5889))</f>
        <v/>
      </c>
      <c r="W5889" s="6">
        <f>UPPER(TRIM(H5889))</f>
        <v/>
      </c>
      <c r="X5889" s="6">
        <f>UPPER(TRIM(I5889))</f>
        <v/>
      </c>
      <c r="Y5889" s="6">
        <f>IF(V5889&lt;&gt;"",IFERROR(INDEX(federal_program_name_lookup,MATCH(V5889,aln_lookup,0)),""),"")</f>
        <v/>
      </c>
    </row>
    <row r="5890">
      <c r="A5890" s="6">
        <f>IF(B5890&lt;&gt;"", "AWARD-"&amp;TEXT(ROW()-1,"0000"), "")</f>
        <v/>
      </c>
      <c r="B5890" s="7" t="n"/>
      <c r="C5890" s="7" t="n"/>
      <c r="D5890" s="7" t="n"/>
      <c r="E5890" s="8" t="n"/>
      <c r="F5890" s="9" t="n"/>
      <c r="G5890" s="8" t="n"/>
      <c r="H5890" s="8" t="n"/>
      <c r="I5890" s="8" t="n"/>
      <c r="J5890" s="10">
        <f>IF(A5890="",0,SUMIFS(amount_expended,cfda_key,V5890))</f>
        <v/>
      </c>
      <c r="K5890" s="10">
        <f>IF(G5890="OTHER CLUSTER NOT LISTED ABOVE",SUMIFS(amount_expended,uniform_other_cluster_name,X5890), IF(AND(OR(G5890="N/A",G5890=""),H5890=""),0,IF(G5890="STATE CLUSTER",SUMIFS(amount_expended,uniform_state_cluster_name,W5890),SUMIFS(amount_expended,cluster_name,G5890))))</f>
        <v/>
      </c>
      <c r="L5890" s="8" t="n"/>
      <c r="M5890" s="7" t="n"/>
      <c r="N5890" s="8" t="n"/>
      <c r="O5890" s="7" t="n"/>
      <c r="P5890" s="7" t="n"/>
      <c r="Q5890" s="8" t="n"/>
      <c r="R5890" s="9" t="n"/>
      <c r="S5890" s="8" t="n"/>
      <c r="T5890" s="8" t="n"/>
      <c r="U5890" s="8" t="n"/>
      <c r="V5890" s="11">
        <f>IF(OR(B5890="",C5890=""),"",CONCATENATE(B5890,".",C5890))</f>
        <v/>
      </c>
      <c r="W5890" s="6">
        <f>UPPER(TRIM(H5890))</f>
        <v/>
      </c>
      <c r="X5890" s="6">
        <f>UPPER(TRIM(I5890))</f>
        <v/>
      </c>
      <c r="Y5890" s="6">
        <f>IF(V5890&lt;&gt;"",IFERROR(INDEX(federal_program_name_lookup,MATCH(V5890,aln_lookup,0)),""),"")</f>
        <v/>
      </c>
    </row>
    <row r="5891">
      <c r="A5891" s="6">
        <f>IF(B5891&lt;&gt;"", "AWARD-"&amp;TEXT(ROW()-1,"0000"), "")</f>
        <v/>
      </c>
      <c r="B5891" s="7" t="n"/>
      <c r="C5891" s="7" t="n"/>
      <c r="D5891" s="7" t="n"/>
      <c r="E5891" s="8" t="n"/>
      <c r="F5891" s="9" t="n"/>
      <c r="G5891" s="8" t="n"/>
      <c r="H5891" s="8" t="n"/>
      <c r="I5891" s="8" t="n"/>
      <c r="J5891" s="10">
        <f>IF(A5891="",0,SUMIFS(amount_expended,cfda_key,V5891))</f>
        <v/>
      </c>
      <c r="K5891" s="10">
        <f>IF(G5891="OTHER CLUSTER NOT LISTED ABOVE",SUMIFS(amount_expended,uniform_other_cluster_name,X5891), IF(AND(OR(G5891="N/A",G5891=""),H5891=""),0,IF(G5891="STATE CLUSTER",SUMIFS(amount_expended,uniform_state_cluster_name,W5891),SUMIFS(amount_expended,cluster_name,G5891))))</f>
        <v/>
      </c>
      <c r="L5891" s="8" t="n"/>
      <c r="M5891" s="7" t="n"/>
      <c r="N5891" s="8" t="n"/>
      <c r="O5891" s="7" t="n"/>
      <c r="P5891" s="7" t="n"/>
      <c r="Q5891" s="8" t="n"/>
      <c r="R5891" s="9" t="n"/>
      <c r="S5891" s="8" t="n"/>
      <c r="T5891" s="8" t="n"/>
      <c r="U5891" s="8" t="n"/>
      <c r="V5891" s="11">
        <f>IF(OR(B5891="",C5891=""),"",CONCATENATE(B5891,".",C5891))</f>
        <v/>
      </c>
      <c r="W5891" s="6">
        <f>UPPER(TRIM(H5891))</f>
        <v/>
      </c>
      <c r="X5891" s="6">
        <f>UPPER(TRIM(I5891))</f>
        <v/>
      </c>
      <c r="Y5891" s="6">
        <f>IF(V5891&lt;&gt;"",IFERROR(INDEX(federal_program_name_lookup,MATCH(V5891,aln_lookup,0)),""),"")</f>
        <v/>
      </c>
    </row>
    <row r="5892">
      <c r="A5892" s="6">
        <f>IF(B5892&lt;&gt;"", "AWARD-"&amp;TEXT(ROW()-1,"0000"), "")</f>
        <v/>
      </c>
      <c r="B5892" s="7" t="n"/>
      <c r="C5892" s="7" t="n"/>
      <c r="D5892" s="7" t="n"/>
      <c r="E5892" s="8" t="n"/>
      <c r="F5892" s="9" t="n"/>
      <c r="G5892" s="8" t="n"/>
      <c r="H5892" s="8" t="n"/>
      <c r="I5892" s="8" t="n"/>
      <c r="J5892" s="10">
        <f>IF(A5892="",0,SUMIFS(amount_expended,cfda_key,V5892))</f>
        <v/>
      </c>
      <c r="K5892" s="10">
        <f>IF(G5892="OTHER CLUSTER NOT LISTED ABOVE",SUMIFS(amount_expended,uniform_other_cluster_name,X5892), IF(AND(OR(G5892="N/A",G5892=""),H5892=""),0,IF(G5892="STATE CLUSTER",SUMIFS(amount_expended,uniform_state_cluster_name,W5892),SUMIFS(amount_expended,cluster_name,G5892))))</f>
        <v/>
      </c>
      <c r="L5892" s="8" t="n"/>
      <c r="M5892" s="7" t="n"/>
      <c r="N5892" s="8" t="n"/>
      <c r="O5892" s="7" t="n"/>
      <c r="P5892" s="7" t="n"/>
      <c r="Q5892" s="8" t="n"/>
      <c r="R5892" s="9" t="n"/>
      <c r="S5892" s="8" t="n"/>
      <c r="T5892" s="8" t="n"/>
      <c r="U5892" s="8" t="n"/>
      <c r="V5892" s="11">
        <f>IF(OR(B5892="",C5892=""),"",CONCATENATE(B5892,".",C5892))</f>
        <v/>
      </c>
      <c r="W5892" s="6">
        <f>UPPER(TRIM(H5892))</f>
        <v/>
      </c>
      <c r="X5892" s="6">
        <f>UPPER(TRIM(I5892))</f>
        <v/>
      </c>
      <c r="Y5892" s="6">
        <f>IF(V5892&lt;&gt;"",IFERROR(INDEX(federal_program_name_lookup,MATCH(V5892,aln_lookup,0)),""),"")</f>
        <v/>
      </c>
    </row>
    <row r="5893">
      <c r="A5893" s="6">
        <f>IF(B5893&lt;&gt;"", "AWARD-"&amp;TEXT(ROW()-1,"0000"), "")</f>
        <v/>
      </c>
      <c r="B5893" s="7" t="n"/>
      <c r="C5893" s="7" t="n"/>
      <c r="D5893" s="7" t="n"/>
      <c r="E5893" s="8" t="n"/>
      <c r="F5893" s="9" t="n"/>
      <c r="G5893" s="8" t="n"/>
      <c r="H5893" s="8" t="n"/>
      <c r="I5893" s="8" t="n"/>
      <c r="J5893" s="10">
        <f>IF(A5893="",0,SUMIFS(amount_expended,cfda_key,V5893))</f>
        <v/>
      </c>
      <c r="K5893" s="10">
        <f>IF(G5893="OTHER CLUSTER NOT LISTED ABOVE",SUMIFS(amount_expended,uniform_other_cluster_name,X5893), IF(AND(OR(G5893="N/A",G5893=""),H5893=""),0,IF(G5893="STATE CLUSTER",SUMIFS(amount_expended,uniform_state_cluster_name,W5893),SUMIFS(amount_expended,cluster_name,G5893))))</f>
        <v/>
      </c>
      <c r="L5893" s="8" t="n"/>
      <c r="M5893" s="7" t="n"/>
      <c r="N5893" s="8" t="n"/>
      <c r="O5893" s="7" t="n"/>
      <c r="P5893" s="7" t="n"/>
      <c r="Q5893" s="8" t="n"/>
      <c r="R5893" s="9" t="n"/>
      <c r="S5893" s="8" t="n"/>
      <c r="T5893" s="8" t="n"/>
      <c r="U5893" s="8" t="n"/>
      <c r="V5893" s="11">
        <f>IF(OR(B5893="",C5893=""),"",CONCATENATE(B5893,".",C5893))</f>
        <v/>
      </c>
      <c r="W5893" s="6">
        <f>UPPER(TRIM(H5893))</f>
        <v/>
      </c>
      <c r="X5893" s="6">
        <f>UPPER(TRIM(I5893))</f>
        <v/>
      </c>
      <c r="Y5893" s="6">
        <f>IF(V5893&lt;&gt;"",IFERROR(INDEX(federal_program_name_lookup,MATCH(V5893,aln_lookup,0)),""),"")</f>
        <v/>
      </c>
    </row>
    <row r="5894">
      <c r="A5894" s="6">
        <f>IF(B5894&lt;&gt;"", "AWARD-"&amp;TEXT(ROW()-1,"0000"), "")</f>
        <v/>
      </c>
      <c r="B5894" s="7" t="n"/>
      <c r="C5894" s="7" t="n"/>
      <c r="D5894" s="7" t="n"/>
      <c r="E5894" s="8" t="n"/>
      <c r="F5894" s="9" t="n"/>
      <c r="G5894" s="8" t="n"/>
      <c r="H5894" s="8" t="n"/>
      <c r="I5894" s="8" t="n"/>
      <c r="J5894" s="10">
        <f>IF(A5894="",0,SUMIFS(amount_expended,cfda_key,V5894))</f>
        <v/>
      </c>
      <c r="K5894" s="10">
        <f>IF(G5894="OTHER CLUSTER NOT LISTED ABOVE",SUMIFS(amount_expended,uniform_other_cluster_name,X5894), IF(AND(OR(G5894="N/A",G5894=""),H5894=""),0,IF(G5894="STATE CLUSTER",SUMIFS(amount_expended,uniform_state_cluster_name,W5894),SUMIFS(amount_expended,cluster_name,G5894))))</f>
        <v/>
      </c>
      <c r="L5894" s="8" t="n"/>
      <c r="M5894" s="7" t="n"/>
      <c r="N5894" s="8" t="n"/>
      <c r="O5894" s="7" t="n"/>
      <c r="P5894" s="7" t="n"/>
      <c r="Q5894" s="8" t="n"/>
      <c r="R5894" s="9" t="n"/>
      <c r="S5894" s="8" t="n"/>
      <c r="T5894" s="8" t="n"/>
      <c r="U5894" s="8" t="n"/>
      <c r="V5894" s="11">
        <f>IF(OR(B5894="",C5894=""),"",CONCATENATE(B5894,".",C5894))</f>
        <v/>
      </c>
      <c r="W5894" s="6">
        <f>UPPER(TRIM(H5894))</f>
        <v/>
      </c>
      <c r="X5894" s="6">
        <f>UPPER(TRIM(I5894))</f>
        <v/>
      </c>
      <c r="Y5894" s="6">
        <f>IF(V5894&lt;&gt;"",IFERROR(INDEX(federal_program_name_lookup,MATCH(V5894,aln_lookup,0)),""),"")</f>
        <v/>
      </c>
    </row>
    <row r="5895">
      <c r="A5895" s="6">
        <f>IF(B5895&lt;&gt;"", "AWARD-"&amp;TEXT(ROW()-1,"0000"), "")</f>
        <v/>
      </c>
      <c r="B5895" s="7" t="n"/>
      <c r="C5895" s="7" t="n"/>
      <c r="D5895" s="7" t="n"/>
      <c r="E5895" s="8" t="n"/>
      <c r="F5895" s="9" t="n"/>
      <c r="G5895" s="8" t="n"/>
      <c r="H5895" s="8" t="n"/>
      <c r="I5895" s="8" t="n"/>
      <c r="J5895" s="10">
        <f>IF(A5895="",0,SUMIFS(amount_expended,cfda_key,V5895))</f>
        <v/>
      </c>
      <c r="K5895" s="10">
        <f>IF(G5895="OTHER CLUSTER NOT LISTED ABOVE",SUMIFS(amount_expended,uniform_other_cluster_name,X5895), IF(AND(OR(G5895="N/A",G5895=""),H5895=""),0,IF(G5895="STATE CLUSTER",SUMIFS(amount_expended,uniform_state_cluster_name,W5895),SUMIFS(amount_expended,cluster_name,G5895))))</f>
        <v/>
      </c>
      <c r="L5895" s="8" t="n"/>
      <c r="M5895" s="7" t="n"/>
      <c r="N5895" s="8" t="n"/>
      <c r="O5895" s="7" t="n"/>
      <c r="P5895" s="7" t="n"/>
      <c r="Q5895" s="8" t="n"/>
      <c r="R5895" s="9" t="n"/>
      <c r="S5895" s="8" t="n"/>
      <c r="T5895" s="8" t="n"/>
      <c r="U5895" s="8" t="n"/>
      <c r="V5895" s="11">
        <f>IF(OR(B5895="",C5895=""),"",CONCATENATE(B5895,".",C5895))</f>
        <v/>
      </c>
      <c r="W5895" s="6">
        <f>UPPER(TRIM(H5895))</f>
        <v/>
      </c>
      <c r="X5895" s="6">
        <f>UPPER(TRIM(I5895))</f>
        <v/>
      </c>
      <c r="Y5895" s="6">
        <f>IF(V5895&lt;&gt;"",IFERROR(INDEX(federal_program_name_lookup,MATCH(V5895,aln_lookup,0)),""),"")</f>
        <v/>
      </c>
    </row>
    <row r="5896">
      <c r="A5896" s="6">
        <f>IF(B5896&lt;&gt;"", "AWARD-"&amp;TEXT(ROW()-1,"0000"), "")</f>
        <v/>
      </c>
      <c r="B5896" s="7" t="n"/>
      <c r="C5896" s="7" t="n"/>
      <c r="D5896" s="7" t="n"/>
      <c r="E5896" s="8" t="n"/>
      <c r="F5896" s="9" t="n"/>
      <c r="G5896" s="8" t="n"/>
      <c r="H5896" s="8" t="n"/>
      <c r="I5896" s="8" t="n"/>
      <c r="J5896" s="10">
        <f>IF(A5896="",0,SUMIFS(amount_expended,cfda_key,V5896))</f>
        <v/>
      </c>
      <c r="K5896" s="10">
        <f>IF(G5896="OTHER CLUSTER NOT LISTED ABOVE",SUMIFS(amount_expended,uniform_other_cluster_name,X5896), IF(AND(OR(G5896="N/A",G5896=""),H5896=""),0,IF(G5896="STATE CLUSTER",SUMIFS(amount_expended,uniform_state_cluster_name,W5896),SUMIFS(amount_expended,cluster_name,G5896))))</f>
        <v/>
      </c>
      <c r="L5896" s="8" t="n"/>
      <c r="M5896" s="7" t="n"/>
      <c r="N5896" s="8" t="n"/>
      <c r="O5896" s="7" t="n"/>
      <c r="P5896" s="7" t="n"/>
      <c r="Q5896" s="8" t="n"/>
      <c r="R5896" s="9" t="n"/>
      <c r="S5896" s="8" t="n"/>
      <c r="T5896" s="8" t="n"/>
      <c r="U5896" s="8" t="n"/>
      <c r="V5896" s="11">
        <f>IF(OR(B5896="",C5896=""),"",CONCATENATE(B5896,".",C5896))</f>
        <v/>
      </c>
      <c r="W5896" s="6">
        <f>UPPER(TRIM(H5896))</f>
        <v/>
      </c>
      <c r="X5896" s="6">
        <f>UPPER(TRIM(I5896))</f>
        <v/>
      </c>
      <c r="Y5896" s="6">
        <f>IF(V5896&lt;&gt;"",IFERROR(INDEX(federal_program_name_lookup,MATCH(V5896,aln_lookup,0)),""),"")</f>
        <v/>
      </c>
    </row>
    <row r="5897">
      <c r="A5897" s="6">
        <f>IF(B5897&lt;&gt;"", "AWARD-"&amp;TEXT(ROW()-1,"0000"), "")</f>
        <v/>
      </c>
      <c r="B5897" s="7" t="n"/>
      <c r="C5897" s="7" t="n"/>
      <c r="D5897" s="7" t="n"/>
      <c r="E5897" s="8" t="n"/>
      <c r="F5897" s="9" t="n"/>
      <c r="G5897" s="8" t="n"/>
      <c r="H5897" s="8" t="n"/>
      <c r="I5897" s="8" t="n"/>
      <c r="J5897" s="10">
        <f>IF(A5897="",0,SUMIFS(amount_expended,cfda_key,V5897))</f>
        <v/>
      </c>
      <c r="K5897" s="10">
        <f>IF(G5897="OTHER CLUSTER NOT LISTED ABOVE",SUMIFS(amount_expended,uniform_other_cluster_name,X5897), IF(AND(OR(G5897="N/A",G5897=""),H5897=""),0,IF(G5897="STATE CLUSTER",SUMIFS(amount_expended,uniform_state_cluster_name,W5897),SUMIFS(amount_expended,cluster_name,G5897))))</f>
        <v/>
      </c>
      <c r="L5897" s="8" t="n"/>
      <c r="M5897" s="7" t="n"/>
      <c r="N5897" s="8" t="n"/>
      <c r="O5897" s="7" t="n"/>
      <c r="P5897" s="7" t="n"/>
      <c r="Q5897" s="8" t="n"/>
      <c r="R5897" s="9" t="n"/>
      <c r="S5897" s="8" t="n"/>
      <c r="T5897" s="8" t="n"/>
      <c r="U5897" s="8" t="n"/>
      <c r="V5897" s="11">
        <f>IF(OR(B5897="",C5897=""),"",CONCATENATE(B5897,".",C5897))</f>
        <v/>
      </c>
      <c r="W5897" s="6">
        <f>UPPER(TRIM(H5897))</f>
        <v/>
      </c>
      <c r="X5897" s="6">
        <f>UPPER(TRIM(I5897))</f>
        <v/>
      </c>
      <c r="Y5897" s="6">
        <f>IF(V5897&lt;&gt;"",IFERROR(INDEX(federal_program_name_lookup,MATCH(V5897,aln_lookup,0)),""),"")</f>
        <v/>
      </c>
    </row>
    <row r="5898">
      <c r="A5898" s="6">
        <f>IF(B5898&lt;&gt;"", "AWARD-"&amp;TEXT(ROW()-1,"0000"), "")</f>
        <v/>
      </c>
      <c r="B5898" s="7" t="n"/>
      <c r="C5898" s="7" t="n"/>
      <c r="D5898" s="7" t="n"/>
      <c r="E5898" s="8" t="n"/>
      <c r="F5898" s="9" t="n"/>
      <c r="G5898" s="8" t="n"/>
      <c r="H5898" s="8" t="n"/>
      <c r="I5898" s="8" t="n"/>
      <c r="J5898" s="10">
        <f>IF(A5898="",0,SUMIFS(amount_expended,cfda_key,V5898))</f>
        <v/>
      </c>
      <c r="K5898" s="10">
        <f>IF(G5898="OTHER CLUSTER NOT LISTED ABOVE",SUMIFS(amount_expended,uniform_other_cluster_name,X5898), IF(AND(OR(G5898="N/A",G5898=""),H5898=""),0,IF(G5898="STATE CLUSTER",SUMIFS(amount_expended,uniform_state_cluster_name,W5898),SUMIFS(amount_expended,cluster_name,G5898))))</f>
        <v/>
      </c>
      <c r="L5898" s="8" t="n"/>
      <c r="M5898" s="7" t="n"/>
      <c r="N5898" s="8" t="n"/>
      <c r="O5898" s="7" t="n"/>
      <c r="P5898" s="7" t="n"/>
      <c r="Q5898" s="8" t="n"/>
      <c r="R5898" s="9" t="n"/>
      <c r="S5898" s="8" t="n"/>
      <c r="T5898" s="8" t="n"/>
      <c r="U5898" s="8" t="n"/>
      <c r="V5898" s="11">
        <f>IF(OR(B5898="",C5898=""),"",CONCATENATE(B5898,".",C5898))</f>
        <v/>
      </c>
      <c r="W5898" s="6">
        <f>UPPER(TRIM(H5898))</f>
        <v/>
      </c>
      <c r="X5898" s="6">
        <f>UPPER(TRIM(I5898))</f>
        <v/>
      </c>
      <c r="Y5898" s="6">
        <f>IF(V5898&lt;&gt;"",IFERROR(INDEX(federal_program_name_lookup,MATCH(V5898,aln_lookup,0)),""),"")</f>
        <v/>
      </c>
    </row>
    <row r="5899">
      <c r="A5899" s="6">
        <f>IF(B5899&lt;&gt;"", "AWARD-"&amp;TEXT(ROW()-1,"0000"), "")</f>
        <v/>
      </c>
      <c r="B5899" s="7" t="n"/>
      <c r="C5899" s="7" t="n"/>
      <c r="D5899" s="7" t="n"/>
      <c r="E5899" s="8" t="n"/>
      <c r="F5899" s="9" t="n"/>
      <c r="G5899" s="8" t="n"/>
      <c r="H5899" s="8" t="n"/>
      <c r="I5899" s="8" t="n"/>
      <c r="J5899" s="10">
        <f>IF(A5899="",0,SUMIFS(amount_expended,cfda_key,V5899))</f>
        <v/>
      </c>
      <c r="K5899" s="10">
        <f>IF(G5899="OTHER CLUSTER NOT LISTED ABOVE",SUMIFS(amount_expended,uniform_other_cluster_name,X5899), IF(AND(OR(G5899="N/A",G5899=""),H5899=""),0,IF(G5899="STATE CLUSTER",SUMIFS(amount_expended,uniform_state_cluster_name,W5899),SUMIFS(amount_expended,cluster_name,G5899))))</f>
        <v/>
      </c>
      <c r="L5899" s="8" t="n"/>
      <c r="M5899" s="7" t="n"/>
      <c r="N5899" s="8" t="n"/>
      <c r="O5899" s="7" t="n"/>
      <c r="P5899" s="7" t="n"/>
      <c r="Q5899" s="8" t="n"/>
      <c r="R5899" s="9" t="n"/>
      <c r="S5899" s="8" t="n"/>
      <c r="T5899" s="8" t="n"/>
      <c r="U5899" s="8" t="n"/>
      <c r="V5899" s="11">
        <f>IF(OR(B5899="",C5899=""),"",CONCATENATE(B5899,".",C5899))</f>
        <v/>
      </c>
      <c r="W5899" s="6">
        <f>UPPER(TRIM(H5899))</f>
        <v/>
      </c>
      <c r="X5899" s="6">
        <f>UPPER(TRIM(I5899))</f>
        <v/>
      </c>
      <c r="Y5899" s="6">
        <f>IF(V5899&lt;&gt;"",IFERROR(INDEX(federal_program_name_lookup,MATCH(V5899,aln_lookup,0)),""),"")</f>
        <v/>
      </c>
    </row>
    <row r="5900">
      <c r="A5900" s="6">
        <f>IF(B5900&lt;&gt;"", "AWARD-"&amp;TEXT(ROW()-1,"0000"), "")</f>
        <v/>
      </c>
      <c r="B5900" s="7" t="n"/>
      <c r="C5900" s="7" t="n"/>
      <c r="D5900" s="7" t="n"/>
      <c r="E5900" s="8" t="n"/>
      <c r="F5900" s="9" t="n"/>
      <c r="G5900" s="8" t="n"/>
      <c r="H5900" s="8" t="n"/>
      <c r="I5900" s="8" t="n"/>
      <c r="J5900" s="10">
        <f>IF(A5900="",0,SUMIFS(amount_expended,cfda_key,V5900))</f>
        <v/>
      </c>
      <c r="K5900" s="10">
        <f>IF(G5900="OTHER CLUSTER NOT LISTED ABOVE",SUMIFS(amount_expended,uniform_other_cluster_name,X5900), IF(AND(OR(G5900="N/A",G5900=""),H5900=""),0,IF(G5900="STATE CLUSTER",SUMIFS(amount_expended,uniform_state_cluster_name,W5900),SUMIFS(amount_expended,cluster_name,G5900))))</f>
        <v/>
      </c>
      <c r="L5900" s="8" t="n"/>
      <c r="M5900" s="7" t="n"/>
      <c r="N5900" s="8" t="n"/>
      <c r="O5900" s="7" t="n"/>
      <c r="P5900" s="7" t="n"/>
      <c r="Q5900" s="8" t="n"/>
      <c r="R5900" s="9" t="n"/>
      <c r="S5900" s="8" t="n"/>
      <c r="T5900" s="8" t="n"/>
      <c r="U5900" s="8" t="n"/>
      <c r="V5900" s="11">
        <f>IF(OR(B5900="",C5900=""),"",CONCATENATE(B5900,".",C5900))</f>
        <v/>
      </c>
      <c r="W5900" s="6">
        <f>UPPER(TRIM(H5900))</f>
        <v/>
      </c>
      <c r="X5900" s="6">
        <f>UPPER(TRIM(I5900))</f>
        <v/>
      </c>
      <c r="Y5900" s="6">
        <f>IF(V5900&lt;&gt;"",IFERROR(INDEX(federal_program_name_lookup,MATCH(V5900,aln_lookup,0)),""),"")</f>
        <v/>
      </c>
    </row>
    <row r="5901">
      <c r="A5901" s="6">
        <f>IF(B5901&lt;&gt;"", "AWARD-"&amp;TEXT(ROW()-1,"0000"), "")</f>
        <v/>
      </c>
      <c r="B5901" s="7" t="n"/>
      <c r="C5901" s="7" t="n"/>
      <c r="D5901" s="7" t="n"/>
      <c r="E5901" s="8" t="n"/>
      <c r="F5901" s="9" t="n"/>
      <c r="G5901" s="8" t="n"/>
      <c r="H5901" s="8" t="n"/>
      <c r="I5901" s="8" t="n"/>
      <c r="J5901" s="10">
        <f>IF(A5901="",0,SUMIFS(amount_expended,cfda_key,V5901))</f>
        <v/>
      </c>
      <c r="K5901" s="10">
        <f>IF(G5901="OTHER CLUSTER NOT LISTED ABOVE",SUMIFS(amount_expended,uniform_other_cluster_name,X5901), IF(AND(OR(G5901="N/A",G5901=""),H5901=""),0,IF(G5901="STATE CLUSTER",SUMIFS(amount_expended,uniform_state_cluster_name,W5901),SUMIFS(amount_expended,cluster_name,G5901))))</f>
        <v/>
      </c>
      <c r="L5901" s="8" t="n"/>
      <c r="M5901" s="7" t="n"/>
      <c r="N5901" s="8" t="n"/>
      <c r="O5901" s="7" t="n"/>
      <c r="P5901" s="7" t="n"/>
      <c r="Q5901" s="8" t="n"/>
      <c r="R5901" s="9" t="n"/>
      <c r="S5901" s="8" t="n"/>
      <c r="T5901" s="8" t="n"/>
      <c r="U5901" s="8" t="n"/>
      <c r="V5901" s="11">
        <f>IF(OR(B5901="",C5901=""),"",CONCATENATE(B5901,".",C5901))</f>
        <v/>
      </c>
      <c r="W5901" s="6">
        <f>UPPER(TRIM(H5901))</f>
        <v/>
      </c>
      <c r="X5901" s="6">
        <f>UPPER(TRIM(I5901))</f>
        <v/>
      </c>
      <c r="Y5901" s="6">
        <f>IF(V5901&lt;&gt;"",IFERROR(INDEX(federal_program_name_lookup,MATCH(V5901,aln_lookup,0)),""),"")</f>
        <v/>
      </c>
    </row>
    <row r="5902">
      <c r="A5902" s="6">
        <f>IF(B5902&lt;&gt;"", "AWARD-"&amp;TEXT(ROW()-1,"0000"), "")</f>
        <v/>
      </c>
      <c r="B5902" s="7" t="n"/>
      <c r="C5902" s="7" t="n"/>
      <c r="D5902" s="7" t="n"/>
      <c r="E5902" s="8" t="n"/>
      <c r="F5902" s="9" t="n"/>
      <c r="G5902" s="8" t="n"/>
      <c r="H5902" s="8" t="n"/>
      <c r="I5902" s="8" t="n"/>
      <c r="J5902" s="10">
        <f>IF(A5902="",0,SUMIFS(amount_expended,cfda_key,V5902))</f>
        <v/>
      </c>
      <c r="K5902" s="10">
        <f>IF(G5902="OTHER CLUSTER NOT LISTED ABOVE",SUMIFS(amount_expended,uniform_other_cluster_name,X5902), IF(AND(OR(G5902="N/A",G5902=""),H5902=""),0,IF(G5902="STATE CLUSTER",SUMIFS(amount_expended,uniform_state_cluster_name,W5902),SUMIFS(amount_expended,cluster_name,G5902))))</f>
        <v/>
      </c>
      <c r="L5902" s="8" t="n"/>
      <c r="M5902" s="7" t="n"/>
      <c r="N5902" s="8" t="n"/>
      <c r="O5902" s="7" t="n"/>
      <c r="P5902" s="7" t="n"/>
      <c r="Q5902" s="8" t="n"/>
      <c r="R5902" s="9" t="n"/>
      <c r="S5902" s="8" t="n"/>
      <c r="T5902" s="8" t="n"/>
      <c r="U5902" s="8" t="n"/>
      <c r="V5902" s="11">
        <f>IF(OR(B5902="",C5902=""),"",CONCATENATE(B5902,".",C5902))</f>
        <v/>
      </c>
      <c r="W5902" s="6">
        <f>UPPER(TRIM(H5902))</f>
        <v/>
      </c>
      <c r="X5902" s="6">
        <f>UPPER(TRIM(I5902))</f>
        <v/>
      </c>
      <c r="Y5902" s="6">
        <f>IF(V5902&lt;&gt;"",IFERROR(INDEX(federal_program_name_lookup,MATCH(V5902,aln_lookup,0)),""),"")</f>
        <v/>
      </c>
    </row>
    <row r="5903">
      <c r="A5903" s="6">
        <f>IF(B5903&lt;&gt;"", "AWARD-"&amp;TEXT(ROW()-1,"0000"), "")</f>
        <v/>
      </c>
      <c r="B5903" s="7" t="n"/>
      <c r="C5903" s="7" t="n"/>
      <c r="D5903" s="7" t="n"/>
      <c r="E5903" s="8" t="n"/>
      <c r="F5903" s="9" t="n"/>
      <c r="G5903" s="8" t="n"/>
      <c r="H5903" s="8" t="n"/>
      <c r="I5903" s="8" t="n"/>
      <c r="J5903" s="10">
        <f>IF(A5903="",0,SUMIFS(amount_expended,cfda_key,V5903))</f>
        <v/>
      </c>
      <c r="K5903" s="10">
        <f>IF(G5903="OTHER CLUSTER NOT LISTED ABOVE",SUMIFS(amount_expended,uniform_other_cluster_name,X5903), IF(AND(OR(G5903="N/A",G5903=""),H5903=""),0,IF(G5903="STATE CLUSTER",SUMIFS(amount_expended,uniform_state_cluster_name,W5903),SUMIFS(amount_expended,cluster_name,G5903))))</f>
        <v/>
      </c>
      <c r="L5903" s="8" t="n"/>
      <c r="M5903" s="7" t="n"/>
      <c r="N5903" s="8" t="n"/>
      <c r="O5903" s="7" t="n"/>
      <c r="P5903" s="7" t="n"/>
      <c r="Q5903" s="8" t="n"/>
      <c r="R5903" s="9" t="n"/>
      <c r="S5903" s="8" t="n"/>
      <c r="T5903" s="8" t="n"/>
      <c r="U5903" s="8" t="n"/>
      <c r="V5903" s="11">
        <f>IF(OR(B5903="",C5903=""),"",CONCATENATE(B5903,".",C5903))</f>
        <v/>
      </c>
      <c r="W5903" s="6">
        <f>UPPER(TRIM(H5903))</f>
        <v/>
      </c>
      <c r="X5903" s="6">
        <f>UPPER(TRIM(I5903))</f>
        <v/>
      </c>
      <c r="Y5903" s="6">
        <f>IF(V5903&lt;&gt;"",IFERROR(INDEX(federal_program_name_lookup,MATCH(V5903,aln_lookup,0)),""),"")</f>
        <v/>
      </c>
    </row>
    <row r="5904">
      <c r="A5904" s="6">
        <f>IF(B5904&lt;&gt;"", "AWARD-"&amp;TEXT(ROW()-1,"0000"), "")</f>
        <v/>
      </c>
      <c r="B5904" s="7" t="n"/>
      <c r="C5904" s="7" t="n"/>
      <c r="D5904" s="7" t="n"/>
      <c r="E5904" s="8" t="n"/>
      <c r="F5904" s="9" t="n"/>
      <c r="G5904" s="8" t="n"/>
      <c r="H5904" s="8" t="n"/>
      <c r="I5904" s="8" t="n"/>
      <c r="J5904" s="10">
        <f>IF(A5904="",0,SUMIFS(amount_expended,cfda_key,V5904))</f>
        <v/>
      </c>
      <c r="K5904" s="10">
        <f>IF(G5904="OTHER CLUSTER NOT LISTED ABOVE",SUMIFS(amount_expended,uniform_other_cluster_name,X5904), IF(AND(OR(G5904="N/A",G5904=""),H5904=""),0,IF(G5904="STATE CLUSTER",SUMIFS(amount_expended,uniform_state_cluster_name,W5904),SUMIFS(amount_expended,cluster_name,G5904))))</f>
        <v/>
      </c>
      <c r="L5904" s="8" t="n"/>
      <c r="M5904" s="7" t="n"/>
      <c r="N5904" s="8" t="n"/>
      <c r="O5904" s="7" t="n"/>
      <c r="P5904" s="7" t="n"/>
      <c r="Q5904" s="8" t="n"/>
      <c r="R5904" s="9" t="n"/>
      <c r="S5904" s="8" t="n"/>
      <c r="T5904" s="8" t="n"/>
      <c r="U5904" s="8" t="n"/>
      <c r="V5904" s="11">
        <f>IF(OR(B5904="",C5904=""),"",CONCATENATE(B5904,".",C5904))</f>
        <v/>
      </c>
      <c r="W5904" s="6">
        <f>UPPER(TRIM(H5904))</f>
        <v/>
      </c>
      <c r="X5904" s="6">
        <f>UPPER(TRIM(I5904))</f>
        <v/>
      </c>
      <c r="Y5904" s="6">
        <f>IF(V5904&lt;&gt;"",IFERROR(INDEX(federal_program_name_lookup,MATCH(V5904,aln_lookup,0)),""),"")</f>
        <v/>
      </c>
    </row>
    <row r="5905">
      <c r="A5905" s="6">
        <f>IF(B5905&lt;&gt;"", "AWARD-"&amp;TEXT(ROW()-1,"0000"), "")</f>
        <v/>
      </c>
      <c r="B5905" s="7" t="n"/>
      <c r="C5905" s="7" t="n"/>
      <c r="D5905" s="7" t="n"/>
      <c r="E5905" s="8" t="n"/>
      <c r="F5905" s="9" t="n"/>
      <c r="G5905" s="8" t="n"/>
      <c r="H5905" s="8" t="n"/>
      <c r="I5905" s="8" t="n"/>
      <c r="J5905" s="10">
        <f>IF(A5905="",0,SUMIFS(amount_expended,cfda_key,V5905))</f>
        <v/>
      </c>
      <c r="K5905" s="10">
        <f>IF(G5905="OTHER CLUSTER NOT LISTED ABOVE",SUMIFS(amount_expended,uniform_other_cluster_name,X5905), IF(AND(OR(G5905="N/A",G5905=""),H5905=""),0,IF(G5905="STATE CLUSTER",SUMIFS(amount_expended,uniform_state_cluster_name,W5905),SUMIFS(amount_expended,cluster_name,G5905))))</f>
        <v/>
      </c>
      <c r="L5905" s="8" t="n"/>
      <c r="M5905" s="7" t="n"/>
      <c r="N5905" s="8" t="n"/>
      <c r="O5905" s="7" t="n"/>
      <c r="P5905" s="7" t="n"/>
      <c r="Q5905" s="8" t="n"/>
      <c r="R5905" s="9" t="n"/>
      <c r="S5905" s="8" t="n"/>
      <c r="T5905" s="8" t="n"/>
      <c r="U5905" s="8" t="n"/>
      <c r="V5905" s="11">
        <f>IF(OR(B5905="",C5905=""),"",CONCATENATE(B5905,".",C5905))</f>
        <v/>
      </c>
      <c r="W5905" s="6">
        <f>UPPER(TRIM(H5905))</f>
        <v/>
      </c>
      <c r="X5905" s="6">
        <f>UPPER(TRIM(I5905))</f>
        <v/>
      </c>
      <c r="Y5905" s="6">
        <f>IF(V5905&lt;&gt;"",IFERROR(INDEX(federal_program_name_lookup,MATCH(V5905,aln_lookup,0)),""),"")</f>
        <v/>
      </c>
    </row>
    <row r="5906">
      <c r="A5906" s="6">
        <f>IF(B5906&lt;&gt;"", "AWARD-"&amp;TEXT(ROW()-1,"0000"), "")</f>
        <v/>
      </c>
      <c r="B5906" s="7" t="n"/>
      <c r="C5906" s="7" t="n"/>
      <c r="D5906" s="7" t="n"/>
      <c r="E5906" s="8" t="n"/>
      <c r="F5906" s="9" t="n"/>
      <c r="G5906" s="8" t="n"/>
      <c r="H5906" s="8" t="n"/>
      <c r="I5906" s="8" t="n"/>
      <c r="J5906" s="10">
        <f>IF(A5906="",0,SUMIFS(amount_expended,cfda_key,V5906))</f>
        <v/>
      </c>
      <c r="K5906" s="10">
        <f>IF(G5906="OTHER CLUSTER NOT LISTED ABOVE",SUMIFS(amount_expended,uniform_other_cluster_name,X5906), IF(AND(OR(G5906="N/A",G5906=""),H5906=""),0,IF(G5906="STATE CLUSTER",SUMIFS(amount_expended,uniform_state_cluster_name,W5906),SUMIFS(amount_expended,cluster_name,G5906))))</f>
        <v/>
      </c>
      <c r="L5906" s="8" t="n"/>
      <c r="M5906" s="7" t="n"/>
      <c r="N5906" s="8" t="n"/>
      <c r="O5906" s="7" t="n"/>
      <c r="P5906" s="7" t="n"/>
      <c r="Q5906" s="8" t="n"/>
      <c r="R5906" s="9" t="n"/>
      <c r="S5906" s="8" t="n"/>
      <c r="T5906" s="8" t="n"/>
      <c r="U5906" s="8" t="n"/>
      <c r="V5906" s="11">
        <f>IF(OR(B5906="",C5906=""),"",CONCATENATE(B5906,".",C5906))</f>
        <v/>
      </c>
      <c r="W5906" s="6">
        <f>UPPER(TRIM(H5906))</f>
        <v/>
      </c>
      <c r="X5906" s="6">
        <f>UPPER(TRIM(I5906))</f>
        <v/>
      </c>
      <c r="Y5906" s="6">
        <f>IF(V5906&lt;&gt;"",IFERROR(INDEX(federal_program_name_lookup,MATCH(V5906,aln_lookup,0)),""),"")</f>
        <v/>
      </c>
    </row>
    <row r="5907">
      <c r="A5907" s="6">
        <f>IF(B5907&lt;&gt;"", "AWARD-"&amp;TEXT(ROW()-1,"0000"), "")</f>
        <v/>
      </c>
      <c r="B5907" s="7" t="n"/>
      <c r="C5907" s="7" t="n"/>
      <c r="D5907" s="7" t="n"/>
      <c r="E5907" s="8" t="n"/>
      <c r="F5907" s="9" t="n"/>
      <c r="G5907" s="8" t="n"/>
      <c r="H5907" s="8" t="n"/>
      <c r="I5907" s="8" t="n"/>
      <c r="J5907" s="10">
        <f>IF(A5907="",0,SUMIFS(amount_expended,cfda_key,V5907))</f>
        <v/>
      </c>
      <c r="K5907" s="10">
        <f>IF(G5907="OTHER CLUSTER NOT LISTED ABOVE",SUMIFS(amount_expended,uniform_other_cluster_name,X5907), IF(AND(OR(G5907="N/A",G5907=""),H5907=""),0,IF(G5907="STATE CLUSTER",SUMIFS(amount_expended,uniform_state_cluster_name,W5907),SUMIFS(amount_expended,cluster_name,G5907))))</f>
        <v/>
      </c>
      <c r="L5907" s="8" t="n"/>
      <c r="M5907" s="7" t="n"/>
      <c r="N5907" s="8" t="n"/>
      <c r="O5907" s="7" t="n"/>
      <c r="P5907" s="7" t="n"/>
      <c r="Q5907" s="8" t="n"/>
      <c r="R5907" s="9" t="n"/>
      <c r="S5907" s="8" t="n"/>
      <c r="T5907" s="8" t="n"/>
      <c r="U5907" s="8" t="n"/>
      <c r="V5907" s="11">
        <f>IF(OR(B5907="",C5907=""),"",CONCATENATE(B5907,".",C5907))</f>
        <v/>
      </c>
      <c r="W5907" s="6">
        <f>UPPER(TRIM(H5907))</f>
        <v/>
      </c>
      <c r="X5907" s="6">
        <f>UPPER(TRIM(I5907))</f>
        <v/>
      </c>
      <c r="Y5907" s="6">
        <f>IF(V5907&lt;&gt;"",IFERROR(INDEX(federal_program_name_lookup,MATCH(V5907,aln_lookup,0)),""),"")</f>
        <v/>
      </c>
    </row>
    <row r="5908">
      <c r="A5908" s="6">
        <f>IF(B5908&lt;&gt;"", "AWARD-"&amp;TEXT(ROW()-1,"0000"), "")</f>
        <v/>
      </c>
      <c r="B5908" s="7" t="n"/>
      <c r="C5908" s="7" t="n"/>
      <c r="D5908" s="7" t="n"/>
      <c r="E5908" s="8" t="n"/>
      <c r="F5908" s="9" t="n"/>
      <c r="G5908" s="8" t="n"/>
      <c r="H5908" s="8" t="n"/>
      <c r="I5908" s="8" t="n"/>
      <c r="J5908" s="10">
        <f>IF(A5908="",0,SUMIFS(amount_expended,cfda_key,V5908))</f>
        <v/>
      </c>
      <c r="K5908" s="10">
        <f>IF(G5908="OTHER CLUSTER NOT LISTED ABOVE",SUMIFS(amount_expended,uniform_other_cluster_name,X5908), IF(AND(OR(G5908="N/A",G5908=""),H5908=""),0,IF(G5908="STATE CLUSTER",SUMIFS(amount_expended,uniform_state_cluster_name,W5908),SUMIFS(amount_expended,cluster_name,G5908))))</f>
        <v/>
      </c>
      <c r="L5908" s="8" t="n"/>
      <c r="M5908" s="7" t="n"/>
      <c r="N5908" s="8" t="n"/>
      <c r="O5908" s="7" t="n"/>
      <c r="P5908" s="7" t="n"/>
      <c r="Q5908" s="8" t="n"/>
      <c r="R5908" s="9" t="n"/>
      <c r="S5908" s="8" t="n"/>
      <c r="T5908" s="8" t="n"/>
      <c r="U5908" s="8" t="n"/>
      <c r="V5908" s="11">
        <f>IF(OR(B5908="",C5908=""),"",CONCATENATE(B5908,".",C5908))</f>
        <v/>
      </c>
      <c r="W5908" s="6">
        <f>UPPER(TRIM(H5908))</f>
        <v/>
      </c>
      <c r="X5908" s="6">
        <f>UPPER(TRIM(I5908))</f>
        <v/>
      </c>
      <c r="Y5908" s="6">
        <f>IF(V5908&lt;&gt;"",IFERROR(INDEX(federal_program_name_lookup,MATCH(V5908,aln_lookup,0)),""),"")</f>
        <v/>
      </c>
    </row>
    <row r="5909">
      <c r="A5909" s="6">
        <f>IF(B5909&lt;&gt;"", "AWARD-"&amp;TEXT(ROW()-1,"0000"), "")</f>
        <v/>
      </c>
      <c r="B5909" s="7" t="n"/>
      <c r="C5909" s="7" t="n"/>
      <c r="D5909" s="7" t="n"/>
      <c r="E5909" s="8" t="n"/>
      <c r="F5909" s="9" t="n"/>
      <c r="G5909" s="8" t="n"/>
      <c r="H5909" s="8" t="n"/>
      <c r="I5909" s="8" t="n"/>
      <c r="J5909" s="10">
        <f>IF(A5909="",0,SUMIFS(amount_expended,cfda_key,V5909))</f>
        <v/>
      </c>
      <c r="K5909" s="10">
        <f>IF(G5909="OTHER CLUSTER NOT LISTED ABOVE",SUMIFS(amount_expended,uniform_other_cluster_name,X5909), IF(AND(OR(G5909="N/A",G5909=""),H5909=""),0,IF(G5909="STATE CLUSTER",SUMIFS(amount_expended,uniform_state_cluster_name,W5909),SUMIFS(amount_expended,cluster_name,G5909))))</f>
        <v/>
      </c>
      <c r="L5909" s="8" t="n"/>
      <c r="M5909" s="7" t="n"/>
      <c r="N5909" s="8" t="n"/>
      <c r="O5909" s="7" t="n"/>
      <c r="P5909" s="7" t="n"/>
      <c r="Q5909" s="8" t="n"/>
      <c r="R5909" s="9" t="n"/>
      <c r="S5909" s="8" t="n"/>
      <c r="T5909" s="8" t="n"/>
      <c r="U5909" s="8" t="n"/>
      <c r="V5909" s="11">
        <f>IF(OR(B5909="",C5909=""),"",CONCATENATE(B5909,".",C5909))</f>
        <v/>
      </c>
      <c r="W5909" s="6">
        <f>UPPER(TRIM(H5909))</f>
        <v/>
      </c>
      <c r="X5909" s="6">
        <f>UPPER(TRIM(I5909))</f>
        <v/>
      </c>
      <c r="Y5909" s="6">
        <f>IF(V5909&lt;&gt;"",IFERROR(INDEX(federal_program_name_lookup,MATCH(V5909,aln_lookup,0)),""),"")</f>
        <v/>
      </c>
    </row>
    <row r="5910">
      <c r="A5910" s="6">
        <f>IF(B5910&lt;&gt;"", "AWARD-"&amp;TEXT(ROW()-1,"0000"), "")</f>
        <v/>
      </c>
      <c r="B5910" s="7" t="n"/>
      <c r="C5910" s="7" t="n"/>
      <c r="D5910" s="7" t="n"/>
      <c r="E5910" s="8" t="n"/>
      <c r="F5910" s="9" t="n"/>
      <c r="G5910" s="8" t="n"/>
      <c r="H5910" s="8" t="n"/>
      <c r="I5910" s="8" t="n"/>
      <c r="J5910" s="10">
        <f>IF(A5910="",0,SUMIFS(amount_expended,cfda_key,V5910))</f>
        <v/>
      </c>
      <c r="K5910" s="10">
        <f>IF(G5910="OTHER CLUSTER NOT LISTED ABOVE",SUMIFS(amount_expended,uniform_other_cluster_name,X5910), IF(AND(OR(G5910="N/A",G5910=""),H5910=""),0,IF(G5910="STATE CLUSTER",SUMIFS(amount_expended,uniform_state_cluster_name,W5910),SUMIFS(amount_expended,cluster_name,G5910))))</f>
        <v/>
      </c>
      <c r="L5910" s="8" t="n"/>
      <c r="M5910" s="7" t="n"/>
      <c r="N5910" s="8" t="n"/>
      <c r="O5910" s="7" t="n"/>
      <c r="P5910" s="7" t="n"/>
      <c r="Q5910" s="8" t="n"/>
      <c r="R5910" s="9" t="n"/>
      <c r="S5910" s="8" t="n"/>
      <c r="T5910" s="8" t="n"/>
      <c r="U5910" s="8" t="n"/>
      <c r="V5910" s="11">
        <f>IF(OR(B5910="",C5910=""),"",CONCATENATE(B5910,".",C5910))</f>
        <v/>
      </c>
      <c r="W5910" s="6">
        <f>UPPER(TRIM(H5910))</f>
        <v/>
      </c>
      <c r="X5910" s="6">
        <f>UPPER(TRIM(I5910))</f>
        <v/>
      </c>
      <c r="Y5910" s="6">
        <f>IF(V5910&lt;&gt;"",IFERROR(INDEX(federal_program_name_lookup,MATCH(V5910,aln_lookup,0)),""),"")</f>
        <v/>
      </c>
    </row>
    <row r="5911">
      <c r="A5911" s="6">
        <f>IF(B5911&lt;&gt;"", "AWARD-"&amp;TEXT(ROW()-1,"0000"), "")</f>
        <v/>
      </c>
      <c r="B5911" s="7" t="n"/>
      <c r="C5911" s="7" t="n"/>
      <c r="D5911" s="7" t="n"/>
      <c r="E5911" s="8" t="n"/>
      <c r="F5911" s="9" t="n"/>
      <c r="G5911" s="8" t="n"/>
      <c r="H5911" s="8" t="n"/>
      <c r="I5911" s="8" t="n"/>
      <c r="J5911" s="10">
        <f>IF(A5911="",0,SUMIFS(amount_expended,cfda_key,V5911))</f>
        <v/>
      </c>
      <c r="K5911" s="10">
        <f>IF(G5911="OTHER CLUSTER NOT LISTED ABOVE",SUMIFS(amount_expended,uniform_other_cluster_name,X5911), IF(AND(OR(G5911="N/A",G5911=""),H5911=""),0,IF(G5911="STATE CLUSTER",SUMIFS(amount_expended,uniform_state_cluster_name,W5911),SUMIFS(amount_expended,cluster_name,G5911))))</f>
        <v/>
      </c>
      <c r="L5911" s="8" t="n"/>
      <c r="M5911" s="7" t="n"/>
      <c r="N5911" s="8" t="n"/>
      <c r="O5911" s="7" t="n"/>
      <c r="P5911" s="7" t="n"/>
      <c r="Q5911" s="8" t="n"/>
      <c r="R5911" s="9" t="n"/>
      <c r="S5911" s="8" t="n"/>
      <c r="T5911" s="8" t="n"/>
      <c r="U5911" s="8" t="n"/>
      <c r="V5911" s="11">
        <f>IF(OR(B5911="",C5911=""),"",CONCATENATE(B5911,".",C5911))</f>
        <v/>
      </c>
      <c r="W5911" s="6">
        <f>UPPER(TRIM(H5911))</f>
        <v/>
      </c>
      <c r="X5911" s="6">
        <f>UPPER(TRIM(I5911))</f>
        <v/>
      </c>
      <c r="Y5911" s="6">
        <f>IF(V5911&lt;&gt;"",IFERROR(INDEX(federal_program_name_lookup,MATCH(V5911,aln_lookup,0)),""),"")</f>
        <v/>
      </c>
    </row>
    <row r="5912">
      <c r="A5912" s="6">
        <f>IF(B5912&lt;&gt;"", "AWARD-"&amp;TEXT(ROW()-1,"0000"), "")</f>
        <v/>
      </c>
      <c r="B5912" s="7" t="n"/>
      <c r="C5912" s="7" t="n"/>
      <c r="D5912" s="7" t="n"/>
      <c r="E5912" s="8" t="n"/>
      <c r="F5912" s="9" t="n"/>
      <c r="G5912" s="8" t="n"/>
      <c r="H5912" s="8" t="n"/>
      <c r="I5912" s="8" t="n"/>
      <c r="J5912" s="10">
        <f>IF(A5912="",0,SUMIFS(amount_expended,cfda_key,V5912))</f>
        <v/>
      </c>
      <c r="K5912" s="10">
        <f>IF(G5912="OTHER CLUSTER NOT LISTED ABOVE",SUMIFS(amount_expended,uniform_other_cluster_name,X5912), IF(AND(OR(G5912="N/A",G5912=""),H5912=""),0,IF(G5912="STATE CLUSTER",SUMIFS(amount_expended,uniform_state_cluster_name,W5912),SUMIFS(amount_expended,cluster_name,G5912))))</f>
        <v/>
      </c>
      <c r="L5912" s="8" t="n"/>
      <c r="M5912" s="7" t="n"/>
      <c r="N5912" s="8" t="n"/>
      <c r="O5912" s="7" t="n"/>
      <c r="P5912" s="7" t="n"/>
      <c r="Q5912" s="8" t="n"/>
      <c r="R5912" s="9" t="n"/>
      <c r="S5912" s="8" t="n"/>
      <c r="T5912" s="8" t="n"/>
      <c r="U5912" s="8" t="n"/>
      <c r="V5912" s="11">
        <f>IF(OR(B5912="",C5912=""),"",CONCATENATE(B5912,".",C5912))</f>
        <v/>
      </c>
      <c r="W5912" s="6">
        <f>UPPER(TRIM(H5912))</f>
        <v/>
      </c>
      <c r="X5912" s="6">
        <f>UPPER(TRIM(I5912))</f>
        <v/>
      </c>
      <c r="Y5912" s="6">
        <f>IF(V5912&lt;&gt;"",IFERROR(INDEX(federal_program_name_lookup,MATCH(V5912,aln_lookup,0)),""),"")</f>
        <v/>
      </c>
    </row>
    <row r="5913">
      <c r="A5913" s="6">
        <f>IF(B5913&lt;&gt;"", "AWARD-"&amp;TEXT(ROW()-1,"0000"), "")</f>
        <v/>
      </c>
      <c r="B5913" s="7" t="n"/>
      <c r="C5913" s="7" t="n"/>
      <c r="D5913" s="7" t="n"/>
      <c r="E5913" s="8" t="n"/>
      <c r="F5913" s="9" t="n"/>
      <c r="G5913" s="8" t="n"/>
      <c r="H5913" s="8" t="n"/>
      <c r="I5913" s="8" t="n"/>
      <c r="J5913" s="10">
        <f>IF(A5913="",0,SUMIFS(amount_expended,cfda_key,V5913))</f>
        <v/>
      </c>
      <c r="K5913" s="10">
        <f>IF(G5913="OTHER CLUSTER NOT LISTED ABOVE",SUMIFS(amount_expended,uniform_other_cluster_name,X5913), IF(AND(OR(G5913="N/A",G5913=""),H5913=""),0,IF(G5913="STATE CLUSTER",SUMIFS(amount_expended,uniform_state_cluster_name,W5913),SUMIFS(amount_expended,cluster_name,G5913))))</f>
        <v/>
      </c>
      <c r="L5913" s="8" t="n"/>
      <c r="M5913" s="7" t="n"/>
      <c r="N5913" s="8" t="n"/>
      <c r="O5913" s="7" t="n"/>
      <c r="P5913" s="7" t="n"/>
      <c r="Q5913" s="8" t="n"/>
      <c r="R5913" s="9" t="n"/>
      <c r="S5913" s="8" t="n"/>
      <c r="T5913" s="8" t="n"/>
      <c r="U5913" s="8" t="n"/>
      <c r="V5913" s="11">
        <f>IF(OR(B5913="",C5913=""),"",CONCATENATE(B5913,".",C5913))</f>
        <v/>
      </c>
      <c r="W5913" s="6">
        <f>UPPER(TRIM(H5913))</f>
        <v/>
      </c>
      <c r="X5913" s="6">
        <f>UPPER(TRIM(I5913))</f>
        <v/>
      </c>
      <c r="Y5913" s="6">
        <f>IF(V5913&lt;&gt;"",IFERROR(INDEX(federal_program_name_lookup,MATCH(V5913,aln_lookup,0)),""),"")</f>
        <v/>
      </c>
    </row>
    <row r="5914">
      <c r="A5914" s="6">
        <f>IF(B5914&lt;&gt;"", "AWARD-"&amp;TEXT(ROW()-1,"0000"), "")</f>
        <v/>
      </c>
      <c r="B5914" s="7" t="n"/>
      <c r="C5914" s="7" t="n"/>
      <c r="D5914" s="7" t="n"/>
      <c r="E5914" s="8" t="n"/>
      <c r="F5914" s="9" t="n"/>
      <c r="G5914" s="8" t="n"/>
      <c r="H5914" s="8" t="n"/>
      <c r="I5914" s="8" t="n"/>
      <c r="J5914" s="10">
        <f>IF(A5914="",0,SUMIFS(amount_expended,cfda_key,V5914))</f>
        <v/>
      </c>
      <c r="K5914" s="10">
        <f>IF(G5914="OTHER CLUSTER NOT LISTED ABOVE",SUMIFS(amount_expended,uniform_other_cluster_name,X5914), IF(AND(OR(G5914="N/A",G5914=""),H5914=""),0,IF(G5914="STATE CLUSTER",SUMIFS(amount_expended,uniform_state_cluster_name,W5914),SUMIFS(amount_expended,cluster_name,G5914))))</f>
        <v/>
      </c>
      <c r="L5914" s="8" t="n"/>
      <c r="M5914" s="7" t="n"/>
      <c r="N5914" s="8" t="n"/>
      <c r="O5914" s="7" t="n"/>
      <c r="P5914" s="7" t="n"/>
      <c r="Q5914" s="8" t="n"/>
      <c r="R5914" s="9" t="n"/>
      <c r="S5914" s="8" t="n"/>
      <c r="T5914" s="8" t="n"/>
      <c r="U5914" s="8" t="n"/>
      <c r="V5914" s="11">
        <f>IF(OR(B5914="",C5914=""),"",CONCATENATE(B5914,".",C5914))</f>
        <v/>
      </c>
      <c r="W5914" s="6">
        <f>UPPER(TRIM(H5914))</f>
        <v/>
      </c>
      <c r="X5914" s="6">
        <f>UPPER(TRIM(I5914))</f>
        <v/>
      </c>
      <c r="Y5914" s="6">
        <f>IF(V5914&lt;&gt;"",IFERROR(INDEX(federal_program_name_lookup,MATCH(V5914,aln_lookup,0)),""),"")</f>
        <v/>
      </c>
    </row>
    <row r="5915">
      <c r="A5915" s="6">
        <f>IF(B5915&lt;&gt;"", "AWARD-"&amp;TEXT(ROW()-1,"0000"), "")</f>
        <v/>
      </c>
      <c r="B5915" s="7" t="n"/>
      <c r="C5915" s="7" t="n"/>
      <c r="D5915" s="7" t="n"/>
      <c r="E5915" s="8" t="n"/>
      <c r="F5915" s="9" t="n"/>
      <c r="G5915" s="8" t="n"/>
      <c r="H5915" s="8" t="n"/>
      <c r="I5915" s="8" t="n"/>
      <c r="J5915" s="10">
        <f>IF(A5915="",0,SUMIFS(amount_expended,cfda_key,V5915))</f>
        <v/>
      </c>
      <c r="K5915" s="10">
        <f>IF(G5915="OTHER CLUSTER NOT LISTED ABOVE",SUMIFS(amount_expended,uniform_other_cluster_name,X5915), IF(AND(OR(G5915="N/A",G5915=""),H5915=""),0,IF(G5915="STATE CLUSTER",SUMIFS(amount_expended,uniform_state_cluster_name,W5915),SUMIFS(amount_expended,cluster_name,G5915))))</f>
        <v/>
      </c>
      <c r="L5915" s="8" t="n"/>
      <c r="M5915" s="7" t="n"/>
      <c r="N5915" s="8" t="n"/>
      <c r="O5915" s="7" t="n"/>
      <c r="P5915" s="7" t="n"/>
      <c r="Q5915" s="8" t="n"/>
      <c r="R5915" s="9" t="n"/>
      <c r="S5915" s="8" t="n"/>
      <c r="T5915" s="8" t="n"/>
      <c r="U5915" s="8" t="n"/>
      <c r="V5915" s="11">
        <f>IF(OR(B5915="",C5915=""),"",CONCATENATE(B5915,".",C5915))</f>
        <v/>
      </c>
      <c r="W5915" s="6">
        <f>UPPER(TRIM(H5915))</f>
        <v/>
      </c>
      <c r="X5915" s="6">
        <f>UPPER(TRIM(I5915))</f>
        <v/>
      </c>
      <c r="Y5915" s="6">
        <f>IF(V5915&lt;&gt;"",IFERROR(INDEX(federal_program_name_lookup,MATCH(V5915,aln_lookup,0)),""),"")</f>
        <v/>
      </c>
    </row>
    <row r="5916">
      <c r="A5916" s="6">
        <f>IF(B5916&lt;&gt;"", "AWARD-"&amp;TEXT(ROW()-1,"0000"), "")</f>
        <v/>
      </c>
      <c r="B5916" s="7" t="n"/>
      <c r="C5916" s="7" t="n"/>
      <c r="D5916" s="7" t="n"/>
      <c r="E5916" s="8" t="n"/>
      <c r="F5916" s="9" t="n"/>
      <c r="G5916" s="8" t="n"/>
      <c r="H5916" s="8" t="n"/>
      <c r="I5916" s="8" t="n"/>
      <c r="J5916" s="10">
        <f>IF(A5916="",0,SUMIFS(amount_expended,cfda_key,V5916))</f>
        <v/>
      </c>
      <c r="K5916" s="10">
        <f>IF(G5916="OTHER CLUSTER NOT LISTED ABOVE",SUMIFS(amount_expended,uniform_other_cluster_name,X5916), IF(AND(OR(G5916="N/A",G5916=""),H5916=""),0,IF(G5916="STATE CLUSTER",SUMIFS(amount_expended,uniform_state_cluster_name,W5916),SUMIFS(amount_expended,cluster_name,G5916))))</f>
        <v/>
      </c>
      <c r="L5916" s="8" t="n"/>
      <c r="M5916" s="7" t="n"/>
      <c r="N5916" s="8" t="n"/>
      <c r="O5916" s="7" t="n"/>
      <c r="P5916" s="7" t="n"/>
      <c r="Q5916" s="8" t="n"/>
      <c r="R5916" s="9" t="n"/>
      <c r="S5916" s="8" t="n"/>
      <c r="T5916" s="8" t="n"/>
      <c r="U5916" s="8" t="n"/>
      <c r="V5916" s="11">
        <f>IF(OR(B5916="",C5916=""),"",CONCATENATE(B5916,".",C5916))</f>
        <v/>
      </c>
      <c r="W5916" s="6">
        <f>UPPER(TRIM(H5916))</f>
        <v/>
      </c>
      <c r="X5916" s="6">
        <f>UPPER(TRIM(I5916))</f>
        <v/>
      </c>
      <c r="Y5916" s="6">
        <f>IF(V5916&lt;&gt;"",IFERROR(INDEX(federal_program_name_lookup,MATCH(V5916,aln_lookup,0)),""),"")</f>
        <v/>
      </c>
    </row>
    <row r="5917">
      <c r="A5917" s="6">
        <f>IF(B5917&lt;&gt;"", "AWARD-"&amp;TEXT(ROW()-1,"0000"), "")</f>
        <v/>
      </c>
      <c r="B5917" s="7" t="n"/>
      <c r="C5917" s="7" t="n"/>
      <c r="D5917" s="7" t="n"/>
      <c r="E5917" s="8" t="n"/>
      <c r="F5917" s="9" t="n"/>
      <c r="G5917" s="8" t="n"/>
      <c r="H5917" s="8" t="n"/>
      <c r="I5917" s="8" t="n"/>
      <c r="J5917" s="10">
        <f>IF(A5917="",0,SUMIFS(amount_expended,cfda_key,V5917))</f>
        <v/>
      </c>
      <c r="K5917" s="10">
        <f>IF(G5917="OTHER CLUSTER NOT LISTED ABOVE",SUMIFS(amount_expended,uniform_other_cluster_name,X5917), IF(AND(OR(G5917="N/A",G5917=""),H5917=""),0,IF(G5917="STATE CLUSTER",SUMIFS(amount_expended,uniform_state_cluster_name,W5917),SUMIFS(amount_expended,cluster_name,G5917))))</f>
        <v/>
      </c>
      <c r="L5917" s="8" t="n"/>
      <c r="M5917" s="7" t="n"/>
      <c r="N5917" s="8" t="n"/>
      <c r="O5917" s="7" t="n"/>
      <c r="P5917" s="7" t="n"/>
      <c r="Q5917" s="8" t="n"/>
      <c r="R5917" s="9" t="n"/>
      <c r="S5917" s="8" t="n"/>
      <c r="T5917" s="8" t="n"/>
      <c r="U5917" s="8" t="n"/>
      <c r="V5917" s="11">
        <f>IF(OR(B5917="",C5917=""),"",CONCATENATE(B5917,".",C5917))</f>
        <v/>
      </c>
      <c r="W5917" s="6">
        <f>UPPER(TRIM(H5917))</f>
        <v/>
      </c>
      <c r="X5917" s="6">
        <f>UPPER(TRIM(I5917))</f>
        <v/>
      </c>
      <c r="Y5917" s="6">
        <f>IF(V5917&lt;&gt;"",IFERROR(INDEX(federal_program_name_lookup,MATCH(V5917,aln_lookup,0)),""),"")</f>
        <v/>
      </c>
    </row>
    <row r="5918">
      <c r="A5918" s="6">
        <f>IF(B5918&lt;&gt;"", "AWARD-"&amp;TEXT(ROW()-1,"0000"), "")</f>
        <v/>
      </c>
      <c r="B5918" s="7" t="n"/>
      <c r="C5918" s="7" t="n"/>
      <c r="D5918" s="7" t="n"/>
      <c r="E5918" s="8" t="n"/>
      <c r="F5918" s="9" t="n"/>
      <c r="G5918" s="8" t="n"/>
      <c r="H5918" s="8" t="n"/>
      <c r="I5918" s="8" t="n"/>
      <c r="J5918" s="10">
        <f>IF(A5918="",0,SUMIFS(amount_expended,cfda_key,V5918))</f>
        <v/>
      </c>
      <c r="K5918" s="10">
        <f>IF(G5918="OTHER CLUSTER NOT LISTED ABOVE",SUMIFS(amount_expended,uniform_other_cluster_name,X5918), IF(AND(OR(G5918="N/A",G5918=""),H5918=""),0,IF(G5918="STATE CLUSTER",SUMIFS(amount_expended,uniform_state_cluster_name,W5918),SUMIFS(amount_expended,cluster_name,G5918))))</f>
        <v/>
      </c>
      <c r="L5918" s="8" t="n"/>
      <c r="M5918" s="7" t="n"/>
      <c r="N5918" s="8" t="n"/>
      <c r="O5918" s="7" t="n"/>
      <c r="P5918" s="7" t="n"/>
      <c r="Q5918" s="8" t="n"/>
      <c r="R5918" s="9" t="n"/>
      <c r="S5918" s="8" t="n"/>
      <c r="T5918" s="8" t="n"/>
      <c r="U5918" s="8" t="n"/>
      <c r="V5918" s="11">
        <f>IF(OR(B5918="",C5918=""),"",CONCATENATE(B5918,".",C5918))</f>
        <v/>
      </c>
      <c r="W5918" s="6">
        <f>UPPER(TRIM(H5918))</f>
        <v/>
      </c>
      <c r="X5918" s="6">
        <f>UPPER(TRIM(I5918))</f>
        <v/>
      </c>
      <c r="Y5918" s="6">
        <f>IF(V5918&lt;&gt;"",IFERROR(INDEX(federal_program_name_lookup,MATCH(V5918,aln_lookup,0)),""),"")</f>
        <v/>
      </c>
    </row>
    <row r="5919">
      <c r="A5919" s="6">
        <f>IF(B5919&lt;&gt;"", "AWARD-"&amp;TEXT(ROW()-1,"0000"), "")</f>
        <v/>
      </c>
      <c r="B5919" s="7" t="n"/>
      <c r="C5919" s="7" t="n"/>
      <c r="D5919" s="7" t="n"/>
      <c r="E5919" s="8" t="n"/>
      <c r="F5919" s="9" t="n"/>
      <c r="G5919" s="8" t="n"/>
      <c r="H5919" s="8" t="n"/>
      <c r="I5919" s="8" t="n"/>
      <c r="J5919" s="10">
        <f>IF(A5919="",0,SUMIFS(amount_expended,cfda_key,V5919))</f>
        <v/>
      </c>
      <c r="K5919" s="10">
        <f>IF(G5919="OTHER CLUSTER NOT LISTED ABOVE",SUMIFS(amount_expended,uniform_other_cluster_name,X5919), IF(AND(OR(G5919="N/A",G5919=""),H5919=""),0,IF(G5919="STATE CLUSTER",SUMIFS(amount_expended,uniform_state_cluster_name,W5919),SUMIFS(amount_expended,cluster_name,G5919))))</f>
        <v/>
      </c>
      <c r="L5919" s="8" t="n"/>
      <c r="M5919" s="7" t="n"/>
      <c r="N5919" s="8" t="n"/>
      <c r="O5919" s="7" t="n"/>
      <c r="P5919" s="7" t="n"/>
      <c r="Q5919" s="8" t="n"/>
      <c r="R5919" s="9" t="n"/>
      <c r="S5919" s="8" t="n"/>
      <c r="T5919" s="8" t="n"/>
      <c r="U5919" s="8" t="n"/>
      <c r="V5919" s="11">
        <f>IF(OR(B5919="",C5919=""),"",CONCATENATE(B5919,".",C5919))</f>
        <v/>
      </c>
      <c r="W5919" s="6">
        <f>UPPER(TRIM(H5919))</f>
        <v/>
      </c>
      <c r="X5919" s="6">
        <f>UPPER(TRIM(I5919))</f>
        <v/>
      </c>
      <c r="Y5919" s="6">
        <f>IF(V5919&lt;&gt;"",IFERROR(INDEX(federal_program_name_lookup,MATCH(V5919,aln_lookup,0)),""),"")</f>
        <v/>
      </c>
    </row>
    <row r="5920">
      <c r="A5920" s="6">
        <f>IF(B5920&lt;&gt;"", "AWARD-"&amp;TEXT(ROW()-1,"0000"), "")</f>
        <v/>
      </c>
      <c r="B5920" s="7" t="n"/>
      <c r="C5920" s="7" t="n"/>
      <c r="D5920" s="7" t="n"/>
      <c r="E5920" s="8" t="n"/>
      <c r="F5920" s="9" t="n"/>
      <c r="G5920" s="8" t="n"/>
      <c r="H5920" s="8" t="n"/>
      <c r="I5920" s="8" t="n"/>
      <c r="J5920" s="10">
        <f>IF(A5920="",0,SUMIFS(amount_expended,cfda_key,V5920))</f>
        <v/>
      </c>
      <c r="K5920" s="10">
        <f>IF(G5920="OTHER CLUSTER NOT LISTED ABOVE",SUMIFS(amount_expended,uniform_other_cluster_name,X5920), IF(AND(OR(G5920="N/A",G5920=""),H5920=""),0,IF(G5920="STATE CLUSTER",SUMIFS(amount_expended,uniform_state_cluster_name,W5920),SUMIFS(amount_expended,cluster_name,G5920))))</f>
        <v/>
      </c>
      <c r="L5920" s="8" t="n"/>
      <c r="M5920" s="7" t="n"/>
      <c r="N5920" s="8" t="n"/>
      <c r="O5920" s="7" t="n"/>
      <c r="P5920" s="7" t="n"/>
      <c r="Q5920" s="8" t="n"/>
      <c r="R5920" s="9" t="n"/>
      <c r="S5920" s="8" t="n"/>
      <c r="T5920" s="8" t="n"/>
      <c r="U5920" s="8" t="n"/>
      <c r="V5920" s="11">
        <f>IF(OR(B5920="",C5920=""),"",CONCATENATE(B5920,".",C5920))</f>
        <v/>
      </c>
      <c r="W5920" s="6">
        <f>UPPER(TRIM(H5920))</f>
        <v/>
      </c>
      <c r="X5920" s="6">
        <f>UPPER(TRIM(I5920))</f>
        <v/>
      </c>
      <c r="Y5920" s="6">
        <f>IF(V5920&lt;&gt;"",IFERROR(INDEX(federal_program_name_lookup,MATCH(V5920,aln_lookup,0)),""),"")</f>
        <v/>
      </c>
    </row>
    <row r="5921">
      <c r="A5921" s="6">
        <f>IF(B5921&lt;&gt;"", "AWARD-"&amp;TEXT(ROW()-1,"0000"), "")</f>
        <v/>
      </c>
      <c r="B5921" s="7" t="n"/>
      <c r="C5921" s="7" t="n"/>
      <c r="D5921" s="7" t="n"/>
      <c r="E5921" s="8" t="n"/>
      <c r="F5921" s="9" t="n"/>
      <c r="G5921" s="8" t="n"/>
      <c r="H5921" s="8" t="n"/>
      <c r="I5921" s="8" t="n"/>
      <c r="J5921" s="10">
        <f>IF(A5921="",0,SUMIFS(amount_expended,cfda_key,V5921))</f>
        <v/>
      </c>
      <c r="K5921" s="10">
        <f>IF(G5921="OTHER CLUSTER NOT LISTED ABOVE",SUMIFS(amount_expended,uniform_other_cluster_name,X5921), IF(AND(OR(G5921="N/A",G5921=""),H5921=""),0,IF(G5921="STATE CLUSTER",SUMIFS(amount_expended,uniform_state_cluster_name,W5921),SUMIFS(amount_expended,cluster_name,G5921))))</f>
        <v/>
      </c>
      <c r="L5921" s="8" t="n"/>
      <c r="M5921" s="7" t="n"/>
      <c r="N5921" s="8" t="n"/>
      <c r="O5921" s="7" t="n"/>
      <c r="P5921" s="7" t="n"/>
      <c r="Q5921" s="8" t="n"/>
      <c r="R5921" s="9" t="n"/>
      <c r="S5921" s="8" t="n"/>
      <c r="T5921" s="8" t="n"/>
      <c r="U5921" s="8" t="n"/>
      <c r="V5921" s="11">
        <f>IF(OR(B5921="",C5921=""),"",CONCATENATE(B5921,".",C5921))</f>
        <v/>
      </c>
      <c r="W5921" s="6">
        <f>UPPER(TRIM(H5921))</f>
        <v/>
      </c>
      <c r="X5921" s="6">
        <f>UPPER(TRIM(I5921))</f>
        <v/>
      </c>
      <c r="Y5921" s="6">
        <f>IF(V5921&lt;&gt;"",IFERROR(INDEX(federal_program_name_lookup,MATCH(V5921,aln_lookup,0)),""),"")</f>
        <v/>
      </c>
    </row>
    <row r="5922">
      <c r="A5922" s="6">
        <f>IF(B5922&lt;&gt;"", "AWARD-"&amp;TEXT(ROW()-1,"0000"), "")</f>
        <v/>
      </c>
      <c r="B5922" s="7" t="n"/>
      <c r="C5922" s="7" t="n"/>
      <c r="D5922" s="7" t="n"/>
      <c r="E5922" s="8" t="n"/>
      <c r="F5922" s="9" t="n"/>
      <c r="G5922" s="8" t="n"/>
      <c r="H5922" s="8" t="n"/>
      <c r="I5922" s="8" t="n"/>
      <c r="J5922" s="10">
        <f>IF(A5922="",0,SUMIFS(amount_expended,cfda_key,V5922))</f>
        <v/>
      </c>
      <c r="K5922" s="10">
        <f>IF(G5922="OTHER CLUSTER NOT LISTED ABOVE",SUMIFS(amount_expended,uniform_other_cluster_name,X5922), IF(AND(OR(G5922="N/A",G5922=""),H5922=""),0,IF(G5922="STATE CLUSTER",SUMIFS(amount_expended,uniform_state_cluster_name,W5922),SUMIFS(amount_expended,cluster_name,G5922))))</f>
        <v/>
      </c>
      <c r="L5922" s="8" t="n"/>
      <c r="M5922" s="7" t="n"/>
      <c r="N5922" s="8" t="n"/>
      <c r="O5922" s="7" t="n"/>
      <c r="P5922" s="7" t="n"/>
      <c r="Q5922" s="8" t="n"/>
      <c r="R5922" s="9" t="n"/>
      <c r="S5922" s="8" t="n"/>
      <c r="T5922" s="8" t="n"/>
      <c r="U5922" s="8" t="n"/>
      <c r="V5922" s="11">
        <f>IF(OR(B5922="",C5922=""),"",CONCATENATE(B5922,".",C5922))</f>
        <v/>
      </c>
      <c r="W5922" s="6">
        <f>UPPER(TRIM(H5922))</f>
        <v/>
      </c>
      <c r="X5922" s="6">
        <f>UPPER(TRIM(I5922))</f>
        <v/>
      </c>
      <c r="Y5922" s="6">
        <f>IF(V5922&lt;&gt;"",IFERROR(INDEX(federal_program_name_lookup,MATCH(V5922,aln_lookup,0)),""),"")</f>
        <v/>
      </c>
    </row>
    <row r="5923">
      <c r="A5923" s="6">
        <f>IF(B5923&lt;&gt;"", "AWARD-"&amp;TEXT(ROW()-1,"0000"), "")</f>
        <v/>
      </c>
      <c r="B5923" s="7" t="n"/>
      <c r="C5923" s="7" t="n"/>
      <c r="D5923" s="7" t="n"/>
      <c r="E5923" s="8" t="n"/>
      <c r="F5923" s="9" t="n"/>
      <c r="G5923" s="8" t="n"/>
      <c r="H5923" s="8" t="n"/>
      <c r="I5923" s="8" t="n"/>
      <c r="J5923" s="10">
        <f>IF(A5923="",0,SUMIFS(amount_expended,cfda_key,V5923))</f>
        <v/>
      </c>
      <c r="K5923" s="10">
        <f>IF(G5923="OTHER CLUSTER NOT LISTED ABOVE",SUMIFS(amount_expended,uniform_other_cluster_name,X5923), IF(AND(OR(G5923="N/A",G5923=""),H5923=""),0,IF(G5923="STATE CLUSTER",SUMIFS(amount_expended,uniform_state_cluster_name,W5923),SUMIFS(amount_expended,cluster_name,G5923))))</f>
        <v/>
      </c>
      <c r="L5923" s="8" t="n"/>
      <c r="M5923" s="7" t="n"/>
      <c r="N5923" s="8" t="n"/>
      <c r="O5923" s="7" t="n"/>
      <c r="P5923" s="7" t="n"/>
      <c r="Q5923" s="8" t="n"/>
      <c r="R5923" s="9" t="n"/>
      <c r="S5923" s="8" t="n"/>
      <c r="T5923" s="8" t="n"/>
      <c r="U5923" s="8" t="n"/>
      <c r="V5923" s="11">
        <f>IF(OR(B5923="",C5923=""),"",CONCATENATE(B5923,".",C5923))</f>
        <v/>
      </c>
      <c r="W5923" s="6">
        <f>UPPER(TRIM(H5923))</f>
        <v/>
      </c>
      <c r="X5923" s="6">
        <f>UPPER(TRIM(I5923))</f>
        <v/>
      </c>
      <c r="Y5923" s="6">
        <f>IF(V5923&lt;&gt;"",IFERROR(INDEX(federal_program_name_lookup,MATCH(V5923,aln_lookup,0)),""),"")</f>
        <v/>
      </c>
    </row>
    <row r="5924">
      <c r="A5924" s="6">
        <f>IF(B5924&lt;&gt;"", "AWARD-"&amp;TEXT(ROW()-1,"0000"), "")</f>
        <v/>
      </c>
      <c r="B5924" s="7" t="n"/>
      <c r="C5924" s="7" t="n"/>
      <c r="D5924" s="7" t="n"/>
      <c r="E5924" s="8" t="n"/>
      <c r="F5924" s="9" t="n"/>
      <c r="G5924" s="8" t="n"/>
      <c r="H5924" s="8" t="n"/>
      <c r="I5924" s="8" t="n"/>
      <c r="J5924" s="10">
        <f>IF(A5924="",0,SUMIFS(amount_expended,cfda_key,V5924))</f>
        <v/>
      </c>
      <c r="K5924" s="10">
        <f>IF(G5924="OTHER CLUSTER NOT LISTED ABOVE",SUMIFS(amount_expended,uniform_other_cluster_name,X5924), IF(AND(OR(G5924="N/A",G5924=""),H5924=""),0,IF(G5924="STATE CLUSTER",SUMIFS(amount_expended,uniform_state_cluster_name,W5924),SUMIFS(amount_expended,cluster_name,G5924))))</f>
        <v/>
      </c>
      <c r="L5924" s="8" t="n"/>
      <c r="M5924" s="7" t="n"/>
      <c r="N5924" s="8" t="n"/>
      <c r="O5924" s="7" t="n"/>
      <c r="P5924" s="7" t="n"/>
      <c r="Q5924" s="8" t="n"/>
      <c r="R5924" s="9" t="n"/>
      <c r="S5924" s="8" t="n"/>
      <c r="T5924" s="8" t="n"/>
      <c r="U5924" s="8" t="n"/>
      <c r="V5924" s="11">
        <f>IF(OR(B5924="",C5924=""),"",CONCATENATE(B5924,".",C5924))</f>
        <v/>
      </c>
      <c r="W5924" s="6">
        <f>UPPER(TRIM(H5924))</f>
        <v/>
      </c>
      <c r="X5924" s="6">
        <f>UPPER(TRIM(I5924))</f>
        <v/>
      </c>
      <c r="Y5924" s="6">
        <f>IF(V5924&lt;&gt;"",IFERROR(INDEX(federal_program_name_lookup,MATCH(V5924,aln_lookup,0)),""),"")</f>
        <v/>
      </c>
    </row>
    <row r="5925">
      <c r="A5925" s="6">
        <f>IF(B5925&lt;&gt;"", "AWARD-"&amp;TEXT(ROW()-1,"0000"), "")</f>
        <v/>
      </c>
      <c r="B5925" s="7" t="n"/>
      <c r="C5925" s="7" t="n"/>
      <c r="D5925" s="7" t="n"/>
      <c r="E5925" s="8" t="n"/>
      <c r="F5925" s="9" t="n"/>
      <c r="G5925" s="8" t="n"/>
      <c r="H5925" s="8" t="n"/>
      <c r="I5925" s="8" t="n"/>
      <c r="J5925" s="10">
        <f>IF(A5925="",0,SUMIFS(amount_expended,cfda_key,V5925))</f>
        <v/>
      </c>
      <c r="K5925" s="10">
        <f>IF(G5925="OTHER CLUSTER NOT LISTED ABOVE",SUMIFS(amount_expended,uniform_other_cluster_name,X5925), IF(AND(OR(G5925="N/A",G5925=""),H5925=""),0,IF(G5925="STATE CLUSTER",SUMIFS(amount_expended,uniform_state_cluster_name,W5925),SUMIFS(amount_expended,cluster_name,G5925))))</f>
        <v/>
      </c>
      <c r="L5925" s="8" t="n"/>
      <c r="M5925" s="7" t="n"/>
      <c r="N5925" s="8" t="n"/>
      <c r="O5925" s="7" t="n"/>
      <c r="P5925" s="7" t="n"/>
      <c r="Q5925" s="8" t="n"/>
      <c r="R5925" s="9" t="n"/>
      <c r="S5925" s="8" t="n"/>
      <c r="T5925" s="8" t="n"/>
      <c r="U5925" s="8" t="n"/>
      <c r="V5925" s="11">
        <f>IF(OR(B5925="",C5925=""),"",CONCATENATE(B5925,".",C5925))</f>
        <v/>
      </c>
      <c r="W5925" s="6">
        <f>UPPER(TRIM(H5925))</f>
        <v/>
      </c>
      <c r="X5925" s="6">
        <f>UPPER(TRIM(I5925))</f>
        <v/>
      </c>
      <c r="Y5925" s="6">
        <f>IF(V5925&lt;&gt;"",IFERROR(INDEX(federal_program_name_lookup,MATCH(V5925,aln_lookup,0)),""),"")</f>
        <v/>
      </c>
    </row>
    <row r="5926">
      <c r="A5926" s="6">
        <f>IF(B5926&lt;&gt;"", "AWARD-"&amp;TEXT(ROW()-1,"0000"), "")</f>
        <v/>
      </c>
      <c r="B5926" s="7" t="n"/>
      <c r="C5926" s="7" t="n"/>
      <c r="D5926" s="7" t="n"/>
      <c r="E5926" s="8" t="n"/>
      <c r="F5926" s="9" t="n"/>
      <c r="G5926" s="8" t="n"/>
      <c r="H5926" s="8" t="n"/>
      <c r="I5926" s="8" t="n"/>
      <c r="J5926" s="10">
        <f>IF(A5926="",0,SUMIFS(amount_expended,cfda_key,V5926))</f>
        <v/>
      </c>
      <c r="K5926" s="10">
        <f>IF(G5926="OTHER CLUSTER NOT LISTED ABOVE",SUMIFS(amount_expended,uniform_other_cluster_name,X5926), IF(AND(OR(G5926="N/A",G5926=""),H5926=""),0,IF(G5926="STATE CLUSTER",SUMIFS(amount_expended,uniform_state_cluster_name,W5926),SUMIFS(amount_expended,cluster_name,G5926))))</f>
        <v/>
      </c>
      <c r="L5926" s="8" t="n"/>
      <c r="M5926" s="7" t="n"/>
      <c r="N5926" s="8" t="n"/>
      <c r="O5926" s="7" t="n"/>
      <c r="P5926" s="7" t="n"/>
      <c r="Q5926" s="8" t="n"/>
      <c r="R5926" s="9" t="n"/>
      <c r="S5926" s="8" t="n"/>
      <c r="T5926" s="8" t="n"/>
      <c r="U5926" s="8" t="n"/>
      <c r="V5926" s="11">
        <f>IF(OR(B5926="",C5926=""),"",CONCATENATE(B5926,".",C5926))</f>
        <v/>
      </c>
      <c r="W5926" s="6">
        <f>UPPER(TRIM(H5926))</f>
        <v/>
      </c>
      <c r="X5926" s="6">
        <f>UPPER(TRIM(I5926))</f>
        <v/>
      </c>
      <c r="Y5926" s="6">
        <f>IF(V5926&lt;&gt;"",IFERROR(INDEX(federal_program_name_lookup,MATCH(V5926,aln_lookup,0)),""),"")</f>
        <v/>
      </c>
    </row>
    <row r="5927">
      <c r="A5927" s="6">
        <f>IF(B5927&lt;&gt;"", "AWARD-"&amp;TEXT(ROW()-1,"0000"), "")</f>
        <v/>
      </c>
      <c r="B5927" s="7" t="n"/>
      <c r="C5927" s="7" t="n"/>
      <c r="D5927" s="7" t="n"/>
      <c r="E5927" s="8" t="n"/>
      <c r="F5927" s="9" t="n"/>
      <c r="G5927" s="8" t="n"/>
      <c r="H5927" s="8" t="n"/>
      <c r="I5927" s="8" t="n"/>
      <c r="J5927" s="10">
        <f>IF(A5927="",0,SUMIFS(amount_expended,cfda_key,V5927))</f>
        <v/>
      </c>
      <c r="K5927" s="10">
        <f>IF(G5927="OTHER CLUSTER NOT LISTED ABOVE",SUMIFS(amount_expended,uniform_other_cluster_name,X5927), IF(AND(OR(G5927="N/A",G5927=""),H5927=""),0,IF(G5927="STATE CLUSTER",SUMIFS(amount_expended,uniform_state_cluster_name,W5927),SUMIFS(amount_expended,cluster_name,G5927))))</f>
        <v/>
      </c>
      <c r="L5927" s="8" t="n"/>
      <c r="M5927" s="7" t="n"/>
      <c r="N5927" s="8" t="n"/>
      <c r="O5927" s="7" t="n"/>
      <c r="P5927" s="7" t="n"/>
      <c r="Q5927" s="8" t="n"/>
      <c r="R5927" s="9" t="n"/>
      <c r="S5927" s="8" t="n"/>
      <c r="T5927" s="8" t="n"/>
      <c r="U5927" s="8" t="n"/>
      <c r="V5927" s="11">
        <f>IF(OR(B5927="",C5927=""),"",CONCATENATE(B5927,".",C5927))</f>
        <v/>
      </c>
      <c r="W5927" s="6">
        <f>UPPER(TRIM(H5927))</f>
        <v/>
      </c>
      <c r="X5927" s="6">
        <f>UPPER(TRIM(I5927))</f>
        <v/>
      </c>
      <c r="Y5927" s="6">
        <f>IF(V5927&lt;&gt;"",IFERROR(INDEX(federal_program_name_lookup,MATCH(V5927,aln_lookup,0)),""),"")</f>
        <v/>
      </c>
    </row>
    <row r="5928">
      <c r="A5928" s="6">
        <f>IF(B5928&lt;&gt;"", "AWARD-"&amp;TEXT(ROW()-1,"0000"), "")</f>
        <v/>
      </c>
      <c r="B5928" s="7" t="n"/>
      <c r="C5928" s="7" t="n"/>
      <c r="D5928" s="7" t="n"/>
      <c r="E5928" s="8" t="n"/>
      <c r="F5928" s="9" t="n"/>
      <c r="G5928" s="8" t="n"/>
      <c r="H5928" s="8" t="n"/>
      <c r="I5928" s="8" t="n"/>
      <c r="J5928" s="10">
        <f>IF(A5928="",0,SUMIFS(amount_expended,cfda_key,V5928))</f>
        <v/>
      </c>
      <c r="K5928" s="10">
        <f>IF(G5928="OTHER CLUSTER NOT LISTED ABOVE",SUMIFS(amount_expended,uniform_other_cluster_name,X5928), IF(AND(OR(G5928="N/A",G5928=""),H5928=""),0,IF(G5928="STATE CLUSTER",SUMIFS(amount_expended,uniform_state_cluster_name,W5928),SUMIFS(amount_expended,cluster_name,G5928))))</f>
        <v/>
      </c>
      <c r="L5928" s="8" t="n"/>
      <c r="M5928" s="7" t="n"/>
      <c r="N5928" s="8" t="n"/>
      <c r="O5928" s="7" t="n"/>
      <c r="P5928" s="7" t="n"/>
      <c r="Q5928" s="8" t="n"/>
      <c r="R5928" s="9" t="n"/>
      <c r="S5928" s="8" t="n"/>
      <c r="T5928" s="8" t="n"/>
      <c r="U5928" s="8" t="n"/>
      <c r="V5928" s="11">
        <f>IF(OR(B5928="",C5928=""),"",CONCATENATE(B5928,".",C5928))</f>
        <v/>
      </c>
      <c r="W5928" s="6">
        <f>UPPER(TRIM(H5928))</f>
        <v/>
      </c>
      <c r="X5928" s="6">
        <f>UPPER(TRIM(I5928))</f>
        <v/>
      </c>
      <c r="Y5928" s="6">
        <f>IF(V5928&lt;&gt;"",IFERROR(INDEX(federal_program_name_lookup,MATCH(V5928,aln_lookup,0)),""),"")</f>
        <v/>
      </c>
    </row>
    <row r="5929">
      <c r="A5929" s="6">
        <f>IF(B5929&lt;&gt;"", "AWARD-"&amp;TEXT(ROW()-1,"0000"), "")</f>
        <v/>
      </c>
      <c r="B5929" s="7" t="n"/>
      <c r="C5929" s="7" t="n"/>
      <c r="D5929" s="7" t="n"/>
      <c r="E5929" s="8" t="n"/>
      <c r="F5929" s="9" t="n"/>
      <c r="G5929" s="8" t="n"/>
      <c r="H5929" s="8" t="n"/>
      <c r="I5929" s="8" t="n"/>
      <c r="J5929" s="10">
        <f>IF(A5929="",0,SUMIFS(amount_expended,cfda_key,V5929))</f>
        <v/>
      </c>
      <c r="K5929" s="10">
        <f>IF(G5929="OTHER CLUSTER NOT LISTED ABOVE",SUMIFS(amount_expended,uniform_other_cluster_name,X5929), IF(AND(OR(G5929="N/A",G5929=""),H5929=""),0,IF(G5929="STATE CLUSTER",SUMIFS(amount_expended,uniform_state_cluster_name,W5929),SUMIFS(amount_expended,cluster_name,G5929))))</f>
        <v/>
      </c>
      <c r="L5929" s="8" t="n"/>
      <c r="M5929" s="7" t="n"/>
      <c r="N5929" s="8" t="n"/>
      <c r="O5929" s="7" t="n"/>
      <c r="P5929" s="7" t="n"/>
      <c r="Q5929" s="8" t="n"/>
      <c r="R5929" s="9" t="n"/>
      <c r="S5929" s="8" t="n"/>
      <c r="T5929" s="8" t="n"/>
      <c r="U5929" s="8" t="n"/>
      <c r="V5929" s="11">
        <f>IF(OR(B5929="",C5929=""),"",CONCATENATE(B5929,".",C5929))</f>
        <v/>
      </c>
      <c r="W5929" s="6">
        <f>UPPER(TRIM(H5929))</f>
        <v/>
      </c>
      <c r="X5929" s="6">
        <f>UPPER(TRIM(I5929))</f>
        <v/>
      </c>
      <c r="Y5929" s="6">
        <f>IF(V5929&lt;&gt;"",IFERROR(INDEX(federal_program_name_lookup,MATCH(V5929,aln_lookup,0)),""),"")</f>
        <v/>
      </c>
    </row>
    <row r="5930">
      <c r="A5930" s="6">
        <f>IF(B5930&lt;&gt;"", "AWARD-"&amp;TEXT(ROW()-1,"0000"), "")</f>
        <v/>
      </c>
      <c r="B5930" s="7" t="n"/>
      <c r="C5930" s="7" t="n"/>
      <c r="D5930" s="7" t="n"/>
      <c r="E5930" s="8" t="n"/>
      <c r="F5930" s="9" t="n"/>
      <c r="G5930" s="8" t="n"/>
      <c r="H5930" s="8" t="n"/>
      <c r="I5930" s="8" t="n"/>
      <c r="J5930" s="10">
        <f>IF(A5930="",0,SUMIFS(amount_expended,cfda_key,V5930))</f>
        <v/>
      </c>
      <c r="K5930" s="10">
        <f>IF(G5930="OTHER CLUSTER NOT LISTED ABOVE",SUMIFS(amount_expended,uniform_other_cluster_name,X5930), IF(AND(OR(G5930="N/A",G5930=""),H5930=""),0,IF(G5930="STATE CLUSTER",SUMIFS(amount_expended,uniform_state_cluster_name,W5930),SUMIFS(amount_expended,cluster_name,G5930))))</f>
        <v/>
      </c>
      <c r="L5930" s="8" t="n"/>
      <c r="M5930" s="7" t="n"/>
      <c r="N5930" s="8" t="n"/>
      <c r="O5930" s="7" t="n"/>
      <c r="P5930" s="7" t="n"/>
      <c r="Q5930" s="8" t="n"/>
      <c r="R5930" s="9" t="n"/>
      <c r="S5930" s="8" t="n"/>
      <c r="T5930" s="8" t="n"/>
      <c r="U5930" s="8" t="n"/>
      <c r="V5930" s="11">
        <f>IF(OR(B5930="",C5930=""),"",CONCATENATE(B5930,".",C5930))</f>
        <v/>
      </c>
      <c r="W5930" s="6">
        <f>UPPER(TRIM(H5930))</f>
        <v/>
      </c>
      <c r="X5930" s="6">
        <f>UPPER(TRIM(I5930))</f>
        <v/>
      </c>
      <c r="Y5930" s="6">
        <f>IF(V5930&lt;&gt;"",IFERROR(INDEX(federal_program_name_lookup,MATCH(V5930,aln_lookup,0)),""),"")</f>
        <v/>
      </c>
    </row>
    <row r="5931">
      <c r="A5931" s="6">
        <f>IF(B5931&lt;&gt;"", "AWARD-"&amp;TEXT(ROW()-1,"0000"), "")</f>
        <v/>
      </c>
      <c r="B5931" s="7" t="n"/>
      <c r="C5931" s="7" t="n"/>
      <c r="D5931" s="7" t="n"/>
      <c r="E5931" s="8" t="n"/>
      <c r="F5931" s="9" t="n"/>
      <c r="G5931" s="8" t="n"/>
      <c r="H5931" s="8" t="n"/>
      <c r="I5931" s="8" t="n"/>
      <c r="J5931" s="10">
        <f>IF(A5931="",0,SUMIFS(amount_expended,cfda_key,V5931))</f>
        <v/>
      </c>
      <c r="K5931" s="10">
        <f>IF(G5931="OTHER CLUSTER NOT LISTED ABOVE",SUMIFS(amount_expended,uniform_other_cluster_name,X5931), IF(AND(OR(G5931="N/A",G5931=""),H5931=""),0,IF(G5931="STATE CLUSTER",SUMIFS(amount_expended,uniform_state_cluster_name,W5931),SUMIFS(amount_expended,cluster_name,G5931))))</f>
        <v/>
      </c>
      <c r="L5931" s="8" t="n"/>
      <c r="M5931" s="7" t="n"/>
      <c r="N5931" s="8" t="n"/>
      <c r="O5931" s="7" t="n"/>
      <c r="P5931" s="7" t="n"/>
      <c r="Q5931" s="8" t="n"/>
      <c r="R5931" s="9" t="n"/>
      <c r="S5931" s="8" t="n"/>
      <c r="T5931" s="8" t="n"/>
      <c r="U5931" s="8" t="n"/>
      <c r="V5931" s="11">
        <f>IF(OR(B5931="",C5931=""),"",CONCATENATE(B5931,".",C5931))</f>
        <v/>
      </c>
      <c r="W5931" s="6">
        <f>UPPER(TRIM(H5931))</f>
        <v/>
      </c>
      <c r="X5931" s="6">
        <f>UPPER(TRIM(I5931))</f>
        <v/>
      </c>
      <c r="Y5931" s="6">
        <f>IF(V5931&lt;&gt;"",IFERROR(INDEX(federal_program_name_lookup,MATCH(V5931,aln_lookup,0)),""),"")</f>
        <v/>
      </c>
    </row>
    <row r="5932">
      <c r="A5932" s="6">
        <f>IF(B5932&lt;&gt;"", "AWARD-"&amp;TEXT(ROW()-1,"0000"), "")</f>
        <v/>
      </c>
      <c r="B5932" s="7" t="n"/>
      <c r="C5932" s="7" t="n"/>
      <c r="D5932" s="7" t="n"/>
      <c r="E5932" s="8" t="n"/>
      <c r="F5932" s="9" t="n"/>
      <c r="G5932" s="8" t="n"/>
      <c r="H5932" s="8" t="n"/>
      <c r="I5932" s="8" t="n"/>
      <c r="J5932" s="10">
        <f>IF(A5932="",0,SUMIFS(amount_expended,cfda_key,V5932))</f>
        <v/>
      </c>
      <c r="K5932" s="10">
        <f>IF(G5932="OTHER CLUSTER NOT LISTED ABOVE",SUMIFS(amount_expended,uniform_other_cluster_name,X5932), IF(AND(OR(G5932="N/A",G5932=""),H5932=""),0,IF(G5932="STATE CLUSTER",SUMIFS(amount_expended,uniform_state_cluster_name,W5932),SUMIFS(amount_expended,cluster_name,G5932))))</f>
        <v/>
      </c>
      <c r="L5932" s="8" t="n"/>
      <c r="M5932" s="7" t="n"/>
      <c r="N5932" s="8" t="n"/>
      <c r="O5932" s="7" t="n"/>
      <c r="P5932" s="7" t="n"/>
      <c r="Q5932" s="8" t="n"/>
      <c r="R5932" s="9" t="n"/>
      <c r="S5932" s="8" t="n"/>
      <c r="T5932" s="8" t="n"/>
      <c r="U5932" s="8" t="n"/>
      <c r="V5932" s="11">
        <f>IF(OR(B5932="",C5932=""),"",CONCATENATE(B5932,".",C5932))</f>
        <v/>
      </c>
      <c r="W5932" s="6">
        <f>UPPER(TRIM(H5932))</f>
        <v/>
      </c>
      <c r="X5932" s="6">
        <f>UPPER(TRIM(I5932))</f>
        <v/>
      </c>
      <c r="Y5932" s="6">
        <f>IF(V5932&lt;&gt;"",IFERROR(INDEX(federal_program_name_lookup,MATCH(V5932,aln_lookup,0)),""),"")</f>
        <v/>
      </c>
    </row>
    <row r="5933">
      <c r="A5933" s="6">
        <f>IF(B5933&lt;&gt;"", "AWARD-"&amp;TEXT(ROW()-1,"0000"), "")</f>
        <v/>
      </c>
      <c r="B5933" s="7" t="n"/>
      <c r="C5933" s="7" t="n"/>
      <c r="D5933" s="7" t="n"/>
      <c r="E5933" s="8" t="n"/>
      <c r="F5933" s="9" t="n"/>
      <c r="G5933" s="8" t="n"/>
      <c r="H5933" s="8" t="n"/>
      <c r="I5933" s="8" t="n"/>
      <c r="J5933" s="10">
        <f>IF(A5933="",0,SUMIFS(amount_expended,cfda_key,V5933))</f>
        <v/>
      </c>
      <c r="K5933" s="10">
        <f>IF(G5933="OTHER CLUSTER NOT LISTED ABOVE",SUMIFS(amount_expended,uniform_other_cluster_name,X5933), IF(AND(OR(G5933="N/A",G5933=""),H5933=""),0,IF(G5933="STATE CLUSTER",SUMIFS(amount_expended,uniform_state_cluster_name,W5933),SUMIFS(amount_expended,cluster_name,G5933))))</f>
        <v/>
      </c>
      <c r="L5933" s="8" t="n"/>
      <c r="M5933" s="7" t="n"/>
      <c r="N5933" s="8" t="n"/>
      <c r="O5933" s="7" t="n"/>
      <c r="P5933" s="7" t="n"/>
      <c r="Q5933" s="8" t="n"/>
      <c r="R5933" s="9" t="n"/>
      <c r="S5933" s="8" t="n"/>
      <c r="T5933" s="8" t="n"/>
      <c r="U5933" s="8" t="n"/>
      <c r="V5933" s="11">
        <f>IF(OR(B5933="",C5933=""),"",CONCATENATE(B5933,".",C5933))</f>
        <v/>
      </c>
      <c r="W5933" s="6">
        <f>UPPER(TRIM(H5933))</f>
        <v/>
      </c>
      <c r="X5933" s="6">
        <f>UPPER(TRIM(I5933))</f>
        <v/>
      </c>
      <c r="Y5933" s="6">
        <f>IF(V5933&lt;&gt;"",IFERROR(INDEX(federal_program_name_lookup,MATCH(V5933,aln_lookup,0)),""),"")</f>
        <v/>
      </c>
    </row>
    <row r="5934">
      <c r="A5934" s="6">
        <f>IF(B5934&lt;&gt;"", "AWARD-"&amp;TEXT(ROW()-1,"0000"), "")</f>
        <v/>
      </c>
      <c r="B5934" s="7" t="n"/>
      <c r="C5934" s="7" t="n"/>
      <c r="D5934" s="7" t="n"/>
      <c r="E5934" s="8" t="n"/>
      <c r="F5934" s="9" t="n"/>
      <c r="G5934" s="8" t="n"/>
      <c r="H5934" s="8" t="n"/>
      <c r="I5934" s="8" t="n"/>
      <c r="J5934" s="10">
        <f>IF(A5934="",0,SUMIFS(amount_expended,cfda_key,V5934))</f>
        <v/>
      </c>
      <c r="K5934" s="10">
        <f>IF(G5934="OTHER CLUSTER NOT LISTED ABOVE",SUMIFS(amount_expended,uniform_other_cluster_name,X5934), IF(AND(OR(G5934="N/A",G5934=""),H5934=""),0,IF(G5934="STATE CLUSTER",SUMIFS(amount_expended,uniform_state_cluster_name,W5934),SUMIFS(amount_expended,cluster_name,G5934))))</f>
        <v/>
      </c>
      <c r="L5934" s="8" t="n"/>
      <c r="M5934" s="7" t="n"/>
      <c r="N5934" s="8" t="n"/>
      <c r="O5934" s="7" t="n"/>
      <c r="P5934" s="7" t="n"/>
      <c r="Q5934" s="8" t="n"/>
      <c r="R5934" s="9" t="n"/>
      <c r="S5934" s="8" t="n"/>
      <c r="T5934" s="8" t="n"/>
      <c r="U5934" s="8" t="n"/>
      <c r="V5934" s="11">
        <f>IF(OR(B5934="",C5934=""),"",CONCATENATE(B5934,".",C5934))</f>
        <v/>
      </c>
      <c r="W5934" s="6">
        <f>UPPER(TRIM(H5934))</f>
        <v/>
      </c>
      <c r="X5934" s="6">
        <f>UPPER(TRIM(I5934))</f>
        <v/>
      </c>
      <c r="Y5934" s="6">
        <f>IF(V5934&lt;&gt;"",IFERROR(INDEX(federal_program_name_lookup,MATCH(V5934,aln_lookup,0)),""),"")</f>
        <v/>
      </c>
    </row>
    <row r="5935">
      <c r="A5935" s="6">
        <f>IF(B5935&lt;&gt;"", "AWARD-"&amp;TEXT(ROW()-1,"0000"), "")</f>
        <v/>
      </c>
      <c r="B5935" s="7" t="n"/>
      <c r="C5935" s="7" t="n"/>
      <c r="D5935" s="7" t="n"/>
      <c r="E5935" s="8" t="n"/>
      <c r="F5935" s="9" t="n"/>
      <c r="G5935" s="8" t="n"/>
      <c r="H5935" s="8" t="n"/>
      <c r="I5935" s="8" t="n"/>
      <c r="J5935" s="10">
        <f>IF(A5935="",0,SUMIFS(amount_expended,cfda_key,V5935))</f>
        <v/>
      </c>
      <c r="K5935" s="10">
        <f>IF(G5935="OTHER CLUSTER NOT LISTED ABOVE",SUMIFS(amount_expended,uniform_other_cluster_name,X5935), IF(AND(OR(G5935="N/A",G5935=""),H5935=""),0,IF(G5935="STATE CLUSTER",SUMIFS(amount_expended,uniform_state_cluster_name,W5935),SUMIFS(amount_expended,cluster_name,G5935))))</f>
        <v/>
      </c>
      <c r="L5935" s="8" t="n"/>
      <c r="M5935" s="7" t="n"/>
      <c r="N5935" s="8" t="n"/>
      <c r="O5935" s="7" t="n"/>
      <c r="P5935" s="7" t="n"/>
      <c r="Q5935" s="8" t="n"/>
      <c r="R5935" s="9" t="n"/>
      <c r="S5935" s="8" t="n"/>
      <c r="T5935" s="8" t="n"/>
      <c r="U5935" s="8" t="n"/>
      <c r="V5935" s="11">
        <f>IF(OR(B5935="",C5935=""),"",CONCATENATE(B5935,".",C5935))</f>
        <v/>
      </c>
      <c r="W5935" s="6">
        <f>UPPER(TRIM(H5935))</f>
        <v/>
      </c>
      <c r="X5935" s="6">
        <f>UPPER(TRIM(I5935))</f>
        <v/>
      </c>
      <c r="Y5935" s="6">
        <f>IF(V5935&lt;&gt;"",IFERROR(INDEX(federal_program_name_lookup,MATCH(V5935,aln_lookup,0)),""),"")</f>
        <v/>
      </c>
    </row>
    <row r="5936">
      <c r="A5936" s="6">
        <f>IF(B5936&lt;&gt;"", "AWARD-"&amp;TEXT(ROW()-1,"0000"), "")</f>
        <v/>
      </c>
      <c r="B5936" s="7" t="n"/>
      <c r="C5936" s="7" t="n"/>
      <c r="D5936" s="7" t="n"/>
      <c r="E5936" s="8" t="n"/>
      <c r="F5936" s="9" t="n"/>
      <c r="G5936" s="8" t="n"/>
      <c r="H5936" s="8" t="n"/>
      <c r="I5936" s="8" t="n"/>
      <c r="J5936" s="10">
        <f>IF(A5936="",0,SUMIFS(amount_expended,cfda_key,V5936))</f>
        <v/>
      </c>
      <c r="K5936" s="10">
        <f>IF(G5936="OTHER CLUSTER NOT LISTED ABOVE",SUMIFS(amount_expended,uniform_other_cluster_name,X5936), IF(AND(OR(G5936="N/A",G5936=""),H5936=""),0,IF(G5936="STATE CLUSTER",SUMIFS(amount_expended,uniform_state_cluster_name,W5936),SUMIFS(amount_expended,cluster_name,G5936))))</f>
        <v/>
      </c>
      <c r="L5936" s="8" t="n"/>
      <c r="M5936" s="7" t="n"/>
      <c r="N5936" s="8" t="n"/>
      <c r="O5936" s="7" t="n"/>
      <c r="P5936" s="7" t="n"/>
      <c r="Q5936" s="8" t="n"/>
      <c r="R5936" s="9" t="n"/>
      <c r="S5936" s="8" t="n"/>
      <c r="T5936" s="8" t="n"/>
      <c r="U5936" s="8" t="n"/>
      <c r="V5936" s="11">
        <f>IF(OR(B5936="",C5936=""),"",CONCATENATE(B5936,".",C5936))</f>
        <v/>
      </c>
      <c r="W5936" s="6">
        <f>UPPER(TRIM(H5936))</f>
        <v/>
      </c>
      <c r="X5936" s="6">
        <f>UPPER(TRIM(I5936))</f>
        <v/>
      </c>
      <c r="Y5936" s="6">
        <f>IF(V5936&lt;&gt;"",IFERROR(INDEX(federal_program_name_lookup,MATCH(V5936,aln_lookup,0)),""),"")</f>
        <v/>
      </c>
    </row>
    <row r="5937">
      <c r="A5937" s="6">
        <f>IF(B5937&lt;&gt;"", "AWARD-"&amp;TEXT(ROW()-1,"0000"), "")</f>
        <v/>
      </c>
      <c r="B5937" s="7" t="n"/>
      <c r="C5937" s="7" t="n"/>
      <c r="D5937" s="7" t="n"/>
      <c r="E5937" s="8" t="n"/>
      <c r="F5937" s="9" t="n"/>
      <c r="G5937" s="8" t="n"/>
      <c r="H5937" s="8" t="n"/>
      <c r="I5937" s="8" t="n"/>
      <c r="J5937" s="10">
        <f>IF(A5937="",0,SUMIFS(amount_expended,cfda_key,V5937))</f>
        <v/>
      </c>
      <c r="K5937" s="10">
        <f>IF(G5937="OTHER CLUSTER NOT LISTED ABOVE",SUMIFS(amount_expended,uniform_other_cluster_name,X5937), IF(AND(OR(G5937="N/A",G5937=""),H5937=""),0,IF(G5937="STATE CLUSTER",SUMIFS(amount_expended,uniform_state_cluster_name,W5937),SUMIFS(amount_expended,cluster_name,G5937))))</f>
        <v/>
      </c>
      <c r="L5937" s="8" t="n"/>
      <c r="M5937" s="7" t="n"/>
      <c r="N5937" s="8" t="n"/>
      <c r="O5937" s="7" t="n"/>
      <c r="P5937" s="7" t="n"/>
      <c r="Q5937" s="8" t="n"/>
      <c r="R5937" s="9" t="n"/>
      <c r="S5937" s="8" t="n"/>
      <c r="T5937" s="8" t="n"/>
      <c r="U5937" s="8" t="n"/>
      <c r="V5937" s="11">
        <f>IF(OR(B5937="",C5937=""),"",CONCATENATE(B5937,".",C5937))</f>
        <v/>
      </c>
      <c r="W5937" s="6">
        <f>UPPER(TRIM(H5937))</f>
        <v/>
      </c>
      <c r="X5937" s="6">
        <f>UPPER(TRIM(I5937))</f>
        <v/>
      </c>
      <c r="Y5937" s="6">
        <f>IF(V5937&lt;&gt;"",IFERROR(INDEX(federal_program_name_lookup,MATCH(V5937,aln_lookup,0)),""),"")</f>
        <v/>
      </c>
    </row>
    <row r="5938">
      <c r="A5938" s="6">
        <f>IF(B5938&lt;&gt;"", "AWARD-"&amp;TEXT(ROW()-1,"0000"), "")</f>
        <v/>
      </c>
      <c r="B5938" s="7" t="n"/>
      <c r="C5938" s="7" t="n"/>
      <c r="D5938" s="7" t="n"/>
      <c r="E5938" s="8" t="n"/>
      <c r="F5938" s="9" t="n"/>
      <c r="G5938" s="8" t="n"/>
      <c r="H5938" s="8" t="n"/>
      <c r="I5938" s="8" t="n"/>
      <c r="J5938" s="10">
        <f>IF(A5938="",0,SUMIFS(amount_expended,cfda_key,V5938))</f>
        <v/>
      </c>
      <c r="K5938" s="10">
        <f>IF(G5938="OTHER CLUSTER NOT LISTED ABOVE",SUMIFS(amount_expended,uniform_other_cluster_name,X5938), IF(AND(OR(G5938="N/A",G5938=""),H5938=""),0,IF(G5938="STATE CLUSTER",SUMIFS(amount_expended,uniform_state_cluster_name,W5938),SUMIFS(amount_expended,cluster_name,G5938))))</f>
        <v/>
      </c>
      <c r="L5938" s="8" t="n"/>
      <c r="M5938" s="7" t="n"/>
      <c r="N5938" s="8" t="n"/>
      <c r="O5938" s="7" t="n"/>
      <c r="P5938" s="7" t="n"/>
      <c r="Q5938" s="8" t="n"/>
      <c r="R5938" s="9" t="n"/>
      <c r="S5938" s="8" t="n"/>
      <c r="T5938" s="8" t="n"/>
      <c r="U5938" s="8" t="n"/>
      <c r="V5938" s="11">
        <f>IF(OR(B5938="",C5938=""),"",CONCATENATE(B5938,".",C5938))</f>
        <v/>
      </c>
      <c r="W5938" s="6">
        <f>UPPER(TRIM(H5938))</f>
        <v/>
      </c>
      <c r="X5938" s="6">
        <f>UPPER(TRIM(I5938))</f>
        <v/>
      </c>
      <c r="Y5938" s="6">
        <f>IF(V5938&lt;&gt;"",IFERROR(INDEX(federal_program_name_lookup,MATCH(V5938,aln_lookup,0)),""),"")</f>
        <v/>
      </c>
    </row>
    <row r="5939">
      <c r="A5939" s="6">
        <f>IF(B5939&lt;&gt;"", "AWARD-"&amp;TEXT(ROW()-1,"0000"), "")</f>
        <v/>
      </c>
      <c r="B5939" s="7" t="n"/>
      <c r="C5939" s="7" t="n"/>
      <c r="D5939" s="7" t="n"/>
      <c r="E5939" s="8" t="n"/>
      <c r="F5939" s="9" t="n"/>
      <c r="G5939" s="8" t="n"/>
      <c r="H5939" s="8" t="n"/>
      <c r="I5939" s="8" t="n"/>
      <c r="J5939" s="10">
        <f>IF(A5939="",0,SUMIFS(amount_expended,cfda_key,V5939))</f>
        <v/>
      </c>
      <c r="K5939" s="10">
        <f>IF(G5939="OTHER CLUSTER NOT LISTED ABOVE",SUMIFS(amount_expended,uniform_other_cluster_name,X5939), IF(AND(OR(G5939="N/A",G5939=""),H5939=""),0,IF(G5939="STATE CLUSTER",SUMIFS(amount_expended,uniform_state_cluster_name,W5939),SUMIFS(amount_expended,cluster_name,G5939))))</f>
        <v/>
      </c>
      <c r="L5939" s="8" t="n"/>
      <c r="M5939" s="7" t="n"/>
      <c r="N5939" s="8" t="n"/>
      <c r="O5939" s="7" t="n"/>
      <c r="P5939" s="7" t="n"/>
      <c r="Q5939" s="8" t="n"/>
      <c r="R5939" s="9" t="n"/>
      <c r="S5939" s="8" t="n"/>
      <c r="T5939" s="8" t="n"/>
      <c r="U5939" s="8" t="n"/>
      <c r="V5939" s="11">
        <f>IF(OR(B5939="",C5939=""),"",CONCATENATE(B5939,".",C5939))</f>
        <v/>
      </c>
      <c r="W5939" s="6">
        <f>UPPER(TRIM(H5939))</f>
        <v/>
      </c>
      <c r="X5939" s="6">
        <f>UPPER(TRIM(I5939))</f>
        <v/>
      </c>
      <c r="Y5939" s="6">
        <f>IF(V5939&lt;&gt;"",IFERROR(INDEX(federal_program_name_lookup,MATCH(V5939,aln_lookup,0)),""),"")</f>
        <v/>
      </c>
    </row>
    <row r="5940">
      <c r="A5940" s="6">
        <f>IF(B5940&lt;&gt;"", "AWARD-"&amp;TEXT(ROW()-1,"0000"), "")</f>
        <v/>
      </c>
      <c r="B5940" s="7" t="n"/>
      <c r="C5940" s="7" t="n"/>
      <c r="D5940" s="7" t="n"/>
      <c r="E5940" s="8" t="n"/>
      <c r="F5940" s="9" t="n"/>
      <c r="G5940" s="8" t="n"/>
      <c r="H5940" s="8" t="n"/>
      <c r="I5940" s="8" t="n"/>
      <c r="J5940" s="10">
        <f>IF(A5940="",0,SUMIFS(amount_expended,cfda_key,V5940))</f>
        <v/>
      </c>
      <c r="K5940" s="10">
        <f>IF(G5940="OTHER CLUSTER NOT LISTED ABOVE",SUMIFS(amount_expended,uniform_other_cluster_name,X5940), IF(AND(OR(G5940="N/A",G5940=""),H5940=""),0,IF(G5940="STATE CLUSTER",SUMIFS(amount_expended,uniform_state_cluster_name,W5940),SUMIFS(amount_expended,cluster_name,G5940))))</f>
        <v/>
      </c>
      <c r="L5940" s="8" t="n"/>
      <c r="M5940" s="7" t="n"/>
      <c r="N5940" s="8" t="n"/>
      <c r="O5940" s="7" t="n"/>
      <c r="P5940" s="7" t="n"/>
      <c r="Q5940" s="8" t="n"/>
      <c r="R5940" s="9" t="n"/>
      <c r="S5940" s="8" t="n"/>
      <c r="T5940" s="8" t="n"/>
      <c r="U5940" s="8" t="n"/>
      <c r="V5940" s="11">
        <f>IF(OR(B5940="",C5940=""),"",CONCATENATE(B5940,".",C5940))</f>
        <v/>
      </c>
      <c r="W5940" s="6">
        <f>UPPER(TRIM(H5940))</f>
        <v/>
      </c>
      <c r="X5940" s="6">
        <f>UPPER(TRIM(I5940))</f>
        <v/>
      </c>
      <c r="Y5940" s="6">
        <f>IF(V5940&lt;&gt;"",IFERROR(INDEX(federal_program_name_lookup,MATCH(V5940,aln_lookup,0)),""),"")</f>
        <v/>
      </c>
    </row>
    <row r="5941">
      <c r="A5941" s="6">
        <f>IF(B5941&lt;&gt;"", "AWARD-"&amp;TEXT(ROW()-1,"0000"), "")</f>
        <v/>
      </c>
      <c r="B5941" s="7" t="n"/>
      <c r="C5941" s="7" t="n"/>
      <c r="D5941" s="7" t="n"/>
      <c r="E5941" s="8" t="n"/>
      <c r="F5941" s="9" t="n"/>
      <c r="G5941" s="8" t="n"/>
      <c r="H5941" s="8" t="n"/>
      <c r="I5941" s="8" t="n"/>
      <c r="J5941" s="10">
        <f>IF(A5941="",0,SUMIFS(amount_expended,cfda_key,V5941))</f>
        <v/>
      </c>
      <c r="K5941" s="10">
        <f>IF(G5941="OTHER CLUSTER NOT LISTED ABOVE",SUMIFS(amount_expended,uniform_other_cluster_name,X5941), IF(AND(OR(G5941="N/A",G5941=""),H5941=""),0,IF(G5941="STATE CLUSTER",SUMIFS(amount_expended,uniform_state_cluster_name,W5941),SUMIFS(amount_expended,cluster_name,G5941))))</f>
        <v/>
      </c>
      <c r="L5941" s="8" t="n"/>
      <c r="M5941" s="7" t="n"/>
      <c r="N5941" s="8" t="n"/>
      <c r="O5941" s="7" t="n"/>
      <c r="P5941" s="7" t="n"/>
      <c r="Q5941" s="8" t="n"/>
      <c r="R5941" s="9" t="n"/>
      <c r="S5941" s="8" t="n"/>
      <c r="T5941" s="8" t="n"/>
      <c r="U5941" s="8" t="n"/>
      <c r="V5941" s="11">
        <f>IF(OR(B5941="",C5941=""),"",CONCATENATE(B5941,".",C5941))</f>
        <v/>
      </c>
      <c r="W5941" s="6">
        <f>UPPER(TRIM(H5941))</f>
        <v/>
      </c>
      <c r="X5941" s="6">
        <f>UPPER(TRIM(I5941))</f>
        <v/>
      </c>
      <c r="Y5941" s="6">
        <f>IF(V5941&lt;&gt;"",IFERROR(INDEX(federal_program_name_lookup,MATCH(V5941,aln_lookup,0)),""),"")</f>
        <v/>
      </c>
    </row>
    <row r="5942">
      <c r="A5942" s="6">
        <f>IF(B5942&lt;&gt;"", "AWARD-"&amp;TEXT(ROW()-1,"0000"), "")</f>
        <v/>
      </c>
      <c r="B5942" s="7" t="n"/>
      <c r="C5942" s="7" t="n"/>
      <c r="D5942" s="7" t="n"/>
      <c r="E5942" s="8" t="n"/>
      <c r="F5942" s="9" t="n"/>
      <c r="G5942" s="8" t="n"/>
      <c r="H5942" s="8" t="n"/>
      <c r="I5942" s="8" t="n"/>
      <c r="J5942" s="10">
        <f>IF(A5942="",0,SUMIFS(amount_expended,cfda_key,V5942))</f>
        <v/>
      </c>
      <c r="K5942" s="10">
        <f>IF(G5942="OTHER CLUSTER NOT LISTED ABOVE",SUMIFS(amount_expended,uniform_other_cluster_name,X5942), IF(AND(OR(G5942="N/A",G5942=""),H5942=""),0,IF(G5942="STATE CLUSTER",SUMIFS(amount_expended,uniform_state_cluster_name,W5942),SUMIFS(amount_expended,cluster_name,G5942))))</f>
        <v/>
      </c>
      <c r="L5942" s="8" t="n"/>
      <c r="M5942" s="7" t="n"/>
      <c r="N5942" s="8" t="n"/>
      <c r="O5942" s="7" t="n"/>
      <c r="P5942" s="7" t="n"/>
      <c r="Q5942" s="8" t="n"/>
      <c r="R5942" s="9" t="n"/>
      <c r="S5942" s="8" t="n"/>
      <c r="T5942" s="8" t="n"/>
      <c r="U5942" s="8" t="n"/>
      <c r="V5942" s="11">
        <f>IF(OR(B5942="",C5942=""),"",CONCATENATE(B5942,".",C5942))</f>
        <v/>
      </c>
      <c r="W5942" s="6">
        <f>UPPER(TRIM(H5942))</f>
        <v/>
      </c>
      <c r="X5942" s="6">
        <f>UPPER(TRIM(I5942))</f>
        <v/>
      </c>
      <c r="Y5942" s="6">
        <f>IF(V5942&lt;&gt;"",IFERROR(INDEX(federal_program_name_lookup,MATCH(V5942,aln_lookup,0)),""),"")</f>
        <v/>
      </c>
    </row>
    <row r="5943">
      <c r="A5943" s="6">
        <f>IF(B5943&lt;&gt;"", "AWARD-"&amp;TEXT(ROW()-1,"0000"), "")</f>
        <v/>
      </c>
      <c r="B5943" s="7" t="n"/>
      <c r="C5943" s="7" t="n"/>
      <c r="D5943" s="7" t="n"/>
      <c r="E5943" s="8" t="n"/>
      <c r="F5943" s="9" t="n"/>
      <c r="G5943" s="8" t="n"/>
      <c r="H5943" s="8" t="n"/>
      <c r="I5943" s="8" t="n"/>
      <c r="J5943" s="10">
        <f>IF(A5943="",0,SUMIFS(amount_expended,cfda_key,V5943))</f>
        <v/>
      </c>
      <c r="K5943" s="10">
        <f>IF(G5943="OTHER CLUSTER NOT LISTED ABOVE",SUMIFS(amount_expended,uniform_other_cluster_name,X5943), IF(AND(OR(G5943="N/A",G5943=""),H5943=""),0,IF(G5943="STATE CLUSTER",SUMIFS(amount_expended,uniform_state_cluster_name,W5943),SUMIFS(amount_expended,cluster_name,G5943))))</f>
        <v/>
      </c>
      <c r="L5943" s="8" t="n"/>
      <c r="M5943" s="7" t="n"/>
      <c r="N5943" s="8" t="n"/>
      <c r="O5943" s="7" t="n"/>
      <c r="P5943" s="7" t="n"/>
      <c r="Q5943" s="8" t="n"/>
      <c r="R5943" s="9" t="n"/>
      <c r="S5943" s="8" t="n"/>
      <c r="T5943" s="8" t="n"/>
      <c r="U5943" s="8" t="n"/>
      <c r="V5943" s="11">
        <f>IF(OR(B5943="",C5943=""),"",CONCATENATE(B5943,".",C5943))</f>
        <v/>
      </c>
      <c r="W5943" s="6">
        <f>UPPER(TRIM(H5943))</f>
        <v/>
      </c>
      <c r="X5943" s="6">
        <f>UPPER(TRIM(I5943))</f>
        <v/>
      </c>
      <c r="Y5943" s="6">
        <f>IF(V5943&lt;&gt;"",IFERROR(INDEX(federal_program_name_lookup,MATCH(V5943,aln_lookup,0)),""),"")</f>
        <v/>
      </c>
    </row>
    <row r="5944">
      <c r="A5944" s="6">
        <f>IF(B5944&lt;&gt;"", "AWARD-"&amp;TEXT(ROW()-1,"0000"), "")</f>
        <v/>
      </c>
      <c r="B5944" s="7" t="n"/>
      <c r="C5944" s="7" t="n"/>
      <c r="D5944" s="7" t="n"/>
      <c r="E5944" s="8" t="n"/>
      <c r="F5944" s="9" t="n"/>
      <c r="G5944" s="8" t="n"/>
      <c r="H5944" s="8" t="n"/>
      <c r="I5944" s="8" t="n"/>
      <c r="J5944" s="10">
        <f>IF(A5944="",0,SUMIFS(amount_expended,cfda_key,V5944))</f>
        <v/>
      </c>
      <c r="K5944" s="10">
        <f>IF(G5944="OTHER CLUSTER NOT LISTED ABOVE",SUMIFS(amount_expended,uniform_other_cluster_name,X5944), IF(AND(OR(G5944="N/A",G5944=""),H5944=""),0,IF(G5944="STATE CLUSTER",SUMIFS(amount_expended,uniform_state_cluster_name,W5944),SUMIFS(amount_expended,cluster_name,G5944))))</f>
        <v/>
      </c>
      <c r="L5944" s="8" t="n"/>
      <c r="M5944" s="7" t="n"/>
      <c r="N5944" s="8" t="n"/>
      <c r="O5944" s="7" t="n"/>
      <c r="P5944" s="7" t="n"/>
      <c r="Q5944" s="8" t="n"/>
      <c r="R5944" s="9" t="n"/>
      <c r="S5944" s="8" t="n"/>
      <c r="T5944" s="8" t="n"/>
      <c r="U5944" s="8" t="n"/>
      <c r="V5944" s="11">
        <f>IF(OR(B5944="",C5944=""),"",CONCATENATE(B5944,".",C5944))</f>
        <v/>
      </c>
      <c r="W5944" s="6">
        <f>UPPER(TRIM(H5944))</f>
        <v/>
      </c>
      <c r="X5944" s="6">
        <f>UPPER(TRIM(I5944))</f>
        <v/>
      </c>
      <c r="Y5944" s="6">
        <f>IF(V5944&lt;&gt;"",IFERROR(INDEX(federal_program_name_lookup,MATCH(V5944,aln_lookup,0)),""),"")</f>
        <v/>
      </c>
    </row>
    <row r="5945">
      <c r="A5945" s="6">
        <f>IF(B5945&lt;&gt;"", "AWARD-"&amp;TEXT(ROW()-1,"0000"), "")</f>
        <v/>
      </c>
      <c r="B5945" s="7" t="n"/>
      <c r="C5945" s="7" t="n"/>
      <c r="D5945" s="7" t="n"/>
      <c r="E5945" s="8" t="n"/>
      <c r="F5945" s="9" t="n"/>
      <c r="G5945" s="8" t="n"/>
      <c r="H5945" s="8" t="n"/>
      <c r="I5945" s="8" t="n"/>
      <c r="J5945" s="10">
        <f>IF(A5945="",0,SUMIFS(amount_expended,cfda_key,V5945))</f>
        <v/>
      </c>
      <c r="K5945" s="10">
        <f>IF(G5945="OTHER CLUSTER NOT LISTED ABOVE",SUMIFS(amount_expended,uniform_other_cluster_name,X5945), IF(AND(OR(G5945="N/A",G5945=""),H5945=""),0,IF(G5945="STATE CLUSTER",SUMIFS(amount_expended,uniform_state_cluster_name,W5945),SUMIFS(amount_expended,cluster_name,G5945))))</f>
        <v/>
      </c>
      <c r="L5945" s="8" t="n"/>
      <c r="M5945" s="7" t="n"/>
      <c r="N5945" s="8" t="n"/>
      <c r="O5945" s="7" t="n"/>
      <c r="P5945" s="7" t="n"/>
      <c r="Q5945" s="8" t="n"/>
      <c r="R5945" s="9" t="n"/>
      <c r="S5945" s="8" t="n"/>
      <c r="T5945" s="8" t="n"/>
      <c r="U5945" s="8" t="n"/>
      <c r="V5945" s="11">
        <f>IF(OR(B5945="",C5945=""),"",CONCATENATE(B5945,".",C5945))</f>
        <v/>
      </c>
      <c r="W5945" s="6">
        <f>UPPER(TRIM(H5945))</f>
        <v/>
      </c>
      <c r="X5945" s="6">
        <f>UPPER(TRIM(I5945))</f>
        <v/>
      </c>
      <c r="Y5945" s="6">
        <f>IF(V5945&lt;&gt;"",IFERROR(INDEX(federal_program_name_lookup,MATCH(V5945,aln_lookup,0)),""),"")</f>
        <v/>
      </c>
    </row>
    <row r="5946">
      <c r="A5946" s="6">
        <f>IF(B5946&lt;&gt;"", "AWARD-"&amp;TEXT(ROW()-1,"0000"), "")</f>
        <v/>
      </c>
      <c r="B5946" s="7" t="n"/>
      <c r="C5946" s="7" t="n"/>
      <c r="D5946" s="7" t="n"/>
      <c r="E5946" s="8" t="n"/>
      <c r="F5946" s="9" t="n"/>
      <c r="G5946" s="8" t="n"/>
      <c r="H5946" s="8" t="n"/>
      <c r="I5946" s="8" t="n"/>
      <c r="J5946" s="10">
        <f>IF(A5946="",0,SUMIFS(amount_expended,cfda_key,V5946))</f>
        <v/>
      </c>
      <c r="K5946" s="10">
        <f>IF(G5946="OTHER CLUSTER NOT LISTED ABOVE",SUMIFS(amount_expended,uniform_other_cluster_name,X5946), IF(AND(OR(G5946="N/A",G5946=""),H5946=""),0,IF(G5946="STATE CLUSTER",SUMIFS(amount_expended,uniform_state_cluster_name,W5946),SUMIFS(amount_expended,cluster_name,G5946))))</f>
        <v/>
      </c>
      <c r="L5946" s="8" t="n"/>
      <c r="M5946" s="7" t="n"/>
      <c r="N5946" s="8" t="n"/>
      <c r="O5946" s="7" t="n"/>
      <c r="P5946" s="7" t="n"/>
      <c r="Q5946" s="8" t="n"/>
      <c r="R5946" s="9" t="n"/>
      <c r="S5946" s="8" t="n"/>
      <c r="T5946" s="8" t="n"/>
      <c r="U5946" s="8" t="n"/>
      <c r="V5946" s="11">
        <f>IF(OR(B5946="",C5946=""),"",CONCATENATE(B5946,".",C5946))</f>
        <v/>
      </c>
      <c r="W5946" s="6">
        <f>UPPER(TRIM(H5946))</f>
        <v/>
      </c>
      <c r="X5946" s="6">
        <f>UPPER(TRIM(I5946))</f>
        <v/>
      </c>
      <c r="Y5946" s="6">
        <f>IF(V5946&lt;&gt;"",IFERROR(INDEX(federal_program_name_lookup,MATCH(V5946,aln_lookup,0)),""),"")</f>
        <v/>
      </c>
    </row>
    <row r="5947">
      <c r="A5947" s="6">
        <f>IF(B5947&lt;&gt;"", "AWARD-"&amp;TEXT(ROW()-1,"0000"), "")</f>
        <v/>
      </c>
      <c r="B5947" s="7" t="n"/>
      <c r="C5947" s="7" t="n"/>
      <c r="D5947" s="7" t="n"/>
      <c r="E5947" s="8" t="n"/>
      <c r="F5947" s="9" t="n"/>
      <c r="G5947" s="8" t="n"/>
      <c r="H5947" s="8" t="n"/>
      <c r="I5947" s="8" t="n"/>
      <c r="J5947" s="10">
        <f>IF(A5947="",0,SUMIFS(amount_expended,cfda_key,V5947))</f>
        <v/>
      </c>
      <c r="K5947" s="10">
        <f>IF(G5947="OTHER CLUSTER NOT LISTED ABOVE",SUMIFS(amount_expended,uniform_other_cluster_name,X5947), IF(AND(OR(G5947="N/A",G5947=""),H5947=""),0,IF(G5947="STATE CLUSTER",SUMIFS(amount_expended,uniform_state_cluster_name,W5947),SUMIFS(amount_expended,cluster_name,G5947))))</f>
        <v/>
      </c>
      <c r="L5947" s="8" t="n"/>
      <c r="M5947" s="7" t="n"/>
      <c r="N5947" s="8" t="n"/>
      <c r="O5947" s="7" t="n"/>
      <c r="P5947" s="7" t="n"/>
      <c r="Q5947" s="8" t="n"/>
      <c r="R5947" s="9" t="n"/>
      <c r="S5947" s="8" t="n"/>
      <c r="T5947" s="8" t="n"/>
      <c r="U5947" s="8" t="n"/>
      <c r="V5947" s="11">
        <f>IF(OR(B5947="",C5947=""),"",CONCATENATE(B5947,".",C5947))</f>
        <v/>
      </c>
      <c r="W5947" s="6">
        <f>UPPER(TRIM(H5947))</f>
        <v/>
      </c>
      <c r="X5947" s="6">
        <f>UPPER(TRIM(I5947))</f>
        <v/>
      </c>
      <c r="Y5947" s="6">
        <f>IF(V5947&lt;&gt;"",IFERROR(INDEX(federal_program_name_lookup,MATCH(V5947,aln_lookup,0)),""),"")</f>
        <v/>
      </c>
    </row>
    <row r="5948">
      <c r="A5948" s="6">
        <f>IF(B5948&lt;&gt;"", "AWARD-"&amp;TEXT(ROW()-1,"0000"), "")</f>
        <v/>
      </c>
      <c r="B5948" s="7" t="n"/>
      <c r="C5948" s="7" t="n"/>
      <c r="D5948" s="7" t="n"/>
      <c r="E5948" s="8" t="n"/>
      <c r="F5948" s="9" t="n"/>
      <c r="G5948" s="8" t="n"/>
      <c r="H5948" s="8" t="n"/>
      <c r="I5948" s="8" t="n"/>
      <c r="J5948" s="10">
        <f>IF(A5948="",0,SUMIFS(amount_expended,cfda_key,V5948))</f>
        <v/>
      </c>
      <c r="K5948" s="10">
        <f>IF(G5948="OTHER CLUSTER NOT LISTED ABOVE",SUMIFS(amount_expended,uniform_other_cluster_name,X5948), IF(AND(OR(G5948="N/A",G5948=""),H5948=""),0,IF(G5948="STATE CLUSTER",SUMIFS(amount_expended,uniform_state_cluster_name,W5948),SUMIFS(amount_expended,cluster_name,G5948))))</f>
        <v/>
      </c>
      <c r="L5948" s="8" t="n"/>
      <c r="M5948" s="7" t="n"/>
      <c r="N5948" s="8" t="n"/>
      <c r="O5948" s="7" t="n"/>
      <c r="P5948" s="7" t="n"/>
      <c r="Q5948" s="8" t="n"/>
      <c r="R5948" s="9" t="n"/>
      <c r="S5948" s="8" t="n"/>
      <c r="T5948" s="8" t="n"/>
      <c r="U5948" s="8" t="n"/>
      <c r="V5948" s="11">
        <f>IF(OR(B5948="",C5948=""),"",CONCATENATE(B5948,".",C5948))</f>
        <v/>
      </c>
      <c r="W5948" s="6">
        <f>UPPER(TRIM(H5948))</f>
        <v/>
      </c>
      <c r="X5948" s="6">
        <f>UPPER(TRIM(I5948))</f>
        <v/>
      </c>
      <c r="Y5948" s="6">
        <f>IF(V5948&lt;&gt;"",IFERROR(INDEX(federal_program_name_lookup,MATCH(V5948,aln_lookup,0)),""),"")</f>
        <v/>
      </c>
    </row>
    <row r="5949">
      <c r="A5949" s="6">
        <f>IF(B5949&lt;&gt;"", "AWARD-"&amp;TEXT(ROW()-1,"0000"), "")</f>
        <v/>
      </c>
      <c r="B5949" s="7" t="n"/>
      <c r="C5949" s="7" t="n"/>
      <c r="D5949" s="7" t="n"/>
      <c r="E5949" s="8" t="n"/>
      <c r="F5949" s="9" t="n"/>
      <c r="G5949" s="8" t="n"/>
      <c r="H5949" s="8" t="n"/>
      <c r="I5949" s="8" t="n"/>
      <c r="J5949" s="10">
        <f>IF(A5949="",0,SUMIFS(amount_expended,cfda_key,V5949))</f>
        <v/>
      </c>
      <c r="K5949" s="10">
        <f>IF(G5949="OTHER CLUSTER NOT LISTED ABOVE",SUMIFS(amount_expended,uniform_other_cluster_name,X5949), IF(AND(OR(G5949="N/A",G5949=""),H5949=""),0,IF(G5949="STATE CLUSTER",SUMIFS(amount_expended,uniform_state_cluster_name,W5949),SUMIFS(amount_expended,cluster_name,G5949))))</f>
        <v/>
      </c>
      <c r="L5949" s="8" t="n"/>
      <c r="M5949" s="7" t="n"/>
      <c r="N5949" s="8" t="n"/>
      <c r="O5949" s="7" t="n"/>
      <c r="P5949" s="7" t="n"/>
      <c r="Q5949" s="8" t="n"/>
      <c r="R5949" s="9" t="n"/>
      <c r="S5949" s="8" t="n"/>
      <c r="T5949" s="8" t="n"/>
      <c r="U5949" s="8" t="n"/>
      <c r="V5949" s="11">
        <f>IF(OR(B5949="",C5949=""),"",CONCATENATE(B5949,".",C5949))</f>
        <v/>
      </c>
      <c r="W5949" s="6">
        <f>UPPER(TRIM(H5949))</f>
        <v/>
      </c>
      <c r="X5949" s="6">
        <f>UPPER(TRIM(I5949))</f>
        <v/>
      </c>
      <c r="Y5949" s="6">
        <f>IF(V5949&lt;&gt;"",IFERROR(INDEX(federal_program_name_lookup,MATCH(V5949,aln_lookup,0)),""),"")</f>
        <v/>
      </c>
    </row>
    <row r="5950">
      <c r="A5950" s="6">
        <f>IF(B5950&lt;&gt;"", "AWARD-"&amp;TEXT(ROW()-1,"0000"), "")</f>
        <v/>
      </c>
      <c r="B5950" s="7" t="n"/>
      <c r="C5950" s="7" t="n"/>
      <c r="D5950" s="7" t="n"/>
      <c r="E5950" s="8" t="n"/>
      <c r="F5950" s="9" t="n"/>
      <c r="G5950" s="8" t="n"/>
      <c r="H5950" s="8" t="n"/>
      <c r="I5950" s="8" t="n"/>
      <c r="J5950" s="10">
        <f>IF(A5950="",0,SUMIFS(amount_expended,cfda_key,V5950))</f>
        <v/>
      </c>
      <c r="K5950" s="10">
        <f>IF(G5950="OTHER CLUSTER NOT LISTED ABOVE",SUMIFS(amount_expended,uniform_other_cluster_name,X5950), IF(AND(OR(G5950="N/A",G5950=""),H5950=""),0,IF(G5950="STATE CLUSTER",SUMIFS(amount_expended,uniform_state_cluster_name,W5950),SUMIFS(amount_expended,cluster_name,G5950))))</f>
        <v/>
      </c>
      <c r="L5950" s="8" t="n"/>
      <c r="M5950" s="7" t="n"/>
      <c r="N5950" s="8" t="n"/>
      <c r="O5950" s="7" t="n"/>
      <c r="P5950" s="7" t="n"/>
      <c r="Q5950" s="8" t="n"/>
      <c r="R5950" s="9" t="n"/>
      <c r="S5950" s="8" t="n"/>
      <c r="T5950" s="8" t="n"/>
      <c r="U5950" s="8" t="n"/>
      <c r="V5950" s="11">
        <f>IF(OR(B5950="",C5950=""),"",CONCATENATE(B5950,".",C5950))</f>
        <v/>
      </c>
      <c r="W5950" s="6">
        <f>UPPER(TRIM(H5950))</f>
        <v/>
      </c>
      <c r="X5950" s="6">
        <f>UPPER(TRIM(I5950))</f>
        <v/>
      </c>
      <c r="Y5950" s="6">
        <f>IF(V5950&lt;&gt;"",IFERROR(INDEX(federal_program_name_lookup,MATCH(V5950,aln_lookup,0)),""),"")</f>
        <v/>
      </c>
    </row>
    <row r="5951">
      <c r="A5951" s="6">
        <f>IF(B5951&lt;&gt;"", "AWARD-"&amp;TEXT(ROW()-1,"0000"), "")</f>
        <v/>
      </c>
      <c r="B5951" s="7" t="n"/>
      <c r="C5951" s="7" t="n"/>
      <c r="D5951" s="7" t="n"/>
      <c r="E5951" s="8" t="n"/>
      <c r="F5951" s="9" t="n"/>
      <c r="G5951" s="8" t="n"/>
      <c r="H5951" s="8" t="n"/>
      <c r="I5951" s="8" t="n"/>
      <c r="J5951" s="10">
        <f>IF(A5951="",0,SUMIFS(amount_expended,cfda_key,V5951))</f>
        <v/>
      </c>
      <c r="K5951" s="10">
        <f>IF(G5951="OTHER CLUSTER NOT LISTED ABOVE",SUMIFS(amount_expended,uniform_other_cluster_name,X5951), IF(AND(OR(G5951="N/A",G5951=""),H5951=""),0,IF(G5951="STATE CLUSTER",SUMIFS(amount_expended,uniform_state_cluster_name,W5951),SUMIFS(amount_expended,cluster_name,G5951))))</f>
        <v/>
      </c>
      <c r="L5951" s="8" t="n"/>
      <c r="M5951" s="7" t="n"/>
      <c r="N5951" s="8" t="n"/>
      <c r="O5951" s="7" t="n"/>
      <c r="P5951" s="7" t="n"/>
      <c r="Q5951" s="8" t="n"/>
      <c r="R5951" s="9" t="n"/>
      <c r="S5951" s="8" t="n"/>
      <c r="T5951" s="8" t="n"/>
      <c r="U5951" s="8" t="n"/>
      <c r="V5951" s="11">
        <f>IF(OR(B5951="",C5951=""),"",CONCATENATE(B5951,".",C5951))</f>
        <v/>
      </c>
      <c r="W5951" s="6">
        <f>UPPER(TRIM(H5951))</f>
        <v/>
      </c>
      <c r="X5951" s="6">
        <f>UPPER(TRIM(I5951))</f>
        <v/>
      </c>
      <c r="Y5951" s="6">
        <f>IF(V5951&lt;&gt;"",IFERROR(INDEX(federal_program_name_lookup,MATCH(V5951,aln_lookup,0)),""),"")</f>
        <v/>
      </c>
    </row>
    <row r="5952">
      <c r="A5952" s="6">
        <f>IF(B5952&lt;&gt;"", "AWARD-"&amp;TEXT(ROW()-1,"0000"), "")</f>
        <v/>
      </c>
      <c r="B5952" s="7" t="n"/>
      <c r="C5952" s="7" t="n"/>
      <c r="D5952" s="7" t="n"/>
      <c r="E5952" s="8" t="n"/>
      <c r="F5952" s="9" t="n"/>
      <c r="G5952" s="8" t="n"/>
      <c r="H5952" s="8" t="n"/>
      <c r="I5952" s="8" t="n"/>
      <c r="J5952" s="10">
        <f>IF(A5952="",0,SUMIFS(amount_expended,cfda_key,V5952))</f>
        <v/>
      </c>
      <c r="K5952" s="10">
        <f>IF(G5952="OTHER CLUSTER NOT LISTED ABOVE",SUMIFS(amount_expended,uniform_other_cluster_name,X5952), IF(AND(OR(G5952="N/A",G5952=""),H5952=""),0,IF(G5952="STATE CLUSTER",SUMIFS(amount_expended,uniform_state_cluster_name,W5952),SUMIFS(amount_expended,cluster_name,G5952))))</f>
        <v/>
      </c>
      <c r="L5952" s="8" t="n"/>
      <c r="M5952" s="7" t="n"/>
      <c r="N5952" s="8" t="n"/>
      <c r="O5952" s="7" t="n"/>
      <c r="P5952" s="7" t="n"/>
      <c r="Q5952" s="8" t="n"/>
      <c r="R5952" s="9" t="n"/>
      <c r="S5952" s="8" t="n"/>
      <c r="T5952" s="8" t="n"/>
      <c r="U5952" s="8" t="n"/>
      <c r="V5952" s="11">
        <f>IF(OR(B5952="",C5952=""),"",CONCATENATE(B5952,".",C5952))</f>
        <v/>
      </c>
      <c r="W5952" s="6">
        <f>UPPER(TRIM(H5952))</f>
        <v/>
      </c>
      <c r="X5952" s="6">
        <f>UPPER(TRIM(I5952))</f>
        <v/>
      </c>
      <c r="Y5952" s="6">
        <f>IF(V5952&lt;&gt;"",IFERROR(INDEX(federal_program_name_lookup,MATCH(V5952,aln_lookup,0)),""),"")</f>
        <v/>
      </c>
    </row>
    <row r="5953">
      <c r="A5953" s="6">
        <f>IF(B5953&lt;&gt;"", "AWARD-"&amp;TEXT(ROW()-1,"0000"), "")</f>
        <v/>
      </c>
      <c r="B5953" s="7" t="n"/>
      <c r="C5953" s="7" t="n"/>
      <c r="D5953" s="7" t="n"/>
      <c r="E5953" s="8" t="n"/>
      <c r="F5953" s="9" t="n"/>
      <c r="G5953" s="8" t="n"/>
      <c r="H5953" s="8" t="n"/>
      <c r="I5953" s="8" t="n"/>
      <c r="J5953" s="10">
        <f>IF(A5953="",0,SUMIFS(amount_expended,cfda_key,V5953))</f>
        <v/>
      </c>
      <c r="K5953" s="10">
        <f>IF(G5953="OTHER CLUSTER NOT LISTED ABOVE",SUMIFS(amount_expended,uniform_other_cluster_name,X5953), IF(AND(OR(G5953="N/A",G5953=""),H5953=""),0,IF(G5953="STATE CLUSTER",SUMIFS(amount_expended,uniform_state_cluster_name,W5953),SUMIFS(amount_expended,cluster_name,G5953))))</f>
        <v/>
      </c>
      <c r="L5953" s="8" t="n"/>
      <c r="M5953" s="7" t="n"/>
      <c r="N5953" s="8" t="n"/>
      <c r="O5953" s="7" t="n"/>
      <c r="P5953" s="7" t="n"/>
      <c r="Q5953" s="8" t="n"/>
      <c r="R5953" s="9" t="n"/>
      <c r="S5953" s="8" t="n"/>
      <c r="T5953" s="8" t="n"/>
      <c r="U5953" s="8" t="n"/>
      <c r="V5953" s="11">
        <f>IF(OR(B5953="",C5953=""),"",CONCATENATE(B5953,".",C5953))</f>
        <v/>
      </c>
      <c r="W5953" s="6">
        <f>UPPER(TRIM(H5953))</f>
        <v/>
      </c>
      <c r="X5953" s="6">
        <f>UPPER(TRIM(I5953))</f>
        <v/>
      </c>
      <c r="Y5953" s="6">
        <f>IF(V5953&lt;&gt;"",IFERROR(INDEX(federal_program_name_lookup,MATCH(V5953,aln_lookup,0)),""),"")</f>
        <v/>
      </c>
    </row>
    <row r="5954">
      <c r="A5954" s="6">
        <f>IF(B5954&lt;&gt;"", "AWARD-"&amp;TEXT(ROW()-1,"0000"), "")</f>
        <v/>
      </c>
      <c r="B5954" s="7" t="n"/>
      <c r="C5954" s="7" t="n"/>
      <c r="D5954" s="7" t="n"/>
      <c r="E5954" s="8" t="n"/>
      <c r="F5954" s="9" t="n"/>
      <c r="G5954" s="8" t="n"/>
      <c r="H5954" s="8" t="n"/>
      <c r="I5954" s="8" t="n"/>
      <c r="J5954" s="10">
        <f>IF(A5954="",0,SUMIFS(amount_expended,cfda_key,V5954))</f>
        <v/>
      </c>
      <c r="K5954" s="10">
        <f>IF(G5954="OTHER CLUSTER NOT LISTED ABOVE",SUMIFS(amount_expended,uniform_other_cluster_name,X5954), IF(AND(OR(G5954="N/A",G5954=""),H5954=""),0,IF(G5954="STATE CLUSTER",SUMIFS(amount_expended,uniform_state_cluster_name,W5954),SUMIFS(amount_expended,cluster_name,G5954))))</f>
        <v/>
      </c>
      <c r="L5954" s="8" t="n"/>
      <c r="M5954" s="7" t="n"/>
      <c r="N5954" s="8" t="n"/>
      <c r="O5954" s="7" t="n"/>
      <c r="P5954" s="7" t="n"/>
      <c r="Q5954" s="8" t="n"/>
      <c r="R5954" s="9" t="n"/>
      <c r="S5954" s="8" t="n"/>
      <c r="T5954" s="8" t="n"/>
      <c r="U5954" s="8" t="n"/>
      <c r="V5954" s="11">
        <f>IF(OR(B5954="",C5954=""),"",CONCATENATE(B5954,".",C5954))</f>
        <v/>
      </c>
      <c r="W5954" s="6">
        <f>UPPER(TRIM(H5954))</f>
        <v/>
      </c>
      <c r="X5954" s="6">
        <f>UPPER(TRIM(I5954))</f>
        <v/>
      </c>
      <c r="Y5954" s="6">
        <f>IF(V5954&lt;&gt;"",IFERROR(INDEX(federal_program_name_lookup,MATCH(V5954,aln_lookup,0)),""),"")</f>
        <v/>
      </c>
    </row>
    <row r="5955">
      <c r="A5955" s="6">
        <f>IF(B5955&lt;&gt;"", "AWARD-"&amp;TEXT(ROW()-1,"0000"), "")</f>
        <v/>
      </c>
      <c r="B5955" s="7" t="n"/>
      <c r="C5955" s="7" t="n"/>
      <c r="D5955" s="7" t="n"/>
      <c r="E5955" s="8" t="n"/>
      <c r="F5955" s="9" t="n"/>
      <c r="G5955" s="8" t="n"/>
      <c r="H5955" s="8" t="n"/>
      <c r="I5955" s="8" t="n"/>
      <c r="J5955" s="10">
        <f>IF(A5955="",0,SUMIFS(amount_expended,cfda_key,V5955))</f>
        <v/>
      </c>
      <c r="K5955" s="10">
        <f>IF(G5955="OTHER CLUSTER NOT LISTED ABOVE",SUMIFS(amount_expended,uniform_other_cluster_name,X5955), IF(AND(OR(G5955="N/A",G5955=""),H5955=""),0,IF(G5955="STATE CLUSTER",SUMIFS(amount_expended,uniform_state_cluster_name,W5955),SUMIFS(amount_expended,cluster_name,G5955))))</f>
        <v/>
      </c>
      <c r="L5955" s="8" t="n"/>
      <c r="M5955" s="7" t="n"/>
      <c r="N5955" s="8" t="n"/>
      <c r="O5955" s="7" t="n"/>
      <c r="P5955" s="7" t="n"/>
      <c r="Q5955" s="8" t="n"/>
      <c r="R5955" s="9" t="n"/>
      <c r="S5955" s="8" t="n"/>
      <c r="T5955" s="8" t="n"/>
      <c r="U5955" s="8" t="n"/>
      <c r="V5955" s="11">
        <f>IF(OR(B5955="",C5955=""),"",CONCATENATE(B5955,".",C5955))</f>
        <v/>
      </c>
      <c r="W5955" s="6">
        <f>UPPER(TRIM(H5955))</f>
        <v/>
      </c>
      <c r="X5955" s="6">
        <f>UPPER(TRIM(I5955))</f>
        <v/>
      </c>
      <c r="Y5955" s="6">
        <f>IF(V5955&lt;&gt;"",IFERROR(INDEX(federal_program_name_lookup,MATCH(V5955,aln_lookup,0)),""),"")</f>
        <v/>
      </c>
    </row>
    <row r="5956">
      <c r="A5956" s="6">
        <f>IF(B5956&lt;&gt;"", "AWARD-"&amp;TEXT(ROW()-1,"0000"), "")</f>
        <v/>
      </c>
      <c r="B5956" s="7" t="n"/>
      <c r="C5956" s="7" t="n"/>
      <c r="D5956" s="7" t="n"/>
      <c r="E5956" s="8" t="n"/>
      <c r="F5956" s="9" t="n"/>
      <c r="G5956" s="8" t="n"/>
      <c r="H5956" s="8" t="n"/>
      <c r="I5956" s="8" t="n"/>
      <c r="J5956" s="10">
        <f>IF(A5956="",0,SUMIFS(amount_expended,cfda_key,V5956))</f>
        <v/>
      </c>
      <c r="K5956" s="10">
        <f>IF(G5956="OTHER CLUSTER NOT LISTED ABOVE",SUMIFS(amount_expended,uniform_other_cluster_name,X5956), IF(AND(OR(G5956="N/A",G5956=""),H5956=""),0,IF(G5956="STATE CLUSTER",SUMIFS(amount_expended,uniform_state_cluster_name,W5956),SUMIFS(amount_expended,cluster_name,G5956))))</f>
        <v/>
      </c>
      <c r="L5956" s="8" t="n"/>
      <c r="M5956" s="7" t="n"/>
      <c r="N5956" s="8" t="n"/>
      <c r="O5956" s="7" t="n"/>
      <c r="P5956" s="7" t="n"/>
      <c r="Q5956" s="8" t="n"/>
      <c r="R5956" s="9" t="n"/>
      <c r="S5956" s="8" t="n"/>
      <c r="T5956" s="8" t="n"/>
      <c r="U5956" s="8" t="n"/>
      <c r="V5956" s="11">
        <f>IF(OR(B5956="",C5956=""),"",CONCATENATE(B5956,".",C5956))</f>
        <v/>
      </c>
      <c r="W5956" s="6">
        <f>UPPER(TRIM(H5956))</f>
        <v/>
      </c>
      <c r="X5956" s="6">
        <f>UPPER(TRIM(I5956))</f>
        <v/>
      </c>
      <c r="Y5956" s="6">
        <f>IF(V5956&lt;&gt;"",IFERROR(INDEX(federal_program_name_lookup,MATCH(V5956,aln_lookup,0)),""),"")</f>
        <v/>
      </c>
    </row>
    <row r="5957">
      <c r="A5957" s="6">
        <f>IF(B5957&lt;&gt;"", "AWARD-"&amp;TEXT(ROW()-1,"0000"), "")</f>
        <v/>
      </c>
      <c r="B5957" s="7" t="n"/>
      <c r="C5957" s="7" t="n"/>
      <c r="D5957" s="7" t="n"/>
      <c r="E5957" s="8" t="n"/>
      <c r="F5957" s="9" t="n"/>
      <c r="G5957" s="8" t="n"/>
      <c r="H5957" s="8" t="n"/>
      <c r="I5957" s="8" t="n"/>
      <c r="J5957" s="10">
        <f>IF(A5957="",0,SUMIFS(amount_expended,cfda_key,V5957))</f>
        <v/>
      </c>
      <c r="K5957" s="10">
        <f>IF(G5957="OTHER CLUSTER NOT LISTED ABOVE",SUMIFS(amount_expended,uniform_other_cluster_name,X5957), IF(AND(OR(G5957="N/A",G5957=""),H5957=""),0,IF(G5957="STATE CLUSTER",SUMIFS(amount_expended,uniform_state_cluster_name,W5957),SUMIFS(amount_expended,cluster_name,G5957))))</f>
        <v/>
      </c>
      <c r="L5957" s="8" t="n"/>
      <c r="M5957" s="7" t="n"/>
      <c r="N5957" s="8" t="n"/>
      <c r="O5957" s="7" t="n"/>
      <c r="P5957" s="7" t="n"/>
      <c r="Q5957" s="8" t="n"/>
      <c r="R5957" s="9" t="n"/>
      <c r="S5957" s="8" t="n"/>
      <c r="T5957" s="8" t="n"/>
      <c r="U5957" s="8" t="n"/>
      <c r="V5957" s="11">
        <f>IF(OR(B5957="",C5957=""),"",CONCATENATE(B5957,".",C5957))</f>
        <v/>
      </c>
      <c r="W5957" s="6">
        <f>UPPER(TRIM(H5957))</f>
        <v/>
      </c>
      <c r="X5957" s="6">
        <f>UPPER(TRIM(I5957))</f>
        <v/>
      </c>
      <c r="Y5957" s="6">
        <f>IF(V5957&lt;&gt;"",IFERROR(INDEX(federal_program_name_lookup,MATCH(V5957,aln_lookup,0)),""),"")</f>
        <v/>
      </c>
    </row>
    <row r="5958">
      <c r="A5958" s="6">
        <f>IF(B5958&lt;&gt;"", "AWARD-"&amp;TEXT(ROW()-1,"0000"), "")</f>
        <v/>
      </c>
      <c r="B5958" s="7" t="n"/>
      <c r="C5958" s="7" t="n"/>
      <c r="D5958" s="7" t="n"/>
      <c r="E5958" s="8" t="n"/>
      <c r="F5958" s="9" t="n"/>
      <c r="G5958" s="8" t="n"/>
      <c r="H5958" s="8" t="n"/>
      <c r="I5958" s="8" t="n"/>
      <c r="J5958" s="10">
        <f>IF(A5958="",0,SUMIFS(amount_expended,cfda_key,V5958))</f>
        <v/>
      </c>
      <c r="K5958" s="10">
        <f>IF(G5958="OTHER CLUSTER NOT LISTED ABOVE",SUMIFS(amount_expended,uniform_other_cluster_name,X5958), IF(AND(OR(G5958="N/A",G5958=""),H5958=""),0,IF(G5958="STATE CLUSTER",SUMIFS(amount_expended,uniform_state_cluster_name,W5958),SUMIFS(amount_expended,cluster_name,G5958))))</f>
        <v/>
      </c>
      <c r="L5958" s="8" t="n"/>
      <c r="M5958" s="7" t="n"/>
      <c r="N5958" s="8" t="n"/>
      <c r="O5958" s="7" t="n"/>
      <c r="P5958" s="7" t="n"/>
      <c r="Q5958" s="8" t="n"/>
      <c r="R5958" s="9" t="n"/>
      <c r="S5958" s="8" t="n"/>
      <c r="T5958" s="8" t="n"/>
      <c r="U5958" s="8" t="n"/>
      <c r="V5958" s="11">
        <f>IF(OR(B5958="",C5958=""),"",CONCATENATE(B5958,".",C5958))</f>
        <v/>
      </c>
      <c r="W5958" s="6">
        <f>UPPER(TRIM(H5958))</f>
        <v/>
      </c>
      <c r="X5958" s="6">
        <f>UPPER(TRIM(I5958))</f>
        <v/>
      </c>
      <c r="Y5958" s="6">
        <f>IF(V5958&lt;&gt;"",IFERROR(INDEX(federal_program_name_lookup,MATCH(V5958,aln_lookup,0)),""),"")</f>
        <v/>
      </c>
    </row>
    <row r="5959">
      <c r="A5959" s="6">
        <f>IF(B5959&lt;&gt;"", "AWARD-"&amp;TEXT(ROW()-1,"0000"), "")</f>
        <v/>
      </c>
      <c r="B5959" s="7" t="n"/>
      <c r="C5959" s="7" t="n"/>
      <c r="D5959" s="7" t="n"/>
      <c r="E5959" s="8" t="n"/>
      <c r="F5959" s="9" t="n"/>
      <c r="G5959" s="8" t="n"/>
      <c r="H5959" s="8" t="n"/>
      <c r="I5959" s="8" t="n"/>
      <c r="J5959" s="10">
        <f>IF(A5959="",0,SUMIFS(amount_expended,cfda_key,V5959))</f>
        <v/>
      </c>
      <c r="K5959" s="10">
        <f>IF(G5959="OTHER CLUSTER NOT LISTED ABOVE",SUMIFS(amount_expended,uniform_other_cluster_name,X5959), IF(AND(OR(G5959="N/A",G5959=""),H5959=""),0,IF(G5959="STATE CLUSTER",SUMIFS(amount_expended,uniform_state_cluster_name,W5959),SUMIFS(amount_expended,cluster_name,G5959))))</f>
        <v/>
      </c>
      <c r="L5959" s="8" t="n"/>
      <c r="M5959" s="7" t="n"/>
      <c r="N5959" s="8" t="n"/>
      <c r="O5959" s="7" t="n"/>
      <c r="P5959" s="7" t="n"/>
      <c r="Q5959" s="8" t="n"/>
      <c r="R5959" s="9" t="n"/>
      <c r="S5959" s="8" t="n"/>
      <c r="T5959" s="8" t="n"/>
      <c r="U5959" s="8" t="n"/>
      <c r="V5959" s="11">
        <f>IF(OR(B5959="",C5959=""),"",CONCATENATE(B5959,".",C5959))</f>
        <v/>
      </c>
      <c r="W5959" s="6">
        <f>UPPER(TRIM(H5959))</f>
        <v/>
      </c>
      <c r="X5959" s="6">
        <f>UPPER(TRIM(I5959))</f>
        <v/>
      </c>
      <c r="Y5959" s="6">
        <f>IF(V5959&lt;&gt;"",IFERROR(INDEX(federal_program_name_lookup,MATCH(V5959,aln_lookup,0)),""),"")</f>
        <v/>
      </c>
    </row>
    <row r="5960">
      <c r="A5960" s="6">
        <f>IF(B5960&lt;&gt;"", "AWARD-"&amp;TEXT(ROW()-1,"0000"), "")</f>
        <v/>
      </c>
      <c r="B5960" s="7" t="n"/>
      <c r="C5960" s="7" t="n"/>
      <c r="D5960" s="7" t="n"/>
      <c r="E5960" s="8" t="n"/>
      <c r="F5960" s="9" t="n"/>
      <c r="G5960" s="8" t="n"/>
      <c r="H5960" s="8" t="n"/>
      <c r="I5960" s="8" t="n"/>
      <c r="J5960" s="10">
        <f>IF(A5960="",0,SUMIFS(amount_expended,cfda_key,V5960))</f>
        <v/>
      </c>
      <c r="K5960" s="10">
        <f>IF(G5960="OTHER CLUSTER NOT LISTED ABOVE",SUMIFS(amount_expended,uniform_other_cluster_name,X5960), IF(AND(OR(G5960="N/A",G5960=""),H5960=""),0,IF(G5960="STATE CLUSTER",SUMIFS(amount_expended,uniform_state_cluster_name,W5960),SUMIFS(amount_expended,cluster_name,G5960))))</f>
        <v/>
      </c>
      <c r="L5960" s="8" t="n"/>
      <c r="M5960" s="7" t="n"/>
      <c r="N5960" s="8" t="n"/>
      <c r="O5960" s="7" t="n"/>
      <c r="P5960" s="7" t="n"/>
      <c r="Q5960" s="8" t="n"/>
      <c r="R5960" s="9" t="n"/>
      <c r="S5960" s="8" t="n"/>
      <c r="T5960" s="8" t="n"/>
      <c r="U5960" s="8" t="n"/>
      <c r="V5960" s="11">
        <f>IF(OR(B5960="",C5960=""),"",CONCATENATE(B5960,".",C5960))</f>
        <v/>
      </c>
      <c r="W5960" s="6">
        <f>UPPER(TRIM(H5960))</f>
        <v/>
      </c>
      <c r="X5960" s="6">
        <f>UPPER(TRIM(I5960))</f>
        <v/>
      </c>
      <c r="Y5960" s="6">
        <f>IF(V5960&lt;&gt;"",IFERROR(INDEX(federal_program_name_lookup,MATCH(V5960,aln_lookup,0)),""),"")</f>
        <v/>
      </c>
    </row>
    <row r="5961">
      <c r="A5961" s="6">
        <f>IF(B5961&lt;&gt;"", "AWARD-"&amp;TEXT(ROW()-1,"0000"), "")</f>
        <v/>
      </c>
      <c r="B5961" s="7" t="n"/>
      <c r="C5961" s="7" t="n"/>
      <c r="D5961" s="7" t="n"/>
      <c r="E5961" s="8" t="n"/>
      <c r="F5961" s="9" t="n"/>
      <c r="G5961" s="8" t="n"/>
      <c r="H5961" s="8" t="n"/>
      <c r="I5961" s="8" t="n"/>
      <c r="J5961" s="10">
        <f>IF(A5961="",0,SUMIFS(amount_expended,cfda_key,V5961))</f>
        <v/>
      </c>
      <c r="K5961" s="10">
        <f>IF(G5961="OTHER CLUSTER NOT LISTED ABOVE",SUMIFS(amount_expended,uniform_other_cluster_name,X5961), IF(AND(OR(G5961="N/A",G5961=""),H5961=""),0,IF(G5961="STATE CLUSTER",SUMIFS(amount_expended,uniform_state_cluster_name,W5961),SUMIFS(amount_expended,cluster_name,G5961))))</f>
        <v/>
      </c>
      <c r="L5961" s="8" t="n"/>
      <c r="M5961" s="7" t="n"/>
      <c r="N5961" s="8" t="n"/>
      <c r="O5961" s="7" t="n"/>
      <c r="P5961" s="7" t="n"/>
      <c r="Q5961" s="8" t="n"/>
      <c r="R5961" s="9" t="n"/>
      <c r="S5961" s="8" t="n"/>
      <c r="T5961" s="8" t="n"/>
      <c r="U5961" s="8" t="n"/>
      <c r="V5961" s="11">
        <f>IF(OR(B5961="",C5961=""),"",CONCATENATE(B5961,".",C5961))</f>
        <v/>
      </c>
      <c r="W5961" s="6">
        <f>UPPER(TRIM(H5961))</f>
        <v/>
      </c>
      <c r="X5961" s="6">
        <f>UPPER(TRIM(I5961))</f>
        <v/>
      </c>
      <c r="Y5961" s="6">
        <f>IF(V5961&lt;&gt;"",IFERROR(INDEX(federal_program_name_lookup,MATCH(V5961,aln_lookup,0)),""),"")</f>
        <v/>
      </c>
    </row>
    <row r="5962">
      <c r="A5962" s="6">
        <f>IF(B5962&lt;&gt;"", "AWARD-"&amp;TEXT(ROW()-1,"0000"), "")</f>
        <v/>
      </c>
      <c r="B5962" s="7" t="n"/>
      <c r="C5962" s="7" t="n"/>
      <c r="D5962" s="7" t="n"/>
      <c r="E5962" s="8" t="n"/>
      <c r="F5962" s="9" t="n"/>
      <c r="G5962" s="8" t="n"/>
      <c r="H5962" s="8" t="n"/>
      <c r="I5962" s="8" t="n"/>
      <c r="J5962" s="10">
        <f>IF(A5962="",0,SUMIFS(amount_expended,cfda_key,V5962))</f>
        <v/>
      </c>
      <c r="K5962" s="10">
        <f>IF(G5962="OTHER CLUSTER NOT LISTED ABOVE",SUMIFS(amount_expended,uniform_other_cluster_name,X5962), IF(AND(OR(G5962="N/A",G5962=""),H5962=""),0,IF(G5962="STATE CLUSTER",SUMIFS(amount_expended,uniform_state_cluster_name,W5962),SUMIFS(amount_expended,cluster_name,G5962))))</f>
        <v/>
      </c>
      <c r="L5962" s="8" t="n"/>
      <c r="M5962" s="7" t="n"/>
      <c r="N5962" s="8" t="n"/>
      <c r="O5962" s="7" t="n"/>
      <c r="P5962" s="7" t="n"/>
      <c r="Q5962" s="8" t="n"/>
      <c r="R5962" s="9" t="n"/>
      <c r="S5962" s="8" t="n"/>
      <c r="T5962" s="8" t="n"/>
      <c r="U5962" s="8" t="n"/>
      <c r="V5962" s="11">
        <f>IF(OR(B5962="",C5962=""),"",CONCATENATE(B5962,".",C5962))</f>
        <v/>
      </c>
      <c r="W5962" s="6">
        <f>UPPER(TRIM(H5962))</f>
        <v/>
      </c>
      <c r="X5962" s="6">
        <f>UPPER(TRIM(I5962))</f>
        <v/>
      </c>
      <c r="Y5962" s="6">
        <f>IF(V5962&lt;&gt;"",IFERROR(INDEX(federal_program_name_lookup,MATCH(V5962,aln_lookup,0)),""),"")</f>
        <v/>
      </c>
    </row>
    <row r="5963">
      <c r="A5963" s="6">
        <f>IF(B5963&lt;&gt;"", "AWARD-"&amp;TEXT(ROW()-1,"0000"), "")</f>
        <v/>
      </c>
      <c r="B5963" s="7" t="n"/>
      <c r="C5963" s="7" t="n"/>
      <c r="D5963" s="7" t="n"/>
      <c r="E5963" s="8" t="n"/>
      <c r="F5963" s="9" t="n"/>
      <c r="G5963" s="8" t="n"/>
      <c r="H5963" s="8" t="n"/>
      <c r="I5963" s="8" t="n"/>
      <c r="J5963" s="10">
        <f>IF(A5963="",0,SUMIFS(amount_expended,cfda_key,V5963))</f>
        <v/>
      </c>
      <c r="K5963" s="10">
        <f>IF(G5963="OTHER CLUSTER NOT LISTED ABOVE",SUMIFS(amount_expended,uniform_other_cluster_name,X5963), IF(AND(OR(G5963="N/A",G5963=""),H5963=""),0,IF(G5963="STATE CLUSTER",SUMIFS(amount_expended,uniform_state_cluster_name,W5963),SUMIFS(amount_expended,cluster_name,G5963))))</f>
        <v/>
      </c>
      <c r="L5963" s="8" t="n"/>
      <c r="M5963" s="7" t="n"/>
      <c r="N5963" s="8" t="n"/>
      <c r="O5963" s="7" t="n"/>
      <c r="P5963" s="7" t="n"/>
      <c r="Q5963" s="8" t="n"/>
      <c r="R5963" s="9" t="n"/>
      <c r="S5963" s="8" t="n"/>
      <c r="T5963" s="8" t="n"/>
      <c r="U5963" s="8" t="n"/>
      <c r="V5963" s="11">
        <f>IF(OR(B5963="",C5963=""),"",CONCATENATE(B5963,".",C5963))</f>
        <v/>
      </c>
      <c r="W5963" s="6">
        <f>UPPER(TRIM(H5963))</f>
        <v/>
      </c>
      <c r="X5963" s="6">
        <f>UPPER(TRIM(I5963))</f>
        <v/>
      </c>
      <c r="Y5963" s="6">
        <f>IF(V5963&lt;&gt;"",IFERROR(INDEX(federal_program_name_lookup,MATCH(V5963,aln_lookup,0)),""),"")</f>
        <v/>
      </c>
    </row>
    <row r="5964">
      <c r="A5964" s="6">
        <f>IF(B5964&lt;&gt;"", "AWARD-"&amp;TEXT(ROW()-1,"0000"), "")</f>
        <v/>
      </c>
      <c r="B5964" s="7" t="n"/>
      <c r="C5964" s="7" t="n"/>
      <c r="D5964" s="7" t="n"/>
      <c r="E5964" s="8" t="n"/>
      <c r="F5964" s="9" t="n"/>
      <c r="G5964" s="8" t="n"/>
      <c r="H5964" s="8" t="n"/>
      <c r="I5964" s="8" t="n"/>
      <c r="J5964" s="10">
        <f>IF(A5964="",0,SUMIFS(amount_expended,cfda_key,V5964))</f>
        <v/>
      </c>
      <c r="K5964" s="10">
        <f>IF(G5964="OTHER CLUSTER NOT LISTED ABOVE",SUMIFS(amount_expended,uniform_other_cluster_name,X5964), IF(AND(OR(G5964="N/A",G5964=""),H5964=""),0,IF(G5964="STATE CLUSTER",SUMIFS(amount_expended,uniform_state_cluster_name,W5964),SUMIFS(amount_expended,cluster_name,G5964))))</f>
        <v/>
      </c>
      <c r="L5964" s="8" t="n"/>
      <c r="M5964" s="7" t="n"/>
      <c r="N5964" s="8" t="n"/>
      <c r="O5964" s="7" t="n"/>
      <c r="P5964" s="7" t="n"/>
      <c r="Q5964" s="8" t="n"/>
      <c r="R5964" s="9" t="n"/>
      <c r="S5964" s="8" t="n"/>
      <c r="T5964" s="8" t="n"/>
      <c r="U5964" s="8" t="n"/>
      <c r="V5964" s="11">
        <f>IF(OR(B5964="",C5964=""),"",CONCATENATE(B5964,".",C5964))</f>
        <v/>
      </c>
      <c r="W5964" s="6">
        <f>UPPER(TRIM(H5964))</f>
        <v/>
      </c>
      <c r="X5964" s="6">
        <f>UPPER(TRIM(I5964))</f>
        <v/>
      </c>
      <c r="Y5964" s="6">
        <f>IF(V5964&lt;&gt;"",IFERROR(INDEX(federal_program_name_lookup,MATCH(V5964,aln_lookup,0)),""),"")</f>
        <v/>
      </c>
    </row>
    <row r="5965">
      <c r="A5965" s="6">
        <f>IF(B5965&lt;&gt;"", "AWARD-"&amp;TEXT(ROW()-1,"0000"), "")</f>
        <v/>
      </c>
      <c r="B5965" s="7" t="n"/>
      <c r="C5965" s="7" t="n"/>
      <c r="D5965" s="7" t="n"/>
      <c r="E5965" s="8" t="n"/>
      <c r="F5965" s="9" t="n"/>
      <c r="G5965" s="8" t="n"/>
      <c r="H5965" s="8" t="n"/>
      <c r="I5965" s="8" t="n"/>
      <c r="J5965" s="10">
        <f>IF(A5965="",0,SUMIFS(amount_expended,cfda_key,V5965))</f>
        <v/>
      </c>
      <c r="K5965" s="10">
        <f>IF(G5965="OTHER CLUSTER NOT LISTED ABOVE",SUMIFS(amount_expended,uniform_other_cluster_name,X5965), IF(AND(OR(G5965="N/A",G5965=""),H5965=""),0,IF(G5965="STATE CLUSTER",SUMIFS(amount_expended,uniform_state_cluster_name,W5965),SUMIFS(amount_expended,cluster_name,G5965))))</f>
        <v/>
      </c>
      <c r="L5965" s="8" t="n"/>
      <c r="M5965" s="7" t="n"/>
      <c r="N5965" s="8" t="n"/>
      <c r="O5965" s="7" t="n"/>
      <c r="P5965" s="7" t="n"/>
      <c r="Q5965" s="8" t="n"/>
      <c r="R5965" s="9" t="n"/>
      <c r="S5965" s="8" t="n"/>
      <c r="T5965" s="8" t="n"/>
      <c r="U5965" s="8" t="n"/>
      <c r="V5965" s="11">
        <f>IF(OR(B5965="",C5965=""),"",CONCATENATE(B5965,".",C5965))</f>
        <v/>
      </c>
      <c r="W5965" s="6">
        <f>UPPER(TRIM(H5965))</f>
        <v/>
      </c>
      <c r="X5965" s="6">
        <f>UPPER(TRIM(I5965))</f>
        <v/>
      </c>
      <c r="Y5965" s="6">
        <f>IF(V5965&lt;&gt;"",IFERROR(INDEX(federal_program_name_lookup,MATCH(V5965,aln_lookup,0)),""),"")</f>
        <v/>
      </c>
    </row>
    <row r="5966">
      <c r="A5966" s="6">
        <f>IF(B5966&lt;&gt;"", "AWARD-"&amp;TEXT(ROW()-1,"0000"), "")</f>
        <v/>
      </c>
      <c r="B5966" s="7" t="n"/>
      <c r="C5966" s="7" t="n"/>
      <c r="D5966" s="7" t="n"/>
      <c r="E5966" s="8" t="n"/>
      <c r="F5966" s="9" t="n"/>
      <c r="G5966" s="8" t="n"/>
      <c r="H5966" s="8" t="n"/>
      <c r="I5966" s="8" t="n"/>
      <c r="J5966" s="10">
        <f>IF(A5966="",0,SUMIFS(amount_expended,cfda_key,V5966))</f>
        <v/>
      </c>
      <c r="K5966" s="10">
        <f>IF(G5966="OTHER CLUSTER NOT LISTED ABOVE",SUMIFS(amount_expended,uniform_other_cluster_name,X5966), IF(AND(OR(G5966="N/A",G5966=""),H5966=""),0,IF(G5966="STATE CLUSTER",SUMIFS(amount_expended,uniform_state_cluster_name,W5966),SUMIFS(amount_expended,cluster_name,G5966))))</f>
        <v/>
      </c>
      <c r="L5966" s="8" t="n"/>
      <c r="M5966" s="7" t="n"/>
      <c r="N5966" s="8" t="n"/>
      <c r="O5966" s="7" t="n"/>
      <c r="P5966" s="7" t="n"/>
      <c r="Q5966" s="8" t="n"/>
      <c r="R5966" s="9" t="n"/>
      <c r="S5966" s="8" t="n"/>
      <c r="T5966" s="8" t="n"/>
      <c r="U5966" s="8" t="n"/>
      <c r="V5966" s="11">
        <f>IF(OR(B5966="",C5966=""),"",CONCATENATE(B5966,".",C5966))</f>
        <v/>
      </c>
      <c r="W5966" s="6">
        <f>UPPER(TRIM(H5966))</f>
        <v/>
      </c>
      <c r="X5966" s="6">
        <f>UPPER(TRIM(I5966))</f>
        <v/>
      </c>
      <c r="Y5966" s="6">
        <f>IF(V5966&lt;&gt;"",IFERROR(INDEX(federal_program_name_lookup,MATCH(V5966,aln_lookup,0)),""),"")</f>
        <v/>
      </c>
    </row>
    <row r="5967">
      <c r="A5967" s="6">
        <f>IF(B5967&lt;&gt;"", "AWARD-"&amp;TEXT(ROW()-1,"0000"), "")</f>
        <v/>
      </c>
      <c r="B5967" s="7" t="n"/>
      <c r="C5967" s="7" t="n"/>
      <c r="D5967" s="7" t="n"/>
      <c r="E5967" s="8" t="n"/>
      <c r="F5967" s="9" t="n"/>
      <c r="G5967" s="8" t="n"/>
      <c r="H5967" s="8" t="n"/>
      <c r="I5967" s="8" t="n"/>
      <c r="J5967" s="10">
        <f>IF(A5967="",0,SUMIFS(amount_expended,cfda_key,V5967))</f>
        <v/>
      </c>
      <c r="K5967" s="10">
        <f>IF(G5967="OTHER CLUSTER NOT LISTED ABOVE",SUMIFS(amount_expended,uniform_other_cluster_name,X5967), IF(AND(OR(G5967="N/A",G5967=""),H5967=""),0,IF(G5967="STATE CLUSTER",SUMIFS(amount_expended,uniform_state_cluster_name,W5967),SUMIFS(amount_expended,cluster_name,G5967))))</f>
        <v/>
      </c>
      <c r="L5967" s="8" t="n"/>
      <c r="M5967" s="7" t="n"/>
      <c r="N5967" s="8" t="n"/>
      <c r="O5967" s="7" t="n"/>
      <c r="P5967" s="7" t="n"/>
      <c r="Q5967" s="8" t="n"/>
      <c r="R5967" s="9" t="n"/>
      <c r="S5967" s="8" t="n"/>
      <c r="T5967" s="8" t="n"/>
      <c r="U5967" s="8" t="n"/>
      <c r="V5967" s="11">
        <f>IF(OR(B5967="",C5967=""),"",CONCATENATE(B5967,".",C5967))</f>
        <v/>
      </c>
      <c r="W5967" s="6">
        <f>UPPER(TRIM(H5967))</f>
        <v/>
      </c>
      <c r="X5967" s="6">
        <f>UPPER(TRIM(I5967))</f>
        <v/>
      </c>
      <c r="Y5967" s="6">
        <f>IF(V5967&lt;&gt;"",IFERROR(INDEX(federal_program_name_lookup,MATCH(V5967,aln_lookup,0)),""),"")</f>
        <v/>
      </c>
    </row>
    <row r="5968">
      <c r="A5968" s="6">
        <f>IF(B5968&lt;&gt;"", "AWARD-"&amp;TEXT(ROW()-1,"0000"), "")</f>
        <v/>
      </c>
      <c r="B5968" s="7" t="n"/>
      <c r="C5968" s="7" t="n"/>
      <c r="D5968" s="7" t="n"/>
      <c r="E5968" s="8" t="n"/>
      <c r="F5968" s="9" t="n"/>
      <c r="G5968" s="8" t="n"/>
      <c r="H5968" s="8" t="n"/>
      <c r="I5968" s="8" t="n"/>
      <c r="J5968" s="10">
        <f>IF(A5968="",0,SUMIFS(amount_expended,cfda_key,V5968))</f>
        <v/>
      </c>
      <c r="K5968" s="10">
        <f>IF(G5968="OTHER CLUSTER NOT LISTED ABOVE",SUMIFS(amount_expended,uniform_other_cluster_name,X5968), IF(AND(OR(G5968="N/A",G5968=""),H5968=""),0,IF(G5968="STATE CLUSTER",SUMIFS(amount_expended,uniform_state_cluster_name,W5968),SUMIFS(amount_expended,cluster_name,G5968))))</f>
        <v/>
      </c>
      <c r="L5968" s="8" t="n"/>
      <c r="M5968" s="7" t="n"/>
      <c r="N5968" s="8" t="n"/>
      <c r="O5968" s="7" t="n"/>
      <c r="P5968" s="7" t="n"/>
      <c r="Q5968" s="8" t="n"/>
      <c r="R5968" s="9" t="n"/>
      <c r="S5968" s="8" t="n"/>
      <c r="T5968" s="8" t="n"/>
      <c r="U5968" s="8" t="n"/>
      <c r="V5968" s="11">
        <f>IF(OR(B5968="",C5968=""),"",CONCATENATE(B5968,".",C5968))</f>
        <v/>
      </c>
      <c r="W5968" s="6">
        <f>UPPER(TRIM(H5968))</f>
        <v/>
      </c>
      <c r="X5968" s="6">
        <f>UPPER(TRIM(I5968))</f>
        <v/>
      </c>
      <c r="Y5968" s="6">
        <f>IF(V5968&lt;&gt;"",IFERROR(INDEX(federal_program_name_lookup,MATCH(V5968,aln_lookup,0)),""),"")</f>
        <v/>
      </c>
    </row>
    <row r="5969">
      <c r="A5969" s="6">
        <f>IF(B5969&lt;&gt;"", "AWARD-"&amp;TEXT(ROW()-1,"0000"), "")</f>
        <v/>
      </c>
      <c r="B5969" s="7" t="n"/>
      <c r="C5969" s="7" t="n"/>
      <c r="D5969" s="7" t="n"/>
      <c r="E5969" s="8" t="n"/>
      <c r="F5969" s="9" t="n"/>
      <c r="G5969" s="8" t="n"/>
      <c r="H5969" s="8" t="n"/>
      <c r="I5969" s="8" t="n"/>
      <c r="J5969" s="10">
        <f>IF(A5969="",0,SUMIFS(amount_expended,cfda_key,V5969))</f>
        <v/>
      </c>
      <c r="K5969" s="10">
        <f>IF(G5969="OTHER CLUSTER NOT LISTED ABOVE",SUMIFS(amount_expended,uniform_other_cluster_name,X5969), IF(AND(OR(G5969="N/A",G5969=""),H5969=""),0,IF(G5969="STATE CLUSTER",SUMIFS(amount_expended,uniform_state_cluster_name,W5969),SUMIFS(amount_expended,cluster_name,G5969))))</f>
        <v/>
      </c>
      <c r="L5969" s="8" t="n"/>
      <c r="M5969" s="7" t="n"/>
      <c r="N5969" s="8" t="n"/>
      <c r="O5969" s="7" t="n"/>
      <c r="P5969" s="7" t="n"/>
      <c r="Q5969" s="8" t="n"/>
      <c r="R5969" s="9" t="n"/>
      <c r="S5969" s="8" t="n"/>
      <c r="T5969" s="8" t="n"/>
      <c r="U5969" s="8" t="n"/>
      <c r="V5969" s="11">
        <f>IF(OR(B5969="",C5969=""),"",CONCATENATE(B5969,".",C5969))</f>
        <v/>
      </c>
      <c r="W5969" s="6">
        <f>UPPER(TRIM(H5969))</f>
        <v/>
      </c>
      <c r="X5969" s="6">
        <f>UPPER(TRIM(I5969))</f>
        <v/>
      </c>
      <c r="Y5969" s="6">
        <f>IF(V5969&lt;&gt;"",IFERROR(INDEX(federal_program_name_lookup,MATCH(V5969,aln_lookup,0)),""),"")</f>
        <v/>
      </c>
    </row>
    <row r="5970">
      <c r="A5970" s="6">
        <f>IF(B5970&lt;&gt;"", "AWARD-"&amp;TEXT(ROW()-1,"0000"), "")</f>
        <v/>
      </c>
      <c r="B5970" s="7" t="n"/>
      <c r="C5970" s="7" t="n"/>
      <c r="D5970" s="7" t="n"/>
      <c r="E5970" s="8" t="n"/>
      <c r="F5970" s="9" t="n"/>
      <c r="G5970" s="8" t="n"/>
      <c r="H5970" s="8" t="n"/>
      <c r="I5970" s="8" t="n"/>
      <c r="J5970" s="10">
        <f>IF(A5970="",0,SUMIFS(amount_expended,cfda_key,V5970))</f>
        <v/>
      </c>
      <c r="K5970" s="10">
        <f>IF(G5970="OTHER CLUSTER NOT LISTED ABOVE",SUMIFS(amount_expended,uniform_other_cluster_name,X5970), IF(AND(OR(G5970="N/A",G5970=""),H5970=""),0,IF(G5970="STATE CLUSTER",SUMIFS(amount_expended,uniform_state_cluster_name,W5970),SUMIFS(amount_expended,cluster_name,G5970))))</f>
        <v/>
      </c>
      <c r="L5970" s="8" t="n"/>
      <c r="M5970" s="7" t="n"/>
      <c r="N5970" s="8" t="n"/>
      <c r="O5970" s="7" t="n"/>
      <c r="P5970" s="7" t="n"/>
      <c r="Q5970" s="8" t="n"/>
      <c r="R5970" s="9" t="n"/>
      <c r="S5970" s="8" t="n"/>
      <c r="T5970" s="8" t="n"/>
      <c r="U5970" s="8" t="n"/>
      <c r="V5970" s="11">
        <f>IF(OR(B5970="",C5970=""),"",CONCATENATE(B5970,".",C5970))</f>
        <v/>
      </c>
      <c r="W5970" s="6">
        <f>UPPER(TRIM(H5970))</f>
        <v/>
      </c>
      <c r="X5970" s="6">
        <f>UPPER(TRIM(I5970))</f>
        <v/>
      </c>
      <c r="Y5970" s="6">
        <f>IF(V5970&lt;&gt;"",IFERROR(INDEX(federal_program_name_lookup,MATCH(V5970,aln_lookup,0)),""),"")</f>
        <v/>
      </c>
    </row>
    <row r="5971">
      <c r="A5971" s="6">
        <f>IF(B5971&lt;&gt;"", "AWARD-"&amp;TEXT(ROW()-1,"0000"), "")</f>
        <v/>
      </c>
      <c r="B5971" s="7" t="n"/>
      <c r="C5971" s="7" t="n"/>
      <c r="D5971" s="7" t="n"/>
      <c r="E5971" s="8" t="n"/>
      <c r="F5971" s="9" t="n"/>
      <c r="G5971" s="8" t="n"/>
      <c r="H5971" s="8" t="n"/>
      <c r="I5971" s="8" t="n"/>
      <c r="J5971" s="10">
        <f>IF(A5971="",0,SUMIFS(amount_expended,cfda_key,V5971))</f>
        <v/>
      </c>
      <c r="K5971" s="10">
        <f>IF(G5971="OTHER CLUSTER NOT LISTED ABOVE",SUMIFS(amount_expended,uniform_other_cluster_name,X5971), IF(AND(OR(G5971="N/A",G5971=""),H5971=""),0,IF(G5971="STATE CLUSTER",SUMIFS(amount_expended,uniform_state_cluster_name,W5971),SUMIFS(amount_expended,cluster_name,G5971))))</f>
        <v/>
      </c>
      <c r="L5971" s="8" t="n"/>
      <c r="M5971" s="7" t="n"/>
      <c r="N5971" s="8" t="n"/>
      <c r="O5971" s="7" t="n"/>
      <c r="P5971" s="7" t="n"/>
      <c r="Q5971" s="8" t="n"/>
      <c r="R5971" s="9" t="n"/>
      <c r="S5971" s="8" t="n"/>
      <c r="T5971" s="8" t="n"/>
      <c r="U5971" s="8" t="n"/>
      <c r="V5971" s="11">
        <f>IF(OR(B5971="",C5971=""),"",CONCATENATE(B5971,".",C5971))</f>
        <v/>
      </c>
      <c r="W5971" s="6">
        <f>UPPER(TRIM(H5971))</f>
        <v/>
      </c>
      <c r="X5971" s="6">
        <f>UPPER(TRIM(I5971))</f>
        <v/>
      </c>
      <c r="Y5971" s="6">
        <f>IF(V5971&lt;&gt;"",IFERROR(INDEX(federal_program_name_lookup,MATCH(V5971,aln_lookup,0)),""),"")</f>
        <v/>
      </c>
    </row>
    <row r="5972">
      <c r="A5972" s="6">
        <f>IF(B5972&lt;&gt;"", "AWARD-"&amp;TEXT(ROW()-1,"0000"), "")</f>
        <v/>
      </c>
      <c r="B5972" s="7" t="n"/>
      <c r="C5972" s="7" t="n"/>
      <c r="D5972" s="7" t="n"/>
      <c r="E5972" s="8" t="n"/>
      <c r="F5972" s="9" t="n"/>
      <c r="G5972" s="8" t="n"/>
      <c r="H5972" s="8" t="n"/>
      <c r="I5972" s="8" t="n"/>
      <c r="J5972" s="10">
        <f>IF(A5972="",0,SUMIFS(amount_expended,cfda_key,V5972))</f>
        <v/>
      </c>
      <c r="K5972" s="10">
        <f>IF(G5972="OTHER CLUSTER NOT LISTED ABOVE",SUMIFS(amount_expended,uniform_other_cluster_name,X5972), IF(AND(OR(G5972="N/A",G5972=""),H5972=""),0,IF(G5972="STATE CLUSTER",SUMIFS(amount_expended,uniform_state_cluster_name,W5972),SUMIFS(amount_expended,cluster_name,G5972))))</f>
        <v/>
      </c>
      <c r="L5972" s="8" t="n"/>
      <c r="M5972" s="7" t="n"/>
      <c r="N5972" s="8" t="n"/>
      <c r="O5972" s="7" t="n"/>
      <c r="P5972" s="7" t="n"/>
      <c r="Q5972" s="8" t="n"/>
      <c r="R5972" s="9" t="n"/>
      <c r="S5972" s="8" t="n"/>
      <c r="T5972" s="8" t="n"/>
      <c r="U5972" s="8" t="n"/>
      <c r="V5972" s="11">
        <f>IF(OR(B5972="",C5972=""),"",CONCATENATE(B5972,".",C5972))</f>
        <v/>
      </c>
      <c r="W5972" s="6">
        <f>UPPER(TRIM(H5972))</f>
        <v/>
      </c>
      <c r="X5972" s="6">
        <f>UPPER(TRIM(I5972))</f>
        <v/>
      </c>
      <c r="Y5972" s="6">
        <f>IF(V5972&lt;&gt;"",IFERROR(INDEX(federal_program_name_lookup,MATCH(V5972,aln_lookup,0)),""),"")</f>
        <v/>
      </c>
    </row>
    <row r="5973">
      <c r="A5973" s="6">
        <f>IF(B5973&lt;&gt;"", "AWARD-"&amp;TEXT(ROW()-1,"0000"), "")</f>
        <v/>
      </c>
      <c r="B5973" s="7" t="n"/>
      <c r="C5973" s="7" t="n"/>
      <c r="D5973" s="7" t="n"/>
      <c r="E5973" s="8" t="n"/>
      <c r="F5973" s="9" t="n"/>
      <c r="G5973" s="8" t="n"/>
      <c r="H5973" s="8" t="n"/>
      <c r="I5973" s="8" t="n"/>
      <c r="J5973" s="10">
        <f>IF(A5973="",0,SUMIFS(amount_expended,cfda_key,V5973))</f>
        <v/>
      </c>
      <c r="K5973" s="10">
        <f>IF(G5973="OTHER CLUSTER NOT LISTED ABOVE",SUMIFS(amount_expended,uniform_other_cluster_name,X5973), IF(AND(OR(G5973="N/A",G5973=""),H5973=""),0,IF(G5973="STATE CLUSTER",SUMIFS(amount_expended,uniform_state_cluster_name,W5973),SUMIFS(amount_expended,cluster_name,G5973))))</f>
        <v/>
      </c>
      <c r="L5973" s="8" t="n"/>
      <c r="M5973" s="7" t="n"/>
      <c r="N5973" s="8" t="n"/>
      <c r="O5973" s="7" t="n"/>
      <c r="P5973" s="7" t="n"/>
      <c r="Q5973" s="8" t="n"/>
      <c r="R5973" s="9" t="n"/>
      <c r="S5973" s="8" t="n"/>
      <c r="T5973" s="8" t="n"/>
      <c r="U5973" s="8" t="n"/>
      <c r="V5973" s="11">
        <f>IF(OR(B5973="",C5973=""),"",CONCATENATE(B5973,".",C5973))</f>
        <v/>
      </c>
      <c r="W5973" s="6">
        <f>UPPER(TRIM(H5973))</f>
        <v/>
      </c>
      <c r="X5973" s="6">
        <f>UPPER(TRIM(I5973))</f>
        <v/>
      </c>
      <c r="Y5973" s="6">
        <f>IF(V5973&lt;&gt;"",IFERROR(INDEX(federal_program_name_lookup,MATCH(V5973,aln_lookup,0)),""),"")</f>
        <v/>
      </c>
    </row>
    <row r="5974">
      <c r="A5974" s="6">
        <f>IF(B5974&lt;&gt;"", "AWARD-"&amp;TEXT(ROW()-1,"0000"), "")</f>
        <v/>
      </c>
      <c r="B5974" s="7" t="n"/>
      <c r="C5974" s="7" t="n"/>
      <c r="D5974" s="7" t="n"/>
      <c r="E5974" s="8" t="n"/>
      <c r="F5974" s="9" t="n"/>
      <c r="G5974" s="8" t="n"/>
      <c r="H5974" s="8" t="n"/>
      <c r="I5974" s="8" t="n"/>
      <c r="J5974" s="10">
        <f>IF(A5974="",0,SUMIFS(amount_expended,cfda_key,V5974))</f>
        <v/>
      </c>
      <c r="K5974" s="10">
        <f>IF(G5974="OTHER CLUSTER NOT LISTED ABOVE",SUMIFS(amount_expended,uniform_other_cluster_name,X5974), IF(AND(OR(G5974="N/A",G5974=""),H5974=""),0,IF(G5974="STATE CLUSTER",SUMIFS(amount_expended,uniform_state_cluster_name,W5974),SUMIFS(amount_expended,cluster_name,G5974))))</f>
        <v/>
      </c>
      <c r="L5974" s="8" t="n"/>
      <c r="M5974" s="7" t="n"/>
      <c r="N5974" s="8" t="n"/>
      <c r="O5974" s="7" t="n"/>
      <c r="P5974" s="7" t="n"/>
      <c r="Q5974" s="8" t="n"/>
      <c r="R5974" s="9" t="n"/>
      <c r="S5974" s="8" t="n"/>
      <c r="T5974" s="8" t="n"/>
      <c r="U5974" s="8" t="n"/>
      <c r="V5974" s="11">
        <f>IF(OR(B5974="",C5974=""),"",CONCATENATE(B5974,".",C5974))</f>
        <v/>
      </c>
      <c r="W5974" s="6">
        <f>UPPER(TRIM(H5974))</f>
        <v/>
      </c>
      <c r="X5974" s="6">
        <f>UPPER(TRIM(I5974))</f>
        <v/>
      </c>
      <c r="Y5974" s="6">
        <f>IF(V5974&lt;&gt;"",IFERROR(INDEX(federal_program_name_lookup,MATCH(V5974,aln_lookup,0)),""),"")</f>
        <v/>
      </c>
    </row>
    <row r="5975">
      <c r="A5975" s="6">
        <f>IF(B5975&lt;&gt;"", "AWARD-"&amp;TEXT(ROW()-1,"0000"), "")</f>
        <v/>
      </c>
      <c r="B5975" s="7" t="n"/>
      <c r="C5975" s="7" t="n"/>
      <c r="D5975" s="7" t="n"/>
      <c r="E5975" s="8" t="n"/>
      <c r="F5975" s="9" t="n"/>
      <c r="G5975" s="8" t="n"/>
      <c r="H5975" s="8" t="n"/>
      <c r="I5975" s="8" t="n"/>
      <c r="J5975" s="10">
        <f>IF(A5975="",0,SUMIFS(amount_expended,cfda_key,V5975))</f>
        <v/>
      </c>
      <c r="K5975" s="10">
        <f>IF(G5975="OTHER CLUSTER NOT LISTED ABOVE",SUMIFS(amount_expended,uniform_other_cluster_name,X5975), IF(AND(OR(G5975="N/A",G5975=""),H5975=""),0,IF(G5975="STATE CLUSTER",SUMIFS(amount_expended,uniform_state_cluster_name,W5975),SUMIFS(amount_expended,cluster_name,G5975))))</f>
        <v/>
      </c>
      <c r="L5975" s="8" t="n"/>
      <c r="M5975" s="7" t="n"/>
      <c r="N5975" s="8" t="n"/>
      <c r="O5975" s="7" t="n"/>
      <c r="P5975" s="7" t="n"/>
      <c r="Q5975" s="8" t="n"/>
      <c r="R5975" s="9" t="n"/>
      <c r="S5975" s="8" t="n"/>
      <c r="T5975" s="8" t="n"/>
      <c r="U5975" s="8" t="n"/>
      <c r="V5975" s="11">
        <f>IF(OR(B5975="",C5975=""),"",CONCATENATE(B5975,".",C5975))</f>
        <v/>
      </c>
      <c r="W5975" s="6">
        <f>UPPER(TRIM(H5975))</f>
        <v/>
      </c>
      <c r="X5975" s="6">
        <f>UPPER(TRIM(I5975))</f>
        <v/>
      </c>
      <c r="Y5975" s="6">
        <f>IF(V5975&lt;&gt;"",IFERROR(INDEX(federal_program_name_lookup,MATCH(V5975,aln_lookup,0)),""),"")</f>
        <v/>
      </c>
    </row>
    <row r="5976">
      <c r="A5976" s="6">
        <f>IF(B5976&lt;&gt;"", "AWARD-"&amp;TEXT(ROW()-1,"0000"), "")</f>
        <v/>
      </c>
      <c r="B5976" s="7" t="n"/>
      <c r="C5976" s="7" t="n"/>
      <c r="D5976" s="7" t="n"/>
      <c r="E5976" s="8" t="n"/>
      <c r="F5976" s="9" t="n"/>
      <c r="G5976" s="8" t="n"/>
      <c r="H5976" s="8" t="n"/>
      <c r="I5976" s="8" t="n"/>
      <c r="J5976" s="10">
        <f>IF(A5976="",0,SUMIFS(amount_expended,cfda_key,V5976))</f>
        <v/>
      </c>
      <c r="K5976" s="10">
        <f>IF(G5976="OTHER CLUSTER NOT LISTED ABOVE",SUMIFS(amount_expended,uniform_other_cluster_name,X5976), IF(AND(OR(G5976="N/A",G5976=""),H5976=""),0,IF(G5976="STATE CLUSTER",SUMIFS(amount_expended,uniform_state_cluster_name,W5976),SUMIFS(amount_expended,cluster_name,G5976))))</f>
        <v/>
      </c>
      <c r="L5976" s="8" t="n"/>
      <c r="M5976" s="7" t="n"/>
      <c r="N5976" s="8" t="n"/>
      <c r="O5976" s="7" t="n"/>
      <c r="P5976" s="7" t="n"/>
      <c r="Q5976" s="8" t="n"/>
      <c r="R5976" s="9" t="n"/>
      <c r="S5976" s="8" t="n"/>
      <c r="T5976" s="8" t="n"/>
      <c r="U5976" s="8" t="n"/>
      <c r="V5976" s="11">
        <f>IF(OR(B5976="",C5976=""),"",CONCATENATE(B5976,".",C5976))</f>
        <v/>
      </c>
      <c r="W5976" s="6">
        <f>UPPER(TRIM(H5976))</f>
        <v/>
      </c>
      <c r="X5976" s="6">
        <f>UPPER(TRIM(I5976))</f>
        <v/>
      </c>
      <c r="Y5976" s="6">
        <f>IF(V5976&lt;&gt;"",IFERROR(INDEX(federal_program_name_lookup,MATCH(V5976,aln_lookup,0)),""),"")</f>
        <v/>
      </c>
    </row>
    <row r="5977">
      <c r="A5977" s="6">
        <f>IF(B5977&lt;&gt;"", "AWARD-"&amp;TEXT(ROW()-1,"0000"), "")</f>
        <v/>
      </c>
      <c r="B5977" s="7" t="n"/>
      <c r="C5977" s="7" t="n"/>
      <c r="D5977" s="7" t="n"/>
      <c r="E5977" s="8" t="n"/>
      <c r="F5977" s="9" t="n"/>
      <c r="G5977" s="8" t="n"/>
      <c r="H5977" s="8" t="n"/>
      <c r="I5977" s="8" t="n"/>
      <c r="J5977" s="10">
        <f>IF(A5977="",0,SUMIFS(amount_expended,cfda_key,V5977))</f>
        <v/>
      </c>
      <c r="K5977" s="10">
        <f>IF(G5977="OTHER CLUSTER NOT LISTED ABOVE",SUMIFS(amount_expended,uniform_other_cluster_name,X5977), IF(AND(OR(G5977="N/A",G5977=""),H5977=""),0,IF(G5977="STATE CLUSTER",SUMIFS(amount_expended,uniform_state_cluster_name,W5977),SUMIFS(amount_expended,cluster_name,G5977))))</f>
        <v/>
      </c>
      <c r="L5977" s="8" t="n"/>
      <c r="M5977" s="7" t="n"/>
      <c r="N5977" s="8" t="n"/>
      <c r="O5977" s="7" t="n"/>
      <c r="P5977" s="7" t="n"/>
      <c r="Q5977" s="8" t="n"/>
      <c r="R5977" s="9" t="n"/>
      <c r="S5977" s="8" t="n"/>
      <c r="T5977" s="8" t="n"/>
      <c r="U5977" s="8" t="n"/>
      <c r="V5977" s="11">
        <f>IF(OR(B5977="",C5977=""),"",CONCATENATE(B5977,".",C5977))</f>
        <v/>
      </c>
      <c r="W5977" s="6">
        <f>UPPER(TRIM(H5977))</f>
        <v/>
      </c>
      <c r="X5977" s="6">
        <f>UPPER(TRIM(I5977))</f>
        <v/>
      </c>
      <c r="Y5977" s="6">
        <f>IF(V5977&lt;&gt;"",IFERROR(INDEX(federal_program_name_lookup,MATCH(V5977,aln_lookup,0)),""),"")</f>
        <v/>
      </c>
    </row>
    <row r="5978">
      <c r="A5978" s="6">
        <f>IF(B5978&lt;&gt;"", "AWARD-"&amp;TEXT(ROW()-1,"0000"), "")</f>
        <v/>
      </c>
      <c r="B5978" s="7" t="n"/>
      <c r="C5978" s="7" t="n"/>
      <c r="D5978" s="7" t="n"/>
      <c r="E5978" s="8" t="n"/>
      <c r="F5978" s="9" t="n"/>
      <c r="G5978" s="8" t="n"/>
      <c r="H5978" s="8" t="n"/>
      <c r="I5978" s="8" t="n"/>
      <c r="J5978" s="10">
        <f>IF(A5978="",0,SUMIFS(amount_expended,cfda_key,V5978))</f>
        <v/>
      </c>
      <c r="K5978" s="10">
        <f>IF(G5978="OTHER CLUSTER NOT LISTED ABOVE",SUMIFS(amount_expended,uniform_other_cluster_name,X5978), IF(AND(OR(G5978="N/A",G5978=""),H5978=""),0,IF(G5978="STATE CLUSTER",SUMIFS(amount_expended,uniform_state_cluster_name,W5978),SUMIFS(amount_expended,cluster_name,G5978))))</f>
        <v/>
      </c>
      <c r="L5978" s="8" t="n"/>
      <c r="M5978" s="7" t="n"/>
      <c r="N5978" s="8" t="n"/>
      <c r="O5978" s="7" t="n"/>
      <c r="P5978" s="7" t="n"/>
      <c r="Q5978" s="8" t="n"/>
      <c r="R5978" s="9" t="n"/>
      <c r="S5978" s="8" t="n"/>
      <c r="T5978" s="8" t="n"/>
      <c r="U5978" s="8" t="n"/>
      <c r="V5978" s="11">
        <f>IF(OR(B5978="",C5978=""),"",CONCATENATE(B5978,".",C5978))</f>
        <v/>
      </c>
      <c r="W5978" s="6">
        <f>UPPER(TRIM(H5978))</f>
        <v/>
      </c>
      <c r="X5978" s="6">
        <f>UPPER(TRIM(I5978))</f>
        <v/>
      </c>
      <c r="Y5978" s="6">
        <f>IF(V5978&lt;&gt;"",IFERROR(INDEX(federal_program_name_lookup,MATCH(V5978,aln_lookup,0)),""),"")</f>
        <v/>
      </c>
    </row>
    <row r="5979">
      <c r="A5979" s="6">
        <f>IF(B5979&lt;&gt;"", "AWARD-"&amp;TEXT(ROW()-1,"0000"), "")</f>
        <v/>
      </c>
      <c r="B5979" s="7" t="n"/>
      <c r="C5979" s="7" t="n"/>
      <c r="D5979" s="7" t="n"/>
      <c r="E5979" s="8" t="n"/>
      <c r="F5979" s="9" t="n"/>
      <c r="G5979" s="8" t="n"/>
      <c r="H5979" s="8" t="n"/>
      <c r="I5979" s="8" t="n"/>
      <c r="J5979" s="10">
        <f>IF(A5979="",0,SUMIFS(amount_expended,cfda_key,V5979))</f>
        <v/>
      </c>
      <c r="K5979" s="10">
        <f>IF(G5979="OTHER CLUSTER NOT LISTED ABOVE",SUMIFS(amount_expended,uniform_other_cluster_name,X5979), IF(AND(OR(G5979="N/A",G5979=""),H5979=""),0,IF(G5979="STATE CLUSTER",SUMIFS(amount_expended,uniform_state_cluster_name,W5979),SUMIFS(amount_expended,cluster_name,G5979))))</f>
        <v/>
      </c>
      <c r="L5979" s="8" t="n"/>
      <c r="M5979" s="7" t="n"/>
      <c r="N5979" s="8" t="n"/>
      <c r="O5979" s="7" t="n"/>
      <c r="P5979" s="7" t="n"/>
      <c r="Q5979" s="8" t="n"/>
      <c r="R5979" s="9" t="n"/>
      <c r="S5979" s="8" t="n"/>
      <c r="T5979" s="8" t="n"/>
      <c r="U5979" s="8" t="n"/>
      <c r="V5979" s="11">
        <f>IF(OR(B5979="",C5979=""),"",CONCATENATE(B5979,".",C5979))</f>
        <v/>
      </c>
      <c r="W5979" s="6">
        <f>UPPER(TRIM(H5979))</f>
        <v/>
      </c>
      <c r="X5979" s="6">
        <f>UPPER(TRIM(I5979))</f>
        <v/>
      </c>
      <c r="Y5979" s="6">
        <f>IF(V5979&lt;&gt;"",IFERROR(INDEX(federal_program_name_lookup,MATCH(V5979,aln_lookup,0)),""),"")</f>
        <v/>
      </c>
    </row>
    <row r="5980">
      <c r="A5980" s="6">
        <f>IF(B5980&lt;&gt;"", "AWARD-"&amp;TEXT(ROW()-1,"0000"), "")</f>
        <v/>
      </c>
      <c r="B5980" s="7" t="n"/>
      <c r="C5980" s="7" t="n"/>
      <c r="D5980" s="7" t="n"/>
      <c r="E5980" s="8" t="n"/>
      <c r="F5980" s="9" t="n"/>
      <c r="G5980" s="8" t="n"/>
      <c r="H5980" s="8" t="n"/>
      <c r="I5980" s="8" t="n"/>
      <c r="J5980" s="10">
        <f>IF(A5980="",0,SUMIFS(amount_expended,cfda_key,V5980))</f>
        <v/>
      </c>
      <c r="K5980" s="10">
        <f>IF(G5980="OTHER CLUSTER NOT LISTED ABOVE",SUMIFS(amount_expended,uniform_other_cluster_name,X5980), IF(AND(OR(G5980="N/A",G5980=""),H5980=""),0,IF(G5980="STATE CLUSTER",SUMIFS(amount_expended,uniform_state_cluster_name,W5980),SUMIFS(amount_expended,cluster_name,G5980))))</f>
        <v/>
      </c>
      <c r="L5980" s="8" t="n"/>
      <c r="M5980" s="7" t="n"/>
      <c r="N5980" s="8" t="n"/>
      <c r="O5980" s="7" t="n"/>
      <c r="P5980" s="7" t="n"/>
      <c r="Q5980" s="8" t="n"/>
      <c r="R5980" s="9" t="n"/>
      <c r="S5980" s="8" t="n"/>
      <c r="T5980" s="8" t="n"/>
      <c r="U5980" s="8" t="n"/>
      <c r="V5980" s="11">
        <f>IF(OR(B5980="",C5980=""),"",CONCATENATE(B5980,".",C5980))</f>
        <v/>
      </c>
      <c r="W5980" s="6">
        <f>UPPER(TRIM(H5980))</f>
        <v/>
      </c>
      <c r="X5980" s="6">
        <f>UPPER(TRIM(I5980))</f>
        <v/>
      </c>
      <c r="Y5980" s="6">
        <f>IF(V5980&lt;&gt;"",IFERROR(INDEX(federal_program_name_lookup,MATCH(V5980,aln_lookup,0)),""),"")</f>
        <v/>
      </c>
    </row>
    <row r="5981">
      <c r="A5981" s="6">
        <f>IF(B5981&lt;&gt;"", "AWARD-"&amp;TEXT(ROW()-1,"0000"), "")</f>
        <v/>
      </c>
      <c r="B5981" s="7" t="n"/>
      <c r="C5981" s="7" t="n"/>
      <c r="D5981" s="7" t="n"/>
      <c r="E5981" s="8" t="n"/>
      <c r="F5981" s="9" t="n"/>
      <c r="G5981" s="8" t="n"/>
      <c r="H5981" s="8" t="n"/>
      <c r="I5981" s="8" t="n"/>
      <c r="J5981" s="10">
        <f>IF(A5981="",0,SUMIFS(amount_expended,cfda_key,V5981))</f>
        <v/>
      </c>
      <c r="K5981" s="10">
        <f>IF(G5981="OTHER CLUSTER NOT LISTED ABOVE",SUMIFS(amount_expended,uniform_other_cluster_name,X5981), IF(AND(OR(G5981="N/A",G5981=""),H5981=""),0,IF(G5981="STATE CLUSTER",SUMIFS(amount_expended,uniform_state_cluster_name,W5981),SUMIFS(amount_expended,cluster_name,G5981))))</f>
        <v/>
      </c>
      <c r="L5981" s="8" t="n"/>
      <c r="M5981" s="7" t="n"/>
      <c r="N5981" s="8" t="n"/>
      <c r="O5981" s="7" t="n"/>
      <c r="P5981" s="7" t="n"/>
      <c r="Q5981" s="8" t="n"/>
      <c r="R5981" s="9" t="n"/>
      <c r="S5981" s="8" t="n"/>
      <c r="T5981" s="8" t="n"/>
      <c r="U5981" s="8" t="n"/>
      <c r="V5981" s="11">
        <f>IF(OR(B5981="",C5981=""),"",CONCATENATE(B5981,".",C5981))</f>
        <v/>
      </c>
      <c r="W5981" s="6">
        <f>UPPER(TRIM(H5981))</f>
        <v/>
      </c>
      <c r="X5981" s="6">
        <f>UPPER(TRIM(I5981))</f>
        <v/>
      </c>
      <c r="Y5981" s="6">
        <f>IF(V5981&lt;&gt;"",IFERROR(INDEX(federal_program_name_lookup,MATCH(V5981,aln_lookup,0)),""),"")</f>
        <v/>
      </c>
    </row>
    <row r="5982">
      <c r="A5982" s="6">
        <f>IF(B5982&lt;&gt;"", "AWARD-"&amp;TEXT(ROW()-1,"0000"), "")</f>
        <v/>
      </c>
      <c r="B5982" s="7" t="n"/>
      <c r="C5982" s="7" t="n"/>
      <c r="D5982" s="7" t="n"/>
      <c r="E5982" s="8" t="n"/>
      <c r="F5982" s="9" t="n"/>
      <c r="G5982" s="8" t="n"/>
      <c r="H5982" s="8" t="n"/>
      <c r="I5982" s="8" t="n"/>
      <c r="J5982" s="10">
        <f>IF(A5982="",0,SUMIFS(amount_expended,cfda_key,V5982))</f>
        <v/>
      </c>
      <c r="K5982" s="10">
        <f>IF(G5982="OTHER CLUSTER NOT LISTED ABOVE",SUMIFS(amount_expended,uniform_other_cluster_name,X5982), IF(AND(OR(G5982="N/A",G5982=""),H5982=""),0,IF(G5982="STATE CLUSTER",SUMIFS(amount_expended,uniform_state_cluster_name,W5982),SUMIFS(amount_expended,cluster_name,G5982))))</f>
        <v/>
      </c>
      <c r="L5982" s="8" t="n"/>
      <c r="M5982" s="7" t="n"/>
      <c r="N5982" s="8" t="n"/>
      <c r="O5982" s="7" t="n"/>
      <c r="P5982" s="7" t="n"/>
      <c r="Q5982" s="8" t="n"/>
      <c r="R5982" s="9" t="n"/>
      <c r="S5982" s="8" t="n"/>
      <c r="T5982" s="8" t="n"/>
      <c r="U5982" s="8" t="n"/>
      <c r="V5982" s="11">
        <f>IF(OR(B5982="",C5982=""),"",CONCATENATE(B5982,".",C5982))</f>
        <v/>
      </c>
      <c r="W5982" s="6">
        <f>UPPER(TRIM(H5982))</f>
        <v/>
      </c>
      <c r="X5982" s="6">
        <f>UPPER(TRIM(I5982))</f>
        <v/>
      </c>
      <c r="Y5982" s="6">
        <f>IF(V5982&lt;&gt;"",IFERROR(INDEX(federal_program_name_lookup,MATCH(V5982,aln_lookup,0)),""),"")</f>
        <v/>
      </c>
    </row>
    <row r="5983">
      <c r="A5983" s="6">
        <f>IF(B5983&lt;&gt;"", "AWARD-"&amp;TEXT(ROW()-1,"0000"), "")</f>
        <v/>
      </c>
      <c r="B5983" s="7" t="n"/>
      <c r="C5983" s="7" t="n"/>
      <c r="D5983" s="7" t="n"/>
      <c r="E5983" s="8" t="n"/>
      <c r="F5983" s="9" t="n"/>
      <c r="G5983" s="8" t="n"/>
      <c r="H5983" s="8" t="n"/>
      <c r="I5983" s="8" t="n"/>
      <c r="J5983" s="10">
        <f>IF(A5983="",0,SUMIFS(amount_expended,cfda_key,V5983))</f>
        <v/>
      </c>
      <c r="K5983" s="10">
        <f>IF(G5983="OTHER CLUSTER NOT LISTED ABOVE",SUMIFS(amount_expended,uniform_other_cluster_name,X5983), IF(AND(OR(G5983="N/A",G5983=""),H5983=""),0,IF(G5983="STATE CLUSTER",SUMIFS(amount_expended,uniform_state_cluster_name,W5983),SUMIFS(amount_expended,cluster_name,G5983))))</f>
        <v/>
      </c>
      <c r="L5983" s="8" t="n"/>
      <c r="M5983" s="7" t="n"/>
      <c r="N5983" s="8" t="n"/>
      <c r="O5983" s="7" t="n"/>
      <c r="P5983" s="7" t="n"/>
      <c r="Q5983" s="8" t="n"/>
      <c r="R5983" s="9" t="n"/>
      <c r="S5983" s="8" t="n"/>
      <c r="T5983" s="8" t="n"/>
      <c r="U5983" s="8" t="n"/>
      <c r="V5983" s="11">
        <f>IF(OR(B5983="",C5983=""),"",CONCATENATE(B5983,".",C5983))</f>
        <v/>
      </c>
      <c r="W5983" s="6">
        <f>UPPER(TRIM(H5983))</f>
        <v/>
      </c>
      <c r="X5983" s="6">
        <f>UPPER(TRIM(I5983))</f>
        <v/>
      </c>
      <c r="Y5983" s="6">
        <f>IF(V5983&lt;&gt;"",IFERROR(INDEX(federal_program_name_lookup,MATCH(V5983,aln_lookup,0)),""),"")</f>
        <v/>
      </c>
    </row>
    <row r="5984">
      <c r="A5984" s="6">
        <f>IF(B5984&lt;&gt;"", "AWARD-"&amp;TEXT(ROW()-1,"0000"), "")</f>
        <v/>
      </c>
      <c r="B5984" s="7" t="n"/>
      <c r="C5984" s="7" t="n"/>
      <c r="D5984" s="7" t="n"/>
      <c r="E5984" s="8" t="n"/>
      <c r="F5984" s="9" t="n"/>
      <c r="G5984" s="8" t="n"/>
      <c r="H5984" s="8" t="n"/>
      <c r="I5984" s="8" t="n"/>
      <c r="J5984" s="10">
        <f>IF(A5984="",0,SUMIFS(amount_expended,cfda_key,V5984))</f>
        <v/>
      </c>
      <c r="K5984" s="10">
        <f>IF(G5984="OTHER CLUSTER NOT LISTED ABOVE",SUMIFS(amount_expended,uniform_other_cluster_name,X5984), IF(AND(OR(G5984="N/A",G5984=""),H5984=""),0,IF(G5984="STATE CLUSTER",SUMIFS(amount_expended,uniform_state_cluster_name,W5984),SUMIFS(amount_expended,cluster_name,G5984))))</f>
        <v/>
      </c>
      <c r="L5984" s="8" t="n"/>
      <c r="M5984" s="7" t="n"/>
      <c r="N5984" s="8" t="n"/>
      <c r="O5984" s="7" t="n"/>
      <c r="P5984" s="7" t="n"/>
      <c r="Q5984" s="8" t="n"/>
      <c r="R5984" s="9" t="n"/>
      <c r="S5984" s="8" t="n"/>
      <c r="T5984" s="8" t="n"/>
      <c r="U5984" s="8" t="n"/>
      <c r="V5984" s="11">
        <f>IF(OR(B5984="",C5984=""),"",CONCATENATE(B5984,".",C5984))</f>
        <v/>
      </c>
      <c r="W5984" s="6">
        <f>UPPER(TRIM(H5984))</f>
        <v/>
      </c>
      <c r="X5984" s="6">
        <f>UPPER(TRIM(I5984))</f>
        <v/>
      </c>
      <c r="Y5984" s="6">
        <f>IF(V5984&lt;&gt;"",IFERROR(INDEX(federal_program_name_lookup,MATCH(V5984,aln_lookup,0)),""),"")</f>
        <v/>
      </c>
    </row>
    <row r="5985">
      <c r="A5985" s="6">
        <f>IF(B5985&lt;&gt;"", "AWARD-"&amp;TEXT(ROW()-1,"0000"), "")</f>
        <v/>
      </c>
      <c r="B5985" s="7" t="n"/>
      <c r="C5985" s="7" t="n"/>
      <c r="D5985" s="7" t="n"/>
      <c r="E5985" s="8" t="n"/>
      <c r="F5985" s="9" t="n"/>
      <c r="G5985" s="8" t="n"/>
      <c r="H5985" s="8" t="n"/>
      <c r="I5985" s="8" t="n"/>
      <c r="J5985" s="10">
        <f>IF(A5985="",0,SUMIFS(amount_expended,cfda_key,V5985))</f>
        <v/>
      </c>
      <c r="K5985" s="10">
        <f>IF(G5985="OTHER CLUSTER NOT LISTED ABOVE",SUMIFS(amount_expended,uniform_other_cluster_name,X5985), IF(AND(OR(G5985="N/A",G5985=""),H5985=""),0,IF(G5985="STATE CLUSTER",SUMIFS(amount_expended,uniform_state_cluster_name,W5985),SUMIFS(amount_expended,cluster_name,G5985))))</f>
        <v/>
      </c>
      <c r="L5985" s="8" t="n"/>
      <c r="M5985" s="7" t="n"/>
      <c r="N5985" s="8" t="n"/>
      <c r="O5985" s="7" t="n"/>
      <c r="P5985" s="7" t="n"/>
      <c r="Q5985" s="8" t="n"/>
      <c r="R5985" s="9" t="n"/>
      <c r="S5985" s="8" t="n"/>
      <c r="T5985" s="8" t="n"/>
      <c r="U5985" s="8" t="n"/>
      <c r="V5985" s="11">
        <f>IF(OR(B5985="",C5985=""),"",CONCATENATE(B5985,".",C5985))</f>
        <v/>
      </c>
      <c r="W5985" s="6">
        <f>UPPER(TRIM(H5985))</f>
        <v/>
      </c>
      <c r="X5985" s="6">
        <f>UPPER(TRIM(I5985))</f>
        <v/>
      </c>
      <c r="Y5985" s="6">
        <f>IF(V5985&lt;&gt;"",IFERROR(INDEX(federal_program_name_lookup,MATCH(V5985,aln_lookup,0)),""),"")</f>
        <v/>
      </c>
    </row>
    <row r="5986">
      <c r="A5986" s="6">
        <f>IF(B5986&lt;&gt;"", "AWARD-"&amp;TEXT(ROW()-1,"0000"), "")</f>
        <v/>
      </c>
      <c r="B5986" s="7" t="n"/>
      <c r="C5986" s="7" t="n"/>
      <c r="D5986" s="7" t="n"/>
      <c r="E5986" s="8" t="n"/>
      <c r="F5986" s="9" t="n"/>
      <c r="G5986" s="8" t="n"/>
      <c r="H5986" s="8" t="n"/>
      <c r="I5986" s="8" t="n"/>
      <c r="J5986" s="10">
        <f>IF(A5986="",0,SUMIFS(amount_expended,cfda_key,V5986))</f>
        <v/>
      </c>
      <c r="K5986" s="10">
        <f>IF(G5986="OTHER CLUSTER NOT LISTED ABOVE",SUMIFS(amount_expended,uniform_other_cluster_name,X5986), IF(AND(OR(G5986="N/A",G5986=""),H5986=""),0,IF(G5986="STATE CLUSTER",SUMIFS(amount_expended,uniform_state_cluster_name,W5986),SUMIFS(amount_expended,cluster_name,G5986))))</f>
        <v/>
      </c>
      <c r="L5986" s="8" t="n"/>
      <c r="M5986" s="7" t="n"/>
      <c r="N5986" s="8" t="n"/>
      <c r="O5986" s="7" t="n"/>
      <c r="P5986" s="7" t="n"/>
      <c r="Q5986" s="8" t="n"/>
      <c r="R5986" s="9" t="n"/>
      <c r="S5986" s="8" t="n"/>
      <c r="T5986" s="8" t="n"/>
      <c r="U5986" s="8" t="n"/>
      <c r="V5986" s="11">
        <f>IF(OR(B5986="",C5986=""),"",CONCATENATE(B5986,".",C5986))</f>
        <v/>
      </c>
      <c r="W5986" s="6">
        <f>UPPER(TRIM(H5986))</f>
        <v/>
      </c>
      <c r="X5986" s="6">
        <f>UPPER(TRIM(I5986))</f>
        <v/>
      </c>
      <c r="Y5986" s="6">
        <f>IF(V5986&lt;&gt;"",IFERROR(INDEX(federal_program_name_lookup,MATCH(V5986,aln_lookup,0)),""),"")</f>
        <v/>
      </c>
    </row>
    <row r="5987">
      <c r="A5987" s="6">
        <f>IF(B5987&lt;&gt;"", "AWARD-"&amp;TEXT(ROW()-1,"0000"), "")</f>
        <v/>
      </c>
      <c r="B5987" s="7" t="n"/>
      <c r="C5987" s="7" t="n"/>
      <c r="D5987" s="7" t="n"/>
      <c r="E5987" s="8" t="n"/>
      <c r="F5987" s="9" t="n"/>
      <c r="G5987" s="8" t="n"/>
      <c r="H5987" s="8" t="n"/>
      <c r="I5987" s="8" t="n"/>
      <c r="J5987" s="10">
        <f>IF(A5987="",0,SUMIFS(amount_expended,cfda_key,V5987))</f>
        <v/>
      </c>
      <c r="K5987" s="10">
        <f>IF(G5987="OTHER CLUSTER NOT LISTED ABOVE",SUMIFS(amount_expended,uniform_other_cluster_name,X5987), IF(AND(OR(G5987="N/A",G5987=""),H5987=""),0,IF(G5987="STATE CLUSTER",SUMIFS(amount_expended,uniform_state_cluster_name,W5987),SUMIFS(amount_expended,cluster_name,G5987))))</f>
        <v/>
      </c>
      <c r="L5987" s="8" t="n"/>
      <c r="M5987" s="7" t="n"/>
      <c r="N5987" s="8" t="n"/>
      <c r="O5987" s="7" t="n"/>
      <c r="P5987" s="7" t="n"/>
      <c r="Q5987" s="8" t="n"/>
      <c r="R5987" s="9" t="n"/>
      <c r="S5987" s="8" t="n"/>
      <c r="T5987" s="8" t="n"/>
      <c r="U5987" s="8" t="n"/>
      <c r="V5987" s="11">
        <f>IF(OR(B5987="",C5987=""),"",CONCATENATE(B5987,".",C5987))</f>
        <v/>
      </c>
      <c r="W5987" s="6">
        <f>UPPER(TRIM(H5987))</f>
        <v/>
      </c>
      <c r="X5987" s="6">
        <f>UPPER(TRIM(I5987))</f>
        <v/>
      </c>
      <c r="Y5987" s="6">
        <f>IF(V5987&lt;&gt;"",IFERROR(INDEX(federal_program_name_lookup,MATCH(V5987,aln_lookup,0)),""),"")</f>
        <v/>
      </c>
    </row>
    <row r="5988">
      <c r="A5988" s="6">
        <f>IF(B5988&lt;&gt;"", "AWARD-"&amp;TEXT(ROW()-1,"0000"), "")</f>
        <v/>
      </c>
      <c r="B5988" s="7" t="n"/>
      <c r="C5988" s="7" t="n"/>
      <c r="D5988" s="7" t="n"/>
      <c r="E5988" s="8" t="n"/>
      <c r="F5988" s="9" t="n"/>
      <c r="G5988" s="8" t="n"/>
      <c r="H5988" s="8" t="n"/>
      <c r="I5988" s="8" t="n"/>
      <c r="J5988" s="10">
        <f>IF(A5988="",0,SUMIFS(amount_expended,cfda_key,V5988))</f>
        <v/>
      </c>
      <c r="K5988" s="10">
        <f>IF(G5988="OTHER CLUSTER NOT LISTED ABOVE",SUMIFS(amount_expended,uniform_other_cluster_name,X5988), IF(AND(OR(G5988="N/A",G5988=""),H5988=""),0,IF(G5988="STATE CLUSTER",SUMIFS(amount_expended,uniform_state_cluster_name,W5988),SUMIFS(amount_expended,cluster_name,G5988))))</f>
        <v/>
      </c>
      <c r="L5988" s="8" t="n"/>
      <c r="M5988" s="7" t="n"/>
      <c r="N5988" s="8" t="n"/>
      <c r="O5988" s="7" t="n"/>
      <c r="P5988" s="7" t="n"/>
      <c r="Q5988" s="8" t="n"/>
      <c r="R5988" s="9" t="n"/>
      <c r="S5988" s="8" t="n"/>
      <c r="T5988" s="8" t="n"/>
      <c r="U5988" s="8" t="n"/>
      <c r="V5988" s="11">
        <f>IF(OR(B5988="",C5988=""),"",CONCATENATE(B5988,".",C5988))</f>
        <v/>
      </c>
      <c r="W5988" s="6">
        <f>UPPER(TRIM(H5988))</f>
        <v/>
      </c>
      <c r="X5988" s="6">
        <f>UPPER(TRIM(I5988))</f>
        <v/>
      </c>
      <c r="Y5988" s="6">
        <f>IF(V5988&lt;&gt;"",IFERROR(INDEX(federal_program_name_lookup,MATCH(V5988,aln_lookup,0)),""),"")</f>
        <v/>
      </c>
    </row>
    <row r="5989">
      <c r="A5989" s="6">
        <f>IF(B5989&lt;&gt;"", "AWARD-"&amp;TEXT(ROW()-1,"0000"), "")</f>
        <v/>
      </c>
      <c r="B5989" s="7" t="n"/>
      <c r="C5989" s="7" t="n"/>
      <c r="D5989" s="7" t="n"/>
      <c r="E5989" s="8" t="n"/>
      <c r="F5989" s="9" t="n"/>
      <c r="G5989" s="8" t="n"/>
      <c r="H5989" s="8" t="n"/>
      <c r="I5989" s="8" t="n"/>
      <c r="J5989" s="10">
        <f>IF(A5989="",0,SUMIFS(amount_expended,cfda_key,V5989))</f>
        <v/>
      </c>
      <c r="K5989" s="10">
        <f>IF(G5989="OTHER CLUSTER NOT LISTED ABOVE",SUMIFS(amount_expended,uniform_other_cluster_name,X5989), IF(AND(OR(G5989="N/A",G5989=""),H5989=""),0,IF(G5989="STATE CLUSTER",SUMIFS(amount_expended,uniform_state_cluster_name,W5989),SUMIFS(amount_expended,cluster_name,G5989))))</f>
        <v/>
      </c>
      <c r="L5989" s="8" t="n"/>
      <c r="M5989" s="7" t="n"/>
      <c r="N5989" s="8" t="n"/>
      <c r="O5989" s="7" t="n"/>
      <c r="P5989" s="7" t="n"/>
      <c r="Q5989" s="8" t="n"/>
      <c r="R5989" s="9" t="n"/>
      <c r="S5989" s="8" t="n"/>
      <c r="T5989" s="8" t="n"/>
      <c r="U5989" s="8" t="n"/>
      <c r="V5989" s="11">
        <f>IF(OR(B5989="",C5989=""),"",CONCATENATE(B5989,".",C5989))</f>
        <v/>
      </c>
      <c r="W5989" s="6">
        <f>UPPER(TRIM(H5989))</f>
        <v/>
      </c>
      <c r="X5989" s="6">
        <f>UPPER(TRIM(I5989))</f>
        <v/>
      </c>
      <c r="Y5989" s="6">
        <f>IF(V5989&lt;&gt;"",IFERROR(INDEX(federal_program_name_lookup,MATCH(V5989,aln_lookup,0)),""),"")</f>
        <v/>
      </c>
    </row>
    <row r="5990">
      <c r="A5990" s="6">
        <f>IF(B5990&lt;&gt;"", "AWARD-"&amp;TEXT(ROW()-1,"0000"), "")</f>
        <v/>
      </c>
      <c r="B5990" s="7" t="n"/>
      <c r="C5990" s="7" t="n"/>
      <c r="D5990" s="7" t="n"/>
      <c r="E5990" s="8" t="n"/>
      <c r="F5990" s="9" t="n"/>
      <c r="G5990" s="8" t="n"/>
      <c r="H5990" s="8" t="n"/>
      <c r="I5990" s="8" t="n"/>
      <c r="J5990" s="10">
        <f>IF(A5990="",0,SUMIFS(amount_expended,cfda_key,V5990))</f>
        <v/>
      </c>
      <c r="K5990" s="10">
        <f>IF(G5990="OTHER CLUSTER NOT LISTED ABOVE",SUMIFS(amount_expended,uniform_other_cluster_name,X5990), IF(AND(OR(G5990="N/A",G5990=""),H5990=""),0,IF(G5990="STATE CLUSTER",SUMIFS(amount_expended,uniform_state_cluster_name,W5990),SUMIFS(amount_expended,cluster_name,G5990))))</f>
        <v/>
      </c>
      <c r="L5990" s="8" t="n"/>
      <c r="M5990" s="7" t="n"/>
      <c r="N5990" s="8" t="n"/>
      <c r="O5990" s="7" t="n"/>
      <c r="P5990" s="7" t="n"/>
      <c r="Q5990" s="8" t="n"/>
      <c r="R5990" s="9" t="n"/>
      <c r="S5990" s="8" t="n"/>
      <c r="T5990" s="8" t="n"/>
      <c r="U5990" s="8" t="n"/>
      <c r="V5990" s="11">
        <f>IF(OR(B5990="",C5990=""),"",CONCATENATE(B5990,".",C5990))</f>
        <v/>
      </c>
      <c r="W5990" s="6">
        <f>UPPER(TRIM(H5990))</f>
        <v/>
      </c>
      <c r="X5990" s="6">
        <f>UPPER(TRIM(I5990))</f>
        <v/>
      </c>
      <c r="Y5990" s="6">
        <f>IF(V5990&lt;&gt;"",IFERROR(INDEX(federal_program_name_lookup,MATCH(V5990,aln_lookup,0)),""),"")</f>
        <v/>
      </c>
    </row>
    <row r="5991">
      <c r="A5991" s="6">
        <f>IF(B5991&lt;&gt;"", "AWARD-"&amp;TEXT(ROW()-1,"0000"), "")</f>
        <v/>
      </c>
      <c r="B5991" s="7" t="n"/>
      <c r="C5991" s="7" t="n"/>
      <c r="D5991" s="7" t="n"/>
      <c r="E5991" s="8" t="n"/>
      <c r="F5991" s="9" t="n"/>
      <c r="G5991" s="8" t="n"/>
      <c r="H5991" s="8" t="n"/>
      <c r="I5991" s="8" t="n"/>
      <c r="J5991" s="10">
        <f>IF(A5991="",0,SUMIFS(amount_expended,cfda_key,V5991))</f>
        <v/>
      </c>
      <c r="K5991" s="10">
        <f>IF(G5991="OTHER CLUSTER NOT LISTED ABOVE",SUMIFS(amount_expended,uniform_other_cluster_name,X5991), IF(AND(OR(G5991="N/A",G5991=""),H5991=""),0,IF(G5991="STATE CLUSTER",SUMIFS(amount_expended,uniform_state_cluster_name,W5991),SUMIFS(amount_expended,cluster_name,G5991))))</f>
        <v/>
      </c>
      <c r="L5991" s="8" t="n"/>
      <c r="M5991" s="7" t="n"/>
      <c r="N5991" s="8" t="n"/>
      <c r="O5991" s="7" t="n"/>
      <c r="P5991" s="7" t="n"/>
      <c r="Q5991" s="8" t="n"/>
      <c r="R5991" s="9" t="n"/>
      <c r="S5991" s="8" t="n"/>
      <c r="T5991" s="8" t="n"/>
      <c r="U5991" s="8" t="n"/>
      <c r="V5991" s="11">
        <f>IF(OR(B5991="",C5991=""),"",CONCATENATE(B5991,".",C5991))</f>
        <v/>
      </c>
      <c r="W5991" s="6">
        <f>UPPER(TRIM(H5991))</f>
        <v/>
      </c>
      <c r="X5991" s="6">
        <f>UPPER(TRIM(I5991))</f>
        <v/>
      </c>
      <c r="Y5991" s="6">
        <f>IF(V5991&lt;&gt;"",IFERROR(INDEX(federal_program_name_lookup,MATCH(V5991,aln_lookup,0)),""),"")</f>
        <v/>
      </c>
    </row>
    <row r="5992">
      <c r="A5992" s="6">
        <f>IF(B5992&lt;&gt;"", "AWARD-"&amp;TEXT(ROW()-1,"0000"), "")</f>
        <v/>
      </c>
      <c r="B5992" s="7" t="n"/>
      <c r="C5992" s="7" t="n"/>
      <c r="D5992" s="7" t="n"/>
      <c r="E5992" s="8" t="n"/>
      <c r="F5992" s="9" t="n"/>
      <c r="G5992" s="8" t="n"/>
      <c r="H5992" s="8" t="n"/>
      <c r="I5992" s="8" t="n"/>
      <c r="J5992" s="10">
        <f>IF(A5992="",0,SUMIFS(amount_expended,cfda_key,V5992))</f>
        <v/>
      </c>
      <c r="K5992" s="10">
        <f>IF(G5992="OTHER CLUSTER NOT LISTED ABOVE",SUMIFS(amount_expended,uniform_other_cluster_name,X5992), IF(AND(OR(G5992="N/A",G5992=""),H5992=""),0,IF(G5992="STATE CLUSTER",SUMIFS(amount_expended,uniform_state_cluster_name,W5992),SUMIFS(amount_expended,cluster_name,G5992))))</f>
        <v/>
      </c>
      <c r="L5992" s="8" t="n"/>
      <c r="M5992" s="7" t="n"/>
      <c r="N5992" s="8" t="n"/>
      <c r="O5992" s="7" t="n"/>
      <c r="P5992" s="7" t="n"/>
      <c r="Q5992" s="8" t="n"/>
      <c r="R5992" s="9" t="n"/>
      <c r="S5992" s="8" t="n"/>
      <c r="T5992" s="8" t="n"/>
      <c r="U5992" s="8" t="n"/>
      <c r="V5992" s="11">
        <f>IF(OR(B5992="",C5992=""),"",CONCATENATE(B5992,".",C5992))</f>
        <v/>
      </c>
      <c r="W5992" s="6">
        <f>UPPER(TRIM(H5992))</f>
        <v/>
      </c>
      <c r="X5992" s="6">
        <f>UPPER(TRIM(I5992))</f>
        <v/>
      </c>
      <c r="Y5992" s="6">
        <f>IF(V5992&lt;&gt;"",IFERROR(INDEX(federal_program_name_lookup,MATCH(V5992,aln_lookup,0)),""),"")</f>
        <v/>
      </c>
    </row>
    <row r="5993">
      <c r="A5993" s="6">
        <f>IF(B5993&lt;&gt;"", "AWARD-"&amp;TEXT(ROW()-1,"0000"), "")</f>
        <v/>
      </c>
      <c r="B5993" s="7" t="n"/>
      <c r="C5993" s="7" t="n"/>
      <c r="D5993" s="7" t="n"/>
      <c r="E5993" s="8" t="n"/>
      <c r="F5993" s="9" t="n"/>
      <c r="G5993" s="8" t="n"/>
      <c r="H5993" s="8" t="n"/>
      <c r="I5993" s="8" t="n"/>
      <c r="J5993" s="10">
        <f>IF(A5993="",0,SUMIFS(amount_expended,cfda_key,V5993))</f>
        <v/>
      </c>
      <c r="K5993" s="10">
        <f>IF(G5993="OTHER CLUSTER NOT LISTED ABOVE",SUMIFS(amount_expended,uniform_other_cluster_name,X5993), IF(AND(OR(G5993="N/A",G5993=""),H5993=""),0,IF(G5993="STATE CLUSTER",SUMIFS(amount_expended,uniform_state_cluster_name,W5993),SUMIFS(amount_expended,cluster_name,G5993))))</f>
        <v/>
      </c>
      <c r="L5993" s="8" t="n"/>
      <c r="M5993" s="7" t="n"/>
      <c r="N5993" s="8" t="n"/>
      <c r="O5993" s="7" t="n"/>
      <c r="P5993" s="7" t="n"/>
      <c r="Q5993" s="8" t="n"/>
      <c r="R5993" s="9" t="n"/>
      <c r="S5993" s="8" t="n"/>
      <c r="T5993" s="8" t="n"/>
      <c r="U5993" s="8" t="n"/>
      <c r="V5993" s="11">
        <f>IF(OR(B5993="",C5993=""),"",CONCATENATE(B5993,".",C5993))</f>
        <v/>
      </c>
      <c r="W5993" s="6">
        <f>UPPER(TRIM(H5993))</f>
        <v/>
      </c>
      <c r="X5993" s="6">
        <f>UPPER(TRIM(I5993))</f>
        <v/>
      </c>
      <c r="Y5993" s="6">
        <f>IF(V5993&lt;&gt;"",IFERROR(INDEX(federal_program_name_lookup,MATCH(V5993,aln_lookup,0)),""),"")</f>
        <v/>
      </c>
    </row>
    <row r="5994">
      <c r="A5994" s="6">
        <f>IF(B5994&lt;&gt;"", "AWARD-"&amp;TEXT(ROW()-1,"0000"), "")</f>
        <v/>
      </c>
      <c r="B5994" s="7" t="n"/>
      <c r="C5994" s="7" t="n"/>
      <c r="D5994" s="7" t="n"/>
      <c r="E5994" s="8" t="n"/>
      <c r="F5994" s="9" t="n"/>
      <c r="G5994" s="8" t="n"/>
      <c r="H5994" s="8" t="n"/>
      <c r="I5994" s="8" t="n"/>
      <c r="J5994" s="10">
        <f>IF(A5994="",0,SUMIFS(amount_expended,cfda_key,V5994))</f>
        <v/>
      </c>
      <c r="K5994" s="10">
        <f>IF(G5994="OTHER CLUSTER NOT LISTED ABOVE",SUMIFS(amount_expended,uniform_other_cluster_name,X5994), IF(AND(OR(G5994="N/A",G5994=""),H5994=""),0,IF(G5994="STATE CLUSTER",SUMIFS(amount_expended,uniform_state_cluster_name,W5994),SUMIFS(amount_expended,cluster_name,G5994))))</f>
        <v/>
      </c>
      <c r="L5994" s="8" t="n"/>
      <c r="M5994" s="7" t="n"/>
      <c r="N5994" s="8" t="n"/>
      <c r="O5994" s="7" t="n"/>
      <c r="P5994" s="7" t="n"/>
      <c r="Q5994" s="8" t="n"/>
      <c r="R5994" s="9" t="n"/>
      <c r="S5994" s="8" t="n"/>
      <c r="T5994" s="8" t="n"/>
      <c r="U5994" s="8" t="n"/>
      <c r="V5994" s="11">
        <f>IF(OR(B5994="",C5994=""),"",CONCATENATE(B5994,".",C5994))</f>
        <v/>
      </c>
      <c r="W5994" s="6">
        <f>UPPER(TRIM(H5994))</f>
        <v/>
      </c>
      <c r="X5994" s="6">
        <f>UPPER(TRIM(I5994))</f>
        <v/>
      </c>
      <c r="Y5994" s="6">
        <f>IF(V5994&lt;&gt;"",IFERROR(INDEX(federal_program_name_lookup,MATCH(V5994,aln_lookup,0)),""),"")</f>
        <v/>
      </c>
    </row>
    <row r="5995">
      <c r="A5995" s="6">
        <f>IF(B5995&lt;&gt;"", "AWARD-"&amp;TEXT(ROW()-1,"0000"), "")</f>
        <v/>
      </c>
      <c r="B5995" s="7" t="n"/>
      <c r="C5995" s="7" t="n"/>
      <c r="D5995" s="7" t="n"/>
      <c r="E5995" s="8" t="n"/>
      <c r="F5995" s="9" t="n"/>
      <c r="G5995" s="8" t="n"/>
      <c r="H5995" s="8" t="n"/>
      <c r="I5995" s="8" t="n"/>
      <c r="J5995" s="10">
        <f>IF(A5995="",0,SUMIFS(amount_expended,cfda_key,V5995))</f>
        <v/>
      </c>
      <c r="K5995" s="10">
        <f>IF(G5995="OTHER CLUSTER NOT LISTED ABOVE",SUMIFS(amount_expended,uniform_other_cluster_name,X5995), IF(AND(OR(G5995="N/A",G5995=""),H5995=""),0,IF(G5995="STATE CLUSTER",SUMIFS(amount_expended,uniform_state_cluster_name,W5995),SUMIFS(amount_expended,cluster_name,G5995))))</f>
        <v/>
      </c>
      <c r="L5995" s="8" t="n"/>
      <c r="M5995" s="7" t="n"/>
      <c r="N5995" s="8" t="n"/>
      <c r="O5995" s="7" t="n"/>
      <c r="P5995" s="7" t="n"/>
      <c r="Q5995" s="8" t="n"/>
      <c r="R5995" s="9" t="n"/>
      <c r="S5995" s="8" t="n"/>
      <c r="T5995" s="8" t="n"/>
      <c r="U5995" s="8" t="n"/>
      <c r="V5995" s="11">
        <f>IF(OR(B5995="",C5995=""),"",CONCATENATE(B5995,".",C5995))</f>
        <v/>
      </c>
      <c r="W5995" s="6">
        <f>UPPER(TRIM(H5995))</f>
        <v/>
      </c>
      <c r="X5995" s="6">
        <f>UPPER(TRIM(I5995))</f>
        <v/>
      </c>
      <c r="Y5995" s="6">
        <f>IF(V5995&lt;&gt;"",IFERROR(INDEX(federal_program_name_lookup,MATCH(V5995,aln_lookup,0)),""),"")</f>
        <v/>
      </c>
    </row>
    <row r="5996">
      <c r="A5996" s="6">
        <f>IF(B5996&lt;&gt;"", "AWARD-"&amp;TEXT(ROW()-1,"0000"), "")</f>
        <v/>
      </c>
      <c r="B5996" s="7" t="n"/>
      <c r="C5996" s="7" t="n"/>
      <c r="D5996" s="7" t="n"/>
      <c r="E5996" s="8" t="n"/>
      <c r="F5996" s="9" t="n"/>
      <c r="G5996" s="8" t="n"/>
      <c r="H5996" s="8" t="n"/>
      <c r="I5996" s="8" t="n"/>
      <c r="J5996" s="10">
        <f>IF(A5996="",0,SUMIFS(amount_expended,cfda_key,V5996))</f>
        <v/>
      </c>
      <c r="K5996" s="10">
        <f>IF(G5996="OTHER CLUSTER NOT LISTED ABOVE",SUMIFS(amount_expended,uniform_other_cluster_name,X5996), IF(AND(OR(G5996="N/A",G5996=""),H5996=""),0,IF(G5996="STATE CLUSTER",SUMIFS(amount_expended,uniform_state_cluster_name,W5996),SUMIFS(amount_expended,cluster_name,G5996))))</f>
        <v/>
      </c>
      <c r="L5996" s="8" t="n"/>
      <c r="M5996" s="7" t="n"/>
      <c r="N5996" s="8" t="n"/>
      <c r="O5996" s="7" t="n"/>
      <c r="P5996" s="7" t="n"/>
      <c r="Q5996" s="8" t="n"/>
      <c r="R5996" s="9" t="n"/>
      <c r="S5996" s="8" t="n"/>
      <c r="T5996" s="8" t="n"/>
      <c r="U5996" s="8" t="n"/>
      <c r="V5996" s="11">
        <f>IF(OR(B5996="",C5996=""),"",CONCATENATE(B5996,".",C5996))</f>
        <v/>
      </c>
      <c r="W5996" s="6">
        <f>UPPER(TRIM(H5996))</f>
        <v/>
      </c>
      <c r="X5996" s="6">
        <f>UPPER(TRIM(I5996))</f>
        <v/>
      </c>
      <c r="Y5996" s="6">
        <f>IF(V5996&lt;&gt;"",IFERROR(INDEX(federal_program_name_lookup,MATCH(V5996,aln_lookup,0)),""),"")</f>
        <v/>
      </c>
    </row>
    <row r="5997">
      <c r="A5997" s="6">
        <f>IF(B5997&lt;&gt;"", "AWARD-"&amp;TEXT(ROW()-1,"0000"), "")</f>
        <v/>
      </c>
      <c r="B5997" s="7" t="n"/>
      <c r="C5997" s="7" t="n"/>
      <c r="D5997" s="7" t="n"/>
      <c r="E5997" s="8" t="n"/>
      <c r="F5997" s="9" t="n"/>
      <c r="G5997" s="8" t="n"/>
      <c r="H5997" s="8" t="n"/>
      <c r="I5997" s="8" t="n"/>
      <c r="J5997" s="10">
        <f>IF(A5997="",0,SUMIFS(amount_expended,cfda_key,V5997))</f>
        <v/>
      </c>
      <c r="K5997" s="10">
        <f>IF(G5997="OTHER CLUSTER NOT LISTED ABOVE",SUMIFS(amount_expended,uniform_other_cluster_name,X5997), IF(AND(OR(G5997="N/A",G5997=""),H5997=""),0,IF(G5997="STATE CLUSTER",SUMIFS(amount_expended,uniform_state_cluster_name,W5997),SUMIFS(amount_expended,cluster_name,G5997))))</f>
        <v/>
      </c>
      <c r="L5997" s="8" t="n"/>
      <c r="M5997" s="7" t="n"/>
      <c r="N5997" s="8" t="n"/>
      <c r="O5997" s="7" t="n"/>
      <c r="P5997" s="7" t="n"/>
      <c r="Q5997" s="8" t="n"/>
      <c r="R5997" s="9" t="n"/>
      <c r="S5997" s="8" t="n"/>
      <c r="T5997" s="8" t="n"/>
      <c r="U5997" s="8" t="n"/>
      <c r="V5997" s="11">
        <f>IF(OR(B5997="",C5997=""),"",CONCATENATE(B5997,".",C5997))</f>
        <v/>
      </c>
      <c r="W5997" s="6">
        <f>UPPER(TRIM(H5997))</f>
        <v/>
      </c>
      <c r="X5997" s="6">
        <f>UPPER(TRIM(I5997))</f>
        <v/>
      </c>
      <c r="Y5997" s="6">
        <f>IF(V5997&lt;&gt;"",IFERROR(INDEX(federal_program_name_lookup,MATCH(V5997,aln_lookup,0)),""),"")</f>
        <v/>
      </c>
    </row>
    <row r="5998">
      <c r="A5998" s="6">
        <f>IF(B5998&lt;&gt;"", "AWARD-"&amp;TEXT(ROW()-1,"0000"), "")</f>
        <v/>
      </c>
      <c r="B5998" s="7" t="n"/>
      <c r="C5998" s="7" t="n"/>
      <c r="D5998" s="7" t="n"/>
      <c r="E5998" s="8" t="n"/>
      <c r="F5998" s="9" t="n"/>
      <c r="G5998" s="8" t="n"/>
      <c r="H5998" s="8" t="n"/>
      <c r="I5998" s="8" t="n"/>
      <c r="J5998" s="10">
        <f>IF(A5998="",0,SUMIFS(amount_expended,cfda_key,V5998))</f>
        <v/>
      </c>
      <c r="K5998" s="10">
        <f>IF(G5998="OTHER CLUSTER NOT LISTED ABOVE",SUMIFS(amount_expended,uniform_other_cluster_name,X5998), IF(AND(OR(G5998="N/A",G5998=""),H5998=""),0,IF(G5998="STATE CLUSTER",SUMIFS(amount_expended,uniform_state_cluster_name,W5998),SUMIFS(amount_expended,cluster_name,G5998))))</f>
        <v/>
      </c>
      <c r="L5998" s="8" t="n"/>
      <c r="M5998" s="7" t="n"/>
      <c r="N5998" s="8" t="n"/>
      <c r="O5998" s="7" t="n"/>
      <c r="P5998" s="7" t="n"/>
      <c r="Q5998" s="8" t="n"/>
      <c r="R5998" s="9" t="n"/>
      <c r="S5998" s="8" t="n"/>
      <c r="T5998" s="8" t="n"/>
      <c r="U5998" s="8" t="n"/>
      <c r="V5998" s="11">
        <f>IF(OR(B5998="",C5998=""),"",CONCATENATE(B5998,".",C5998))</f>
        <v/>
      </c>
      <c r="W5998" s="6">
        <f>UPPER(TRIM(H5998))</f>
        <v/>
      </c>
      <c r="X5998" s="6">
        <f>UPPER(TRIM(I5998))</f>
        <v/>
      </c>
      <c r="Y5998" s="6">
        <f>IF(V5998&lt;&gt;"",IFERROR(INDEX(federal_program_name_lookup,MATCH(V5998,aln_lookup,0)),""),"")</f>
        <v/>
      </c>
    </row>
    <row r="5999">
      <c r="A5999" s="6">
        <f>IF(B5999&lt;&gt;"", "AWARD-"&amp;TEXT(ROW()-1,"0000"), "")</f>
        <v/>
      </c>
      <c r="B5999" s="7" t="n"/>
      <c r="C5999" s="7" t="n"/>
      <c r="D5999" s="7" t="n"/>
      <c r="E5999" s="8" t="n"/>
      <c r="F5999" s="9" t="n"/>
      <c r="G5999" s="8" t="n"/>
      <c r="H5999" s="8" t="n"/>
      <c r="I5999" s="8" t="n"/>
      <c r="J5999" s="10">
        <f>IF(A5999="",0,SUMIFS(amount_expended,cfda_key,V5999))</f>
        <v/>
      </c>
      <c r="K5999" s="10">
        <f>IF(G5999="OTHER CLUSTER NOT LISTED ABOVE",SUMIFS(amount_expended,uniform_other_cluster_name,X5999), IF(AND(OR(G5999="N/A",G5999=""),H5999=""),0,IF(G5999="STATE CLUSTER",SUMIFS(amount_expended,uniform_state_cluster_name,W5999),SUMIFS(amount_expended,cluster_name,G5999))))</f>
        <v/>
      </c>
      <c r="L5999" s="8" t="n"/>
      <c r="M5999" s="7" t="n"/>
      <c r="N5999" s="8" t="n"/>
      <c r="O5999" s="7" t="n"/>
      <c r="P5999" s="7" t="n"/>
      <c r="Q5999" s="8" t="n"/>
      <c r="R5999" s="9" t="n"/>
      <c r="S5999" s="8" t="n"/>
      <c r="T5999" s="8" t="n"/>
      <c r="U5999" s="8" t="n"/>
      <c r="V5999" s="11">
        <f>IF(OR(B5999="",C5999=""),"",CONCATENATE(B5999,".",C5999))</f>
        <v/>
      </c>
      <c r="W5999" s="6">
        <f>UPPER(TRIM(H5999))</f>
        <v/>
      </c>
      <c r="X5999" s="6">
        <f>UPPER(TRIM(I5999))</f>
        <v/>
      </c>
      <c r="Y5999" s="6">
        <f>IF(V5999&lt;&gt;"",IFERROR(INDEX(federal_program_name_lookup,MATCH(V5999,aln_lookup,0)),""),"")</f>
        <v/>
      </c>
    </row>
    <row r="6000">
      <c r="A6000" s="6">
        <f>IF(B6000&lt;&gt;"", "AWARD-"&amp;TEXT(ROW()-1,"0000"), "")</f>
        <v/>
      </c>
      <c r="B6000" s="7" t="n"/>
      <c r="C6000" s="7" t="n"/>
      <c r="D6000" s="7" t="n"/>
      <c r="E6000" s="8" t="n"/>
      <c r="F6000" s="9" t="n"/>
      <c r="G6000" s="8" t="n"/>
      <c r="H6000" s="8" t="n"/>
      <c r="I6000" s="8" t="n"/>
      <c r="J6000" s="10">
        <f>IF(A6000="",0,SUMIFS(amount_expended,cfda_key,V6000))</f>
        <v/>
      </c>
      <c r="K6000" s="10">
        <f>IF(G6000="OTHER CLUSTER NOT LISTED ABOVE",SUMIFS(amount_expended,uniform_other_cluster_name,X6000), IF(AND(OR(G6000="N/A",G6000=""),H6000=""),0,IF(G6000="STATE CLUSTER",SUMIFS(amount_expended,uniform_state_cluster_name,W6000),SUMIFS(amount_expended,cluster_name,G6000))))</f>
        <v/>
      </c>
      <c r="L6000" s="8" t="n"/>
      <c r="M6000" s="7" t="n"/>
      <c r="N6000" s="8" t="n"/>
      <c r="O6000" s="7" t="n"/>
      <c r="P6000" s="7" t="n"/>
      <c r="Q6000" s="8" t="n"/>
      <c r="R6000" s="9" t="n"/>
      <c r="S6000" s="8" t="n"/>
      <c r="T6000" s="8" t="n"/>
      <c r="U6000" s="8" t="n"/>
      <c r="V6000" s="11">
        <f>IF(OR(B6000="",C6000=""),"",CONCATENATE(B6000,".",C6000))</f>
        <v/>
      </c>
      <c r="W6000" s="6">
        <f>UPPER(TRIM(H6000))</f>
        <v/>
      </c>
      <c r="X6000" s="6">
        <f>UPPER(TRIM(I6000))</f>
        <v/>
      </c>
      <c r="Y6000" s="6">
        <f>IF(V6000&lt;&gt;"",IFERROR(INDEX(federal_program_name_lookup,MATCH(V6000,aln_lookup,0)),""),"")</f>
        <v/>
      </c>
    </row>
    <row r="6001">
      <c r="A6001" s="6">
        <f>IF(B6001&lt;&gt;"", "AWARD-"&amp;TEXT(ROW()-1,"0000"), "")</f>
        <v/>
      </c>
      <c r="B6001" s="7" t="n"/>
      <c r="C6001" s="7" t="n"/>
      <c r="D6001" s="7" t="n"/>
      <c r="E6001" s="8" t="n"/>
      <c r="F6001" s="9" t="n"/>
      <c r="G6001" s="8" t="n"/>
      <c r="H6001" s="8" t="n"/>
      <c r="I6001" s="8" t="n"/>
      <c r="J6001" s="10">
        <f>IF(A6001="",0,SUMIFS(amount_expended,cfda_key,V6001))</f>
        <v/>
      </c>
      <c r="K6001" s="10">
        <f>IF(G6001="OTHER CLUSTER NOT LISTED ABOVE",SUMIFS(amount_expended,uniform_other_cluster_name,X6001), IF(AND(OR(G6001="N/A",G6001=""),H6001=""),0,IF(G6001="STATE CLUSTER",SUMIFS(amount_expended,uniform_state_cluster_name,W6001),SUMIFS(amount_expended,cluster_name,G6001))))</f>
        <v/>
      </c>
      <c r="L6001" s="8" t="n"/>
      <c r="M6001" s="7" t="n"/>
      <c r="N6001" s="8" t="n"/>
      <c r="O6001" s="7" t="n"/>
      <c r="P6001" s="7" t="n"/>
      <c r="Q6001" s="8" t="n"/>
      <c r="R6001" s="9" t="n"/>
      <c r="S6001" s="8" t="n"/>
      <c r="T6001" s="8" t="n"/>
      <c r="U6001" s="8" t="n"/>
      <c r="V6001" s="11">
        <f>IF(OR(B6001="",C6001=""),"",CONCATENATE(B6001,".",C6001))</f>
        <v/>
      </c>
      <c r="W6001" s="6">
        <f>UPPER(TRIM(H6001))</f>
        <v/>
      </c>
      <c r="X6001" s="6">
        <f>UPPER(TRIM(I6001))</f>
        <v/>
      </c>
      <c r="Y6001" s="6">
        <f>IF(V6001&lt;&gt;"",IFERROR(INDEX(federal_program_name_lookup,MATCH(V6001,aln_lookup,0)),""),"")</f>
        <v/>
      </c>
    </row>
    <row r="6002">
      <c r="A6002" s="6">
        <f>IF(B6002&lt;&gt;"", "AWARD-"&amp;TEXT(ROW()-1,"0000"), "")</f>
        <v/>
      </c>
      <c r="B6002" s="7" t="n"/>
      <c r="C6002" s="7" t="n"/>
      <c r="D6002" s="7" t="n"/>
      <c r="E6002" s="8" t="n"/>
      <c r="F6002" s="9" t="n"/>
      <c r="G6002" s="8" t="n"/>
      <c r="H6002" s="8" t="n"/>
      <c r="I6002" s="8" t="n"/>
      <c r="J6002" s="10">
        <f>IF(A6002="",0,SUMIFS(amount_expended,cfda_key,V6002))</f>
        <v/>
      </c>
      <c r="K6002" s="10">
        <f>IF(G6002="OTHER CLUSTER NOT LISTED ABOVE",SUMIFS(amount_expended,uniform_other_cluster_name,X6002), IF(AND(OR(G6002="N/A",G6002=""),H6002=""),0,IF(G6002="STATE CLUSTER",SUMIFS(amount_expended,uniform_state_cluster_name,W6002),SUMIFS(amount_expended,cluster_name,G6002))))</f>
        <v/>
      </c>
      <c r="L6002" s="8" t="n"/>
      <c r="M6002" s="7" t="n"/>
      <c r="N6002" s="8" t="n"/>
      <c r="O6002" s="7" t="n"/>
      <c r="P6002" s="7" t="n"/>
      <c r="Q6002" s="8" t="n"/>
      <c r="R6002" s="9" t="n"/>
      <c r="S6002" s="8" t="n"/>
      <c r="T6002" s="8" t="n"/>
      <c r="U6002" s="8" t="n"/>
      <c r="V6002" s="11">
        <f>IF(OR(B6002="",C6002=""),"",CONCATENATE(B6002,".",C6002))</f>
        <v/>
      </c>
      <c r="W6002" s="6">
        <f>UPPER(TRIM(H6002))</f>
        <v/>
      </c>
      <c r="X6002" s="6">
        <f>UPPER(TRIM(I6002))</f>
        <v/>
      </c>
      <c r="Y6002" s="6">
        <f>IF(V6002&lt;&gt;"",IFERROR(INDEX(federal_program_name_lookup,MATCH(V6002,aln_lookup,0)),""),"")</f>
        <v/>
      </c>
    </row>
    <row r="6003">
      <c r="A6003" s="6">
        <f>IF(B6003&lt;&gt;"", "AWARD-"&amp;TEXT(ROW()-1,"0000"), "")</f>
        <v/>
      </c>
      <c r="B6003" s="7" t="n"/>
      <c r="C6003" s="7" t="n"/>
      <c r="D6003" s="7" t="n"/>
      <c r="E6003" s="8" t="n"/>
      <c r="F6003" s="9" t="n"/>
      <c r="G6003" s="8" t="n"/>
      <c r="H6003" s="8" t="n"/>
      <c r="I6003" s="8" t="n"/>
      <c r="J6003" s="10">
        <f>IF(A6003="",0,SUMIFS(amount_expended,cfda_key,V6003))</f>
        <v/>
      </c>
      <c r="K6003" s="10">
        <f>IF(G6003="OTHER CLUSTER NOT LISTED ABOVE",SUMIFS(amount_expended,uniform_other_cluster_name,X6003), IF(AND(OR(G6003="N/A",G6003=""),H6003=""),0,IF(G6003="STATE CLUSTER",SUMIFS(amount_expended,uniform_state_cluster_name,W6003),SUMIFS(amount_expended,cluster_name,G6003))))</f>
        <v/>
      </c>
      <c r="L6003" s="8" t="n"/>
      <c r="M6003" s="7" t="n"/>
      <c r="N6003" s="8" t="n"/>
      <c r="O6003" s="7" t="n"/>
      <c r="P6003" s="7" t="n"/>
      <c r="Q6003" s="8" t="n"/>
      <c r="R6003" s="9" t="n"/>
      <c r="S6003" s="8" t="n"/>
      <c r="T6003" s="8" t="n"/>
      <c r="U6003" s="8" t="n"/>
      <c r="V6003" s="11">
        <f>IF(OR(B6003="",C6003=""),"",CONCATENATE(B6003,".",C6003))</f>
        <v/>
      </c>
      <c r="W6003" s="6">
        <f>UPPER(TRIM(H6003))</f>
        <v/>
      </c>
      <c r="X6003" s="6">
        <f>UPPER(TRIM(I6003))</f>
        <v/>
      </c>
      <c r="Y6003" s="6">
        <f>IF(V6003&lt;&gt;"",IFERROR(INDEX(federal_program_name_lookup,MATCH(V6003,aln_lookup,0)),""),"")</f>
        <v/>
      </c>
    </row>
    <row r="6004">
      <c r="A6004" s="6">
        <f>IF(B6004&lt;&gt;"", "AWARD-"&amp;TEXT(ROW()-1,"0000"), "")</f>
        <v/>
      </c>
      <c r="B6004" s="7" t="n"/>
      <c r="C6004" s="7" t="n"/>
      <c r="D6004" s="7" t="n"/>
      <c r="E6004" s="8" t="n"/>
      <c r="F6004" s="9" t="n"/>
      <c r="G6004" s="8" t="n"/>
      <c r="H6004" s="8" t="n"/>
      <c r="I6004" s="8" t="n"/>
      <c r="J6004" s="10">
        <f>IF(A6004="",0,SUMIFS(amount_expended,cfda_key,V6004))</f>
        <v/>
      </c>
      <c r="K6004" s="10">
        <f>IF(G6004="OTHER CLUSTER NOT LISTED ABOVE",SUMIFS(amount_expended,uniform_other_cluster_name,X6004), IF(AND(OR(G6004="N/A",G6004=""),H6004=""),0,IF(G6004="STATE CLUSTER",SUMIFS(amount_expended,uniform_state_cluster_name,W6004),SUMIFS(amount_expended,cluster_name,G6004))))</f>
        <v/>
      </c>
      <c r="L6004" s="8" t="n"/>
      <c r="M6004" s="7" t="n"/>
      <c r="N6004" s="8" t="n"/>
      <c r="O6004" s="7" t="n"/>
      <c r="P6004" s="7" t="n"/>
      <c r="Q6004" s="8" t="n"/>
      <c r="R6004" s="9" t="n"/>
      <c r="S6004" s="8" t="n"/>
      <c r="T6004" s="8" t="n"/>
      <c r="U6004" s="8" t="n"/>
      <c r="V6004" s="11">
        <f>IF(OR(B6004="",C6004=""),"",CONCATENATE(B6004,".",C6004))</f>
        <v/>
      </c>
      <c r="W6004" s="6">
        <f>UPPER(TRIM(H6004))</f>
        <v/>
      </c>
      <c r="X6004" s="6">
        <f>UPPER(TRIM(I6004))</f>
        <v/>
      </c>
      <c r="Y6004" s="6">
        <f>IF(V6004&lt;&gt;"",IFERROR(INDEX(federal_program_name_lookup,MATCH(V6004,aln_lookup,0)),""),"")</f>
        <v/>
      </c>
    </row>
    <row r="6005">
      <c r="A6005" s="6">
        <f>IF(B6005&lt;&gt;"", "AWARD-"&amp;TEXT(ROW()-1,"0000"), "")</f>
        <v/>
      </c>
      <c r="B6005" s="7" t="n"/>
      <c r="C6005" s="7" t="n"/>
      <c r="D6005" s="7" t="n"/>
      <c r="E6005" s="8" t="n"/>
      <c r="F6005" s="9" t="n"/>
      <c r="G6005" s="8" t="n"/>
      <c r="H6005" s="8" t="n"/>
      <c r="I6005" s="8" t="n"/>
      <c r="J6005" s="10">
        <f>IF(A6005="",0,SUMIFS(amount_expended,cfda_key,V6005))</f>
        <v/>
      </c>
      <c r="K6005" s="10">
        <f>IF(G6005="OTHER CLUSTER NOT LISTED ABOVE",SUMIFS(amount_expended,uniform_other_cluster_name,X6005), IF(AND(OR(G6005="N/A",G6005=""),H6005=""),0,IF(G6005="STATE CLUSTER",SUMIFS(amount_expended,uniform_state_cluster_name,W6005),SUMIFS(amount_expended,cluster_name,G6005))))</f>
        <v/>
      </c>
      <c r="L6005" s="8" t="n"/>
      <c r="M6005" s="7" t="n"/>
      <c r="N6005" s="8" t="n"/>
      <c r="O6005" s="7" t="n"/>
      <c r="P6005" s="7" t="n"/>
      <c r="Q6005" s="8" t="n"/>
      <c r="R6005" s="9" t="n"/>
      <c r="S6005" s="8" t="n"/>
      <c r="T6005" s="8" t="n"/>
      <c r="U6005" s="8" t="n"/>
      <c r="V6005" s="11">
        <f>IF(OR(B6005="",C6005=""),"",CONCATENATE(B6005,".",C6005))</f>
        <v/>
      </c>
      <c r="W6005" s="6">
        <f>UPPER(TRIM(H6005))</f>
        <v/>
      </c>
      <c r="X6005" s="6">
        <f>UPPER(TRIM(I6005))</f>
        <v/>
      </c>
      <c r="Y6005" s="6">
        <f>IF(V6005&lt;&gt;"",IFERROR(INDEX(federal_program_name_lookup,MATCH(V6005,aln_lookup,0)),""),"")</f>
        <v/>
      </c>
    </row>
    <row r="6006">
      <c r="A6006" s="6">
        <f>IF(B6006&lt;&gt;"", "AWARD-"&amp;TEXT(ROW()-1,"0000"), "")</f>
        <v/>
      </c>
      <c r="B6006" s="7" t="n"/>
      <c r="C6006" s="7" t="n"/>
      <c r="D6006" s="7" t="n"/>
      <c r="E6006" s="8" t="n"/>
      <c r="F6006" s="9" t="n"/>
      <c r="G6006" s="8" t="n"/>
      <c r="H6006" s="8" t="n"/>
      <c r="I6006" s="8" t="n"/>
      <c r="J6006" s="10">
        <f>IF(A6006="",0,SUMIFS(amount_expended,cfda_key,V6006))</f>
        <v/>
      </c>
      <c r="K6006" s="10">
        <f>IF(G6006="OTHER CLUSTER NOT LISTED ABOVE",SUMIFS(amount_expended,uniform_other_cluster_name,X6006), IF(AND(OR(G6006="N/A",G6006=""),H6006=""),0,IF(G6006="STATE CLUSTER",SUMIFS(amount_expended,uniform_state_cluster_name,W6006),SUMIFS(amount_expended,cluster_name,G6006))))</f>
        <v/>
      </c>
      <c r="L6006" s="8" t="n"/>
      <c r="M6006" s="7" t="n"/>
      <c r="N6006" s="8" t="n"/>
      <c r="O6006" s="7" t="n"/>
      <c r="P6006" s="7" t="n"/>
      <c r="Q6006" s="8" t="n"/>
      <c r="R6006" s="9" t="n"/>
      <c r="S6006" s="8" t="n"/>
      <c r="T6006" s="8" t="n"/>
      <c r="U6006" s="8" t="n"/>
      <c r="V6006" s="11">
        <f>IF(OR(B6006="",C6006=""),"",CONCATENATE(B6006,".",C6006))</f>
        <v/>
      </c>
      <c r="W6006" s="6">
        <f>UPPER(TRIM(H6006))</f>
        <v/>
      </c>
      <c r="X6006" s="6">
        <f>UPPER(TRIM(I6006))</f>
        <v/>
      </c>
      <c r="Y6006" s="6">
        <f>IF(V6006&lt;&gt;"",IFERROR(INDEX(federal_program_name_lookup,MATCH(V6006,aln_lookup,0)),""),"")</f>
        <v/>
      </c>
    </row>
    <row r="6007">
      <c r="A6007" s="6">
        <f>IF(B6007&lt;&gt;"", "AWARD-"&amp;TEXT(ROW()-1,"0000"), "")</f>
        <v/>
      </c>
      <c r="B6007" s="7" t="n"/>
      <c r="C6007" s="7" t="n"/>
      <c r="D6007" s="7" t="n"/>
      <c r="E6007" s="8" t="n"/>
      <c r="F6007" s="9" t="n"/>
      <c r="G6007" s="8" t="n"/>
      <c r="H6007" s="8" t="n"/>
      <c r="I6007" s="8" t="n"/>
      <c r="J6007" s="10">
        <f>IF(A6007="",0,SUMIFS(amount_expended,cfda_key,V6007))</f>
        <v/>
      </c>
      <c r="K6007" s="10">
        <f>IF(G6007="OTHER CLUSTER NOT LISTED ABOVE",SUMIFS(amount_expended,uniform_other_cluster_name,X6007), IF(AND(OR(G6007="N/A",G6007=""),H6007=""),0,IF(G6007="STATE CLUSTER",SUMIFS(amount_expended,uniform_state_cluster_name,W6007),SUMIFS(amount_expended,cluster_name,G6007))))</f>
        <v/>
      </c>
      <c r="L6007" s="8" t="n"/>
      <c r="M6007" s="7" t="n"/>
      <c r="N6007" s="8" t="n"/>
      <c r="O6007" s="7" t="n"/>
      <c r="P6007" s="7" t="n"/>
      <c r="Q6007" s="8" t="n"/>
      <c r="R6007" s="9" t="n"/>
      <c r="S6007" s="8" t="n"/>
      <c r="T6007" s="8" t="n"/>
      <c r="U6007" s="8" t="n"/>
      <c r="V6007" s="11">
        <f>IF(OR(B6007="",C6007=""),"",CONCATENATE(B6007,".",C6007))</f>
        <v/>
      </c>
      <c r="W6007" s="6">
        <f>UPPER(TRIM(H6007))</f>
        <v/>
      </c>
      <c r="X6007" s="6">
        <f>UPPER(TRIM(I6007))</f>
        <v/>
      </c>
      <c r="Y6007" s="6">
        <f>IF(V6007&lt;&gt;"",IFERROR(INDEX(federal_program_name_lookup,MATCH(V6007,aln_lookup,0)),""),"")</f>
        <v/>
      </c>
    </row>
    <row r="6008">
      <c r="A6008" s="6">
        <f>IF(B6008&lt;&gt;"", "AWARD-"&amp;TEXT(ROW()-1,"0000"), "")</f>
        <v/>
      </c>
      <c r="B6008" s="7" t="n"/>
      <c r="C6008" s="7" t="n"/>
      <c r="D6008" s="7" t="n"/>
      <c r="E6008" s="8" t="n"/>
      <c r="F6008" s="9" t="n"/>
      <c r="G6008" s="8" t="n"/>
      <c r="H6008" s="8" t="n"/>
      <c r="I6008" s="8" t="n"/>
      <c r="J6008" s="10">
        <f>IF(A6008="",0,SUMIFS(amount_expended,cfda_key,V6008))</f>
        <v/>
      </c>
      <c r="K6008" s="10">
        <f>IF(G6008="OTHER CLUSTER NOT LISTED ABOVE",SUMIFS(amount_expended,uniform_other_cluster_name,X6008), IF(AND(OR(G6008="N/A",G6008=""),H6008=""),0,IF(G6008="STATE CLUSTER",SUMIFS(amount_expended,uniform_state_cluster_name,W6008),SUMIFS(amount_expended,cluster_name,G6008))))</f>
        <v/>
      </c>
      <c r="L6008" s="8" t="n"/>
      <c r="M6008" s="7" t="n"/>
      <c r="N6008" s="8" t="n"/>
      <c r="O6008" s="7" t="n"/>
      <c r="P6008" s="7" t="n"/>
      <c r="Q6008" s="8" t="n"/>
      <c r="R6008" s="9" t="n"/>
      <c r="S6008" s="8" t="n"/>
      <c r="T6008" s="8" t="n"/>
      <c r="U6008" s="8" t="n"/>
      <c r="V6008" s="11">
        <f>IF(OR(B6008="",C6008=""),"",CONCATENATE(B6008,".",C6008))</f>
        <v/>
      </c>
      <c r="W6008" s="6">
        <f>UPPER(TRIM(H6008))</f>
        <v/>
      </c>
      <c r="X6008" s="6">
        <f>UPPER(TRIM(I6008))</f>
        <v/>
      </c>
      <c r="Y6008" s="6">
        <f>IF(V6008&lt;&gt;"",IFERROR(INDEX(federal_program_name_lookup,MATCH(V6008,aln_lookup,0)),""),"")</f>
        <v/>
      </c>
    </row>
    <row r="6009">
      <c r="A6009" s="6">
        <f>IF(B6009&lt;&gt;"", "AWARD-"&amp;TEXT(ROW()-1,"0000"), "")</f>
        <v/>
      </c>
      <c r="B6009" s="7" t="n"/>
      <c r="C6009" s="7" t="n"/>
      <c r="D6009" s="7" t="n"/>
      <c r="E6009" s="8" t="n"/>
      <c r="F6009" s="9" t="n"/>
      <c r="G6009" s="8" t="n"/>
      <c r="H6009" s="8" t="n"/>
      <c r="I6009" s="8" t="n"/>
      <c r="J6009" s="10">
        <f>IF(A6009="",0,SUMIFS(amount_expended,cfda_key,V6009))</f>
        <v/>
      </c>
      <c r="K6009" s="10">
        <f>IF(G6009="OTHER CLUSTER NOT LISTED ABOVE",SUMIFS(amount_expended,uniform_other_cluster_name,X6009), IF(AND(OR(G6009="N/A",G6009=""),H6009=""),0,IF(G6009="STATE CLUSTER",SUMIFS(amount_expended,uniform_state_cluster_name,W6009),SUMIFS(amount_expended,cluster_name,G6009))))</f>
        <v/>
      </c>
      <c r="L6009" s="8" t="n"/>
      <c r="M6009" s="7" t="n"/>
      <c r="N6009" s="8" t="n"/>
      <c r="O6009" s="7" t="n"/>
      <c r="P6009" s="7" t="n"/>
      <c r="Q6009" s="8" t="n"/>
      <c r="R6009" s="9" t="n"/>
      <c r="S6009" s="8" t="n"/>
      <c r="T6009" s="8" t="n"/>
      <c r="U6009" s="8" t="n"/>
      <c r="V6009" s="11">
        <f>IF(OR(B6009="",C6009=""),"",CONCATENATE(B6009,".",C6009))</f>
        <v/>
      </c>
      <c r="W6009" s="6">
        <f>UPPER(TRIM(H6009))</f>
        <v/>
      </c>
      <c r="X6009" s="6">
        <f>UPPER(TRIM(I6009))</f>
        <v/>
      </c>
      <c r="Y6009" s="6">
        <f>IF(V6009&lt;&gt;"",IFERROR(INDEX(federal_program_name_lookup,MATCH(V6009,aln_lookup,0)),""),"")</f>
        <v/>
      </c>
    </row>
    <row r="6010">
      <c r="A6010" s="6">
        <f>IF(B6010&lt;&gt;"", "AWARD-"&amp;TEXT(ROW()-1,"0000"), "")</f>
        <v/>
      </c>
      <c r="B6010" s="7" t="n"/>
      <c r="C6010" s="7" t="n"/>
      <c r="D6010" s="7" t="n"/>
      <c r="E6010" s="8" t="n"/>
      <c r="F6010" s="9" t="n"/>
      <c r="G6010" s="8" t="n"/>
      <c r="H6010" s="8" t="n"/>
      <c r="I6010" s="8" t="n"/>
      <c r="J6010" s="10">
        <f>IF(A6010="",0,SUMIFS(amount_expended,cfda_key,V6010))</f>
        <v/>
      </c>
      <c r="K6010" s="10">
        <f>IF(G6010="OTHER CLUSTER NOT LISTED ABOVE",SUMIFS(amount_expended,uniform_other_cluster_name,X6010), IF(AND(OR(G6010="N/A",G6010=""),H6010=""),0,IF(G6010="STATE CLUSTER",SUMIFS(amount_expended,uniform_state_cluster_name,W6010),SUMIFS(amount_expended,cluster_name,G6010))))</f>
        <v/>
      </c>
      <c r="L6010" s="8" t="n"/>
      <c r="M6010" s="7" t="n"/>
      <c r="N6010" s="8" t="n"/>
      <c r="O6010" s="7" t="n"/>
      <c r="P6010" s="7" t="n"/>
      <c r="Q6010" s="8" t="n"/>
      <c r="R6010" s="9" t="n"/>
      <c r="S6010" s="8" t="n"/>
      <c r="T6010" s="8" t="n"/>
      <c r="U6010" s="8" t="n"/>
      <c r="V6010" s="11">
        <f>IF(OR(B6010="",C6010=""),"",CONCATENATE(B6010,".",C6010))</f>
        <v/>
      </c>
      <c r="W6010" s="6">
        <f>UPPER(TRIM(H6010))</f>
        <v/>
      </c>
      <c r="X6010" s="6">
        <f>UPPER(TRIM(I6010))</f>
        <v/>
      </c>
      <c r="Y6010" s="6">
        <f>IF(V6010&lt;&gt;"",IFERROR(INDEX(federal_program_name_lookup,MATCH(V6010,aln_lookup,0)),""),"")</f>
        <v/>
      </c>
    </row>
    <row r="6011">
      <c r="A6011" s="6">
        <f>IF(B6011&lt;&gt;"", "AWARD-"&amp;TEXT(ROW()-1,"0000"), "")</f>
        <v/>
      </c>
      <c r="B6011" s="7" t="n"/>
      <c r="C6011" s="7" t="n"/>
      <c r="D6011" s="7" t="n"/>
      <c r="E6011" s="8" t="n"/>
      <c r="F6011" s="9" t="n"/>
      <c r="G6011" s="8" t="n"/>
      <c r="H6011" s="8" t="n"/>
      <c r="I6011" s="8" t="n"/>
      <c r="J6011" s="10">
        <f>IF(A6011="",0,SUMIFS(amount_expended,cfda_key,V6011))</f>
        <v/>
      </c>
      <c r="K6011" s="10">
        <f>IF(G6011="OTHER CLUSTER NOT LISTED ABOVE",SUMIFS(amount_expended,uniform_other_cluster_name,X6011), IF(AND(OR(G6011="N/A",G6011=""),H6011=""),0,IF(G6011="STATE CLUSTER",SUMIFS(amount_expended,uniform_state_cluster_name,W6011),SUMIFS(amount_expended,cluster_name,G6011))))</f>
        <v/>
      </c>
      <c r="L6011" s="8" t="n"/>
      <c r="M6011" s="7" t="n"/>
      <c r="N6011" s="8" t="n"/>
      <c r="O6011" s="7" t="n"/>
      <c r="P6011" s="7" t="n"/>
      <c r="Q6011" s="8" t="n"/>
      <c r="R6011" s="9" t="n"/>
      <c r="S6011" s="8" t="n"/>
      <c r="T6011" s="8" t="n"/>
      <c r="U6011" s="8" t="n"/>
      <c r="V6011" s="11">
        <f>IF(OR(B6011="",C6011=""),"",CONCATENATE(B6011,".",C6011))</f>
        <v/>
      </c>
      <c r="W6011" s="6">
        <f>UPPER(TRIM(H6011))</f>
        <v/>
      </c>
      <c r="X6011" s="6">
        <f>UPPER(TRIM(I6011))</f>
        <v/>
      </c>
      <c r="Y6011" s="6">
        <f>IF(V6011&lt;&gt;"",IFERROR(INDEX(federal_program_name_lookup,MATCH(V6011,aln_lookup,0)),""),"")</f>
        <v/>
      </c>
    </row>
    <row r="6012">
      <c r="A6012" s="6">
        <f>IF(B6012&lt;&gt;"", "AWARD-"&amp;TEXT(ROW()-1,"0000"), "")</f>
        <v/>
      </c>
      <c r="B6012" s="7" t="n"/>
      <c r="C6012" s="7" t="n"/>
      <c r="D6012" s="7" t="n"/>
      <c r="E6012" s="8" t="n"/>
      <c r="F6012" s="9" t="n"/>
      <c r="G6012" s="8" t="n"/>
      <c r="H6012" s="8" t="n"/>
      <c r="I6012" s="8" t="n"/>
      <c r="J6012" s="10">
        <f>IF(A6012="",0,SUMIFS(amount_expended,cfda_key,V6012))</f>
        <v/>
      </c>
      <c r="K6012" s="10">
        <f>IF(G6012="OTHER CLUSTER NOT LISTED ABOVE",SUMIFS(amount_expended,uniform_other_cluster_name,X6012), IF(AND(OR(G6012="N/A",G6012=""),H6012=""),0,IF(G6012="STATE CLUSTER",SUMIFS(amount_expended,uniform_state_cluster_name,W6012),SUMIFS(amount_expended,cluster_name,G6012))))</f>
        <v/>
      </c>
      <c r="L6012" s="8" t="n"/>
      <c r="M6012" s="7" t="n"/>
      <c r="N6012" s="8" t="n"/>
      <c r="O6012" s="7" t="n"/>
      <c r="P6012" s="7" t="n"/>
      <c r="Q6012" s="8" t="n"/>
      <c r="R6012" s="9" t="n"/>
      <c r="S6012" s="8" t="n"/>
      <c r="T6012" s="8" t="n"/>
      <c r="U6012" s="8" t="n"/>
      <c r="V6012" s="11">
        <f>IF(OR(B6012="",C6012=""),"",CONCATENATE(B6012,".",C6012))</f>
        <v/>
      </c>
      <c r="W6012" s="6">
        <f>UPPER(TRIM(H6012))</f>
        <v/>
      </c>
      <c r="X6012" s="6">
        <f>UPPER(TRIM(I6012))</f>
        <v/>
      </c>
      <c r="Y6012" s="6">
        <f>IF(V6012&lt;&gt;"",IFERROR(INDEX(federal_program_name_lookup,MATCH(V6012,aln_lookup,0)),""),"")</f>
        <v/>
      </c>
    </row>
    <row r="6013">
      <c r="A6013" s="6">
        <f>IF(B6013&lt;&gt;"", "AWARD-"&amp;TEXT(ROW()-1,"0000"), "")</f>
        <v/>
      </c>
      <c r="B6013" s="7" t="n"/>
      <c r="C6013" s="7" t="n"/>
      <c r="D6013" s="7" t="n"/>
      <c r="E6013" s="8" t="n"/>
      <c r="F6013" s="9" t="n"/>
      <c r="G6013" s="8" t="n"/>
      <c r="H6013" s="8" t="n"/>
      <c r="I6013" s="8" t="n"/>
      <c r="J6013" s="10">
        <f>IF(A6013="",0,SUMIFS(amount_expended,cfda_key,V6013))</f>
        <v/>
      </c>
      <c r="K6013" s="10">
        <f>IF(G6013="OTHER CLUSTER NOT LISTED ABOVE",SUMIFS(amount_expended,uniform_other_cluster_name,X6013), IF(AND(OR(G6013="N/A",G6013=""),H6013=""),0,IF(G6013="STATE CLUSTER",SUMIFS(amount_expended,uniform_state_cluster_name,W6013),SUMIFS(amount_expended,cluster_name,G6013))))</f>
        <v/>
      </c>
      <c r="L6013" s="8" t="n"/>
      <c r="M6013" s="7" t="n"/>
      <c r="N6013" s="8" t="n"/>
      <c r="O6013" s="7" t="n"/>
      <c r="P6013" s="7" t="n"/>
      <c r="Q6013" s="8" t="n"/>
      <c r="R6013" s="9" t="n"/>
      <c r="S6013" s="8" t="n"/>
      <c r="T6013" s="8" t="n"/>
      <c r="U6013" s="8" t="n"/>
      <c r="V6013" s="11">
        <f>IF(OR(B6013="",C6013=""),"",CONCATENATE(B6013,".",C6013))</f>
        <v/>
      </c>
      <c r="W6013" s="6">
        <f>UPPER(TRIM(H6013))</f>
        <v/>
      </c>
      <c r="X6013" s="6">
        <f>UPPER(TRIM(I6013))</f>
        <v/>
      </c>
      <c r="Y6013" s="6">
        <f>IF(V6013&lt;&gt;"",IFERROR(INDEX(federal_program_name_lookup,MATCH(V6013,aln_lookup,0)),""),"")</f>
        <v/>
      </c>
    </row>
    <row r="6014">
      <c r="A6014" s="6">
        <f>IF(B6014&lt;&gt;"", "AWARD-"&amp;TEXT(ROW()-1,"0000"), "")</f>
        <v/>
      </c>
      <c r="B6014" s="7" t="n"/>
      <c r="C6014" s="7" t="n"/>
      <c r="D6014" s="7" t="n"/>
      <c r="E6014" s="8" t="n"/>
      <c r="F6014" s="9" t="n"/>
      <c r="G6014" s="8" t="n"/>
      <c r="H6014" s="8" t="n"/>
      <c r="I6014" s="8" t="n"/>
      <c r="J6014" s="10">
        <f>IF(A6014="",0,SUMIFS(amount_expended,cfda_key,V6014))</f>
        <v/>
      </c>
      <c r="K6014" s="10">
        <f>IF(G6014="OTHER CLUSTER NOT LISTED ABOVE",SUMIFS(amount_expended,uniform_other_cluster_name,X6014), IF(AND(OR(G6014="N/A",G6014=""),H6014=""),0,IF(G6014="STATE CLUSTER",SUMIFS(amount_expended,uniform_state_cluster_name,W6014),SUMIFS(amount_expended,cluster_name,G6014))))</f>
        <v/>
      </c>
      <c r="L6014" s="8" t="n"/>
      <c r="M6014" s="7" t="n"/>
      <c r="N6014" s="8" t="n"/>
      <c r="O6014" s="7" t="n"/>
      <c r="P6014" s="7" t="n"/>
      <c r="Q6014" s="8" t="n"/>
      <c r="R6014" s="9" t="n"/>
      <c r="S6014" s="8" t="n"/>
      <c r="T6014" s="8" t="n"/>
      <c r="U6014" s="8" t="n"/>
      <c r="V6014" s="11">
        <f>IF(OR(B6014="",C6014=""),"",CONCATENATE(B6014,".",C6014))</f>
        <v/>
      </c>
      <c r="W6014" s="6">
        <f>UPPER(TRIM(H6014))</f>
        <v/>
      </c>
      <c r="X6014" s="6">
        <f>UPPER(TRIM(I6014))</f>
        <v/>
      </c>
      <c r="Y6014" s="6">
        <f>IF(V6014&lt;&gt;"",IFERROR(INDEX(federal_program_name_lookup,MATCH(V6014,aln_lookup,0)),""),"")</f>
        <v/>
      </c>
    </row>
    <row r="6015">
      <c r="A6015" s="6">
        <f>IF(B6015&lt;&gt;"", "AWARD-"&amp;TEXT(ROW()-1,"0000"), "")</f>
        <v/>
      </c>
      <c r="B6015" s="7" t="n"/>
      <c r="C6015" s="7" t="n"/>
      <c r="D6015" s="7" t="n"/>
      <c r="E6015" s="8" t="n"/>
      <c r="F6015" s="9" t="n"/>
      <c r="G6015" s="8" t="n"/>
      <c r="H6015" s="8" t="n"/>
      <c r="I6015" s="8" t="n"/>
      <c r="J6015" s="10">
        <f>IF(A6015="",0,SUMIFS(amount_expended,cfda_key,V6015))</f>
        <v/>
      </c>
      <c r="K6015" s="10">
        <f>IF(G6015="OTHER CLUSTER NOT LISTED ABOVE",SUMIFS(amount_expended,uniform_other_cluster_name,X6015), IF(AND(OR(G6015="N/A",G6015=""),H6015=""),0,IF(G6015="STATE CLUSTER",SUMIFS(amount_expended,uniform_state_cluster_name,W6015),SUMIFS(amount_expended,cluster_name,G6015))))</f>
        <v/>
      </c>
      <c r="L6015" s="8" t="n"/>
      <c r="M6015" s="7" t="n"/>
      <c r="N6015" s="8" t="n"/>
      <c r="O6015" s="7" t="n"/>
      <c r="P6015" s="7" t="n"/>
      <c r="Q6015" s="8" t="n"/>
      <c r="R6015" s="9" t="n"/>
      <c r="S6015" s="8" t="n"/>
      <c r="T6015" s="8" t="n"/>
      <c r="U6015" s="8" t="n"/>
      <c r="V6015" s="11">
        <f>IF(OR(B6015="",C6015=""),"",CONCATENATE(B6015,".",C6015))</f>
        <v/>
      </c>
      <c r="W6015" s="6">
        <f>UPPER(TRIM(H6015))</f>
        <v/>
      </c>
      <c r="X6015" s="6">
        <f>UPPER(TRIM(I6015))</f>
        <v/>
      </c>
      <c r="Y6015" s="6">
        <f>IF(V6015&lt;&gt;"",IFERROR(INDEX(federal_program_name_lookup,MATCH(V6015,aln_lookup,0)),""),"")</f>
        <v/>
      </c>
    </row>
    <row r="6016">
      <c r="A6016" s="6">
        <f>IF(B6016&lt;&gt;"", "AWARD-"&amp;TEXT(ROW()-1,"0000"), "")</f>
        <v/>
      </c>
      <c r="B6016" s="7" t="n"/>
      <c r="C6016" s="7" t="n"/>
      <c r="D6016" s="7" t="n"/>
      <c r="E6016" s="8" t="n"/>
      <c r="F6016" s="9" t="n"/>
      <c r="G6016" s="8" t="n"/>
      <c r="H6016" s="8" t="n"/>
      <c r="I6016" s="8" t="n"/>
      <c r="J6016" s="10">
        <f>IF(A6016="",0,SUMIFS(amount_expended,cfda_key,V6016))</f>
        <v/>
      </c>
      <c r="K6016" s="10">
        <f>IF(G6016="OTHER CLUSTER NOT LISTED ABOVE",SUMIFS(amount_expended,uniform_other_cluster_name,X6016), IF(AND(OR(G6016="N/A",G6016=""),H6016=""),0,IF(G6016="STATE CLUSTER",SUMIFS(amount_expended,uniform_state_cluster_name,W6016),SUMIFS(amount_expended,cluster_name,G6016))))</f>
        <v/>
      </c>
      <c r="L6016" s="8" t="n"/>
      <c r="M6016" s="7" t="n"/>
      <c r="N6016" s="8" t="n"/>
      <c r="O6016" s="7" t="n"/>
      <c r="P6016" s="7" t="n"/>
      <c r="Q6016" s="8" t="n"/>
      <c r="R6016" s="9" t="n"/>
      <c r="S6016" s="8" t="n"/>
      <c r="T6016" s="8" t="n"/>
      <c r="U6016" s="8" t="n"/>
      <c r="V6016" s="11">
        <f>IF(OR(B6016="",C6016=""),"",CONCATENATE(B6016,".",C6016))</f>
        <v/>
      </c>
      <c r="W6016" s="6">
        <f>UPPER(TRIM(H6016))</f>
        <v/>
      </c>
      <c r="X6016" s="6">
        <f>UPPER(TRIM(I6016))</f>
        <v/>
      </c>
      <c r="Y6016" s="6">
        <f>IF(V6016&lt;&gt;"",IFERROR(INDEX(federal_program_name_lookup,MATCH(V6016,aln_lookup,0)),""),"")</f>
        <v/>
      </c>
    </row>
    <row r="6017">
      <c r="A6017" s="6">
        <f>IF(B6017&lt;&gt;"", "AWARD-"&amp;TEXT(ROW()-1,"0000"), "")</f>
        <v/>
      </c>
      <c r="B6017" s="7" t="n"/>
      <c r="C6017" s="7" t="n"/>
      <c r="D6017" s="7" t="n"/>
      <c r="E6017" s="8" t="n"/>
      <c r="F6017" s="9" t="n"/>
      <c r="G6017" s="8" t="n"/>
      <c r="H6017" s="8" t="n"/>
      <c r="I6017" s="8" t="n"/>
      <c r="J6017" s="10">
        <f>IF(A6017="",0,SUMIFS(amount_expended,cfda_key,V6017))</f>
        <v/>
      </c>
      <c r="K6017" s="10">
        <f>IF(G6017="OTHER CLUSTER NOT LISTED ABOVE",SUMIFS(amount_expended,uniform_other_cluster_name,X6017), IF(AND(OR(G6017="N/A",G6017=""),H6017=""),0,IF(G6017="STATE CLUSTER",SUMIFS(amount_expended,uniform_state_cluster_name,W6017),SUMIFS(amount_expended,cluster_name,G6017))))</f>
        <v/>
      </c>
      <c r="L6017" s="8" t="n"/>
      <c r="M6017" s="7" t="n"/>
      <c r="N6017" s="8" t="n"/>
      <c r="O6017" s="7" t="n"/>
      <c r="P6017" s="7" t="n"/>
      <c r="Q6017" s="8" t="n"/>
      <c r="R6017" s="9" t="n"/>
      <c r="S6017" s="8" t="n"/>
      <c r="T6017" s="8" t="n"/>
      <c r="U6017" s="8" t="n"/>
      <c r="V6017" s="11">
        <f>IF(OR(B6017="",C6017=""),"",CONCATENATE(B6017,".",C6017))</f>
        <v/>
      </c>
      <c r="W6017" s="6">
        <f>UPPER(TRIM(H6017))</f>
        <v/>
      </c>
      <c r="X6017" s="6">
        <f>UPPER(TRIM(I6017))</f>
        <v/>
      </c>
      <c r="Y6017" s="6">
        <f>IF(V6017&lt;&gt;"",IFERROR(INDEX(federal_program_name_lookup,MATCH(V6017,aln_lookup,0)),""),"")</f>
        <v/>
      </c>
    </row>
    <row r="6018">
      <c r="A6018" s="6">
        <f>IF(B6018&lt;&gt;"", "AWARD-"&amp;TEXT(ROW()-1,"0000"), "")</f>
        <v/>
      </c>
      <c r="B6018" s="7" t="n"/>
      <c r="C6018" s="7" t="n"/>
      <c r="D6018" s="7" t="n"/>
      <c r="E6018" s="8" t="n"/>
      <c r="F6018" s="9" t="n"/>
      <c r="G6018" s="8" t="n"/>
      <c r="H6018" s="8" t="n"/>
      <c r="I6018" s="8" t="n"/>
      <c r="J6018" s="10">
        <f>IF(A6018="",0,SUMIFS(amount_expended,cfda_key,V6018))</f>
        <v/>
      </c>
      <c r="K6018" s="10">
        <f>IF(G6018="OTHER CLUSTER NOT LISTED ABOVE",SUMIFS(amount_expended,uniform_other_cluster_name,X6018), IF(AND(OR(G6018="N/A",G6018=""),H6018=""),0,IF(G6018="STATE CLUSTER",SUMIFS(amount_expended,uniform_state_cluster_name,W6018),SUMIFS(amount_expended,cluster_name,G6018))))</f>
        <v/>
      </c>
      <c r="L6018" s="8" t="n"/>
      <c r="M6018" s="7" t="n"/>
      <c r="N6018" s="8" t="n"/>
      <c r="O6018" s="7" t="n"/>
      <c r="P6018" s="7" t="n"/>
      <c r="Q6018" s="8" t="n"/>
      <c r="R6018" s="9" t="n"/>
      <c r="S6018" s="8" t="n"/>
      <c r="T6018" s="8" t="n"/>
      <c r="U6018" s="8" t="n"/>
      <c r="V6018" s="11">
        <f>IF(OR(B6018="",C6018=""),"",CONCATENATE(B6018,".",C6018))</f>
        <v/>
      </c>
      <c r="W6018" s="6">
        <f>UPPER(TRIM(H6018))</f>
        <v/>
      </c>
      <c r="X6018" s="6">
        <f>UPPER(TRIM(I6018))</f>
        <v/>
      </c>
      <c r="Y6018" s="6">
        <f>IF(V6018&lt;&gt;"",IFERROR(INDEX(federal_program_name_lookup,MATCH(V6018,aln_lookup,0)),""),"")</f>
        <v/>
      </c>
    </row>
    <row r="6019">
      <c r="A6019" s="6">
        <f>IF(B6019&lt;&gt;"", "AWARD-"&amp;TEXT(ROW()-1,"0000"), "")</f>
        <v/>
      </c>
      <c r="B6019" s="7" t="n"/>
      <c r="C6019" s="7" t="n"/>
      <c r="D6019" s="7" t="n"/>
      <c r="E6019" s="8" t="n"/>
      <c r="F6019" s="9" t="n"/>
      <c r="G6019" s="8" t="n"/>
      <c r="H6019" s="8" t="n"/>
      <c r="I6019" s="8" t="n"/>
      <c r="J6019" s="10">
        <f>IF(A6019="",0,SUMIFS(amount_expended,cfda_key,V6019))</f>
        <v/>
      </c>
      <c r="K6019" s="10">
        <f>IF(G6019="OTHER CLUSTER NOT LISTED ABOVE",SUMIFS(amount_expended,uniform_other_cluster_name,X6019), IF(AND(OR(G6019="N/A",G6019=""),H6019=""),0,IF(G6019="STATE CLUSTER",SUMIFS(amount_expended,uniform_state_cluster_name,W6019),SUMIFS(amount_expended,cluster_name,G6019))))</f>
        <v/>
      </c>
      <c r="L6019" s="8" t="n"/>
      <c r="M6019" s="7" t="n"/>
      <c r="N6019" s="8" t="n"/>
      <c r="O6019" s="7" t="n"/>
      <c r="P6019" s="7" t="n"/>
      <c r="Q6019" s="8" t="n"/>
      <c r="R6019" s="9" t="n"/>
      <c r="S6019" s="8" t="n"/>
      <c r="T6019" s="8" t="n"/>
      <c r="U6019" s="8" t="n"/>
      <c r="V6019" s="11">
        <f>IF(OR(B6019="",C6019=""),"",CONCATENATE(B6019,".",C6019))</f>
        <v/>
      </c>
      <c r="W6019" s="6">
        <f>UPPER(TRIM(H6019))</f>
        <v/>
      </c>
      <c r="X6019" s="6">
        <f>UPPER(TRIM(I6019))</f>
        <v/>
      </c>
      <c r="Y6019" s="6">
        <f>IF(V6019&lt;&gt;"",IFERROR(INDEX(federal_program_name_lookup,MATCH(V6019,aln_lookup,0)),""),"")</f>
        <v/>
      </c>
    </row>
    <row r="6020">
      <c r="A6020" s="6">
        <f>IF(B6020&lt;&gt;"", "AWARD-"&amp;TEXT(ROW()-1,"0000"), "")</f>
        <v/>
      </c>
      <c r="B6020" s="7" t="n"/>
      <c r="C6020" s="7" t="n"/>
      <c r="D6020" s="7" t="n"/>
      <c r="E6020" s="8" t="n"/>
      <c r="F6020" s="9" t="n"/>
      <c r="G6020" s="8" t="n"/>
      <c r="H6020" s="8" t="n"/>
      <c r="I6020" s="8" t="n"/>
      <c r="J6020" s="10">
        <f>IF(A6020="",0,SUMIFS(amount_expended,cfda_key,V6020))</f>
        <v/>
      </c>
      <c r="K6020" s="10">
        <f>IF(G6020="OTHER CLUSTER NOT LISTED ABOVE",SUMIFS(amount_expended,uniform_other_cluster_name,X6020), IF(AND(OR(G6020="N/A",G6020=""),H6020=""),0,IF(G6020="STATE CLUSTER",SUMIFS(amount_expended,uniform_state_cluster_name,W6020),SUMIFS(amount_expended,cluster_name,G6020))))</f>
        <v/>
      </c>
      <c r="L6020" s="8" t="n"/>
      <c r="M6020" s="7" t="n"/>
      <c r="N6020" s="8" t="n"/>
      <c r="O6020" s="7" t="n"/>
      <c r="P6020" s="7" t="n"/>
      <c r="Q6020" s="8" t="n"/>
      <c r="R6020" s="9" t="n"/>
      <c r="S6020" s="8" t="n"/>
      <c r="T6020" s="8" t="n"/>
      <c r="U6020" s="8" t="n"/>
      <c r="V6020" s="11">
        <f>IF(OR(B6020="",C6020=""),"",CONCATENATE(B6020,".",C6020))</f>
        <v/>
      </c>
      <c r="W6020" s="6">
        <f>UPPER(TRIM(H6020))</f>
        <v/>
      </c>
      <c r="X6020" s="6">
        <f>UPPER(TRIM(I6020))</f>
        <v/>
      </c>
      <c r="Y6020" s="6">
        <f>IF(V6020&lt;&gt;"",IFERROR(INDEX(federal_program_name_lookup,MATCH(V6020,aln_lookup,0)),""),"")</f>
        <v/>
      </c>
    </row>
    <row r="6021">
      <c r="A6021" s="6">
        <f>IF(B6021&lt;&gt;"", "AWARD-"&amp;TEXT(ROW()-1,"0000"), "")</f>
        <v/>
      </c>
      <c r="B6021" s="7" t="n"/>
      <c r="C6021" s="7" t="n"/>
      <c r="D6021" s="7" t="n"/>
      <c r="E6021" s="8" t="n"/>
      <c r="F6021" s="9" t="n"/>
      <c r="G6021" s="8" t="n"/>
      <c r="H6021" s="8" t="n"/>
      <c r="I6021" s="8" t="n"/>
      <c r="J6021" s="10">
        <f>IF(A6021="",0,SUMIFS(amount_expended,cfda_key,V6021))</f>
        <v/>
      </c>
      <c r="K6021" s="10">
        <f>IF(G6021="OTHER CLUSTER NOT LISTED ABOVE",SUMIFS(amount_expended,uniform_other_cluster_name,X6021), IF(AND(OR(G6021="N/A",G6021=""),H6021=""),0,IF(G6021="STATE CLUSTER",SUMIFS(amount_expended,uniform_state_cluster_name,W6021),SUMIFS(amount_expended,cluster_name,G6021))))</f>
        <v/>
      </c>
      <c r="L6021" s="8" t="n"/>
      <c r="M6021" s="7" t="n"/>
      <c r="N6021" s="8" t="n"/>
      <c r="O6021" s="7" t="n"/>
      <c r="P6021" s="7" t="n"/>
      <c r="Q6021" s="8" t="n"/>
      <c r="R6021" s="9" t="n"/>
      <c r="S6021" s="8" t="n"/>
      <c r="T6021" s="8" t="n"/>
      <c r="U6021" s="8" t="n"/>
      <c r="V6021" s="11">
        <f>IF(OR(B6021="",C6021=""),"",CONCATENATE(B6021,".",C6021))</f>
        <v/>
      </c>
      <c r="W6021" s="6">
        <f>UPPER(TRIM(H6021))</f>
        <v/>
      </c>
      <c r="X6021" s="6">
        <f>UPPER(TRIM(I6021))</f>
        <v/>
      </c>
      <c r="Y6021" s="6">
        <f>IF(V6021&lt;&gt;"",IFERROR(INDEX(federal_program_name_lookup,MATCH(V6021,aln_lookup,0)),""),"")</f>
        <v/>
      </c>
    </row>
    <row r="6022">
      <c r="A6022" s="6">
        <f>IF(B6022&lt;&gt;"", "AWARD-"&amp;TEXT(ROW()-1,"0000"), "")</f>
        <v/>
      </c>
      <c r="B6022" s="7" t="n"/>
      <c r="C6022" s="7" t="n"/>
      <c r="D6022" s="7" t="n"/>
      <c r="E6022" s="8" t="n"/>
      <c r="F6022" s="9" t="n"/>
      <c r="G6022" s="8" t="n"/>
      <c r="H6022" s="8" t="n"/>
      <c r="I6022" s="8" t="n"/>
      <c r="J6022" s="10">
        <f>IF(A6022="",0,SUMIFS(amount_expended,cfda_key,V6022))</f>
        <v/>
      </c>
      <c r="K6022" s="10">
        <f>IF(G6022="OTHER CLUSTER NOT LISTED ABOVE",SUMIFS(amount_expended,uniform_other_cluster_name,X6022), IF(AND(OR(G6022="N/A",G6022=""),H6022=""),0,IF(G6022="STATE CLUSTER",SUMIFS(amount_expended,uniform_state_cluster_name,W6022),SUMIFS(amount_expended,cluster_name,G6022))))</f>
        <v/>
      </c>
      <c r="L6022" s="8" t="n"/>
      <c r="M6022" s="7" t="n"/>
      <c r="N6022" s="8" t="n"/>
      <c r="O6022" s="7" t="n"/>
      <c r="P6022" s="7" t="n"/>
      <c r="Q6022" s="8" t="n"/>
      <c r="R6022" s="9" t="n"/>
      <c r="S6022" s="8" t="n"/>
      <c r="T6022" s="8" t="n"/>
      <c r="U6022" s="8" t="n"/>
      <c r="V6022" s="11">
        <f>IF(OR(B6022="",C6022=""),"",CONCATENATE(B6022,".",C6022))</f>
        <v/>
      </c>
      <c r="W6022" s="6">
        <f>UPPER(TRIM(H6022))</f>
        <v/>
      </c>
      <c r="X6022" s="6">
        <f>UPPER(TRIM(I6022))</f>
        <v/>
      </c>
      <c r="Y6022" s="6">
        <f>IF(V6022&lt;&gt;"",IFERROR(INDEX(federal_program_name_lookup,MATCH(V6022,aln_lookup,0)),""),"")</f>
        <v/>
      </c>
    </row>
    <row r="6023">
      <c r="A6023" s="6">
        <f>IF(B6023&lt;&gt;"", "AWARD-"&amp;TEXT(ROW()-1,"0000"), "")</f>
        <v/>
      </c>
      <c r="B6023" s="7" t="n"/>
      <c r="C6023" s="7" t="n"/>
      <c r="D6023" s="7" t="n"/>
      <c r="E6023" s="8" t="n"/>
      <c r="F6023" s="9" t="n"/>
      <c r="G6023" s="8" t="n"/>
      <c r="H6023" s="8" t="n"/>
      <c r="I6023" s="8" t="n"/>
      <c r="J6023" s="10">
        <f>IF(A6023="",0,SUMIFS(amount_expended,cfda_key,V6023))</f>
        <v/>
      </c>
      <c r="K6023" s="10">
        <f>IF(G6023="OTHER CLUSTER NOT LISTED ABOVE",SUMIFS(amount_expended,uniform_other_cluster_name,X6023), IF(AND(OR(G6023="N/A",G6023=""),H6023=""),0,IF(G6023="STATE CLUSTER",SUMIFS(amount_expended,uniform_state_cluster_name,W6023),SUMIFS(amount_expended,cluster_name,G6023))))</f>
        <v/>
      </c>
      <c r="L6023" s="8" t="n"/>
      <c r="M6023" s="7" t="n"/>
      <c r="N6023" s="8" t="n"/>
      <c r="O6023" s="7" t="n"/>
      <c r="P6023" s="7" t="n"/>
      <c r="Q6023" s="8" t="n"/>
      <c r="R6023" s="9" t="n"/>
      <c r="S6023" s="8" t="n"/>
      <c r="T6023" s="8" t="n"/>
      <c r="U6023" s="8" t="n"/>
      <c r="V6023" s="11">
        <f>IF(OR(B6023="",C6023=""),"",CONCATENATE(B6023,".",C6023))</f>
        <v/>
      </c>
      <c r="W6023" s="6">
        <f>UPPER(TRIM(H6023))</f>
        <v/>
      </c>
      <c r="X6023" s="6">
        <f>UPPER(TRIM(I6023))</f>
        <v/>
      </c>
      <c r="Y6023" s="6">
        <f>IF(V6023&lt;&gt;"",IFERROR(INDEX(federal_program_name_lookup,MATCH(V6023,aln_lookup,0)),""),"")</f>
        <v/>
      </c>
    </row>
    <row r="6024">
      <c r="A6024" s="6">
        <f>IF(B6024&lt;&gt;"", "AWARD-"&amp;TEXT(ROW()-1,"0000"), "")</f>
        <v/>
      </c>
      <c r="B6024" s="7" t="n"/>
      <c r="C6024" s="7" t="n"/>
      <c r="D6024" s="7" t="n"/>
      <c r="E6024" s="8" t="n"/>
      <c r="F6024" s="9" t="n"/>
      <c r="G6024" s="8" t="n"/>
      <c r="H6024" s="8" t="n"/>
      <c r="I6024" s="8" t="n"/>
      <c r="J6024" s="10">
        <f>IF(A6024="",0,SUMIFS(amount_expended,cfda_key,V6024))</f>
        <v/>
      </c>
      <c r="K6024" s="10">
        <f>IF(G6024="OTHER CLUSTER NOT LISTED ABOVE",SUMIFS(amount_expended,uniform_other_cluster_name,X6024), IF(AND(OR(G6024="N/A",G6024=""),H6024=""),0,IF(G6024="STATE CLUSTER",SUMIFS(amount_expended,uniform_state_cluster_name,W6024),SUMIFS(amount_expended,cluster_name,G6024))))</f>
        <v/>
      </c>
      <c r="L6024" s="8" t="n"/>
      <c r="M6024" s="7" t="n"/>
      <c r="N6024" s="8" t="n"/>
      <c r="O6024" s="7" t="n"/>
      <c r="P6024" s="7" t="n"/>
      <c r="Q6024" s="8" t="n"/>
      <c r="R6024" s="9" t="n"/>
      <c r="S6024" s="8" t="n"/>
      <c r="T6024" s="8" t="n"/>
      <c r="U6024" s="8" t="n"/>
      <c r="V6024" s="11">
        <f>IF(OR(B6024="",C6024=""),"",CONCATENATE(B6024,".",C6024))</f>
        <v/>
      </c>
      <c r="W6024" s="6">
        <f>UPPER(TRIM(H6024))</f>
        <v/>
      </c>
      <c r="X6024" s="6">
        <f>UPPER(TRIM(I6024))</f>
        <v/>
      </c>
      <c r="Y6024" s="6">
        <f>IF(V6024&lt;&gt;"",IFERROR(INDEX(federal_program_name_lookup,MATCH(V6024,aln_lookup,0)),""),"")</f>
        <v/>
      </c>
    </row>
    <row r="6025">
      <c r="A6025" s="6">
        <f>IF(B6025&lt;&gt;"", "AWARD-"&amp;TEXT(ROW()-1,"0000"), "")</f>
        <v/>
      </c>
      <c r="B6025" s="7" t="n"/>
      <c r="C6025" s="7" t="n"/>
      <c r="D6025" s="7" t="n"/>
      <c r="E6025" s="8" t="n"/>
      <c r="F6025" s="9" t="n"/>
      <c r="G6025" s="8" t="n"/>
      <c r="H6025" s="8" t="n"/>
      <c r="I6025" s="8" t="n"/>
      <c r="J6025" s="10">
        <f>IF(A6025="",0,SUMIFS(amount_expended,cfda_key,V6025))</f>
        <v/>
      </c>
      <c r="K6025" s="10">
        <f>IF(G6025="OTHER CLUSTER NOT LISTED ABOVE",SUMIFS(amount_expended,uniform_other_cluster_name,X6025), IF(AND(OR(G6025="N/A",G6025=""),H6025=""),0,IF(G6025="STATE CLUSTER",SUMIFS(amount_expended,uniform_state_cluster_name,W6025),SUMIFS(amount_expended,cluster_name,G6025))))</f>
        <v/>
      </c>
      <c r="L6025" s="8" t="n"/>
      <c r="M6025" s="7" t="n"/>
      <c r="N6025" s="8" t="n"/>
      <c r="O6025" s="7" t="n"/>
      <c r="P6025" s="7" t="n"/>
      <c r="Q6025" s="8" t="n"/>
      <c r="R6025" s="9" t="n"/>
      <c r="S6025" s="8" t="n"/>
      <c r="T6025" s="8" t="n"/>
      <c r="U6025" s="8" t="n"/>
      <c r="V6025" s="11">
        <f>IF(OR(B6025="",C6025=""),"",CONCATENATE(B6025,".",C6025))</f>
        <v/>
      </c>
      <c r="W6025" s="6">
        <f>UPPER(TRIM(H6025))</f>
        <v/>
      </c>
      <c r="X6025" s="6">
        <f>UPPER(TRIM(I6025))</f>
        <v/>
      </c>
      <c r="Y6025" s="6">
        <f>IF(V6025&lt;&gt;"",IFERROR(INDEX(federal_program_name_lookup,MATCH(V6025,aln_lookup,0)),""),"")</f>
        <v/>
      </c>
    </row>
    <row r="6026">
      <c r="A6026" s="6">
        <f>IF(B6026&lt;&gt;"", "AWARD-"&amp;TEXT(ROW()-1,"0000"), "")</f>
        <v/>
      </c>
      <c r="B6026" s="7" t="n"/>
      <c r="C6026" s="7" t="n"/>
      <c r="D6026" s="7" t="n"/>
      <c r="E6026" s="8" t="n"/>
      <c r="F6026" s="9" t="n"/>
      <c r="G6026" s="8" t="n"/>
      <c r="H6026" s="8" t="n"/>
      <c r="I6026" s="8" t="n"/>
      <c r="J6026" s="10">
        <f>IF(A6026="",0,SUMIFS(amount_expended,cfda_key,V6026))</f>
        <v/>
      </c>
      <c r="K6026" s="10">
        <f>IF(G6026="OTHER CLUSTER NOT LISTED ABOVE",SUMIFS(amount_expended,uniform_other_cluster_name,X6026), IF(AND(OR(G6026="N/A",G6026=""),H6026=""),0,IF(G6026="STATE CLUSTER",SUMIFS(amount_expended,uniform_state_cluster_name,W6026),SUMIFS(amount_expended,cluster_name,G6026))))</f>
        <v/>
      </c>
      <c r="L6026" s="8" t="n"/>
      <c r="M6026" s="7" t="n"/>
      <c r="N6026" s="8" t="n"/>
      <c r="O6026" s="7" t="n"/>
      <c r="P6026" s="7" t="n"/>
      <c r="Q6026" s="8" t="n"/>
      <c r="R6026" s="9" t="n"/>
      <c r="S6026" s="8" t="n"/>
      <c r="T6026" s="8" t="n"/>
      <c r="U6026" s="8" t="n"/>
      <c r="V6026" s="11">
        <f>IF(OR(B6026="",C6026=""),"",CONCATENATE(B6026,".",C6026))</f>
        <v/>
      </c>
      <c r="W6026" s="6">
        <f>UPPER(TRIM(H6026))</f>
        <v/>
      </c>
      <c r="X6026" s="6">
        <f>UPPER(TRIM(I6026))</f>
        <v/>
      </c>
      <c r="Y6026" s="6">
        <f>IF(V6026&lt;&gt;"",IFERROR(INDEX(federal_program_name_lookup,MATCH(V6026,aln_lookup,0)),""),"")</f>
        <v/>
      </c>
    </row>
    <row r="6027">
      <c r="A6027" s="6">
        <f>IF(B6027&lt;&gt;"", "AWARD-"&amp;TEXT(ROW()-1,"0000"), "")</f>
        <v/>
      </c>
      <c r="B6027" s="7" t="n"/>
      <c r="C6027" s="7" t="n"/>
      <c r="D6027" s="7" t="n"/>
      <c r="E6027" s="8" t="n"/>
      <c r="F6027" s="9" t="n"/>
      <c r="G6027" s="8" t="n"/>
      <c r="H6027" s="8" t="n"/>
      <c r="I6027" s="8" t="n"/>
      <c r="J6027" s="10">
        <f>IF(A6027="",0,SUMIFS(amount_expended,cfda_key,V6027))</f>
        <v/>
      </c>
      <c r="K6027" s="10">
        <f>IF(G6027="OTHER CLUSTER NOT LISTED ABOVE",SUMIFS(amount_expended,uniform_other_cluster_name,X6027), IF(AND(OR(G6027="N/A",G6027=""),H6027=""),0,IF(G6027="STATE CLUSTER",SUMIFS(amount_expended,uniform_state_cluster_name,W6027),SUMIFS(amount_expended,cluster_name,G6027))))</f>
        <v/>
      </c>
      <c r="L6027" s="8" t="n"/>
      <c r="M6027" s="7" t="n"/>
      <c r="N6027" s="8" t="n"/>
      <c r="O6027" s="7" t="n"/>
      <c r="P6027" s="7" t="n"/>
      <c r="Q6027" s="8" t="n"/>
      <c r="R6027" s="9" t="n"/>
      <c r="S6027" s="8" t="n"/>
      <c r="T6027" s="8" t="n"/>
      <c r="U6027" s="8" t="n"/>
      <c r="V6027" s="11">
        <f>IF(OR(B6027="",C6027=""),"",CONCATENATE(B6027,".",C6027))</f>
        <v/>
      </c>
      <c r="W6027" s="6">
        <f>UPPER(TRIM(H6027))</f>
        <v/>
      </c>
      <c r="X6027" s="6">
        <f>UPPER(TRIM(I6027))</f>
        <v/>
      </c>
      <c r="Y6027" s="6">
        <f>IF(V6027&lt;&gt;"",IFERROR(INDEX(federal_program_name_lookup,MATCH(V6027,aln_lookup,0)),""),"")</f>
        <v/>
      </c>
    </row>
    <row r="6028">
      <c r="A6028" s="6">
        <f>IF(B6028&lt;&gt;"", "AWARD-"&amp;TEXT(ROW()-1,"0000"), "")</f>
        <v/>
      </c>
      <c r="B6028" s="7" t="n"/>
      <c r="C6028" s="7" t="n"/>
      <c r="D6028" s="7" t="n"/>
      <c r="E6028" s="8" t="n"/>
      <c r="F6028" s="9" t="n"/>
      <c r="G6028" s="8" t="n"/>
      <c r="H6028" s="8" t="n"/>
      <c r="I6028" s="8" t="n"/>
      <c r="J6028" s="10">
        <f>IF(A6028="",0,SUMIFS(amount_expended,cfda_key,V6028))</f>
        <v/>
      </c>
      <c r="K6028" s="10">
        <f>IF(G6028="OTHER CLUSTER NOT LISTED ABOVE",SUMIFS(amount_expended,uniform_other_cluster_name,X6028), IF(AND(OR(G6028="N/A",G6028=""),H6028=""),0,IF(G6028="STATE CLUSTER",SUMIFS(amount_expended,uniform_state_cluster_name,W6028),SUMIFS(amount_expended,cluster_name,G6028))))</f>
        <v/>
      </c>
      <c r="L6028" s="8" t="n"/>
      <c r="M6028" s="7" t="n"/>
      <c r="N6028" s="8" t="n"/>
      <c r="O6028" s="7" t="n"/>
      <c r="P6028" s="7" t="n"/>
      <c r="Q6028" s="8" t="n"/>
      <c r="R6028" s="9" t="n"/>
      <c r="S6028" s="8" t="n"/>
      <c r="T6028" s="8" t="n"/>
      <c r="U6028" s="8" t="n"/>
      <c r="V6028" s="11">
        <f>IF(OR(B6028="",C6028=""),"",CONCATENATE(B6028,".",C6028))</f>
        <v/>
      </c>
      <c r="W6028" s="6">
        <f>UPPER(TRIM(H6028))</f>
        <v/>
      </c>
      <c r="X6028" s="6">
        <f>UPPER(TRIM(I6028))</f>
        <v/>
      </c>
      <c r="Y6028" s="6">
        <f>IF(V6028&lt;&gt;"",IFERROR(INDEX(federal_program_name_lookup,MATCH(V6028,aln_lookup,0)),""),"")</f>
        <v/>
      </c>
    </row>
    <row r="6029">
      <c r="A6029" s="6">
        <f>IF(B6029&lt;&gt;"", "AWARD-"&amp;TEXT(ROW()-1,"0000"), "")</f>
        <v/>
      </c>
      <c r="B6029" s="7" t="n"/>
      <c r="C6029" s="7" t="n"/>
      <c r="D6029" s="7" t="n"/>
      <c r="E6029" s="8" t="n"/>
      <c r="F6029" s="9" t="n"/>
      <c r="G6029" s="8" t="n"/>
      <c r="H6029" s="8" t="n"/>
      <c r="I6029" s="8" t="n"/>
      <c r="J6029" s="10">
        <f>IF(A6029="",0,SUMIFS(amount_expended,cfda_key,V6029))</f>
        <v/>
      </c>
      <c r="K6029" s="10">
        <f>IF(G6029="OTHER CLUSTER NOT LISTED ABOVE",SUMIFS(amount_expended,uniform_other_cluster_name,X6029), IF(AND(OR(G6029="N/A",G6029=""),H6029=""),0,IF(G6029="STATE CLUSTER",SUMIFS(amount_expended,uniform_state_cluster_name,W6029),SUMIFS(amount_expended,cluster_name,G6029))))</f>
        <v/>
      </c>
      <c r="L6029" s="8" t="n"/>
      <c r="M6029" s="7" t="n"/>
      <c r="N6029" s="8" t="n"/>
      <c r="O6029" s="7" t="n"/>
      <c r="P6029" s="7" t="n"/>
      <c r="Q6029" s="8" t="n"/>
      <c r="R6029" s="9" t="n"/>
      <c r="S6029" s="8" t="n"/>
      <c r="T6029" s="8" t="n"/>
      <c r="U6029" s="8" t="n"/>
      <c r="V6029" s="11">
        <f>IF(OR(B6029="",C6029=""),"",CONCATENATE(B6029,".",C6029))</f>
        <v/>
      </c>
      <c r="W6029" s="6">
        <f>UPPER(TRIM(H6029))</f>
        <v/>
      </c>
      <c r="X6029" s="6">
        <f>UPPER(TRIM(I6029))</f>
        <v/>
      </c>
      <c r="Y6029" s="6">
        <f>IF(V6029&lt;&gt;"",IFERROR(INDEX(federal_program_name_lookup,MATCH(V6029,aln_lookup,0)),""),"")</f>
        <v/>
      </c>
    </row>
    <row r="6030">
      <c r="A6030" s="6">
        <f>IF(B6030&lt;&gt;"", "AWARD-"&amp;TEXT(ROW()-1,"0000"), "")</f>
        <v/>
      </c>
      <c r="B6030" s="7" t="n"/>
      <c r="C6030" s="7" t="n"/>
      <c r="D6030" s="7" t="n"/>
      <c r="E6030" s="8" t="n"/>
      <c r="F6030" s="9" t="n"/>
      <c r="G6030" s="8" t="n"/>
      <c r="H6030" s="8" t="n"/>
      <c r="I6030" s="8" t="n"/>
      <c r="J6030" s="10">
        <f>IF(A6030="",0,SUMIFS(amount_expended,cfda_key,V6030))</f>
        <v/>
      </c>
      <c r="K6030" s="10">
        <f>IF(G6030="OTHER CLUSTER NOT LISTED ABOVE",SUMIFS(amount_expended,uniform_other_cluster_name,X6030), IF(AND(OR(G6030="N/A",G6030=""),H6030=""),0,IF(G6030="STATE CLUSTER",SUMIFS(amount_expended,uniform_state_cluster_name,W6030),SUMIFS(amount_expended,cluster_name,G6030))))</f>
        <v/>
      </c>
      <c r="L6030" s="8" t="n"/>
      <c r="M6030" s="7" t="n"/>
      <c r="N6030" s="8" t="n"/>
      <c r="O6030" s="7" t="n"/>
      <c r="P6030" s="7" t="n"/>
      <c r="Q6030" s="8" t="n"/>
      <c r="R6030" s="9" t="n"/>
      <c r="S6030" s="8" t="n"/>
      <c r="T6030" s="8" t="n"/>
      <c r="U6030" s="8" t="n"/>
      <c r="V6030" s="11">
        <f>IF(OR(B6030="",C6030=""),"",CONCATENATE(B6030,".",C6030))</f>
        <v/>
      </c>
      <c r="W6030" s="6">
        <f>UPPER(TRIM(H6030))</f>
        <v/>
      </c>
      <c r="X6030" s="6">
        <f>UPPER(TRIM(I6030))</f>
        <v/>
      </c>
      <c r="Y6030" s="6">
        <f>IF(V6030&lt;&gt;"",IFERROR(INDEX(federal_program_name_lookup,MATCH(V6030,aln_lookup,0)),""),"")</f>
        <v/>
      </c>
    </row>
    <row r="6031">
      <c r="A6031" s="6">
        <f>IF(B6031&lt;&gt;"", "AWARD-"&amp;TEXT(ROW()-1,"0000"), "")</f>
        <v/>
      </c>
      <c r="B6031" s="7" t="n"/>
      <c r="C6031" s="7" t="n"/>
      <c r="D6031" s="7" t="n"/>
      <c r="E6031" s="8" t="n"/>
      <c r="F6031" s="9" t="n"/>
      <c r="G6031" s="8" t="n"/>
      <c r="H6031" s="8" t="n"/>
      <c r="I6031" s="8" t="n"/>
      <c r="J6031" s="10">
        <f>IF(A6031="",0,SUMIFS(amount_expended,cfda_key,V6031))</f>
        <v/>
      </c>
      <c r="K6031" s="10">
        <f>IF(G6031="OTHER CLUSTER NOT LISTED ABOVE",SUMIFS(amount_expended,uniform_other_cluster_name,X6031), IF(AND(OR(G6031="N/A",G6031=""),H6031=""),0,IF(G6031="STATE CLUSTER",SUMIFS(amount_expended,uniform_state_cluster_name,W6031),SUMIFS(amount_expended,cluster_name,G6031))))</f>
        <v/>
      </c>
      <c r="L6031" s="8" t="n"/>
      <c r="M6031" s="7" t="n"/>
      <c r="N6031" s="8" t="n"/>
      <c r="O6031" s="7" t="n"/>
      <c r="P6031" s="7" t="n"/>
      <c r="Q6031" s="8" t="n"/>
      <c r="R6031" s="9" t="n"/>
      <c r="S6031" s="8" t="n"/>
      <c r="T6031" s="8" t="n"/>
      <c r="U6031" s="8" t="n"/>
      <c r="V6031" s="11">
        <f>IF(OR(B6031="",C6031=""),"",CONCATENATE(B6031,".",C6031))</f>
        <v/>
      </c>
      <c r="W6031" s="6">
        <f>UPPER(TRIM(H6031))</f>
        <v/>
      </c>
      <c r="X6031" s="6">
        <f>UPPER(TRIM(I6031))</f>
        <v/>
      </c>
      <c r="Y6031" s="6">
        <f>IF(V6031&lt;&gt;"",IFERROR(INDEX(federal_program_name_lookup,MATCH(V6031,aln_lookup,0)),""),"")</f>
        <v/>
      </c>
    </row>
    <row r="6032">
      <c r="A6032" s="6">
        <f>IF(B6032&lt;&gt;"", "AWARD-"&amp;TEXT(ROW()-1,"0000"), "")</f>
        <v/>
      </c>
      <c r="B6032" s="7" t="n"/>
      <c r="C6032" s="7" t="n"/>
      <c r="D6032" s="7" t="n"/>
      <c r="E6032" s="8" t="n"/>
      <c r="F6032" s="9" t="n"/>
      <c r="G6032" s="8" t="n"/>
      <c r="H6032" s="8" t="n"/>
      <c r="I6032" s="8" t="n"/>
      <c r="J6032" s="10">
        <f>IF(A6032="",0,SUMIFS(amount_expended,cfda_key,V6032))</f>
        <v/>
      </c>
      <c r="K6032" s="10">
        <f>IF(G6032="OTHER CLUSTER NOT LISTED ABOVE",SUMIFS(amount_expended,uniform_other_cluster_name,X6032), IF(AND(OR(G6032="N/A",G6032=""),H6032=""),0,IF(G6032="STATE CLUSTER",SUMIFS(amount_expended,uniform_state_cluster_name,W6032),SUMIFS(amount_expended,cluster_name,G6032))))</f>
        <v/>
      </c>
      <c r="L6032" s="8" t="n"/>
      <c r="M6032" s="7" t="n"/>
      <c r="N6032" s="8" t="n"/>
      <c r="O6032" s="7" t="n"/>
      <c r="P6032" s="7" t="n"/>
      <c r="Q6032" s="8" t="n"/>
      <c r="R6032" s="9" t="n"/>
      <c r="S6032" s="8" t="n"/>
      <c r="T6032" s="8" t="n"/>
      <c r="U6032" s="8" t="n"/>
      <c r="V6032" s="11">
        <f>IF(OR(B6032="",C6032=""),"",CONCATENATE(B6032,".",C6032))</f>
        <v/>
      </c>
      <c r="W6032" s="6">
        <f>UPPER(TRIM(H6032))</f>
        <v/>
      </c>
      <c r="X6032" s="6">
        <f>UPPER(TRIM(I6032))</f>
        <v/>
      </c>
      <c r="Y6032" s="6">
        <f>IF(V6032&lt;&gt;"",IFERROR(INDEX(federal_program_name_lookup,MATCH(V6032,aln_lookup,0)),""),"")</f>
        <v/>
      </c>
    </row>
    <row r="6033">
      <c r="A6033" s="6">
        <f>IF(B6033&lt;&gt;"", "AWARD-"&amp;TEXT(ROW()-1,"0000"), "")</f>
        <v/>
      </c>
      <c r="B6033" s="7" t="n"/>
      <c r="C6033" s="7" t="n"/>
      <c r="D6033" s="7" t="n"/>
      <c r="E6033" s="8" t="n"/>
      <c r="F6033" s="9" t="n"/>
      <c r="G6033" s="8" t="n"/>
      <c r="H6033" s="8" t="n"/>
      <c r="I6033" s="8" t="n"/>
      <c r="J6033" s="10">
        <f>IF(A6033="",0,SUMIFS(amount_expended,cfda_key,V6033))</f>
        <v/>
      </c>
      <c r="K6033" s="10">
        <f>IF(G6033="OTHER CLUSTER NOT LISTED ABOVE",SUMIFS(amount_expended,uniform_other_cluster_name,X6033), IF(AND(OR(G6033="N/A",G6033=""),H6033=""),0,IF(G6033="STATE CLUSTER",SUMIFS(amount_expended,uniform_state_cluster_name,W6033),SUMIFS(amount_expended,cluster_name,G6033))))</f>
        <v/>
      </c>
      <c r="L6033" s="8" t="n"/>
      <c r="M6033" s="7" t="n"/>
      <c r="N6033" s="8" t="n"/>
      <c r="O6033" s="7" t="n"/>
      <c r="P6033" s="7" t="n"/>
      <c r="Q6033" s="8" t="n"/>
      <c r="R6033" s="9" t="n"/>
      <c r="S6033" s="8" t="n"/>
      <c r="T6033" s="8" t="n"/>
      <c r="U6033" s="8" t="n"/>
      <c r="V6033" s="11">
        <f>IF(OR(B6033="",C6033=""),"",CONCATENATE(B6033,".",C6033))</f>
        <v/>
      </c>
      <c r="W6033" s="6">
        <f>UPPER(TRIM(H6033))</f>
        <v/>
      </c>
      <c r="X6033" s="6">
        <f>UPPER(TRIM(I6033))</f>
        <v/>
      </c>
      <c r="Y6033" s="6">
        <f>IF(V6033&lt;&gt;"",IFERROR(INDEX(federal_program_name_lookup,MATCH(V6033,aln_lookup,0)),""),"")</f>
        <v/>
      </c>
    </row>
    <row r="6034">
      <c r="A6034" s="6">
        <f>IF(B6034&lt;&gt;"", "AWARD-"&amp;TEXT(ROW()-1,"0000"), "")</f>
        <v/>
      </c>
      <c r="B6034" s="7" t="n"/>
      <c r="C6034" s="7" t="n"/>
      <c r="D6034" s="7" t="n"/>
      <c r="E6034" s="8" t="n"/>
      <c r="F6034" s="9" t="n"/>
      <c r="G6034" s="8" t="n"/>
      <c r="H6034" s="8" t="n"/>
      <c r="I6034" s="8" t="n"/>
      <c r="J6034" s="10">
        <f>IF(A6034="",0,SUMIFS(amount_expended,cfda_key,V6034))</f>
        <v/>
      </c>
      <c r="K6034" s="10">
        <f>IF(G6034="OTHER CLUSTER NOT LISTED ABOVE",SUMIFS(amount_expended,uniform_other_cluster_name,X6034), IF(AND(OR(G6034="N/A",G6034=""),H6034=""),0,IF(G6034="STATE CLUSTER",SUMIFS(amount_expended,uniform_state_cluster_name,W6034),SUMIFS(amount_expended,cluster_name,G6034))))</f>
        <v/>
      </c>
      <c r="L6034" s="8" t="n"/>
      <c r="M6034" s="7" t="n"/>
      <c r="N6034" s="8" t="n"/>
      <c r="O6034" s="7" t="n"/>
      <c r="P6034" s="7" t="n"/>
      <c r="Q6034" s="8" t="n"/>
      <c r="R6034" s="9" t="n"/>
      <c r="S6034" s="8" t="n"/>
      <c r="T6034" s="8" t="n"/>
      <c r="U6034" s="8" t="n"/>
      <c r="V6034" s="11">
        <f>IF(OR(B6034="",C6034=""),"",CONCATENATE(B6034,".",C6034))</f>
        <v/>
      </c>
      <c r="W6034" s="6">
        <f>UPPER(TRIM(H6034))</f>
        <v/>
      </c>
      <c r="X6034" s="6">
        <f>UPPER(TRIM(I6034))</f>
        <v/>
      </c>
      <c r="Y6034" s="6">
        <f>IF(V6034&lt;&gt;"",IFERROR(INDEX(federal_program_name_lookup,MATCH(V6034,aln_lookup,0)),""),"")</f>
        <v/>
      </c>
    </row>
    <row r="6035">
      <c r="A6035" s="6">
        <f>IF(B6035&lt;&gt;"", "AWARD-"&amp;TEXT(ROW()-1,"0000"), "")</f>
        <v/>
      </c>
      <c r="B6035" s="7" t="n"/>
      <c r="C6035" s="7" t="n"/>
      <c r="D6035" s="7" t="n"/>
      <c r="E6035" s="8" t="n"/>
      <c r="F6035" s="9" t="n"/>
      <c r="G6035" s="8" t="n"/>
      <c r="H6035" s="8" t="n"/>
      <c r="I6035" s="8" t="n"/>
      <c r="J6035" s="10">
        <f>IF(A6035="",0,SUMIFS(amount_expended,cfda_key,V6035))</f>
        <v/>
      </c>
      <c r="K6035" s="10">
        <f>IF(G6035="OTHER CLUSTER NOT LISTED ABOVE",SUMIFS(amount_expended,uniform_other_cluster_name,X6035), IF(AND(OR(G6035="N/A",G6035=""),H6035=""),0,IF(G6035="STATE CLUSTER",SUMIFS(amount_expended,uniform_state_cluster_name,W6035),SUMIFS(amount_expended,cluster_name,G6035))))</f>
        <v/>
      </c>
      <c r="L6035" s="8" t="n"/>
      <c r="M6035" s="7" t="n"/>
      <c r="N6035" s="8" t="n"/>
      <c r="O6035" s="7" t="n"/>
      <c r="P6035" s="7" t="n"/>
      <c r="Q6035" s="8" t="n"/>
      <c r="R6035" s="9" t="n"/>
      <c r="S6035" s="8" t="n"/>
      <c r="T6035" s="8" t="n"/>
      <c r="U6035" s="8" t="n"/>
      <c r="V6035" s="11">
        <f>IF(OR(B6035="",C6035=""),"",CONCATENATE(B6035,".",C6035))</f>
        <v/>
      </c>
      <c r="W6035" s="6">
        <f>UPPER(TRIM(H6035))</f>
        <v/>
      </c>
      <c r="X6035" s="6">
        <f>UPPER(TRIM(I6035))</f>
        <v/>
      </c>
      <c r="Y6035" s="6">
        <f>IF(V6035&lt;&gt;"",IFERROR(INDEX(federal_program_name_lookup,MATCH(V6035,aln_lookup,0)),""),"")</f>
        <v/>
      </c>
    </row>
    <row r="6036">
      <c r="A6036" s="6">
        <f>IF(B6036&lt;&gt;"", "AWARD-"&amp;TEXT(ROW()-1,"0000"), "")</f>
        <v/>
      </c>
      <c r="B6036" s="7" t="n"/>
      <c r="C6036" s="7" t="n"/>
      <c r="D6036" s="7" t="n"/>
      <c r="E6036" s="8" t="n"/>
      <c r="F6036" s="9" t="n"/>
      <c r="G6036" s="8" t="n"/>
      <c r="H6036" s="8" t="n"/>
      <c r="I6036" s="8" t="n"/>
      <c r="J6036" s="10">
        <f>IF(A6036="",0,SUMIFS(amount_expended,cfda_key,V6036))</f>
        <v/>
      </c>
      <c r="K6036" s="10">
        <f>IF(G6036="OTHER CLUSTER NOT LISTED ABOVE",SUMIFS(amount_expended,uniform_other_cluster_name,X6036), IF(AND(OR(G6036="N/A",G6036=""),H6036=""),0,IF(G6036="STATE CLUSTER",SUMIFS(amount_expended,uniform_state_cluster_name,W6036),SUMIFS(amount_expended,cluster_name,G6036))))</f>
        <v/>
      </c>
      <c r="L6036" s="8" t="n"/>
      <c r="M6036" s="7" t="n"/>
      <c r="N6036" s="8" t="n"/>
      <c r="O6036" s="7" t="n"/>
      <c r="P6036" s="7" t="n"/>
      <c r="Q6036" s="8" t="n"/>
      <c r="R6036" s="9" t="n"/>
      <c r="S6036" s="8" t="n"/>
      <c r="T6036" s="8" t="n"/>
      <c r="U6036" s="8" t="n"/>
      <c r="V6036" s="11">
        <f>IF(OR(B6036="",C6036=""),"",CONCATENATE(B6036,".",C6036))</f>
        <v/>
      </c>
      <c r="W6036" s="6">
        <f>UPPER(TRIM(H6036))</f>
        <v/>
      </c>
      <c r="X6036" s="6">
        <f>UPPER(TRIM(I6036))</f>
        <v/>
      </c>
      <c r="Y6036" s="6">
        <f>IF(V6036&lt;&gt;"",IFERROR(INDEX(federal_program_name_lookup,MATCH(V6036,aln_lookup,0)),""),"")</f>
        <v/>
      </c>
    </row>
    <row r="6037">
      <c r="A6037" s="6">
        <f>IF(B6037&lt;&gt;"", "AWARD-"&amp;TEXT(ROW()-1,"0000"), "")</f>
        <v/>
      </c>
      <c r="B6037" s="7" t="n"/>
      <c r="C6037" s="7" t="n"/>
      <c r="D6037" s="7" t="n"/>
      <c r="E6037" s="8" t="n"/>
      <c r="F6037" s="9" t="n"/>
      <c r="G6037" s="8" t="n"/>
      <c r="H6037" s="8" t="n"/>
      <c r="I6037" s="8" t="n"/>
      <c r="J6037" s="10">
        <f>IF(A6037="",0,SUMIFS(amount_expended,cfda_key,V6037))</f>
        <v/>
      </c>
      <c r="K6037" s="10">
        <f>IF(G6037="OTHER CLUSTER NOT LISTED ABOVE",SUMIFS(amount_expended,uniform_other_cluster_name,X6037), IF(AND(OR(G6037="N/A",G6037=""),H6037=""),0,IF(G6037="STATE CLUSTER",SUMIFS(amount_expended,uniform_state_cluster_name,W6037),SUMIFS(amount_expended,cluster_name,G6037))))</f>
        <v/>
      </c>
      <c r="L6037" s="8" t="n"/>
      <c r="M6037" s="7" t="n"/>
      <c r="N6037" s="8" t="n"/>
      <c r="O6037" s="7" t="n"/>
      <c r="P6037" s="7" t="n"/>
      <c r="Q6037" s="8" t="n"/>
      <c r="R6037" s="9" t="n"/>
      <c r="S6037" s="8" t="n"/>
      <c r="T6037" s="8" t="n"/>
      <c r="U6037" s="8" t="n"/>
      <c r="V6037" s="11">
        <f>IF(OR(B6037="",C6037=""),"",CONCATENATE(B6037,".",C6037))</f>
        <v/>
      </c>
      <c r="W6037" s="6">
        <f>UPPER(TRIM(H6037))</f>
        <v/>
      </c>
      <c r="X6037" s="6">
        <f>UPPER(TRIM(I6037))</f>
        <v/>
      </c>
      <c r="Y6037" s="6">
        <f>IF(V6037&lt;&gt;"",IFERROR(INDEX(federal_program_name_lookup,MATCH(V6037,aln_lookup,0)),""),"")</f>
        <v/>
      </c>
    </row>
    <row r="6038">
      <c r="A6038" s="6">
        <f>IF(B6038&lt;&gt;"", "AWARD-"&amp;TEXT(ROW()-1,"0000"), "")</f>
        <v/>
      </c>
      <c r="B6038" s="7" t="n"/>
      <c r="C6038" s="7" t="n"/>
      <c r="D6038" s="7" t="n"/>
      <c r="E6038" s="8" t="n"/>
      <c r="F6038" s="9" t="n"/>
      <c r="G6038" s="8" t="n"/>
      <c r="H6038" s="8" t="n"/>
      <c r="I6038" s="8" t="n"/>
      <c r="J6038" s="10">
        <f>IF(A6038="",0,SUMIFS(amount_expended,cfda_key,V6038))</f>
        <v/>
      </c>
      <c r="K6038" s="10">
        <f>IF(G6038="OTHER CLUSTER NOT LISTED ABOVE",SUMIFS(amount_expended,uniform_other_cluster_name,X6038), IF(AND(OR(G6038="N/A",G6038=""),H6038=""),0,IF(G6038="STATE CLUSTER",SUMIFS(amount_expended,uniform_state_cluster_name,W6038),SUMIFS(amount_expended,cluster_name,G6038))))</f>
        <v/>
      </c>
      <c r="L6038" s="8" t="n"/>
      <c r="M6038" s="7" t="n"/>
      <c r="N6038" s="8" t="n"/>
      <c r="O6038" s="7" t="n"/>
      <c r="P6038" s="7" t="n"/>
      <c r="Q6038" s="8" t="n"/>
      <c r="R6038" s="9" t="n"/>
      <c r="S6038" s="8" t="n"/>
      <c r="T6038" s="8" t="n"/>
      <c r="U6038" s="8" t="n"/>
      <c r="V6038" s="11">
        <f>IF(OR(B6038="",C6038=""),"",CONCATENATE(B6038,".",C6038))</f>
        <v/>
      </c>
      <c r="W6038" s="6">
        <f>UPPER(TRIM(H6038))</f>
        <v/>
      </c>
      <c r="X6038" s="6">
        <f>UPPER(TRIM(I6038))</f>
        <v/>
      </c>
      <c r="Y6038" s="6">
        <f>IF(V6038&lt;&gt;"",IFERROR(INDEX(federal_program_name_lookup,MATCH(V6038,aln_lookup,0)),""),"")</f>
        <v/>
      </c>
    </row>
    <row r="6039">
      <c r="A6039" s="6">
        <f>IF(B6039&lt;&gt;"", "AWARD-"&amp;TEXT(ROW()-1,"0000"), "")</f>
        <v/>
      </c>
      <c r="B6039" s="7" t="n"/>
      <c r="C6039" s="7" t="n"/>
      <c r="D6039" s="7" t="n"/>
      <c r="E6039" s="8" t="n"/>
      <c r="F6039" s="9" t="n"/>
      <c r="G6039" s="8" t="n"/>
      <c r="H6039" s="8" t="n"/>
      <c r="I6039" s="8" t="n"/>
      <c r="J6039" s="10">
        <f>IF(A6039="",0,SUMIFS(amount_expended,cfda_key,V6039))</f>
        <v/>
      </c>
      <c r="K6039" s="10">
        <f>IF(G6039="OTHER CLUSTER NOT LISTED ABOVE",SUMIFS(amount_expended,uniform_other_cluster_name,X6039), IF(AND(OR(G6039="N/A",G6039=""),H6039=""),0,IF(G6039="STATE CLUSTER",SUMIFS(amount_expended,uniform_state_cluster_name,W6039),SUMIFS(amount_expended,cluster_name,G6039))))</f>
        <v/>
      </c>
      <c r="L6039" s="8" t="n"/>
      <c r="M6039" s="7" t="n"/>
      <c r="N6039" s="8" t="n"/>
      <c r="O6039" s="7" t="n"/>
      <c r="P6039" s="7" t="n"/>
      <c r="Q6039" s="8" t="n"/>
      <c r="R6039" s="9" t="n"/>
      <c r="S6039" s="8" t="n"/>
      <c r="T6039" s="8" t="n"/>
      <c r="U6039" s="8" t="n"/>
      <c r="V6039" s="11">
        <f>IF(OR(B6039="",C6039=""),"",CONCATENATE(B6039,".",C6039))</f>
        <v/>
      </c>
      <c r="W6039" s="6">
        <f>UPPER(TRIM(H6039))</f>
        <v/>
      </c>
      <c r="X6039" s="6">
        <f>UPPER(TRIM(I6039))</f>
        <v/>
      </c>
      <c r="Y6039" s="6">
        <f>IF(V6039&lt;&gt;"",IFERROR(INDEX(federal_program_name_lookup,MATCH(V6039,aln_lookup,0)),""),"")</f>
        <v/>
      </c>
    </row>
    <row r="6040">
      <c r="A6040" s="6">
        <f>IF(B6040&lt;&gt;"", "AWARD-"&amp;TEXT(ROW()-1,"0000"), "")</f>
        <v/>
      </c>
      <c r="B6040" s="7" t="n"/>
      <c r="C6040" s="7" t="n"/>
      <c r="D6040" s="7" t="n"/>
      <c r="E6040" s="8" t="n"/>
      <c r="F6040" s="9" t="n"/>
      <c r="G6040" s="8" t="n"/>
      <c r="H6040" s="8" t="n"/>
      <c r="I6040" s="8" t="n"/>
      <c r="J6040" s="10">
        <f>IF(A6040="",0,SUMIFS(amount_expended,cfda_key,V6040))</f>
        <v/>
      </c>
      <c r="K6040" s="10">
        <f>IF(G6040="OTHER CLUSTER NOT LISTED ABOVE",SUMIFS(amount_expended,uniform_other_cluster_name,X6040), IF(AND(OR(G6040="N/A",G6040=""),H6040=""),0,IF(G6040="STATE CLUSTER",SUMIFS(amount_expended,uniform_state_cluster_name,W6040),SUMIFS(amount_expended,cluster_name,G6040))))</f>
        <v/>
      </c>
      <c r="L6040" s="8" t="n"/>
      <c r="M6040" s="7" t="n"/>
      <c r="N6040" s="8" t="n"/>
      <c r="O6040" s="7" t="n"/>
      <c r="P6040" s="7" t="n"/>
      <c r="Q6040" s="8" t="n"/>
      <c r="R6040" s="9" t="n"/>
      <c r="S6040" s="8" t="n"/>
      <c r="T6040" s="8" t="n"/>
      <c r="U6040" s="8" t="n"/>
      <c r="V6040" s="11">
        <f>IF(OR(B6040="",C6040=""),"",CONCATENATE(B6040,".",C6040))</f>
        <v/>
      </c>
      <c r="W6040" s="6">
        <f>UPPER(TRIM(H6040))</f>
        <v/>
      </c>
      <c r="X6040" s="6">
        <f>UPPER(TRIM(I6040))</f>
        <v/>
      </c>
      <c r="Y6040" s="6">
        <f>IF(V6040&lt;&gt;"",IFERROR(INDEX(federal_program_name_lookup,MATCH(V6040,aln_lookup,0)),""),"")</f>
        <v/>
      </c>
    </row>
    <row r="6041">
      <c r="A6041" s="6">
        <f>IF(B6041&lt;&gt;"", "AWARD-"&amp;TEXT(ROW()-1,"0000"), "")</f>
        <v/>
      </c>
      <c r="B6041" s="7" t="n"/>
      <c r="C6041" s="7" t="n"/>
      <c r="D6041" s="7" t="n"/>
      <c r="E6041" s="8" t="n"/>
      <c r="F6041" s="9" t="n"/>
      <c r="G6041" s="8" t="n"/>
      <c r="H6041" s="8" t="n"/>
      <c r="I6041" s="8" t="n"/>
      <c r="J6041" s="10">
        <f>IF(A6041="",0,SUMIFS(amount_expended,cfda_key,V6041))</f>
        <v/>
      </c>
      <c r="K6041" s="10">
        <f>IF(G6041="OTHER CLUSTER NOT LISTED ABOVE",SUMIFS(amount_expended,uniform_other_cluster_name,X6041), IF(AND(OR(G6041="N/A",G6041=""),H6041=""),0,IF(G6041="STATE CLUSTER",SUMIFS(amount_expended,uniform_state_cluster_name,W6041),SUMIFS(amount_expended,cluster_name,G6041))))</f>
        <v/>
      </c>
      <c r="L6041" s="8" t="n"/>
      <c r="M6041" s="7" t="n"/>
      <c r="N6041" s="8" t="n"/>
      <c r="O6041" s="7" t="n"/>
      <c r="P6041" s="7" t="n"/>
      <c r="Q6041" s="8" t="n"/>
      <c r="R6041" s="9" t="n"/>
      <c r="S6041" s="8" t="n"/>
      <c r="T6041" s="8" t="n"/>
      <c r="U6041" s="8" t="n"/>
      <c r="V6041" s="11">
        <f>IF(OR(B6041="",C6041=""),"",CONCATENATE(B6041,".",C6041))</f>
        <v/>
      </c>
      <c r="W6041" s="6">
        <f>UPPER(TRIM(H6041))</f>
        <v/>
      </c>
      <c r="X6041" s="6">
        <f>UPPER(TRIM(I6041))</f>
        <v/>
      </c>
      <c r="Y6041" s="6">
        <f>IF(V6041&lt;&gt;"",IFERROR(INDEX(federal_program_name_lookup,MATCH(V6041,aln_lookup,0)),""),"")</f>
        <v/>
      </c>
    </row>
    <row r="6042">
      <c r="A6042" s="6">
        <f>IF(B6042&lt;&gt;"", "AWARD-"&amp;TEXT(ROW()-1,"0000"), "")</f>
        <v/>
      </c>
      <c r="B6042" s="7" t="n"/>
      <c r="C6042" s="7" t="n"/>
      <c r="D6042" s="7" t="n"/>
      <c r="E6042" s="8" t="n"/>
      <c r="F6042" s="9" t="n"/>
      <c r="G6042" s="8" t="n"/>
      <c r="H6042" s="8" t="n"/>
      <c r="I6042" s="8" t="n"/>
      <c r="J6042" s="10">
        <f>IF(A6042="",0,SUMIFS(amount_expended,cfda_key,V6042))</f>
        <v/>
      </c>
      <c r="K6042" s="10">
        <f>IF(G6042="OTHER CLUSTER NOT LISTED ABOVE",SUMIFS(amount_expended,uniform_other_cluster_name,X6042), IF(AND(OR(G6042="N/A",G6042=""),H6042=""),0,IF(G6042="STATE CLUSTER",SUMIFS(amount_expended,uniform_state_cluster_name,W6042),SUMIFS(amount_expended,cluster_name,G6042))))</f>
        <v/>
      </c>
      <c r="L6042" s="8" t="n"/>
      <c r="M6042" s="7" t="n"/>
      <c r="N6042" s="8" t="n"/>
      <c r="O6042" s="7" t="n"/>
      <c r="P6042" s="7" t="n"/>
      <c r="Q6042" s="8" t="n"/>
      <c r="R6042" s="9" t="n"/>
      <c r="S6042" s="8" t="n"/>
      <c r="T6042" s="8" t="n"/>
      <c r="U6042" s="8" t="n"/>
      <c r="V6042" s="11">
        <f>IF(OR(B6042="",C6042=""),"",CONCATENATE(B6042,".",C6042))</f>
        <v/>
      </c>
      <c r="W6042" s="6">
        <f>UPPER(TRIM(H6042))</f>
        <v/>
      </c>
      <c r="X6042" s="6">
        <f>UPPER(TRIM(I6042))</f>
        <v/>
      </c>
      <c r="Y6042" s="6">
        <f>IF(V6042&lt;&gt;"",IFERROR(INDEX(federal_program_name_lookup,MATCH(V6042,aln_lookup,0)),""),"")</f>
        <v/>
      </c>
    </row>
    <row r="6043">
      <c r="A6043" s="6">
        <f>IF(B6043&lt;&gt;"", "AWARD-"&amp;TEXT(ROW()-1,"0000"), "")</f>
        <v/>
      </c>
      <c r="B6043" s="7" t="n"/>
      <c r="C6043" s="7" t="n"/>
      <c r="D6043" s="7" t="n"/>
      <c r="E6043" s="8" t="n"/>
      <c r="F6043" s="9" t="n"/>
      <c r="G6043" s="8" t="n"/>
      <c r="H6043" s="8" t="n"/>
      <c r="I6043" s="8" t="n"/>
      <c r="J6043" s="10">
        <f>IF(A6043="",0,SUMIFS(amount_expended,cfda_key,V6043))</f>
        <v/>
      </c>
      <c r="K6043" s="10">
        <f>IF(G6043="OTHER CLUSTER NOT LISTED ABOVE",SUMIFS(amount_expended,uniform_other_cluster_name,X6043), IF(AND(OR(G6043="N/A",G6043=""),H6043=""),0,IF(G6043="STATE CLUSTER",SUMIFS(amount_expended,uniform_state_cluster_name,W6043),SUMIFS(amount_expended,cluster_name,G6043))))</f>
        <v/>
      </c>
      <c r="L6043" s="8" t="n"/>
      <c r="M6043" s="7" t="n"/>
      <c r="N6043" s="8" t="n"/>
      <c r="O6043" s="7" t="n"/>
      <c r="P6043" s="7" t="n"/>
      <c r="Q6043" s="8" t="n"/>
      <c r="R6043" s="9" t="n"/>
      <c r="S6043" s="8" t="n"/>
      <c r="T6043" s="8" t="n"/>
      <c r="U6043" s="8" t="n"/>
      <c r="V6043" s="11">
        <f>IF(OR(B6043="",C6043=""),"",CONCATENATE(B6043,".",C6043))</f>
        <v/>
      </c>
      <c r="W6043" s="6">
        <f>UPPER(TRIM(H6043))</f>
        <v/>
      </c>
      <c r="X6043" s="6">
        <f>UPPER(TRIM(I6043))</f>
        <v/>
      </c>
      <c r="Y6043" s="6">
        <f>IF(V6043&lt;&gt;"",IFERROR(INDEX(federal_program_name_lookup,MATCH(V6043,aln_lookup,0)),""),"")</f>
        <v/>
      </c>
    </row>
    <row r="6044">
      <c r="A6044" s="6">
        <f>IF(B6044&lt;&gt;"", "AWARD-"&amp;TEXT(ROW()-1,"0000"), "")</f>
        <v/>
      </c>
      <c r="B6044" s="7" t="n"/>
      <c r="C6044" s="7" t="n"/>
      <c r="D6044" s="7" t="n"/>
      <c r="E6044" s="8" t="n"/>
      <c r="F6044" s="9" t="n"/>
      <c r="G6044" s="8" t="n"/>
      <c r="H6044" s="8" t="n"/>
      <c r="I6044" s="8" t="n"/>
      <c r="J6044" s="10">
        <f>IF(A6044="",0,SUMIFS(amount_expended,cfda_key,V6044))</f>
        <v/>
      </c>
      <c r="K6044" s="10">
        <f>IF(G6044="OTHER CLUSTER NOT LISTED ABOVE",SUMIFS(amount_expended,uniform_other_cluster_name,X6044), IF(AND(OR(G6044="N/A",G6044=""),H6044=""),0,IF(G6044="STATE CLUSTER",SUMIFS(amount_expended,uniform_state_cluster_name,W6044),SUMIFS(amount_expended,cluster_name,G6044))))</f>
        <v/>
      </c>
      <c r="L6044" s="8" t="n"/>
      <c r="M6044" s="7" t="n"/>
      <c r="N6044" s="8" t="n"/>
      <c r="O6044" s="7" t="n"/>
      <c r="P6044" s="7" t="n"/>
      <c r="Q6044" s="8" t="n"/>
      <c r="R6044" s="9" t="n"/>
      <c r="S6044" s="8" t="n"/>
      <c r="T6044" s="8" t="n"/>
      <c r="U6044" s="8" t="n"/>
      <c r="V6044" s="11">
        <f>IF(OR(B6044="",C6044=""),"",CONCATENATE(B6044,".",C6044))</f>
        <v/>
      </c>
      <c r="W6044" s="6">
        <f>UPPER(TRIM(H6044))</f>
        <v/>
      </c>
      <c r="X6044" s="6">
        <f>UPPER(TRIM(I6044))</f>
        <v/>
      </c>
      <c r="Y6044" s="6">
        <f>IF(V6044&lt;&gt;"",IFERROR(INDEX(federal_program_name_lookup,MATCH(V6044,aln_lookup,0)),""),"")</f>
        <v/>
      </c>
    </row>
    <row r="6045">
      <c r="A6045" s="6">
        <f>IF(B6045&lt;&gt;"", "AWARD-"&amp;TEXT(ROW()-1,"0000"), "")</f>
        <v/>
      </c>
      <c r="B6045" s="7" t="n"/>
      <c r="C6045" s="7" t="n"/>
      <c r="D6045" s="7" t="n"/>
      <c r="E6045" s="8" t="n"/>
      <c r="F6045" s="9" t="n"/>
      <c r="G6045" s="8" t="n"/>
      <c r="H6045" s="8" t="n"/>
      <c r="I6045" s="8" t="n"/>
      <c r="J6045" s="10">
        <f>IF(A6045="",0,SUMIFS(amount_expended,cfda_key,V6045))</f>
        <v/>
      </c>
      <c r="K6045" s="10">
        <f>IF(G6045="OTHER CLUSTER NOT LISTED ABOVE",SUMIFS(amount_expended,uniform_other_cluster_name,X6045), IF(AND(OR(G6045="N/A",G6045=""),H6045=""),0,IF(G6045="STATE CLUSTER",SUMIFS(amount_expended,uniform_state_cluster_name,W6045),SUMIFS(amount_expended,cluster_name,G6045))))</f>
        <v/>
      </c>
      <c r="L6045" s="8" t="n"/>
      <c r="M6045" s="7" t="n"/>
      <c r="N6045" s="8" t="n"/>
      <c r="O6045" s="7" t="n"/>
      <c r="P6045" s="7" t="n"/>
      <c r="Q6045" s="8" t="n"/>
      <c r="R6045" s="9" t="n"/>
      <c r="S6045" s="8" t="n"/>
      <c r="T6045" s="8" t="n"/>
      <c r="U6045" s="8" t="n"/>
      <c r="V6045" s="11">
        <f>IF(OR(B6045="",C6045=""),"",CONCATENATE(B6045,".",C6045))</f>
        <v/>
      </c>
      <c r="W6045" s="6">
        <f>UPPER(TRIM(H6045))</f>
        <v/>
      </c>
      <c r="X6045" s="6">
        <f>UPPER(TRIM(I6045))</f>
        <v/>
      </c>
      <c r="Y6045" s="6">
        <f>IF(V6045&lt;&gt;"",IFERROR(INDEX(federal_program_name_lookup,MATCH(V6045,aln_lookup,0)),""),"")</f>
        <v/>
      </c>
    </row>
    <row r="6046">
      <c r="A6046" s="6">
        <f>IF(B6046&lt;&gt;"", "AWARD-"&amp;TEXT(ROW()-1,"0000"), "")</f>
        <v/>
      </c>
      <c r="B6046" s="7" t="n"/>
      <c r="C6046" s="7" t="n"/>
      <c r="D6046" s="7" t="n"/>
      <c r="E6046" s="8" t="n"/>
      <c r="F6046" s="9" t="n"/>
      <c r="G6046" s="8" t="n"/>
      <c r="H6046" s="8" t="n"/>
      <c r="I6046" s="8" t="n"/>
      <c r="J6046" s="10">
        <f>IF(A6046="",0,SUMIFS(amount_expended,cfda_key,V6046))</f>
        <v/>
      </c>
      <c r="K6046" s="10">
        <f>IF(G6046="OTHER CLUSTER NOT LISTED ABOVE",SUMIFS(amount_expended,uniform_other_cluster_name,X6046), IF(AND(OR(G6046="N/A",G6046=""),H6046=""),0,IF(G6046="STATE CLUSTER",SUMIFS(amount_expended,uniform_state_cluster_name,W6046),SUMIFS(amount_expended,cluster_name,G6046))))</f>
        <v/>
      </c>
      <c r="L6046" s="8" t="n"/>
      <c r="M6046" s="7" t="n"/>
      <c r="N6046" s="8" t="n"/>
      <c r="O6046" s="7" t="n"/>
      <c r="P6046" s="7" t="n"/>
      <c r="Q6046" s="8" t="n"/>
      <c r="R6046" s="9" t="n"/>
      <c r="S6046" s="8" t="n"/>
      <c r="T6046" s="8" t="n"/>
      <c r="U6046" s="8" t="n"/>
      <c r="V6046" s="11">
        <f>IF(OR(B6046="",C6046=""),"",CONCATENATE(B6046,".",C6046))</f>
        <v/>
      </c>
      <c r="W6046" s="6">
        <f>UPPER(TRIM(H6046))</f>
        <v/>
      </c>
      <c r="X6046" s="6">
        <f>UPPER(TRIM(I6046))</f>
        <v/>
      </c>
      <c r="Y6046" s="6">
        <f>IF(V6046&lt;&gt;"",IFERROR(INDEX(federal_program_name_lookup,MATCH(V6046,aln_lookup,0)),""),"")</f>
        <v/>
      </c>
    </row>
    <row r="6047">
      <c r="A6047" s="6">
        <f>IF(B6047&lt;&gt;"", "AWARD-"&amp;TEXT(ROW()-1,"0000"), "")</f>
        <v/>
      </c>
      <c r="B6047" s="7" t="n"/>
      <c r="C6047" s="7" t="n"/>
      <c r="D6047" s="7" t="n"/>
      <c r="E6047" s="8" t="n"/>
      <c r="F6047" s="9" t="n"/>
      <c r="G6047" s="8" t="n"/>
      <c r="H6047" s="8" t="n"/>
      <c r="I6047" s="8" t="n"/>
      <c r="J6047" s="10">
        <f>IF(A6047="",0,SUMIFS(amount_expended,cfda_key,V6047))</f>
        <v/>
      </c>
      <c r="K6047" s="10">
        <f>IF(G6047="OTHER CLUSTER NOT LISTED ABOVE",SUMIFS(amount_expended,uniform_other_cluster_name,X6047), IF(AND(OR(G6047="N/A",G6047=""),H6047=""),0,IF(G6047="STATE CLUSTER",SUMIFS(amount_expended,uniform_state_cluster_name,W6047),SUMIFS(amount_expended,cluster_name,G6047))))</f>
        <v/>
      </c>
      <c r="L6047" s="8" t="n"/>
      <c r="M6047" s="7" t="n"/>
      <c r="N6047" s="8" t="n"/>
      <c r="O6047" s="7" t="n"/>
      <c r="P6047" s="7" t="n"/>
      <c r="Q6047" s="8" t="n"/>
      <c r="R6047" s="9" t="n"/>
      <c r="S6047" s="8" t="n"/>
      <c r="T6047" s="8" t="n"/>
      <c r="U6047" s="8" t="n"/>
      <c r="V6047" s="11">
        <f>IF(OR(B6047="",C6047=""),"",CONCATENATE(B6047,".",C6047))</f>
        <v/>
      </c>
      <c r="W6047" s="6">
        <f>UPPER(TRIM(H6047))</f>
        <v/>
      </c>
      <c r="X6047" s="6">
        <f>UPPER(TRIM(I6047))</f>
        <v/>
      </c>
      <c r="Y6047" s="6">
        <f>IF(V6047&lt;&gt;"",IFERROR(INDEX(federal_program_name_lookup,MATCH(V6047,aln_lookup,0)),""),"")</f>
        <v/>
      </c>
    </row>
    <row r="6048">
      <c r="A6048" s="6">
        <f>IF(B6048&lt;&gt;"", "AWARD-"&amp;TEXT(ROW()-1,"0000"), "")</f>
        <v/>
      </c>
      <c r="B6048" s="7" t="n"/>
      <c r="C6048" s="7" t="n"/>
      <c r="D6048" s="7" t="n"/>
      <c r="E6048" s="8" t="n"/>
      <c r="F6048" s="9" t="n"/>
      <c r="G6048" s="8" t="n"/>
      <c r="H6048" s="8" t="n"/>
      <c r="I6048" s="8" t="n"/>
      <c r="J6048" s="10">
        <f>IF(A6048="",0,SUMIFS(amount_expended,cfda_key,V6048))</f>
        <v/>
      </c>
      <c r="K6048" s="10">
        <f>IF(G6048="OTHER CLUSTER NOT LISTED ABOVE",SUMIFS(amount_expended,uniform_other_cluster_name,X6048), IF(AND(OR(G6048="N/A",G6048=""),H6048=""),0,IF(G6048="STATE CLUSTER",SUMIFS(amount_expended,uniform_state_cluster_name,W6048),SUMIFS(amount_expended,cluster_name,G6048))))</f>
        <v/>
      </c>
      <c r="L6048" s="8" t="n"/>
      <c r="M6048" s="7" t="n"/>
      <c r="N6048" s="8" t="n"/>
      <c r="O6048" s="7" t="n"/>
      <c r="P6048" s="7" t="n"/>
      <c r="Q6048" s="8" t="n"/>
      <c r="R6048" s="9" t="n"/>
      <c r="S6048" s="8" t="n"/>
      <c r="T6048" s="8" t="n"/>
      <c r="U6048" s="8" t="n"/>
      <c r="V6048" s="11">
        <f>IF(OR(B6048="",C6048=""),"",CONCATENATE(B6048,".",C6048))</f>
        <v/>
      </c>
      <c r="W6048" s="6">
        <f>UPPER(TRIM(H6048))</f>
        <v/>
      </c>
      <c r="X6048" s="6">
        <f>UPPER(TRIM(I6048))</f>
        <v/>
      </c>
      <c r="Y6048" s="6">
        <f>IF(V6048&lt;&gt;"",IFERROR(INDEX(federal_program_name_lookup,MATCH(V6048,aln_lookup,0)),""),"")</f>
        <v/>
      </c>
    </row>
    <row r="6049">
      <c r="A6049" s="6">
        <f>IF(B6049&lt;&gt;"", "AWARD-"&amp;TEXT(ROW()-1,"0000"), "")</f>
        <v/>
      </c>
      <c r="B6049" s="7" t="n"/>
      <c r="C6049" s="7" t="n"/>
      <c r="D6049" s="7" t="n"/>
      <c r="E6049" s="8" t="n"/>
      <c r="F6049" s="9" t="n"/>
      <c r="G6049" s="8" t="n"/>
      <c r="H6049" s="8" t="n"/>
      <c r="I6049" s="8" t="n"/>
      <c r="J6049" s="10">
        <f>IF(A6049="",0,SUMIFS(amount_expended,cfda_key,V6049))</f>
        <v/>
      </c>
      <c r="K6049" s="10">
        <f>IF(G6049="OTHER CLUSTER NOT LISTED ABOVE",SUMIFS(amount_expended,uniform_other_cluster_name,X6049), IF(AND(OR(G6049="N/A",G6049=""),H6049=""),0,IF(G6049="STATE CLUSTER",SUMIFS(amount_expended,uniform_state_cluster_name,W6049),SUMIFS(amount_expended,cluster_name,G6049))))</f>
        <v/>
      </c>
      <c r="L6049" s="8" t="n"/>
      <c r="M6049" s="7" t="n"/>
      <c r="N6049" s="8" t="n"/>
      <c r="O6049" s="7" t="n"/>
      <c r="P6049" s="7" t="n"/>
      <c r="Q6049" s="8" t="n"/>
      <c r="R6049" s="9" t="n"/>
      <c r="S6049" s="8" t="n"/>
      <c r="T6049" s="8" t="n"/>
      <c r="U6049" s="8" t="n"/>
      <c r="V6049" s="11">
        <f>IF(OR(B6049="",C6049=""),"",CONCATENATE(B6049,".",C6049))</f>
        <v/>
      </c>
      <c r="W6049" s="6">
        <f>UPPER(TRIM(H6049))</f>
        <v/>
      </c>
      <c r="X6049" s="6">
        <f>UPPER(TRIM(I6049))</f>
        <v/>
      </c>
      <c r="Y6049" s="6">
        <f>IF(V6049&lt;&gt;"",IFERROR(INDEX(federal_program_name_lookup,MATCH(V6049,aln_lookup,0)),""),"")</f>
        <v/>
      </c>
    </row>
    <row r="6050">
      <c r="A6050" s="6">
        <f>IF(B6050&lt;&gt;"", "AWARD-"&amp;TEXT(ROW()-1,"0000"), "")</f>
        <v/>
      </c>
      <c r="B6050" s="7" t="n"/>
      <c r="C6050" s="7" t="n"/>
      <c r="D6050" s="7" t="n"/>
      <c r="E6050" s="8" t="n"/>
      <c r="F6050" s="9" t="n"/>
      <c r="G6050" s="8" t="n"/>
      <c r="H6050" s="8" t="n"/>
      <c r="I6050" s="8" t="n"/>
      <c r="J6050" s="10">
        <f>IF(A6050="",0,SUMIFS(amount_expended,cfda_key,V6050))</f>
        <v/>
      </c>
      <c r="K6050" s="10">
        <f>IF(G6050="OTHER CLUSTER NOT LISTED ABOVE",SUMIFS(amount_expended,uniform_other_cluster_name,X6050), IF(AND(OR(G6050="N/A",G6050=""),H6050=""),0,IF(G6050="STATE CLUSTER",SUMIFS(amount_expended,uniform_state_cluster_name,W6050),SUMIFS(amount_expended,cluster_name,G6050))))</f>
        <v/>
      </c>
      <c r="L6050" s="8" t="n"/>
      <c r="M6050" s="7" t="n"/>
      <c r="N6050" s="8" t="n"/>
      <c r="O6050" s="7" t="n"/>
      <c r="P6050" s="7" t="n"/>
      <c r="Q6050" s="8" t="n"/>
      <c r="R6050" s="9" t="n"/>
      <c r="S6050" s="8" t="n"/>
      <c r="T6050" s="8" t="n"/>
      <c r="U6050" s="8" t="n"/>
      <c r="V6050" s="11">
        <f>IF(OR(B6050="",C6050=""),"",CONCATENATE(B6050,".",C6050))</f>
        <v/>
      </c>
      <c r="W6050" s="6">
        <f>UPPER(TRIM(H6050))</f>
        <v/>
      </c>
      <c r="X6050" s="6">
        <f>UPPER(TRIM(I6050))</f>
        <v/>
      </c>
      <c r="Y6050" s="6">
        <f>IF(V6050&lt;&gt;"",IFERROR(INDEX(federal_program_name_lookup,MATCH(V6050,aln_lookup,0)),""),"")</f>
        <v/>
      </c>
    </row>
    <row r="6051">
      <c r="A6051" s="6">
        <f>IF(B6051&lt;&gt;"", "AWARD-"&amp;TEXT(ROW()-1,"0000"), "")</f>
        <v/>
      </c>
      <c r="B6051" s="7" t="n"/>
      <c r="C6051" s="7" t="n"/>
      <c r="D6051" s="7" t="n"/>
      <c r="E6051" s="8" t="n"/>
      <c r="F6051" s="9" t="n"/>
      <c r="G6051" s="8" t="n"/>
      <c r="H6051" s="8" t="n"/>
      <c r="I6051" s="8" t="n"/>
      <c r="J6051" s="10">
        <f>IF(A6051="",0,SUMIFS(amount_expended,cfda_key,V6051))</f>
        <v/>
      </c>
      <c r="K6051" s="10">
        <f>IF(G6051="OTHER CLUSTER NOT LISTED ABOVE",SUMIFS(amount_expended,uniform_other_cluster_name,X6051), IF(AND(OR(G6051="N/A",G6051=""),H6051=""),0,IF(G6051="STATE CLUSTER",SUMIFS(amount_expended,uniform_state_cluster_name,W6051),SUMIFS(amount_expended,cluster_name,G6051))))</f>
        <v/>
      </c>
      <c r="L6051" s="8" t="n"/>
      <c r="M6051" s="7" t="n"/>
      <c r="N6051" s="8" t="n"/>
      <c r="O6051" s="7" t="n"/>
      <c r="P6051" s="7" t="n"/>
      <c r="Q6051" s="8" t="n"/>
      <c r="R6051" s="9" t="n"/>
      <c r="S6051" s="8" t="n"/>
      <c r="T6051" s="8" t="n"/>
      <c r="U6051" s="8" t="n"/>
      <c r="V6051" s="11">
        <f>IF(OR(B6051="",C6051=""),"",CONCATENATE(B6051,".",C6051))</f>
        <v/>
      </c>
      <c r="W6051" s="6">
        <f>UPPER(TRIM(H6051))</f>
        <v/>
      </c>
      <c r="X6051" s="6">
        <f>UPPER(TRIM(I6051))</f>
        <v/>
      </c>
      <c r="Y6051" s="6">
        <f>IF(V6051&lt;&gt;"",IFERROR(INDEX(federal_program_name_lookup,MATCH(V6051,aln_lookup,0)),""),"")</f>
        <v/>
      </c>
    </row>
    <row r="6052">
      <c r="A6052" s="6">
        <f>IF(B6052&lt;&gt;"", "AWARD-"&amp;TEXT(ROW()-1,"0000"), "")</f>
        <v/>
      </c>
      <c r="B6052" s="7" t="n"/>
      <c r="C6052" s="7" t="n"/>
      <c r="D6052" s="7" t="n"/>
      <c r="E6052" s="8" t="n"/>
      <c r="F6052" s="9" t="n"/>
      <c r="G6052" s="8" t="n"/>
      <c r="H6052" s="8" t="n"/>
      <c r="I6052" s="8" t="n"/>
      <c r="J6052" s="10">
        <f>IF(A6052="",0,SUMIFS(amount_expended,cfda_key,V6052))</f>
        <v/>
      </c>
      <c r="K6052" s="10">
        <f>IF(G6052="OTHER CLUSTER NOT LISTED ABOVE",SUMIFS(amount_expended,uniform_other_cluster_name,X6052), IF(AND(OR(G6052="N/A",G6052=""),H6052=""),0,IF(G6052="STATE CLUSTER",SUMIFS(amount_expended,uniform_state_cluster_name,W6052),SUMIFS(amount_expended,cluster_name,G6052))))</f>
        <v/>
      </c>
      <c r="L6052" s="8" t="n"/>
      <c r="M6052" s="7" t="n"/>
      <c r="N6052" s="8" t="n"/>
      <c r="O6052" s="7" t="n"/>
      <c r="P6052" s="7" t="n"/>
      <c r="Q6052" s="8" t="n"/>
      <c r="R6052" s="9" t="n"/>
      <c r="S6052" s="8" t="n"/>
      <c r="T6052" s="8" t="n"/>
      <c r="U6052" s="8" t="n"/>
      <c r="V6052" s="11">
        <f>IF(OR(B6052="",C6052=""),"",CONCATENATE(B6052,".",C6052))</f>
        <v/>
      </c>
      <c r="W6052" s="6">
        <f>UPPER(TRIM(H6052))</f>
        <v/>
      </c>
      <c r="X6052" s="6">
        <f>UPPER(TRIM(I6052))</f>
        <v/>
      </c>
      <c r="Y6052" s="6">
        <f>IF(V6052&lt;&gt;"",IFERROR(INDEX(federal_program_name_lookup,MATCH(V6052,aln_lookup,0)),""),"")</f>
        <v/>
      </c>
    </row>
    <row r="6053">
      <c r="A6053" s="6">
        <f>IF(B6053&lt;&gt;"", "AWARD-"&amp;TEXT(ROW()-1,"0000"), "")</f>
        <v/>
      </c>
      <c r="B6053" s="7" t="n"/>
      <c r="C6053" s="7" t="n"/>
      <c r="D6053" s="7" t="n"/>
      <c r="E6053" s="8" t="n"/>
      <c r="F6053" s="9" t="n"/>
      <c r="G6053" s="8" t="n"/>
      <c r="H6053" s="8" t="n"/>
      <c r="I6053" s="8" t="n"/>
      <c r="J6053" s="10">
        <f>IF(A6053="",0,SUMIFS(amount_expended,cfda_key,V6053))</f>
        <v/>
      </c>
      <c r="K6053" s="10">
        <f>IF(G6053="OTHER CLUSTER NOT LISTED ABOVE",SUMIFS(amount_expended,uniform_other_cluster_name,X6053), IF(AND(OR(G6053="N/A",G6053=""),H6053=""),0,IF(G6053="STATE CLUSTER",SUMIFS(amount_expended,uniform_state_cluster_name,W6053),SUMIFS(amount_expended,cluster_name,G6053))))</f>
        <v/>
      </c>
      <c r="L6053" s="8" t="n"/>
      <c r="M6053" s="7" t="n"/>
      <c r="N6053" s="8" t="n"/>
      <c r="O6053" s="7" t="n"/>
      <c r="P6053" s="7" t="n"/>
      <c r="Q6053" s="8" t="n"/>
      <c r="R6053" s="9" t="n"/>
      <c r="S6053" s="8" t="n"/>
      <c r="T6053" s="8" t="n"/>
      <c r="U6053" s="8" t="n"/>
      <c r="V6053" s="11">
        <f>IF(OR(B6053="",C6053=""),"",CONCATENATE(B6053,".",C6053))</f>
        <v/>
      </c>
      <c r="W6053" s="6">
        <f>UPPER(TRIM(H6053))</f>
        <v/>
      </c>
      <c r="X6053" s="6">
        <f>UPPER(TRIM(I6053))</f>
        <v/>
      </c>
      <c r="Y6053" s="6">
        <f>IF(V6053&lt;&gt;"",IFERROR(INDEX(federal_program_name_lookup,MATCH(V6053,aln_lookup,0)),""),"")</f>
        <v/>
      </c>
    </row>
    <row r="6054">
      <c r="A6054" s="6">
        <f>IF(B6054&lt;&gt;"", "AWARD-"&amp;TEXT(ROW()-1,"0000"), "")</f>
        <v/>
      </c>
      <c r="B6054" s="7" t="n"/>
      <c r="C6054" s="7" t="n"/>
      <c r="D6054" s="7" t="n"/>
      <c r="E6054" s="8" t="n"/>
      <c r="F6054" s="9" t="n"/>
      <c r="G6054" s="8" t="n"/>
      <c r="H6054" s="8" t="n"/>
      <c r="I6054" s="8" t="n"/>
      <c r="J6054" s="10">
        <f>IF(A6054="",0,SUMIFS(amount_expended,cfda_key,V6054))</f>
        <v/>
      </c>
      <c r="K6054" s="10">
        <f>IF(G6054="OTHER CLUSTER NOT LISTED ABOVE",SUMIFS(amount_expended,uniform_other_cluster_name,X6054), IF(AND(OR(G6054="N/A",G6054=""),H6054=""),0,IF(G6054="STATE CLUSTER",SUMIFS(amount_expended,uniform_state_cluster_name,W6054),SUMIFS(amount_expended,cluster_name,G6054))))</f>
        <v/>
      </c>
      <c r="L6054" s="8" t="n"/>
      <c r="M6054" s="7" t="n"/>
      <c r="N6054" s="8" t="n"/>
      <c r="O6054" s="7" t="n"/>
      <c r="P6054" s="7" t="n"/>
      <c r="Q6054" s="8" t="n"/>
      <c r="R6054" s="9" t="n"/>
      <c r="S6054" s="8" t="n"/>
      <c r="T6054" s="8" t="n"/>
      <c r="U6054" s="8" t="n"/>
      <c r="V6054" s="11">
        <f>IF(OR(B6054="",C6054=""),"",CONCATENATE(B6054,".",C6054))</f>
        <v/>
      </c>
      <c r="W6054" s="6">
        <f>UPPER(TRIM(H6054))</f>
        <v/>
      </c>
      <c r="X6054" s="6">
        <f>UPPER(TRIM(I6054))</f>
        <v/>
      </c>
      <c r="Y6054" s="6">
        <f>IF(V6054&lt;&gt;"",IFERROR(INDEX(federal_program_name_lookup,MATCH(V6054,aln_lookup,0)),""),"")</f>
        <v/>
      </c>
    </row>
    <row r="6055">
      <c r="A6055" s="6">
        <f>IF(B6055&lt;&gt;"", "AWARD-"&amp;TEXT(ROW()-1,"0000"), "")</f>
        <v/>
      </c>
      <c r="B6055" s="7" t="n"/>
      <c r="C6055" s="7" t="n"/>
      <c r="D6055" s="7" t="n"/>
      <c r="E6055" s="8" t="n"/>
      <c r="F6055" s="9" t="n"/>
      <c r="G6055" s="8" t="n"/>
      <c r="H6055" s="8" t="n"/>
      <c r="I6055" s="8" t="n"/>
      <c r="J6055" s="10">
        <f>IF(A6055="",0,SUMIFS(amount_expended,cfda_key,V6055))</f>
        <v/>
      </c>
      <c r="K6055" s="10">
        <f>IF(G6055="OTHER CLUSTER NOT LISTED ABOVE",SUMIFS(amount_expended,uniform_other_cluster_name,X6055), IF(AND(OR(G6055="N/A",G6055=""),H6055=""),0,IF(G6055="STATE CLUSTER",SUMIFS(amount_expended,uniform_state_cluster_name,W6055),SUMIFS(amount_expended,cluster_name,G6055))))</f>
        <v/>
      </c>
      <c r="L6055" s="8" t="n"/>
      <c r="M6055" s="7" t="n"/>
      <c r="N6055" s="8" t="n"/>
      <c r="O6055" s="7" t="n"/>
      <c r="P6055" s="7" t="n"/>
      <c r="Q6055" s="8" t="n"/>
      <c r="R6055" s="9" t="n"/>
      <c r="S6055" s="8" t="n"/>
      <c r="T6055" s="8" t="n"/>
      <c r="U6055" s="8" t="n"/>
      <c r="V6055" s="11">
        <f>IF(OR(B6055="",C6055=""),"",CONCATENATE(B6055,".",C6055))</f>
        <v/>
      </c>
      <c r="W6055" s="6">
        <f>UPPER(TRIM(H6055))</f>
        <v/>
      </c>
      <c r="X6055" s="6">
        <f>UPPER(TRIM(I6055))</f>
        <v/>
      </c>
      <c r="Y6055" s="6">
        <f>IF(V6055&lt;&gt;"",IFERROR(INDEX(federal_program_name_lookup,MATCH(V6055,aln_lookup,0)),""),"")</f>
        <v/>
      </c>
    </row>
    <row r="6056">
      <c r="A6056" s="6">
        <f>IF(B6056&lt;&gt;"", "AWARD-"&amp;TEXT(ROW()-1,"0000"), "")</f>
        <v/>
      </c>
      <c r="B6056" s="7" t="n"/>
      <c r="C6056" s="7" t="n"/>
      <c r="D6056" s="7" t="n"/>
      <c r="E6056" s="8" t="n"/>
      <c r="F6056" s="9" t="n"/>
      <c r="G6056" s="8" t="n"/>
      <c r="H6056" s="8" t="n"/>
      <c r="I6056" s="8" t="n"/>
      <c r="J6056" s="10">
        <f>IF(A6056="",0,SUMIFS(amount_expended,cfda_key,V6056))</f>
        <v/>
      </c>
      <c r="K6056" s="10">
        <f>IF(G6056="OTHER CLUSTER NOT LISTED ABOVE",SUMIFS(amount_expended,uniform_other_cluster_name,X6056), IF(AND(OR(G6056="N/A",G6056=""),H6056=""),0,IF(G6056="STATE CLUSTER",SUMIFS(amount_expended,uniform_state_cluster_name,W6056),SUMIFS(amount_expended,cluster_name,G6056))))</f>
        <v/>
      </c>
      <c r="L6056" s="8" t="n"/>
      <c r="M6056" s="7" t="n"/>
      <c r="N6056" s="8" t="n"/>
      <c r="O6056" s="7" t="n"/>
      <c r="P6056" s="7" t="n"/>
      <c r="Q6056" s="8" t="n"/>
      <c r="R6056" s="9" t="n"/>
      <c r="S6056" s="8" t="n"/>
      <c r="T6056" s="8" t="n"/>
      <c r="U6056" s="8" t="n"/>
      <c r="V6056" s="11">
        <f>IF(OR(B6056="",C6056=""),"",CONCATENATE(B6056,".",C6056))</f>
        <v/>
      </c>
      <c r="W6056" s="6">
        <f>UPPER(TRIM(H6056))</f>
        <v/>
      </c>
      <c r="X6056" s="6">
        <f>UPPER(TRIM(I6056))</f>
        <v/>
      </c>
      <c r="Y6056" s="6">
        <f>IF(V6056&lt;&gt;"",IFERROR(INDEX(federal_program_name_lookup,MATCH(V6056,aln_lookup,0)),""),"")</f>
        <v/>
      </c>
    </row>
    <row r="6057">
      <c r="A6057" s="6">
        <f>IF(B6057&lt;&gt;"", "AWARD-"&amp;TEXT(ROW()-1,"0000"), "")</f>
        <v/>
      </c>
      <c r="B6057" s="7" t="n"/>
      <c r="C6057" s="7" t="n"/>
      <c r="D6057" s="7" t="n"/>
      <c r="E6057" s="8" t="n"/>
      <c r="F6057" s="9" t="n"/>
      <c r="G6057" s="8" t="n"/>
      <c r="H6057" s="8" t="n"/>
      <c r="I6057" s="8" t="n"/>
      <c r="J6057" s="10">
        <f>IF(A6057="",0,SUMIFS(amount_expended,cfda_key,V6057))</f>
        <v/>
      </c>
      <c r="K6057" s="10">
        <f>IF(G6057="OTHER CLUSTER NOT LISTED ABOVE",SUMIFS(amount_expended,uniform_other_cluster_name,X6057), IF(AND(OR(G6057="N/A",G6057=""),H6057=""),0,IF(G6057="STATE CLUSTER",SUMIFS(amount_expended,uniform_state_cluster_name,W6057),SUMIFS(amount_expended,cluster_name,G6057))))</f>
        <v/>
      </c>
      <c r="L6057" s="8" t="n"/>
      <c r="M6057" s="7" t="n"/>
      <c r="N6057" s="8" t="n"/>
      <c r="O6057" s="7" t="n"/>
      <c r="P6057" s="7" t="n"/>
      <c r="Q6057" s="8" t="n"/>
      <c r="R6057" s="9" t="n"/>
      <c r="S6057" s="8" t="n"/>
      <c r="T6057" s="8" t="n"/>
      <c r="U6057" s="8" t="n"/>
      <c r="V6057" s="11">
        <f>IF(OR(B6057="",C6057=""),"",CONCATENATE(B6057,".",C6057))</f>
        <v/>
      </c>
      <c r="W6057" s="6">
        <f>UPPER(TRIM(H6057))</f>
        <v/>
      </c>
      <c r="X6057" s="6">
        <f>UPPER(TRIM(I6057))</f>
        <v/>
      </c>
      <c r="Y6057" s="6">
        <f>IF(V6057&lt;&gt;"",IFERROR(INDEX(federal_program_name_lookup,MATCH(V6057,aln_lookup,0)),""),"")</f>
        <v/>
      </c>
    </row>
    <row r="6058">
      <c r="A6058" s="6">
        <f>IF(B6058&lt;&gt;"", "AWARD-"&amp;TEXT(ROW()-1,"0000"), "")</f>
        <v/>
      </c>
      <c r="B6058" s="7" t="n"/>
      <c r="C6058" s="7" t="n"/>
      <c r="D6058" s="7" t="n"/>
      <c r="E6058" s="8" t="n"/>
      <c r="F6058" s="9" t="n"/>
      <c r="G6058" s="8" t="n"/>
      <c r="H6058" s="8" t="n"/>
      <c r="I6058" s="8" t="n"/>
      <c r="J6058" s="10">
        <f>IF(A6058="",0,SUMIFS(amount_expended,cfda_key,V6058))</f>
        <v/>
      </c>
      <c r="K6058" s="10">
        <f>IF(G6058="OTHER CLUSTER NOT LISTED ABOVE",SUMIFS(amount_expended,uniform_other_cluster_name,X6058), IF(AND(OR(G6058="N/A",G6058=""),H6058=""),0,IF(G6058="STATE CLUSTER",SUMIFS(amount_expended,uniform_state_cluster_name,W6058),SUMIFS(amount_expended,cluster_name,G6058))))</f>
        <v/>
      </c>
      <c r="L6058" s="8" t="n"/>
      <c r="M6058" s="7" t="n"/>
      <c r="N6058" s="8" t="n"/>
      <c r="O6058" s="7" t="n"/>
      <c r="P6058" s="7" t="n"/>
      <c r="Q6058" s="8" t="n"/>
      <c r="R6058" s="9" t="n"/>
      <c r="S6058" s="8" t="n"/>
      <c r="T6058" s="8" t="n"/>
      <c r="U6058" s="8" t="n"/>
      <c r="V6058" s="11">
        <f>IF(OR(B6058="",C6058=""),"",CONCATENATE(B6058,".",C6058))</f>
        <v/>
      </c>
      <c r="W6058" s="6">
        <f>UPPER(TRIM(H6058))</f>
        <v/>
      </c>
      <c r="X6058" s="6">
        <f>UPPER(TRIM(I6058))</f>
        <v/>
      </c>
      <c r="Y6058" s="6">
        <f>IF(V6058&lt;&gt;"",IFERROR(INDEX(federal_program_name_lookup,MATCH(V6058,aln_lookup,0)),""),"")</f>
        <v/>
      </c>
    </row>
    <row r="6059">
      <c r="A6059" s="6">
        <f>IF(B6059&lt;&gt;"", "AWARD-"&amp;TEXT(ROW()-1,"0000"), "")</f>
        <v/>
      </c>
      <c r="B6059" s="7" t="n"/>
      <c r="C6059" s="7" t="n"/>
      <c r="D6059" s="7" t="n"/>
      <c r="E6059" s="8" t="n"/>
      <c r="F6059" s="9" t="n"/>
      <c r="G6059" s="8" t="n"/>
      <c r="H6059" s="8" t="n"/>
      <c r="I6059" s="8" t="n"/>
      <c r="J6059" s="10">
        <f>IF(A6059="",0,SUMIFS(amount_expended,cfda_key,V6059))</f>
        <v/>
      </c>
      <c r="K6059" s="10">
        <f>IF(G6059="OTHER CLUSTER NOT LISTED ABOVE",SUMIFS(amount_expended,uniform_other_cluster_name,X6059), IF(AND(OR(G6059="N/A",G6059=""),H6059=""),0,IF(G6059="STATE CLUSTER",SUMIFS(amount_expended,uniform_state_cluster_name,W6059),SUMIFS(amount_expended,cluster_name,G6059))))</f>
        <v/>
      </c>
      <c r="L6059" s="8" t="n"/>
      <c r="M6059" s="7" t="n"/>
      <c r="N6059" s="8" t="n"/>
      <c r="O6059" s="7" t="n"/>
      <c r="P6059" s="7" t="n"/>
      <c r="Q6059" s="8" t="n"/>
      <c r="R6059" s="9" t="n"/>
      <c r="S6059" s="8" t="n"/>
      <c r="T6059" s="8" t="n"/>
      <c r="U6059" s="8" t="n"/>
      <c r="V6059" s="11">
        <f>IF(OR(B6059="",C6059=""),"",CONCATENATE(B6059,".",C6059))</f>
        <v/>
      </c>
      <c r="W6059" s="6">
        <f>UPPER(TRIM(H6059))</f>
        <v/>
      </c>
      <c r="X6059" s="6">
        <f>UPPER(TRIM(I6059))</f>
        <v/>
      </c>
      <c r="Y6059" s="6">
        <f>IF(V6059&lt;&gt;"",IFERROR(INDEX(federal_program_name_lookup,MATCH(V6059,aln_lookup,0)),""),"")</f>
        <v/>
      </c>
    </row>
    <row r="6060">
      <c r="A6060" s="6">
        <f>IF(B6060&lt;&gt;"", "AWARD-"&amp;TEXT(ROW()-1,"0000"), "")</f>
        <v/>
      </c>
      <c r="B6060" s="7" t="n"/>
      <c r="C6060" s="7" t="n"/>
      <c r="D6060" s="7" t="n"/>
      <c r="E6060" s="8" t="n"/>
      <c r="F6060" s="9" t="n"/>
      <c r="G6060" s="8" t="n"/>
      <c r="H6060" s="8" t="n"/>
      <c r="I6060" s="8" t="n"/>
      <c r="J6060" s="10">
        <f>IF(A6060="",0,SUMIFS(amount_expended,cfda_key,V6060))</f>
        <v/>
      </c>
      <c r="K6060" s="10">
        <f>IF(G6060="OTHER CLUSTER NOT LISTED ABOVE",SUMIFS(amount_expended,uniform_other_cluster_name,X6060), IF(AND(OR(G6060="N/A",G6060=""),H6060=""),0,IF(G6060="STATE CLUSTER",SUMIFS(amount_expended,uniform_state_cluster_name,W6060),SUMIFS(amount_expended,cluster_name,G6060))))</f>
        <v/>
      </c>
      <c r="L6060" s="8" t="n"/>
      <c r="M6060" s="7" t="n"/>
      <c r="N6060" s="8" t="n"/>
      <c r="O6060" s="7" t="n"/>
      <c r="P6060" s="7" t="n"/>
      <c r="Q6060" s="8" t="n"/>
      <c r="R6060" s="9" t="n"/>
      <c r="S6060" s="8" t="n"/>
      <c r="T6060" s="8" t="n"/>
      <c r="U6060" s="8" t="n"/>
      <c r="V6060" s="11">
        <f>IF(OR(B6060="",C6060=""),"",CONCATENATE(B6060,".",C6060))</f>
        <v/>
      </c>
      <c r="W6060" s="6">
        <f>UPPER(TRIM(H6060))</f>
        <v/>
      </c>
      <c r="X6060" s="6">
        <f>UPPER(TRIM(I6060))</f>
        <v/>
      </c>
      <c r="Y6060" s="6">
        <f>IF(V6060&lt;&gt;"",IFERROR(INDEX(federal_program_name_lookup,MATCH(V6060,aln_lookup,0)),""),"")</f>
        <v/>
      </c>
    </row>
    <row r="6061">
      <c r="A6061" s="6">
        <f>IF(B6061&lt;&gt;"", "AWARD-"&amp;TEXT(ROW()-1,"0000"), "")</f>
        <v/>
      </c>
      <c r="B6061" s="7" t="n"/>
      <c r="C6061" s="7" t="n"/>
      <c r="D6061" s="7" t="n"/>
      <c r="E6061" s="8" t="n"/>
      <c r="F6061" s="9" t="n"/>
      <c r="G6061" s="8" t="n"/>
      <c r="H6061" s="8" t="n"/>
      <c r="I6061" s="8" t="n"/>
      <c r="J6061" s="10">
        <f>IF(A6061="",0,SUMIFS(amount_expended,cfda_key,V6061))</f>
        <v/>
      </c>
      <c r="K6061" s="10">
        <f>IF(G6061="OTHER CLUSTER NOT LISTED ABOVE",SUMIFS(amount_expended,uniform_other_cluster_name,X6061), IF(AND(OR(G6061="N/A",G6061=""),H6061=""),0,IF(G6061="STATE CLUSTER",SUMIFS(amount_expended,uniform_state_cluster_name,W6061),SUMIFS(amount_expended,cluster_name,G6061))))</f>
        <v/>
      </c>
      <c r="L6061" s="8" t="n"/>
      <c r="M6061" s="7" t="n"/>
      <c r="N6061" s="8" t="n"/>
      <c r="O6061" s="7" t="n"/>
      <c r="P6061" s="7" t="n"/>
      <c r="Q6061" s="8" t="n"/>
      <c r="R6061" s="9" t="n"/>
      <c r="S6061" s="8" t="n"/>
      <c r="T6061" s="8" t="n"/>
      <c r="U6061" s="8" t="n"/>
      <c r="V6061" s="11">
        <f>IF(OR(B6061="",C6061=""),"",CONCATENATE(B6061,".",C6061))</f>
        <v/>
      </c>
      <c r="W6061" s="6">
        <f>UPPER(TRIM(H6061))</f>
        <v/>
      </c>
      <c r="X6061" s="6">
        <f>UPPER(TRIM(I6061))</f>
        <v/>
      </c>
      <c r="Y6061" s="6">
        <f>IF(V6061&lt;&gt;"",IFERROR(INDEX(federal_program_name_lookup,MATCH(V6061,aln_lookup,0)),""),"")</f>
        <v/>
      </c>
    </row>
    <row r="6062">
      <c r="A6062" s="6">
        <f>IF(B6062&lt;&gt;"", "AWARD-"&amp;TEXT(ROW()-1,"0000"), "")</f>
        <v/>
      </c>
      <c r="B6062" s="7" t="n"/>
      <c r="C6062" s="7" t="n"/>
      <c r="D6062" s="7" t="n"/>
      <c r="E6062" s="8" t="n"/>
      <c r="F6062" s="9" t="n"/>
      <c r="G6062" s="8" t="n"/>
      <c r="H6062" s="8" t="n"/>
      <c r="I6062" s="8" t="n"/>
      <c r="J6062" s="10">
        <f>IF(A6062="",0,SUMIFS(amount_expended,cfda_key,V6062))</f>
        <v/>
      </c>
      <c r="K6062" s="10">
        <f>IF(G6062="OTHER CLUSTER NOT LISTED ABOVE",SUMIFS(amount_expended,uniform_other_cluster_name,X6062), IF(AND(OR(G6062="N/A",G6062=""),H6062=""),0,IF(G6062="STATE CLUSTER",SUMIFS(amount_expended,uniform_state_cluster_name,W6062),SUMIFS(amount_expended,cluster_name,G6062))))</f>
        <v/>
      </c>
      <c r="L6062" s="8" t="n"/>
      <c r="M6062" s="7" t="n"/>
      <c r="N6062" s="8" t="n"/>
      <c r="O6062" s="7" t="n"/>
      <c r="P6062" s="7" t="n"/>
      <c r="Q6062" s="8" t="n"/>
      <c r="R6062" s="9" t="n"/>
      <c r="S6062" s="8" t="n"/>
      <c r="T6062" s="8" t="n"/>
      <c r="U6062" s="8" t="n"/>
      <c r="V6062" s="11">
        <f>IF(OR(B6062="",C6062=""),"",CONCATENATE(B6062,".",C6062))</f>
        <v/>
      </c>
      <c r="W6062" s="6">
        <f>UPPER(TRIM(H6062))</f>
        <v/>
      </c>
      <c r="X6062" s="6">
        <f>UPPER(TRIM(I6062))</f>
        <v/>
      </c>
      <c r="Y6062" s="6">
        <f>IF(V6062&lt;&gt;"",IFERROR(INDEX(federal_program_name_lookup,MATCH(V6062,aln_lookup,0)),""),"")</f>
        <v/>
      </c>
    </row>
    <row r="6063">
      <c r="A6063" s="6">
        <f>IF(B6063&lt;&gt;"", "AWARD-"&amp;TEXT(ROW()-1,"0000"), "")</f>
        <v/>
      </c>
      <c r="B6063" s="7" t="n"/>
      <c r="C6063" s="7" t="n"/>
      <c r="D6063" s="7" t="n"/>
      <c r="E6063" s="8" t="n"/>
      <c r="F6063" s="9" t="n"/>
      <c r="G6063" s="8" t="n"/>
      <c r="H6063" s="8" t="n"/>
      <c r="I6063" s="8" t="n"/>
      <c r="J6063" s="10">
        <f>IF(A6063="",0,SUMIFS(amount_expended,cfda_key,V6063))</f>
        <v/>
      </c>
      <c r="K6063" s="10">
        <f>IF(G6063="OTHER CLUSTER NOT LISTED ABOVE",SUMIFS(amount_expended,uniform_other_cluster_name,X6063), IF(AND(OR(G6063="N/A",G6063=""),H6063=""),0,IF(G6063="STATE CLUSTER",SUMIFS(amount_expended,uniform_state_cluster_name,W6063),SUMIFS(amount_expended,cluster_name,G6063))))</f>
        <v/>
      </c>
      <c r="L6063" s="8" t="n"/>
      <c r="M6063" s="7" t="n"/>
      <c r="N6063" s="8" t="n"/>
      <c r="O6063" s="7" t="n"/>
      <c r="P6063" s="7" t="n"/>
      <c r="Q6063" s="8" t="n"/>
      <c r="R6063" s="9" t="n"/>
      <c r="S6063" s="8" t="n"/>
      <c r="T6063" s="8" t="n"/>
      <c r="U6063" s="8" t="n"/>
      <c r="V6063" s="11">
        <f>IF(OR(B6063="",C6063=""),"",CONCATENATE(B6063,".",C6063))</f>
        <v/>
      </c>
      <c r="W6063" s="6">
        <f>UPPER(TRIM(H6063))</f>
        <v/>
      </c>
      <c r="X6063" s="6">
        <f>UPPER(TRIM(I6063))</f>
        <v/>
      </c>
      <c r="Y6063" s="6">
        <f>IF(V6063&lt;&gt;"",IFERROR(INDEX(federal_program_name_lookup,MATCH(V6063,aln_lookup,0)),""),"")</f>
        <v/>
      </c>
    </row>
    <row r="6064">
      <c r="A6064" s="6">
        <f>IF(B6064&lt;&gt;"", "AWARD-"&amp;TEXT(ROW()-1,"0000"), "")</f>
        <v/>
      </c>
      <c r="B6064" s="7" t="n"/>
      <c r="C6064" s="7" t="n"/>
      <c r="D6064" s="7" t="n"/>
      <c r="E6064" s="8" t="n"/>
      <c r="F6064" s="9" t="n"/>
      <c r="G6064" s="8" t="n"/>
      <c r="H6064" s="8" t="n"/>
      <c r="I6064" s="8" t="n"/>
      <c r="J6064" s="10">
        <f>IF(A6064="",0,SUMIFS(amount_expended,cfda_key,V6064))</f>
        <v/>
      </c>
      <c r="K6064" s="10">
        <f>IF(G6064="OTHER CLUSTER NOT LISTED ABOVE",SUMIFS(amount_expended,uniform_other_cluster_name,X6064), IF(AND(OR(G6064="N/A",G6064=""),H6064=""),0,IF(G6064="STATE CLUSTER",SUMIFS(amount_expended,uniform_state_cluster_name,W6064),SUMIFS(amount_expended,cluster_name,G6064))))</f>
        <v/>
      </c>
      <c r="L6064" s="8" t="n"/>
      <c r="M6064" s="7" t="n"/>
      <c r="N6064" s="8" t="n"/>
      <c r="O6064" s="7" t="n"/>
      <c r="P6064" s="7" t="n"/>
      <c r="Q6064" s="8" t="n"/>
      <c r="R6064" s="9" t="n"/>
      <c r="S6064" s="8" t="n"/>
      <c r="T6064" s="8" t="n"/>
      <c r="U6064" s="8" t="n"/>
      <c r="V6064" s="11">
        <f>IF(OR(B6064="",C6064=""),"",CONCATENATE(B6064,".",C6064))</f>
        <v/>
      </c>
      <c r="W6064" s="6">
        <f>UPPER(TRIM(H6064))</f>
        <v/>
      </c>
      <c r="X6064" s="6">
        <f>UPPER(TRIM(I6064))</f>
        <v/>
      </c>
      <c r="Y6064" s="6">
        <f>IF(V6064&lt;&gt;"",IFERROR(INDEX(federal_program_name_lookup,MATCH(V6064,aln_lookup,0)),""),"")</f>
        <v/>
      </c>
    </row>
    <row r="6065">
      <c r="A6065" s="6">
        <f>IF(B6065&lt;&gt;"", "AWARD-"&amp;TEXT(ROW()-1,"0000"), "")</f>
        <v/>
      </c>
      <c r="B6065" s="7" t="n"/>
      <c r="C6065" s="7" t="n"/>
      <c r="D6065" s="7" t="n"/>
      <c r="E6065" s="8" t="n"/>
      <c r="F6065" s="9" t="n"/>
      <c r="G6065" s="8" t="n"/>
      <c r="H6065" s="8" t="n"/>
      <c r="I6065" s="8" t="n"/>
      <c r="J6065" s="10">
        <f>IF(A6065="",0,SUMIFS(amount_expended,cfda_key,V6065))</f>
        <v/>
      </c>
      <c r="K6065" s="10">
        <f>IF(G6065="OTHER CLUSTER NOT LISTED ABOVE",SUMIFS(amount_expended,uniform_other_cluster_name,X6065), IF(AND(OR(G6065="N/A",G6065=""),H6065=""),0,IF(G6065="STATE CLUSTER",SUMIFS(amount_expended,uniform_state_cluster_name,W6065),SUMIFS(amount_expended,cluster_name,G6065))))</f>
        <v/>
      </c>
      <c r="L6065" s="8" t="n"/>
      <c r="M6065" s="7" t="n"/>
      <c r="N6065" s="8" t="n"/>
      <c r="O6065" s="7" t="n"/>
      <c r="P6065" s="7" t="n"/>
      <c r="Q6065" s="8" t="n"/>
      <c r="R6065" s="9" t="n"/>
      <c r="S6065" s="8" t="n"/>
      <c r="T6065" s="8" t="n"/>
      <c r="U6065" s="8" t="n"/>
      <c r="V6065" s="11">
        <f>IF(OR(B6065="",C6065=""),"",CONCATENATE(B6065,".",C6065))</f>
        <v/>
      </c>
      <c r="W6065" s="6">
        <f>UPPER(TRIM(H6065))</f>
        <v/>
      </c>
      <c r="X6065" s="6">
        <f>UPPER(TRIM(I6065))</f>
        <v/>
      </c>
      <c r="Y6065" s="6">
        <f>IF(V6065&lt;&gt;"",IFERROR(INDEX(federal_program_name_lookup,MATCH(V6065,aln_lookup,0)),""),"")</f>
        <v/>
      </c>
    </row>
    <row r="6066">
      <c r="A6066" s="6">
        <f>IF(B6066&lt;&gt;"", "AWARD-"&amp;TEXT(ROW()-1,"0000"), "")</f>
        <v/>
      </c>
      <c r="B6066" s="7" t="n"/>
      <c r="C6066" s="7" t="n"/>
      <c r="D6066" s="7" t="n"/>
      <c r="E6066" s="8" t="n"/>
      <c r="F6066" s="9" t="n"/>
      <c r="G6066" s="8" t="n"/>
      <c r="H6066" s="8" t="n"/>
      <c r="I6066" s="8" t="n"/>
      <c r="J6066" s="10">
        <f>IF(A6066="",0,SUMIFS(amount_expended,cfda_key,V6066))</f>
        <v/>
      </c>
      <c r="K6066" s="10">
        <f>IF(G6066="OTHER CLUSTER NOT LISTED ABOVE",SUMIFS(amount_expended,uniform_other_cluster_name,X6066), IF(AND(OR(G6066="N/A",G6066=""),H6066=""),0,IF(G6066="STATE CLUSTER",SUMIFS(amount_expended,uniform_state_cluster_name,W6066),SUMIFS(amount_expended,cluster_name,G6066))))</f>
        <v/>
      </c>
      <c r="L6066" s="8" t="n"/>
      <c r="M6066" s="7" t="n"/>
      <c r="N6066" s="8" t="n"/>
      <c r="O6066" s="7" t="n"/>
      <c r="P6066" s="7" t="n"/>
      <c r="Q6066" s="8" t="n"/>
      <c r="R6066" s="9" t="n"/>
      <c r="S6066" s="8" t="n"/>
      <c r="T6066" s="8" t="n"/>
      <c r="U6066" s="8" t="n"/>
      <c r="V6066" s="11">
        <f>IF(OR(B6066="",C6066=""),"",CONCATENATE(B6066,".",C6066))</f>
        <v/>
      </c>
      <c r="W6066" s="6">
        <f>UPPER(TRIM(H6066))</f>
        <v/>
      </c>
      <c r="X6066" s="6">
        <f>UPPER(TRIM(I6066))</f>
        <v/>
      </c>
      <c r="Y6066" s="6">
        <f>IF(V6066&lt;&gt;"",IFERROR(INDEX(federal_program_name_lookup,MATCH(V6066,aln_lookup,0)),""),"")</f>
        <v/>
      </c>
    </row>
    <row r="6067">
      <c r="A6067" s="6">
        <f>IF(B6067&lt;&gt;"", "AWARD-"&amp;TEXT(ROW()-1,"0000"), "")</f>
        <v/>
      </c>
      <c r="B6067" s="7" t="n"/>
      <c r="C6067" s="7" t="n"/>
      <c r="D6067" s="7" t="n"/>
      <c r="E6067" s="8" t="n"/>
      <c r="F6067" s="9" t="n"/>
      <c r="G6067" s="8" t="n"/>
      <c r="H6067" s="8" t="n"/>
      <c r="I6067" s="8" t="n"/>
      <c r="J6067" s="10">
        <f>IF(A6067="",0,SUMIFS(amount_expended,cfda_key,V6067))</f>
        <v/>
      </c>
      <c r="K6067" s="10">
        <f>IF(G6067="OTHER CLUSTER NOT LISTED ABOVE",SUMIFS(amount_expended,uniform_other_cluster_name,X6067), IF(AND(OR(G6067="N/A",G6067=""),H6067=""),0,IF(G6067="STATE CLUSTER",SUMIFS(amount_expended,uniform_state_cluster_name,W6067),SUMIFS(amount_expended,cluster_name,G6067))))</f>
        <v/>
      </c>
      <c r="L6067" s="8" t="n"/>
      <c r="M6067" s="7" t="n"/>
      <c r="N6067" s="8" t="n"/>
      <c r="O6067" s="7" t="n"/>
      <c r="P6067" s="7" t="n"/>
      <c r="Q6067" s="8" t="n"/>
      <c r="R6067" s="9" t="n"/>
      <c r="S6067" s="8" t="n"/>
      <c r="T6067" s="8" t="n"/>
      <c r="U6067" s="8" t="n"/>
      <c r="V6067" s="11">
        <f>IF(OR(B6067="",C6067=""),"",CONCATENATE(B6067,".",C6067))</f>
        <v/>
      </c>
      <c r="W6067" s="6">
        <f>UPPER(TRIM(H6067))</f>
        <v/>
      </c>
      <c r="X6067" s="6">
        <f>UPPER(TRIM(I6067))</f>
        <v/>
      </c>
      <c r="Y6067" s="6">
        <f>IF(V6067&lt;&gt;"",IFERROR(INDEX(federal_program_name_lookup,MATCH(V6067,aln_lookup,0)),""),"")</f>
        <v/>
      </c>
    </row>
    <row r="6068">
      <c r="A6068" s="6">
        <f>IF(B6068&lt;&gt;"", "AWARD-"&amp;TEXT(ROW()-1,"0000"), "")</f>
        <v/>
      </c>
      <c r="B6068" s="7" t="n"/>
      <c r="C6068" s="7" t="n"/>
      <c r="D6068" s="7" t="n"/>
      <c r="E6068" s="8" t="n"/>
      <c r="F6068" s="9" t="n"/>
      <c r="G6068" s="8" t="n"/>
      <c r="H6068" s="8" t="n"/>
      <c r="I6068" s="8" t="n"/>
      <c r="J6068" s="10">
        <f>IF(A6068="",0,SUMIFS(amount_expended,cfda_key,V6068))</f>
        <v/>
      </c>
      <c r="K6068" s="10">
        <f>IF(G6068="OTHER CLUSTER NOT LISTED ABOVE",SUMIFS(amount_expended,uniform_other_cluster_name,X6068), IF(AND(OR(G6068="N/A",G6068=""),H6068=""),0,IF(G6068="STATE CLUSTER",SUMIFS(amount_expended,uniform_state_cluster_name,W6068),SUMIFS(amount_expended,cluster_name,G6068))))</f>
        <v/>
      </c>
      <c r="L6068" s="8" t="n"/>
      <c r="M6068" s="7" t="n"/>
      <c r="N6068" s="8" t="n"/>
      <c r="O6068" s="7" t="n"/>
      <c r="P6068" s="7" t="n"/>
      <c r="Q6068" s="8" t="n"/>
      <c r="R6068" s="9" t="n"/>
      <c r="S6068" s="8" t="n"/>
      <c r="T6068" s="8" t="n"/>
      <c r="U6068" s="8" t="n"/>
      <c r="V6068" s="11">
        <f>IF(OR(B6068="",C6068=""),"",CONCATENATE(B6068,".",C6068))</f>
        <v/>
      </c>
      <c r="W6068" s="6">
        <f>UPPER(TRIM(H6068))</f>
        <v/>
      </c>
      <c r="X6068" s="6">
        <f>UPPER(TRIM(I6068))</f>
        <v/>
      </c>
      <c r="Y6068" s="6">
        <f>IF(V6068&lt;&gt;"",IFERROR(INDEX(federal_program_name_lookup,MATCH(V6068,aln_lookup,0)),""),"")</f>
        <v/>
      </c>
    </row>
    <row r="6069">
      <c r="A6069" s="6">
        <f>IF(B6069&lt;&gt;"", "AWARD-"&amp;TEXT(ROW()-1,"0000"), "")</f>
        <v/>
      </c>
      <c r="B6069" s="7" t="n"/>
      <c r="C6069" s="7" t="n"/>
      <c r="D6069" s="7" t="n"/>
      <c r="E6069" s="8" t="n"/>
      <c r="F6069" s="9" t="n"/>
      <c r="G6069" s="8" t="n"/>
      <c r="H6069" s="8" t="n"/>
      <c r="I6069" s="8" t="n"/>
      <c r="J6069" s="10">
        <f>IF(A6069="",0,SUMIFS(amount_expended,cfda_key,V6069))</f>
        <v/>
      </c>
      <c r="K6069" s="10">
        <f>IF(G6069="OTHER CLUSTER NOT LISTED ABOVE",SUMIFS(amount_expended,uniform_other_cluster_name,X6069), IF(AND(OR(G6069="N/A",G6069=""),H6069=""),0,IF(G6069="STATE CLUSTER",SUMIFS(amount_expended,uniform_state_cluster_name,W6069),SUMIFS(amount_expended,cluster_name,G6069))))</f>
        <v/>
      </c>
      <c r="L6069" s="8" t="n"/>
      <c r="M6069" s="7" t="n"/>
      <c r="N6069" s="8" t="n"/>
      <c r="O6069" s="7" t="n"/>
      <c r="P6069" s="7" t="n"/>
      <c r="Q6069" s="8" t="n"/>
      <c r="R6069" s="9" t="n"/>
      <c r="S6069" s="8" t="n"/>
      <c r="T6069" s="8" t="n"/>
      <c r="U6069" s="8" t="n"/>
      <c r="V6069" s="11">
        <f>IF(OR(B6069="",C6069=""),"",CONCATENATE(B6069,".",C6069))</f>
        <v/>
      </c>
      <c r="W6069" s="6">
        <f>UPPER(TRIM(H6069))</f>
        <v/>
      </c>
      <c r="X6069" s="6">
        <f>UPPER(TRIM(I6069))</f>
        <v/>
      </c>
      <c r="Y6069" s="6">
        <f>IF(V6069&lt;&gt;"",IFERROR(INDEX(federal_program_name_lookup,MATCH(V6069,aln_lookup,0)),""),"")</f>
        <v/>
      </c>
    </row>
    <row r="6070">
      <c r="A6070" s="6">
        <f>IF(B6070&lt;&gt;"", "AWARD-"&amp;TEXT(ROW()-1,"0000"), "")</f>
        <v/>
      </c>
      <c r="B6070" s="7" t="n"/>
      <c r="C6070" s="7" t="n"/>
      <c r="D6070" s="7" t="n"/>
      <c r="E6070" s="8" t="n"/>
      <c r="F6070" s="9" t="n"/>
      <c r="G6070" s="8" t="n"/>
      <c r="H6070" s="8" t="n"/>
      <c r="I6070" s="8" t="n"/>
      <c r="J6070" s="10">
        <f>IF(A6070="",0,SUMIFS(amount_expended,cfda_key,V6070))</f>
        <v/>
      </c>
      <c r="K6070" s="10">
        <f>IF(G6070="OTHER CLUSTER NOT LISTED ABOVE",SUMIFS(amount_expended,uniform_other_cluster_name,X6070), IF(AND(OR(G6070="N/A",G6070=""),H6070=""),0,IF(G6070="STATE CLUSTER",SUMIFS(amount_expended,uniform_state_cluster_name,W6070),SUMIFS(amount_expended,cluster_name,G6070))))</f>
        <v/>
      </c>
      <c r="L6070" s="8" t="n"/>
      <c r="M6070" s="7" t="n"/>
      <c r="N6070" s="8" t="n"/>
      <c r="O6070" s="7" t="n"/>
      <c r="P6070" s="7" t="n"/>
      <c r="Q6070" s="8" t="n"/>
      <c r="R6070" s="9" t="n"/>
      <c r="S6070" s="8" t="n"/>
      <c r="T6070" s="8" t="n"/>
      <c r="U6070" s="8" t="n"/>
      <c r="V6070" s="11">
        <f>IF(OR(B6070="",C6070=""),"",CONCATENATE(B6070,".",C6070))</f>
        <v/>
      </c>
      <c r="W6070" s="6">
        <f>UPPER(TRIM(H6070))</f>
        <v/>
      </c>
      <c r="X6070" s="6">
        <f>UPPER(TRIM(I6070))</f>
        <v/>
      </c>
      <c r="Y6070" s="6">
        <f>IF(V6070&lt;&gt;"",IFERROR(INDEX(federal_program_name_lookup,MATCH(V6070,aln_lookup,0)),""),"")</f>
        <v/>
      </c>
    </row>
    <row r="6071">
      <c r="A6071" s="6">
        <f>IF(B6071&lt;&gt;"", "AWARD-"&amp;TEXT(ROW()-1,"0000"), "")</f>
        <v/>
      </c>
      <c r="B6071" s="7" t="n"/>
      <c r="C6071" s="7" t="n"/>
      <c r="D6071" s="7" t="n"/>
      <c r="E6071" s="8" t="n"/>
      <c r="F6071" s="9" t="n"/>
      <c r="G6071" s="8" t="n"/>
      <c r="H6071" s="8" t="n"/>
      <c r="I6071" s="8" t="n"/>
      <c r="J6071" s="10">
        <f>IF(A6071="",0,SUMIFS(amount_expended,cfda_key,V6071))</f>
        <v/>
      </c>
      <c r="K6071" s="10">
        <f>IF(G6071="OTHER CLUSTER NOT LISTED ABOVE",SUMIFS(amount_expended,uniform_other_cluster_name,X6071), IF(AND(OR(G6071="N/A",G6071=""),H6071=""),0,IF(G6071="STATE CLUSTER",SUMIFS(amount_expended,uniform_state_cluster_name,W6071),SUMIFS(amount_expended,cluster_name,G6071))))</f>
        <v/>
      </c>
      <c r="L6071" s="8" t="n"/>
      <c r="M6071" s="7" t="n"/>
      <c r="N6071" s="8" t="n"/>
      <c r="O6071" s="7" t="n"/>
      <c r="P6071" s="7" t="n"/>
      <c r="Q6071" s="8" t="n"/>
      <c r="R6071" s="9" t="n"/>
      <c r="S6071" s="8" t="n"/>
      <c r="T6071" s="8" t="n"/>
      <c r="U6071" s="8" t="n"/>
      <c r="V6071" s="11">
        <f>IF(OR(B6071="",C6071=""),"",CONCATENATE(B6071,".",C6071))</f>
        <v/>
      </c>
      <c r="W6071" s="6">
        <f>UPPER(TRIM(H6071))</f>
        <v/>
      </c>
      <c r="X6071" s="6">
        <f>UPPER(TRIM(I6071))</f>
        <v/>
      </c>
      <c r="Y6071" s="6">
        <f>IF(V6071&lt;&gt;"",IFERROR(INDEX(federal_program_name_lookup,MATCH(V6071,aln_lookup,0)),""),"")</f>
        <v/>
      </c>
    </row>
    <row r="6072">
      <c r="A6072" s="6">
        <f>IF(B6072&lt;&gt;"", "AWARD-"&amp;TEXT(ROW()-1,"0000"), "")</f>
        <v/>
      </c>
      <c r="B6072" s="7" t="n"/>
      <c r="C6072" s="7" t="n"/>
      <c r="D6072" s="7" t="n"/>
      <c r="E6072" s="8" t="n"/>
      <c r="F6072" s="9" t="n"/>
      <c r="G6072" s="8" t="n"/>
      <c r="H6072" s="8" t="n"/>
      <c r="I6072" s="8" t="n"/>
      <c r="J6072" s="10">
        <f>IF(A6072="",0,SUMIFS(amount_expended,cfda_key,V6072))</f>
        <v/>
      </c>
      <c r="K6072" s="10">
        <f>IF(G6072="OTHER CLUSTER NOT LISTED ABOVE",SUMIFS(amount_expended,uniform_other_cluster_name,X6072), IF(AND(OR(G6072="N/A",G6072=""),H6072=""),0,IF(G6072="STATE CLUSTER",SUMIFS(amount_expended,uniform_state_cluster_name,W6072),SUMIFS(amount_expended,cluster_name,G6072))))</f>
        <v/>
      </c>
      <c r="L6072" s="8" t="n"/>
      <c r="M6072" s="7" t="n"/>
      <c r="N6072" s="8" t="n"/>
      <c r="O6072" s="7" t="n"/>
      <c r="P6072" s="7" t="n"/>
      <c r="Q6072" s="8" t="n"/>
      <c r="R6072" s="9" t="n"/>
      <c r="S6072" s="8" t="n"/>
      <c r="T6072" s="8" t="n"/>
      <c r="U6072" s="8" t="n"/>
      <c r="V6072" s="11">
        <f>IF(OR(B6072="",C6072=""),"",CONCATENATE(B6072,".",C6072))</f>
        <v/>
      </c>
      <c r="W6072" s="6">
        <f>UPPER(TRIM(H6072))</f>
        <v/>
      </c>
      <c r="X6072" s="6">
        <f>UPPER(TRIM(I6072))</f>
        <v/>
      </c>
      <c r="Y6072" s="6">
        <f>IF(V6072&lt;&gt;"",IFERROR(INDEX(federal_program_name_lookup,MATCH(V6072,aln_lookup,0)),""),"")</f>
        <v/>
      </c>
    </row>
    <row r="6073">
      <c r="A6073" s="6">
        <f>IF(B6073&lt;&gt;"", "AWARD-"&amp;TEXT(ROW()-1,"0000"), "")</f>
        <v/>
      </c>
      <c r="B6073" s="7" t="n"/>
      <c r="C6073" s="7" t="n"/>
      <c r="D6073" s="7" t="n"/>
      <c r="E6073" s="8" t="n"/>
      <c r="F6073" s="9" t="n"/>
      <c r="G6073" s="8" t="n"/>
      <c r="H6073" s="8" t="n"/>
      <c r="I6073" s="8" t="n"/>
      <c r="J6073" s="10">
        <f>IF(A6073="",0,SUMIFS(amount_expended,cfda_key,V6073))</f>
        <v/>
      </c>
      <c r="K6073" s="10">
        <f>IF(G6073="OTHER CLUSTER NOT LISTED ABOVE",SUMIFS(amount_expended,uniform_other_cluster_name,X6073), IF(AND(OR(G6073="N/A",G6073=""),H6073=""),0,IF(G6073="STATE CLUSTER",SUMIFS(amount_expended,uniform_state_cluster_name,W6073),SUMIFS(amount_expended,cluster_name,G6073))))</f>
        <v/>
      </c>
      <c r="L6073" s="8" t="n"/>
      <c r="M6073" s="7" t="n"/>
      <c r="N6073" s="8" t="n"/>
      <c r="O6073" s="7" t="n"/>
      <c r="P6073" s="7" t="n"/>
      <c r="Q6073" s="8" t="n"/>
      <c r="R6073" s="9" t="n"/>
      <c r="S6073" s="8" t="n"/>
      <c r="T6073" s="8" t="n"/>
      <c r="U6073" s="8" t="n"/>
      <c r="V6073" s="11">
        <f>IF(OR(B6073="",C6073=""),"",CONCATENATE(B6073,".",C6073))</f>
        <v/>
      </c>
      <c r="W6073" s="6">
        <f>UPPER(TRIM(H6073))</f>
        <v/>
      </c>
      <c r="X6073" s="6">
        <f>UPPER(TRIM(I6073))</f>
        <v/>
      </c>
      <c r="Y6073" s="6">
        <f>IF(V6073&lt;&gt;"",IFERROR(INDEX(federal_program_name_lookup,MATCH(V6073,aln_lookup,0)),""),"")</f>
        <v/>
      </c>
    </row>
    <row r="6074">
      <c r="A6074" s="6">
        <f>IF(B6074&lt;&gt;"", "AWARD-"&amp;TEXT(ROW()-1,"0000"), "")</f>
        <v/>
      </c>
      <c r="B6074" s="7" t="n"/>
      <c r="C6074" s="7" t="n"/>
      <c r="D6074" s="7" t="n"/>
      <c r="E6074" s="8" t="n"/>
      <c r="F6074" s="9" t="n"/>
      <c r="G6074" s="8" t="n"/>
      <c r="H6074" s="8" t="n"/>
      <c r="I6074" s="8" t="n"/>
      <c r="J6074" s="10">
        <f>IF(A6074="",0,SUMIFS(amount_expended,cfda_key,V6074))</f>
        <v/>
      </c>
      <c r="K6074" s="10">
        <f>IF(G6074="OTHER CLUSTER NOT LISTED ABOVE",SUMIFS(amount_expended,uniform_other_cluster_name,X6074), IF(AND(OR(G6074="N/A",G6074=""),H6074=""),0,IF(G6074="STATE CLUSTER",SUMIFS(amount_expended,uniform_state_cluster_name,W6074),SUMIFS(amount_expended,cluster_name,G6074))))</f>
        <v/>
      </c>
      <c r="L6074" s="8" t="n"/>
      <c r="M6074" s="7" t="n"/>
      <c r="N6074" s="8" t="n"/>
      <c r="O6074" s="7" t="n"/>
      <c r="P6074" s="7" t="n"/>
      <c r="Q6074" s="8" t="n"/>
      <c r="R6074" s="9" t="n"/>
      <c r="S6074" s="8" t="n"/>
      <c r="T6074" s="8" t="n"/>
      <c r="U6074" s="8" t="n"/>
      <c r="V6074" s="11">
        <f>IF(OR(B6074="",C6074=""),"",CONCATENATE(B6074,".",C6074))</f>
        <v/>
      </c>
      <c r="W6074" s="6">
        <f>UPPER(TRIM(H6074))</f>
        <v/>
      </c>
      <c r="X6074" s="6">
        <f>UPPER(TRIM(I6074))</f>
        <v/>
      </c>
      <c r="Y6074" s="6">
        <f>IF(V6074&lt;&gt;"",IFERROR(INDEX(federal_program_name_lookup,MATCH(V6074,aln_lookup,0)),""),"")</f>
        <v/>
      </c>
    </row>
    <row r="6075">
      <c r="A6075" s="6">
        <f>IF(B6075&lt;&gt;"", "AWARD-"&amp;TEXT(ROW()-1,"0000"), "")</f>
        <v/>
      </c>
      <c r="B6075" s="7" t="n"/>
      <c r="C6075" s="7" t="n"/>
      <c r="D6075" s="7" t="n"/>
      <c r="E6075" s="8" t="n"/>
      <c r="F6075" s="9" t="n"/>
      <c r="G6075" s="8" t="n"/>
      <c r="H6075" s="8" t="n"/>
      <c r="I6075" s="8" t="n"/>
      <c r="J6075" s="10">
        <f>IF(A6075="",0,SUMIFS(amount_expended,cfda_key,V6075))</f>
        <v/>
      </c>
      <c r="K6075" s="10">
        <f>IF(G6075="OTHER CLUSTER NOT LISTED ABOVE",SUMIFS(amount_expended,uniform_other_cluster_name,X6075), IF(AND(OR(G6075="N/A",G6075=""),H6075=""),0,IF(G6075="STATE CLUSTER",SUMIFS(amount_expended,uniform_state_cluster_name,W6075),SUMIFS(amount_expended,cluster_name,G6075))))</f>
        <v/>
      </c>
      <c r="L6075" s="8" t="n"/>
      <c r="M6075" s="7" t="n"/>
      <c r="N6075" s="8" t="n"/>
      <c r="O6075" s="7" t="n"/>
      <c r="P6075" s="7" t="n"/>
      <c r="Q6075" s="8" t="n"/>
      <c r="R6075" s="9" t="n"/>
      <c r="S6075" s="8" t="n"/>
      <c r="T6075" s="8" t="n"/>
      <c r="U6075" s="8" t="n"/>
      <c r="V6075" s="11">
        <f>IF(OR(B6075="",C6075=""),"",CONCATENATE(B6075,".",C6075))</f>
        <v/>
      </c>
      <c r="W6075" s="6">
        <f>UPPER(TRIM(H6075))</f>
        <v/>
      </c>
      <c r="X6075" s="6">
        <f>UPPER(TRIM(I6075))</f>
        <v/>
      </c>
      <c r="Y6075" s="6">
        <f>IF(V6075&lt;&gt;"",IFERROR(INDEX(federal_program_name_lookup,MATCH(V6075,aln_lookup,0)),""),"")</f>
        <v/>
      </c>
    </row>
    <row r="6076">
      <c r="A6076" s="6">
        <f>IF(B6076&lt;&gt;"", "AWARD-"&amp;TEXT(ROW()-1,"0000"), "")</f>
        <v/>
      </c>
      <c r="B6076" s="7" t="n"/>
      <c r="C6076" s="7" t="n"/>
      <c r="D6076" s="7" t="n"/>
      <c r="E6076" s="8" t="n"/>
      <c r="F6076" s="9" t="n"/>
      <c r="G6076" s="8" t="n"/>
      <c r="H6076" s="8" t="n"/>
      <c r="I6076" s="8" t="n"/>
      <c r="J6076" s="10">
        <f>IF(A6076="",0,SUMIFS(amount_expended,cfda_key,V6076))</f>
        <v/>
      </c>
      <c r="K6076" s="10">
        <f>IF(G6076="OTHER CLUSTER NOT LISTED ABOVE",SUMIFS(amount_expended,uniform_other_cluster_name,X6076), IF(AND(OR(G6076="N/A",G6076=""),H6076=""),0,IF(G6076="STATE CLUSTER",SUMIFS(amount_expended,uniform_state_cluster_name,W6076),SUMIFS(amount_expended,cluster_name,G6076))))</f>
        <v/>
      </c>
      <c r="L6076" s="8" t="n"/>
      <c r="M6076" s="7" t="n"/>
      <c r="N6076" s="8" t="n"/>
      <c r="O6076" s="7" t="n"/>
      <c r="P6076" s="7" t="n"/>
      <c r="Q6076" s="8" t="n"/>
      <c r="R6076" s="9" t="n"/>
      <c r="S6076" s="8" t="n"/>
      <c r="T6076" s="8" t="n"/>
      <c r="U6076" s="8" t="n"/>
      <c r="V6076" s="11">
        <f>IF(OR(B6076="",C6076=""),"",CONCATENATE(B6076,".",C6076))</f>
        <v/>
      </c>
      <c r="W6076" s="6">
        <f>UPPER(TRIM(H6076))</f>
        <v/>
      </c>
      <c r="X6076" s="6">
        <f>UPPER(TRIM(I6076))</f>
        <v/>
      </c>
      <c r="Y6076" s="6">
        <f>IF(V6076&lt;&gt;"",IFERROR(INDEX(federal_program_name_lookup,MATCH(V6076,aln_lookup,0)),""),"")</f>
        <v/>
      </c>
    </row>
    <row r="6077">
      <c r="A6077" s="6">
        <f>IF(B6077&lt;&gt;"", "AWARD-"&amp;TEXT(ROW()-1,"0000"), "")</f>
        <v/>
      </c>
      <c r="B6077" s="7" t="n"/>
      <c r="C6077" s="7" t="n"/>
      <c r="D6077" s="7" t="n"/>
      <c r="E6077" s="8" t="n"/>
      <c r="F6077" s="9" t="n"/>
      <c r="G6077" s="8" t="n"/>
      <c r="H6077" s="8" t="n"/>
      <c r="I6077" s="8" t="n"/>
      <c r="J6077" s="10">
        <f>IF(A6077="",0,SUMIFS(amount_expended,cfda_key,V6077))</f>
        <v/>
      </c>
      <c r="K6077" s="10">
        <f>IF(G6077="OTHER CLUSTER NOT LISTED ABOVE",SUMIFS(amount_expended,uniform_other_cluster_name,X6077), IF(AND(OR(G6077="N/A",G6077=""),H6077=""),0,IF(G6077="STATE CLUSTER",SUMIFS(amount_expended,uniform_state_cluster_name,W6077),SUMIFS(amount_expended,cluster_name,G6077))))</f>
        <v/>
      </c>
      <c r="L6077" s="8" t="n"/>
      <c r="M6077" s="7" t="n"/>
      <c r="N6077" s="8" t="n"/>
      <c r="O6077" s="7" t="n"/>
      <c r="P6077" s="7" t="n"/>
      <c r="Q6077" s="8" t="n"/>
      <c r="R6077" s="9" t="n"/>
      <c r="S6077" s="8" t="n"/>
      <c r="T6077" s="8" t="n"/>
      <c r="U6077" s="8" t="n"/>
      <c r="V6077" s="11">
        <f>IF(OR(B6077="",C6077=""),"",CONCATENATE(B6077,".",C6077))</f>
        <v/>
      </c>
      <c r="W6077" s="6">
        <f>UPPER(TRIM(H6077))</f>
        <v/>
      </c>
      <c r="X6077" s="6">
        <f>UPPER(TRIM(I6077))</f>
        <v/>
      </c>
      <c r="Y6077" s="6">
        <f>IF(V6077&lt;&gt;"",IFERROR(INDEX(federal_program_name_lookup,MATCH(V6077,aln_lookup,0)),""),"")</f>
        <v/>
      </c>
    </row>
    <row r="6078">
      <c r="A6078" s="6">
        <f>IF(B6078&lt;&gt;"", "AWARD-"&amp;TEXT(ROW()-1,"0000"), "")</f>
        <v/>
      </c>
      <c r="B6078" s="7" t="n"/>
      <c r="C6078" s="7" t="n"/>
      <c r="D6078" s="7" t="n"/>
      <c r="E6078" s="8" t="n"/>
      <c r="F6078" s="9" t="n"/>
      <c r="G6078" s="8" t="n"/>
      <c r="H6078" s="8" t="n"/>
      <c r="I6078" s="8" t="n"/>
      <c r="J6078" s="10">
        <f>IF(A6078="",0,SUMIFS(amount_expended,cfda_key,V6078))</f>
        <v/>
      </c>
      <c r="K6078" s="10">
        <f>IF(G6078="OTHER CLUSTER NOT LISTED ABOVE",SUMIFS(amount_expended,uniform_other_cluster_name,X6078), IF(AND(OR(G6078="N/A",G6078=""),H6078=""),0,IF(G6078="STATE CLUSTER",SUMIFS(amount_expended,uniform_state_cluster_name,W6078),SUMIFS(amount_expended,cluster_name,G6078))))</f>
        <v/>
      </c>
      <c r="L6078" s="8" t="n"/>
      <c r="M6078" s="7" t="n"/>
      <c r="N6078" s="8" t="n"/>
      <c r="O6078" s="7" t="n"/>
      <c r="P6078" s="7" t="n"/>
      <c r="Q6078" s="8" t="n"/>
      <c r="R6078" s="9" t="n"/>
      <c r="S6078" s="8" t="n"/>
      <c r="T6078" s="8" t="n"/>
      <c r="U6078" s="8" t="n"/>
      <c r="V6078" s="11">
        <f>IF(OR(B6078="",C6078=""),"",CONCATENATE(B6078,".",C6078))</f>
        <v/>
      </c>
      <c r="W6078" s="6">
        <f>UPPER(TRIM(H6078))</f>
        <v/>
      </c>
      <c r="X6078" s="6">
        <f>UPPER(TRIM(I6078))</f>
        <v/>
      </c>
      <c r="Y6078" s="6">
        <f>IF(V6078&lt;&gt;"",IFERROR(INDEX(federal_program_name_lookup,MATCH(V6078,aln_lookup,0)),""),"")</f>
        <v/>
      </c>
    </row>
    <row r="6079">
      <c r="A6079" s="6">
        <f>IF(B6079&lt;&gt;"", "AWARD-"&amp;TEXT(ROW()-1,"0000"), "")</f>
        <v/>
      </c>
      <c r="B6079" s="7" t="n"/>
      <c r="C6079" s="7" t="n"/>
      <c r="D6079" s="7" t="n"/>
      <c r="E6079" s="8" t="n"/>
      <c r="F6079" s="9" t="n"/>
      <c r="G6079" s="8" t="n"/>
      <c r="H6079" s="8" t="n"/>
      <c r="I6079" s="8" t="n"/>
      <c r="J6079" s="10">
        <f>IF(A6079="",0,SUMIFS(amount_expended,cfda_key,V6079))</f>
        <v/>
      </c>
      <c r="K6079" s="10">
        <f>IF(G6079="OTHER CLUSTER NOT LISTED ABOVE",SUMIFS(amount_expended,uniform_other_cluster_name,X6079), IF(AND(OR(G6079="N/A",G6079=""),H6079=""),0,IF(G6079="STATE CLUSTER",SUMIFS(amount_expended,uniform_state_cluster_name,W6079),SUMIFS(amount_expended,cluster_name,G6079))))</f>
        <v/>
      </c>
      <c r="L6079" s="8" t="n"/>
      <c r="M6079" s="7" t="n"/>
      <c r="N6079" s="8" t="n"/>
      <c r="O6079" s="7" t="n"/>
      <c r="P6079" s="7" t="n"/>
      <c r="Q6079" s="8" t="n"/>
      <c r="R6079" s="9" t="n"/>
      <c r="S6079" s="8" t="n"/>
      <c r="T6079" s="8" t="n"/>
      <c r="U6079" s="8" t="n"/>
      <c r="V6079" s="11">
        <f>IF(OR(B6079="",C6079=""),"",CONCATENATE(B6079,".",C6079))</f>
        <v/>
      </c>
      <c r="W6079" s="6">
        <f>UPPER(TRIM(H6079))</f>
        <v/>
      </c>
      <c r="X6079" s="6">
        <f>UPPER(TRIM(I6079))</f>
        <v/>
      </c>
      <c r="Y6079" s="6">
        <f>IF(V6079&lt;&gt;"",IFERROR(INDEX(federal_program_name_lookup,MATCH(V6079,aln_lookup,0)),""),"")</f>
        <v/>
      </c>
    </row>
    <row r="6080">
      <c r="A6080" s="6">
        <f>IF(B6080&lt;&gt;"", "AWARD-"&amp;TEXT(ROW()-1,"0000"), "")</f>
        <v/>
      </c>
      <c r="B6080" s="7" t="n"/>
      <c r="C6080" s="7" t="n"/>
      <c r="D6080" s="7" t="n"/>
      <c r="E6080" s="8" t="n"/>
      <c r="F6080" s="9" t="n"/>
      <c r="G6080" s="8" t="n"/>
      <c r="H6080" s="8" t="n"/>
      <c r="I6080" s="8" t="n"/>
      <c r="J6080" s="10">
        <f>IF(A6080="",0,SUMIFS(amount_expended,cfda_key,V6080))</f>
        <v/>
      </c>
      <c r="K6080" s="10">
        <f>IF(G6080="OTHER CLUSTER NOT LISTED ABOVE",SUMIFS(amount_expended,uniform_other_cluster_name,X6080), IF(AND(OR(G6080="N/A",G6080=""),H6080=""),0,IF(G6080="STATE CLUSTER",SUMIFS(amount_expended,uniform_state_cluster_name,W6080),SUMIFS(amount_expended,cluster_name,G6080))))</f>
        <v/>
      </c>
      <c r="L6080" s="8" t="n"/>
      <c r="M6080" s="7" t="n"/>
      <c r="N6080" s="8" t="n"/>
      <c r="O6080" s="7" t="n"/>
      <c r="P6080" s="7" t="n"/>
      <c r="Q6080" s="8" t="n"/>
      <c r="R6080" s="9" t="n"/>
      <c r="S6080" s="8" t="n"/>
      <c r="T6080" s="8" t="n"/>
      <c r="U6080" s="8" t="n"/>
      <c r="V6080" s="11">
        <f>IF(OR(B6080="",C6080=""),"",CONCATENATE(B6080,".",C6080))</f>
        <v/>
      </c>
      <c r="W6080" s="6">
        <f>UPPER(TRIM(H6080))</f>
        <v/>
      </c>
      <c r="X6080" s="6">
        <f>UPPER(TRIM(I6080))</f>
        <v/>
      </c>
      <c r="Y6080" s="6">
        <f>IF(V6080&lt;&gt;"",IFERROR(INDEX(federal_program_name_lookup,MATCH(V6080,aln_lookup,0)),""),"")</f>
        <v/>
      </c>
    </row>
    <row r="6081">
      <c r="A6081" s="6">
        <f>IF(B6081&lt;&gt;"", "AWARD-"&amp;TEXT(ROW()-1,"0000"), "")</f>
        <v/>
      </c>
      <c r="B6081" s="7" t="n"/>
      <c r="C6081" s="7" t="n"/>
      <c r="D6081" s="7" t="n"/>
      <c r="E6081" s="8" t="n"/>
      <c r="F6081" s="9" t="n"/>
      <c r="G6081" s="8" t="n"/>
      <c r="H6081" s="8" t="n"/>
      <c r="I6081" s="8" t="n"/>
      <c r="J6081" s="10">
        <f>IF(A6081="",0,SUMIFS(amount_expended,cfda_key,V6081))</f>
        <v/>
      </c>
      <c r="K6081" s="10">
        <f>IF(G6081="OTHER CLUSTER NOT LISTED ABOVE",SUMIFS(amount_expended,uniform_other_cluster_name,X6081), IF(AND(OR(G6081="N/A",G6081=""),H6081=""),0,IF(G6081="STATE CLUSTER",SUMIFS(amount_expended,uniform_state_cluster_name,W6081),SUMIFS(amount_expended,cluster_name,G6081))))</f>
        <v/>
      </c>
      <c r="L6081" s="8" t="n"/>
      <c r="M6081" s="7" t="n"/>
      <c r="N6081" s="8" t="n"/>
      <c r="O6081" s="7" t="n"/>
      <c r="P6081" s="7" t="n"/>
      <c r="Q6081" s="8" t="n"/>
      <c r="R6081" s="9" t="n"/>
      <c r="S6081" s="8" t="n"/>
      <c r="T6081" s="8" t="n"/>
      <c r="U6081" s="8" t="n"/>
      <c r="V6081" s="11">
        <f>IF(OR(B6081="",C6081=""),"",CONCATENATE(B6081,".",C6081))</f>
        <v/>
      </c>
      <c r="W6081" s="6">
        <f>UPPER(TRIM(H6081))</f>
        <v/>
      </c>
      <c r="X6081" s="6">
        <f>UPPER(TRIM(I6081))</f>
        <v/>
      </c>
      <c r="Y6081" s="6">
        <f>IF(V6081&lt;&gt;"",IFERROR(INDEX(federal_program_name_lookup,MATCH(V6081,aln_lookup,0)),""),"")</f>
        <v/>
      </c>
    </row>
    <row r="6082">
      <c r="A6082" s="6">
        <f>IF(B6082&lt;&gt;"", "AWARD-"&amp;TEXT(ROW()-1,"0000"), "")</f>
        <v/>
      </c>
      <c r="B6082" s="7" t="n"/>
      <c r="C6082" s="7" t="n"/>
      <c r="D6082" s="7" t="n"/>
      <c r="E6082" s="8" t="n"/>
      <c r="F6082" s="9" t="n"/>
      <c r="G6082" s="8" t="n"/>
      <c r="H6082" s="8" t="n"/>
      <c r="I6082" s="8" t="n"/>
      <c r="J6082" s="10">
        <f>IF(A6082="",0,SUMIFS(amount_expended,cfda_key,V6082))</f>
        <v/>
      </c>
      <c r="K6082" s="10">
        <f>IF(G6082="OTHER CLUSTER NOT LISTED ABOVE",SUMIFS(amount_expended,uniform_other_cluster_name,X6082), IF(AND(OR(G6082="N/A",G6082=""),H6082=""),0,IF(G6082="STATE CLUSTER",SUMIFS(amount_expended,uniform_state_cluster_name,W6082),SUMIFS(amount_expended,cluster_name,G6082))))</f>
        <v/>
      </c>
      <c r="L6082" s="8" t="n"/>
      <c r="M6082" s="7" t="n"/>
      <c r="N6082" s="8" t="n"/>
      <c r="O6082" s="7" t="n"/>
      <c r="P6082" s="7" t="n"/>
      <c r="Q6082" s="8" t="n"/>
      <c r="R6082" s="9" t="n"/>
      <c r="S6082" s="8" t="n"/>
      <c r="T6082" s="8" t="n"/>
      <c r="U6082" s="8" t="n"/>
      <c r="V6082" s="11">
        <f>IF(OR(B6082="",C6082=""),"",CONCATENATE(B6082,".",C6082))</f>
        <v/>
      </c>
      <c r="W6082" s="6">
        <f>UPPER(TRIM(H6082))</f>
        <v/>
      </c>
      <c r="X6082" s="6">
        <f>UPPER(TRIM(I6082))</f>
        <v/>
      </c>
      <c r="Y6082" s="6">
        <f>IF(V6082&lt;&gt;"",IFERROR(INDEX(federal_program_name_lookup,MATCH(V6082,aln_lookup,0)),""),"")</f>
        <v/>
      </c>
    </row>
    <row r="6083">
      <c r="A6083" s="6">
        <f>IF(B6083&lt;&gt;"", "AWARD-"&amp;TEXT(ROW()-1,"0000"), "")</f>
        <v/>
      </c>
      <c r="B6083" s="7" t="n"/>
      <c r="C6083" s="7" t="n"/>
      <c r="D6083" s="7" t="n"/>
      <c r="E6083" s="8" t="n"/>
      <c r="F6083" s="9" t="n"/>
      <c r="G6083" s="8" t="n"/>
      <c r="H6083" s="8" t="n"/>
      <c r="I6083" s="8" t="n"/>
      <c r="J6083" s="10">
        <f>IF(A6083="",0,SUMIFS(amount_expended,cfda_key,V6083))</f>
        <v/>
      </c>
      <c r="K6083" s="10">
        <f>IF(G6083="OTHER CLUSTER NOT LISTED ABOVE",SUMIFS(amount_expended,uniform_other_cluster_name,X6083), IF(AND(OR(G6083="N/A",G6083=""),H6083=""),0,IF(G6083="STATE CLUSTER",SUMIFS(amount_expended,uniform_state_cluster_name,W6083),SUMIFS(amount_expended,cluster_name,G6083))))</f>
        <v/>
      </c>
      <c r="L6083" s="8" t="n"/>
      <c r="M6083" s="7" t="n"/>
      <c r="N6083" s="8" t="n"/>
      <c r="O6083" s="7" t="n"/>
      <c r="P6083" s="7" t="n"/>
      <c r="Q6083" s="8" t="n"/>
      <c r="R6083" s="9" t="n"/>
      <c r="S6083" s="8" t="n"/>
      <c r="T6083" s="8" t="n"/>
      <c r="U6083" s="8" t="n"/>
      <c r="V6083" s="11">
        <f>IF(OR(B6083="",C6083=""),"",CONCATENATE(B6083,".",C6083))</f>
        <v/>
      </c>
      <c r="W6083" s="6">
        <f>UPPER(TRIM(H6083))</f>
        <v/>
      </c>
      <c r="X6083" s="6">
        <f>UPPER(TRIM(I6083))</f>
        <v/>
      </c>
      <c r="Y6083" s="6">
        <f>IF(V6083&lt;&gt;"",IFERROR(INDEX(federal_program_name_lookup,MATCH(V6083,aln_lookup,0)),""),"")</f>
        <v/>
      </c>
    </row>
    <row r="6084">
      <c r="A6084" s="6">
        <f>IF(B6084&lt;&gt;"", "AWARD-"&amp;TEXT(ROW()-1,"0000"), "")</f>
        <v/>
      </c>
      <c r="B6084" s="7" t="n"/>
      <c r="C6084" s="7" t="n"/>
      <c r="D6084" s="7" t="n"/>
      <c r="E6084" s="8" t="n"/>
      <c r="F6084" s="9" t="n"/>
      <c r="G6084" s="8" t="n"/>
      <c r="H6084" s="8" t="n"/>
      <c r="I6084" s="8" t="n"/>
      <c r="J6084" s="10">
        <f>IF(A6084="",0,SUMIFS(amount_expended,cfda_key,V6084))</f>
        <v/>
      </c>
      <c r="K6084" s="10">
        <f>IF(G6084="OTHER CLUSTER NOT LISTED ABOVE",SUMIFS(amount_expended,uniform_other_cluster_name,X6084), IF(AND(OR(G6084="N/A",G6084=""),H6084=""),0,IF(G6084="STATE CLUSTER",SUMIFS(amount_expended,uniform_state_cluster_name,W6084),SUMIFS(amount_expended,cluster_name,G6084))))</f>
        <v/>
      </c>
      <c r="L6084" s="8" t="n"/>
      <c r="M6084" s="7" t="n"/>
      <c r="N6084" s="8" t="n"/>
      <c r="O6084" s="7" t="n"/>
      <c r="P6084" s="7" t="n"/>
      <c r="Q6084" s="8" t="n"/>
      <c r="R6084" s="9" t="n"/>
      <c r="S6084" s="8" t="n"/>
      <c r="T6084" s="8" t="n"/>
      <c r="U6084" s="8" t="n"/>
      <c r="V6084" s="11">
        <f>IF(OR(B6084="",C6084=""),"",CONCATENATE(B6084,".",C6084))</f>
        <v/>
      </c>
      <c r="W6084" s="6">
        <f>UPPER(TRIM(H6084))</f>
        <v/>
      </c>
      <c r="X6084" s="6">
        <f>UPPER(TRIM(I6084))</f>
        <v/>
      </c>
      <c r="Y6084" s="6">
        <f>IF(V6084&lt;&gt;"",IFERROR(INDEX(federal_program_name_lookup,MATCH(V6084,aln_lookup,0)),""),"")</f>
        <v/>
      </c>
    </row>
    <row r="6085">
      <c r="A6085" s="6">
        <f>IF(B6085&lt;&gt;"", "AWARD-"&amp;TEXT(ROW()-1,"0000"), "")</f>
        <v/>
      </c>
      <c r="B6085" s="7" t="n"/>
      <c r="C6085" s="7" t="n"/>
      <c r="D6085" s="7" t="n"/>
      <c r="E6085" s="8" t="n"/>
      <c r="F6085" s="9" t="n"/>
      <c r="G6085" s="8" t="n"/>
      <c r="H6085" s="8" t="n"/>
      <c r="I6085" s="8" t="n"/>
      <c r="J6085" s="10">
        <f>IF(A6085="",0,SUMIFS(amount_expended,cfda_key,V6085))</f>
        <v/>
      </c>
      <c r="K6085" s="10">
        <f>IF(G6085="OTHER CLUSTER NOT LISTED ABOVE",SUMIFS(amount_expended,uniform_other_cluster_name,X6085), IF(AND(OR(G6085="N/A",G6085=""),H6085=""),0,IF(G6085="STATE CLUSTER",SUMIFS(amount_expended,uniform_state_cluster_name,W6085),SUMIFS(amount_expended,cluster_name,G6085))))</f>
        <v/>
      </c>
      <c r="L6085" s="8" t="n"/>
      <c r="M6085" s="7" t="n"/>
      <c r="N6085" s="8" t="n"/>
      <c r="O6085" s="7" t="n"/>
      <c r="P6085" s="7" t="n"/>
      <c r="Q6085" s="8" t="n"/>
      <c r="R6085" s="9" t="n"/>
      <c r="S6085" s="8" t="n"/>
      <c r="T6085" s="8" t="n"/>
      <c r="U6085" s="8" t="n"/>
      <c r="V6085" s="11">
        <f>IF(OR(B6085="",C6085=""),"",CONCATENATE(B6085,".",C6085))</f>
        <v/>
      </c>
      <c r="W6085" s="6">
        <f>UPPER(TRIM(H6085))</f>
        <v/>
      </c>
      <c r="X6085" s="6">
        <f>UPPER(TRIM(I6085))</f>
        <v/>
      </c>
      <c r="Y6085" s="6">
        <f>IF(V6085&lt;&gt;"",IFERROR(INDEX(federal_program_name_lookup,MATCH(V6085,aln_lookup,0)),""),"")</f>
        <v/>
      </c>
    </row>
    <row r="6086">
      <c r="A6086" s="6">
        <f>IF(B6086&lt;&gt;"", "AWARD-"&amp;TEXT(ROW()-1,"0000"), "")</f>
        <v/>
      </c>
      <c r="B6086" s="7" t="n"/>
      <c r="C6086" s="7" t="n"/>
      <c r="D6086" s="7" t="n"/>
      <c r="E6086" s="8" t="n"/>
      <c r="F6086" s="9" t="n"/>
      <c r="G6086" s="8" t="n"/>
      <c r="H6086" s="8" t="n"/>
      <c r="I6086" s="8" t="n"/>
      <c r="J6086" s="10">
        <f>IF(A6086="",0,SUMIFS(amount_expended,cfda_key,V6086))</f>
        <v/>
      </c>
      <c r="K6086" s="10">
        <f>IF(G6086="OTHER CLUSTER NOT LISTED ABOVE",SUMIFS(amount_expended,uniform_other_cluster_name,X6086), IF(AND(OR(G6086="N/A",G6086=""),H6086=""),0,IF(G6086="STATE CLUSTER",SUMIFS(amount_expended,uniform_state_cluster_name,W6086),SUMIFS(amount_expended,cluster_name,G6086))))</f>
        <v/>
      </c>
      <c r="L6086" s="8" t="n"/>
      <c r="M6086" s="7" t="n"/>
      <c r="N6086" s="8" t="n"/>
      <c r="O6086" s="7" t="n"/>
      <c r="P6086" s="7" t="n"/>
      <c r="Q6086" s="8" t="n"/>
      <c r="R6086" s="9" t="n"/>
      <c r="S6086" s="8" t="n"/>
      <c r="T6086" s="8" t="n"/>
      <c r="U6086" s="8" t="n"/>
      <c r="V6086" s="11">
        <f>IF(OR(B6086="",C6086=""),"",CONCATENATE(B6086,".",C6086))</f>
        <v/>
      </c>
      <c r="W6086" s="6">
        <f>UPPER(TRIM(H6086))</f>
        <v/>
      </c>
      <c r="X6086" s="6">
        <f>UPPER(TRIM(I6086))</f>
        <v/>
      </c>
      <c r="Y6086" s="6">
        <f>IF(V6086&lt;&gt;"",IFERROR(INDEX(federal_program_name_lookup,MATCH(V6086,aln_lookup,0)),""),"")</f>
        <v/>
      </c>
    </row>
    <row r="6087">
      <c r="A6087" s="6">
        <f>IF(B6087&lt;&gt;"", "AWARD-"&amp;TEXT(ROW()-1,"0000"), "")</f>
        <v/>
      </c>
      <c r="B6087" s="7" t="n"/>
      <c r="C6087" s="7" t="n"/>
      <c r="D6087" s="7" t="n"/>
      <c r="E6087" s="8" t="n"/>
      <c r="F6087" s="9" t="n"/>
      <c r="G6087" s="8" t="n"/>
      <c r="H6087" s="8" t="n"/>
      <c r="I6087" s="8" t="n"/>
      <c r="J6087" s="10">
        <f>IF(A6087="",0,SUMIFS(amount_expended,cfda_key,V6087))</f>
        <v/>
      </c>
      <c r="K6087" s="10">
        <f>IF(G6087="OTHER CLUSTER NOT LISTED ABOVE",SUMIFS(amount_expended,uniform_other_cluster_name,X6087), IF(AND(OR(G6087="N/A",G6087=""),H6087=""),0,IF(G6087="STATE CLUSTER",SUMIFS(amount_expended,uniform_state_cluster_name,W6087),SUMIFS(amount_expended,cluster_name,G6087))))</f>
        <v/>
      </c>
      <c r="L6087" s="8" t="n"/>
      <c r="M6087" s="7" t="n"/>
      <c r="N6087" s="8" t="n"/>
      <c r="O6087" s="7" t="n"/>
      <c r="P6087" s="7" t="n"/>
      <c r="Q6087" s="8" t="n"/>
      <c r="R6087" s="9" t="n"/>
      <c r="S6087" s="8" t="n"/>
      <c r="T6087" s="8" t="n"/>
      <c r="U6087" s="8" t="n"/>
      <c r="V6087" s="11">
        <f>IF(OR(B6087="",C6087=""),"",CONCATENATE(B6087,".",C6087))</f>
        <v/>
      </c>
      <c r="W6087" s="6">
        <f>UPPER(TRIM(H6087))</f>
        <v/>
      </c>
      <c r="X6087" s="6">
        <f>UPPER(TRIM(I6087))</f>
        <v/>
      </c>
      <c r="Y6087" s="6">
        <f>IF(V6087&lt;&gt;"",IFERROR(INDEX(federal_program_name_lookup,MATCH(V6087,aln_lookup,0)),""),"")</f>
        <v/>
      </c>
    </row>
    <row r="6088">
      <c r="A6088" s="6">
        <f>IF(B6088&lt;&gt;"", "AWARD-"&amp;TEXT(ROW()-1,"0000"), "")</f>
        <v/>
      </c>
      <c r="B6088" s="7" t="n"/>
      <c r="C6088" s="7" t="n"/>
      <c r="D6088" s="7" t="n"/>
      <c r="E6088" s="8" t="n"/>
      <c r="F6088" s="9" t="n"/>
      <c r="G6088" s="8" t="n"/>
      <c r="H6088" s="8" t="n"/>
      <c r="I6088" s="8" t="n"/>
      <c r="J6088" s="10">
        <f>IF(A6088="",0,SUMIFS(amount_expended,cfda_key,V6088))</f>
        <v/>
      </c>
      <c r="K6088" s="10">
        <f>IF(G6088="OTHER CLUSTER NOT LISTED ABOVE",SUMIFS(amount_expended,uniform_other_cluster_name,X6088), IF(AND(OR(G6088="N/A",G6088=""),H6088=""),0,IF(G6088="STATE CLUSTER",SUMIFS(amount_expended,uniform_state_cluster_name,W6088),SUMIFS(amount_expended,cluster_name,G6088))))</f>
        <v/>
      </c>
      <c r="L6088" s="8" t="n"/>
      <c r="M6088" s="7" t="n"/>
      <c r="N6088" s="8" t="n"/>
      <c r="O6088" s="7" t="n"/>
      <c r="P6088" s="7" t="n"/>
      <c r="Q6088" s="8" t="n"/>
      <c r="R6088" s="9" t="n"/>
      <c r="S6088" s="8" t="n"/>
      <c r="T6088" s="8" t="n"/>
      <c r="U6088" s="8" t="n"/>
      <c r="V6088" s="11">
        <f>IF(OR(B6088="",C6088=""),"",CONCATENATE(B6088,".",C6088))</f>
        <v/>
      </c>
      <c r="W6088" s="6">
        <f>UPPER(TRIM(H6088))</f>
        <v/>
      </c>
      <c r="X6088" s="6">
        <f>UPPER(TRIM(I6088))</f>
        <v/>
      </c>
      <c r="Y6088" s="6">
        <f>IF(V6088&lt;&gt;"",IFERROR(INDEX(federal_program_name_lookup,MATCH(V6088,aln_lookup,0)),""),"")</f>
        <v/>
      </c>
    </row>
    <row r="6089">
      <c r="A6089" s="6">
        <f>IF(B6089&lt;&gt;"", "AWARD-"&amp;TEXT(ROW()-1,"0000"), "")</f>
        <v/>
      </c>
      <c r="B6089" s="7" t="n"/>
      <c r="C6089" s="7" t="n"/>
      <c r="D6089" s="7" t="n"/>
      <c r="E6089" s="8" t="n"/>
      <c r="F6089" s="9" t="n"/>
      <c r="G6089" s="8" t="n"/>
      <c r="H6089" s="8" t="n"/>
      <c r="I6089" s="8" t="n"/>
      <c r="J6089" s="10">
        <f>IF(A6089="",0,SUMIFS(amount_expended,cfda_key,V6089))</f>
        <v/>
      </c>
      <c r="K6089" s="10">
        <f>IF(G6089="OTHER CLUSTER NOT LISTED ABOVE",SUMIFS(amount_expended,uniform_other_cluster_name,X6089), IF(AND(OR(G6089="N/A",G6089=""),H6089=""),0,IF(G6089="STATE CLUSTER",SUMIFS(amount_expended,uniform_state_cluster_name,W6089),SUMIFS(amount_expended,cluster_name,G6089))))</f>
        <v/>
      </c>
      <c r="L6089" s="8" t="n"/>
      <c r="M6089" s="7" t="n"/>
      <c r="N6089" s="8" t="n"/>
      <c r="O6089" s="7" t="n"/>
      <c r="P6089" s="7" t="n"/>
      <c r="Q6089" s="8" t="n"/>
      <c r="R6089" s="9" t="n"/>
      <c r="S6089" s="8" t="n"/>
      <c r="T6089" s="8" t="n"/>
      <c r="U6089" s="8" t="n"/>
      <c r="V6089" s="11">
        <f>IF(OR(B6089="",C6089=""),"",CONCATENATE(B6089,".",C6089))</f>
        <v/>
      </c>
      <c r="W6089" s="6">
        <f>UPPER(TRIM(H6089))</f>
        <v/>
      </c>
      <c r="X6089" s="6">
        <f>UPPER(TRIM(I6089))</f>
        <v/>
      </c>
      <c r="Y6089" s="6">
        <f>IF(V6089&lt;&gt;"",IFERROR(INDEX(federal_program_name_lookup,MATCH(V6089,aln_lookup,0)),""),"")</f>
        <v/>
      </c>
    </row>
    <row r="6090">
      <c r="A6090" s="6">
        <f>IF(B6090&lt;&gt;"", "AWARD-"&amp;TEXT(ROW()-1,"0000"), "")</f>
        <v/>
      </c>
      <c r="B6090" s="7" t="n"/>
      <c r="C6090" s="7" t="n"/>
      <c r="D6090" s="7" t="n"/>
      <c r="E6090" s="8" t="n"/>
      <c r="F6090" s="9" t="n"/>
      <c r="G6090" s="8" t="n"/>
      <c r="H6090" s="8" t="n"/>
      <c r="I6090" s="8" t="n"/>
      <c r="J6090" s="10">
        <f>IF(A6090="",0,SUMIFS(amount_expended,cfda_key,V6090))</f>
        <v/>
      </c>
      <c r="K6090" s="10">
        <f>IF(G6090="OTHER CLUSTER NOT LISTED ABOVE",SUMIFS(amount_expended,uniform_other_cluster_name,X6090), IF(AND(OR(G6090="N/A",G6090=""),H6090=""),0,IF(G6090="STATE CLUSTER",SUMIFS(amount_expended,uniform_state_cluster_name,W6090),SUMIFS(amount_expended,cluster_name,G6090))))</f>
        <v/>
      </c>
      <c r="L6090" s="8" t="n"/>
      <c r="M6090" s="7" t="n"/>
      <c r="N6090" s="8" t="n"/>
      <c r="O6090" s="7" t="n"/>
      <c r="P6090" s="7" t="n"/>
      <c r="Q6090" s="8" t="n"/>
      <c r="R6090" s="9" t="n"/>
      <c r="S6090" s="8" t="n"/>
      <c r="T6090" s="8" t="n"/>
      <c r="U6090" s="8" t="n"/>
      <c r="V6090" s="11">
        <f>IF(OR(B6090="",C6090=""),"",CONCATENATE(B6090,".",C6090))</f>
        <v/>
      </c>
      <c r="W6090" s="6">
        <f>UPPER(TRIM(H6090))</f>
        <v/>
      </c>
      <c r="X6090" s="6">
        <f>UPPER(TRIM(I6090))</f>
        <v/>
      </c>
      <c r="Y6090" s="6">
        <f>IF(V6090&lt;&gt;"",IFERROR(INDEX(federal_program_name_lookup,MATCH(V6090,aln_lookup,0)),""),"")</f>
        <v/>
      </c>
    </row>
    <row r="6091">
      <c r="A6091" s="6">
        <f>IF(B6091&lt;&gt;"", "AWARD-"&amp;TEXT(ROW()-1,"0000"), "")</f>
        <v/>
      </c>
      <c r="B6091" s="7" t="n"/>
      <c r="C6091" s="7" t="n"/>
      <c r="D6091" s="7" t="n"/>
      <c r="E6091" s="8" t="n"/>
      <c r="F6091" s="9" t="n"/>
      <c r="G6091" s="8" t="n"/>
      <c r="H6091" s="8" t="n"/>
      <c r="I6091" s="8" t="n"/>
      <c r="J6091" s="10">
        <f>IF(A6091="",0,SUMIFS(amount_expended,cfda_key,V6091))</f>
        <v/>
      </c>
      <c r="K6091" s="10">
        <f>IF(G6091="OTHER CLUSTER NOT LISTED ABOVE",SUMIFS(amount_expended,uniform_other_cluster_name,X6091), IF(AND(OR(G6091="N/A",G6091=""),H6091=""),0,IF(G6091="STATE CLUSTER",SUMIFS(amount_expended,uniform_state_cluster_name,W6091),SUMIFS(amount_expended,cluster_name,G6091))))</f>
        <v/>
      </c>
      <c r="L6091" s="8" t="n"/>
      <c r="M6091" s="7" t="n"/>
      <c r="N6091" s="8" t="n"/>
      <c r="O6091" s="7" t="n"/>
      <c r="P6091" s="7" t="n"/>
      <c r="Q6091" s="8" t="n"/>
      <c r="R6091" s="9" t="n"/>
      <c r="S6091" s="8" t="n"/>
      <c r="T6091" s="8" t="n"/>
      <c r="U6091" s="8" t="n"/>
      <c r="V6091" s="11">
        <f>IF(OR(B6091="",C6091=""),"",CONCATENATE(B6091,".",C6091))</f>
        <v/>
      </c>
      <c r="W6091" s="6">
        <f>UPPER(TRIM(H6091))</f>
        <v/>
      </c>
      <c r="X6091" s="6">
        <f>UPPER(TRIM(I6091))</f>
        <v/>
      </c>
      <c r="Y6091" s="6">
        <f>IF(V6091&lt;&gt;"",IFERROR(INDEX(federal_program_name_lookup,MATCH(V6091,aln_lookup,0)),""),"")</f>
        <v/>
      </c>
    </row>
    <row r="6092">
      <c r="A6092" s="6">
        <f>IF(B6092&lt;&gt;"", "AWARD-"&amp;TEXT(ROW()-1,"0000"), "")</f>
        <v/>
      </c>
      <c r="B6092" s="7" t="n"/>
      <c r="C6092" s="7" t="n"/>
      <c r="D6092" s="7" t="n"/>
      <c r="E6092" s="8" t="n"/>
      <c r="F6092" s="9" t="n"/>
      <c r="G6092" s="8" t="n"/>
      <c r="H6092" s="8" t="n"/>
      <c r="I6092" s="8" t="n"/>
      <c r="J6092" s="10">
        <f>IF(A6092="",0,SUMIFS(amount_expended,cfda_key,V6092))</f>
        <v/>
      </c>
      <c r="K6092" s="10">
        <f>IF(G6092="OTHER CLUSTER NOT LISTED ABOVE",SUMIFS(amount_expended,uniform_other_cluster_name,X6092), IF(AND(OR(G6092="N/A",G6092=""),H6092=""),0,IF(G6092="STATE CLUSTER",SUMIFS(amount_expended,uniform_state_cluster_name,W6092),SUMIFS(amount_expended,cluster_name,G6092))))</f>
        <v/>
      </c>
      <c r="L6092" s="8" t="n"/>
      <c r="M6092" s="7" t="n"/>
      <c r="N6092" s="8" t="n"/>
      <c r="O6092" s="7" t="n"/>
      <c r="P6092" s="7" t="n"/>
      <c r="Q6092" s="8" t="n"/>
      <c r="R6092" s="9" t="n"/>
      <c r="S6092" s="8" t="n"/>
      <c r="T6092" s="8" t="n"/>
      <c r="U6092" s="8" t="n"/>
      <c r="V6092" s="11">
        <f>IF(OR(B6092="",C6092=""),"",CONCATENATE(B6092,".",C6092))</f>
        <v/>
      </c>
      <c r="W6092" s="6">
        <f>UPPER(TRIM(H6092))</f>
        <v/>
      </c>
      <c r="X6092" s="6">
        <f>UPPER(TRIM(I6092))</f>
        <v/>
      </c>
      <c r="Y6092" s="6">
        <f>IF(V6092&lt;&gt;"",IFERROR(INDEX(federal_program_name_lookup,MATCH(V6092,aln_lookup,0)),""),"")</f>
        <v/>
      </c>
    </row>
    <row r="6093">
      <c r="A6093" s="6">
        <f>IF(B6093&lt;&gt;"", "AWARD-"&amp;TEXT(ROW()-1,"0000"), "")</f>
        <v/>
      </c>
      <c r="B6093" s="7" t="n"/>
      <c r="C6093" s="7" t="n"/>
      <c r="D6093" s="7" t="n"/>
      <c r="E6093" s="8" t="n"/>
      <c r="F6093" s="9" t="n"/>
      <c r="G6093" s="8" t="n"/>
      <c r="H6093" s="8" t="n"/>
      <c r="I6093" s="8" t="n"/>
      <c r="J6093" s="10">
        <f>IF(A6093="",0,SUMIFS(amount_expended,cfda_key,V6093))</f>
        <v/>
      </c>
      <c r="K6093" s="10">
        <f>IF(G6093="OTHER CLUSTER NOT LISTED ABOVE",SUMIFS(amount_expended,uniform_other_cluster_name,X6093), IF(AND(OR(G6093="N/A",G6093=""),H6093=""),0,IF(G6093="STATE CLUSTER",SUMIFS(amount_expended,uniform_state_cluster_name,W6093),SUMIFS(amount_expended,cluster_name,G6093))))</f>
        <v/>
      </c>
      <c r="L6093" s="8" t="n"/>
      <c r="M6093" s="7" t="n"/>
      <c r="N6093" s="8" t="n"/>
      <c r="O6093" s="7" t="n"/>
      <c r="P6093" s="7" t="n"/>
      <c r="Q6093" s="8" t="n"/>
      <c r="R6093" s="9" t="n"/>
      <c r="S6093" s="8" t="n"/>
      <c r="T6093" s="8" t="n"/>
      <c r="U6093" s="8" t="n"/>
      <c r="V6093" s="11">
        <f>IF(OR(B6093="",C6093=""),"",CONCATENATE(B6093,".",C6093))</f>
        <v/>
      </c>
      <c r="W6093" s="6">
        <f>UPPER(TRIM(H6093))</f>
        <v/>
      </c>
      <c r="X6093" s="6">
        <f>UPPER(TRIM(I6093))</f>
        <v/>
      </c>
      <c r="Y6093" s="6">
        <f>IF(V6093&lt;&gt;"",IFERROR(INDEX(federal_program_name_lookup,MATCH(V6093,aln_lookup,0)),""),"")</f>
        <v/>
      </c>
    </row>
    <row r="6094">
      <c r="A6094" s="6">
        <f>IF(B6094&lt;&gt;"", "AWARD-"&amp;TEXT(ROW()-1,"0000"), "")</f>
        <v/>
      </c>
      <c r="B6094" s="7" t="n"/>
      <c r="C6094" s="7" t="n"/>
      <c r="D6094" s="7" t="n"/>
      <c r="E6094" s="8" t="n"/>
      <c r="F6094" s="9" t="n"/>
      <c r="G6094" s="8" t="n"/>
      <c r="H6094" s="8" t="n"/>
      <c r="I6094" s="8" t="n"/>
      <c r="J6094" s="10">
        <f>IF(A6094="",0,SUMIFS(amount_expended,cfda_key,V6094))</f>
        <v/>
      </c>
      <c r="K6094" s="10">
        <f>IF(G6094="OTHER CLUSTER NOT LISTED ABOVE",SUMIFS(amount_expended,uniform_other_cluster_name,X6094), IF(AND(OR(G6094="N/A",G6094=""),H6094=""),0,IF(G6094="STATE CLUSTER",SUMIFS(amount_expended,uniform_state_cluster_name,W6094),SUMIFS(amount_expended,cluster_name,G6094))))</f>
        <v/>
      </c>
      <c r="L6094" s="8" t="n"/>
      <c r="M6094" s="7" t="n"/>
      <c r="N6094" s="8" t="n"/>
      <c r="O6094" s="7" t="n"/>
      <c r="P6094" s="7" t="n"/>
      <c r="Q6094" s="8" t="n"/>
      <c r="R6094" s="9" t="n"/>
      <c r="S6094" s="8" t="n"/>
      <c r="T6094" s="8" t="n"/>
      <c r="U6094" s="8" t="n"/>
      <c r="V6094" s="11">
        <f>IF(OR(B6094="",C6094=""),"",CONCATENATE(B6094,".",C6094))</f>
        <v/>
      </c>
      <c r="W6094" s="6">
        <f>UPPER(TRIM(H6094))</f>
        <v/>
      </c>
      <c r="X6094" s="6">
        <f>UPPER(TRIM(I6094))</f>
        <v/>
      </c>
      <c r="Y6094" s="6">
        <f>IF(V6094&lt;&gt;"",IFERROR(INDEX(federal_program_name_lookup,MATCH(V6094,aln_lookup,0)),""),"")</f>
        <v/>
      </c>
    </row>
    <row r="6095">
      <c r="A6095" s="6">
        <f>IF(B6095&lt;&gt;"", "AWARD-"&amp;TEXT(ROW()-1,"0000"), "")</f>
        <v/>
      </c>
      <c r="B6095" s="7" t="n"/>
      <c r="C6095" s="7" t="n"/>
      <c r="D6095" s="7" t="n"/>
      <c r="E6095" s="8" t="n"/>
      <c r="F6095" s="9" t="n"/>
      <c r="G6095" s="8" t="n"/>
      <c r="H6095" s="8" t="n"/>
      <c r="I6095" s="8" t="n"/>
      <c r="J6095" s="10">
        <f>IF(A6095="",0,SUMIFS(amount_expended,cfda_key,V6095))</f>
        <v/>
      </c>
      <c r="K6095" s="10">
        <f>IF(G6095="OTHER CLUSTER NOT LISTED ABOVE",SUMIFS(amount_expended,uniform_other_cluster_name,X6095), IF(AND(OR(G6095="N/A",G6095=""),H6095=""),0,IF(G6095="STATE CLUSTER",SUMIFS(amount_expended,uniform_state_cluster_name,W6095),SUMIFS(amount_expended,cluster_name,G6095))))</f>
        <v/>
      </c>
      <c r="L6095" s="8" t="n"/>
      <c r="M6095" s="7" t="n"/>
      <c r="N6095" s="8" t="n"/>
      <c r="O6095" s="7" t="n"/>
      <c r="P6095" s="7" t="n"/>
      <c r="Q6095" s="8" t="n"/>
      <c r="R6095" s="9" t="n"/>
      <c r="S6095" s="8" t="n"/>
      <c r="T6095" s="8" t="n"/>
      <c r="U6095" s="8" t="n"/>
      <c r="V6095" s="11">
        <f>IF(OR(B6095="",C6095=""),"",CONCATENATE(B6095,".",C6095))</f>
        <v/>
      </c>
      <c r="W6095" s="6">
        <f>UPPER(TRIM(H6095))</f>
        <v/>
      </c>
      <c r="X6095" s="6">
        <f>UPPER(TRIM(I6095))</f>
        <v/>
      </c>
      <c r="Y6095" s="6">
        <f>IF(V6095&lt;&gt;"",IFERROR(INDEX(federal_program_name_lookup,MATCH(V6095,aln_lookup,0)),""),"")</f>
        <v/>
      </c>
    </row>
    <row r="6096">
      <c r="A6096" s="6">
        <f>IF(B6096&lt;&gt;"", "AWARD-"&amp;TEXT(ROW()-1,"0000"), "")</f>
        <v/>
      </c>
      <c r="B6096" s="7" t="n"/>
      <c r="C6096" s="7" t="n"/>
      <c r="D6096" s="7" t="n"/>
      <c r="E6096" s="8" t="n"/>
      <c r="F6096" s="9" t="n"/>
      <c r="G6096" s="8" t="n"/>
      <c r="H6096" s="8" t="n"/>
      <c r="I6096" s="8" t="n"/>
      <c r="J6096" s="10">
        <f>IF(A6096="",0,SUMIFS(amount_expended,cfda_key,V6096))</f>
        <v/>
      </c>
      <c r="K6096" s="10">
        <f>IF(G6096="OTHER CLUSTER NOT LISTED ABOVE",SUMIFS(amount_expended,uniform_other_cluster_name,X6096), IF(AND(OR(G6096="N/A",G6096=""),H6096=""),0,IF(G6096="STATE CLUSTER",SUMIFS(amount_expended,uniform_state_cluster_name,W6096),SUMIFS(amount_expended,cluster_name,G6096))))</f>
        <v/>
      </c>
      <c r="L6096" s="8" t="n"/>
      <c r="M6096" s="7" t="n"/>
      <c r="N6096" s="8" t="n"/>
      <c r="O6096" s="7" t="n"/>
      <c r="P6096" s="7" t="n"/>
      <c r="Q6096" s="8" t="n"/>
      <c r="R6096" s="9" t="n"/>
      <c r="S6096" s="8" t="n"/>
      <c r="T6096" s="8" t="n"/>
      <c r="U6096" s="8" t="n"/>
      <c r="V6096" s="11">
        <f>IF(OR(B6096="",C6096=""),"",CONCATENATE(B6096,".",C6096))</f>
        <v/>
      </c>
      <c r="W6096" s="6">
        <f>UPPER(TRIM(H6096))</f>
        <v/>
      </c>
      <c r="X6096" s="6">
        <f>UPPER(TRIM(I6096))</f>
        <v/>
      </c>
      <c r="Y6096" s="6">
        <f>IF(V6096&lt;&gt;"",IFERROR(INDEX(federal_program_name_lookup,MATCH(V6096,aln_lookup,0)),""),"")</f>
        <v/>
      </c>
    </row>
    <row r="6097">
      <c r="A6097" s="6">
        <f>IF(B6097&lt;&gt;"", "AWARD-"&amp;TEXT(ROW()-1,"0000"), "")</f>
        <v/>
      </c>
      <c r="B6097" s="7" t="n"/>
      <c r="C6097" s="7" t="n"/>
      <c r="D6097" s="7" t="n"/>
      <c r="E6097" s="8" t="n"/>
      <c r="F6097" s="9" t="n"/>
      <c r="G6097" s="8" t="n"/>
      <c r="H6097" s="8" t="n"/>
      <c r="I6097" s="8" t="n"/>
      <c r="J6097" s="10">
        <f>IF(A6097="",0,SUMIFS(amount_expended,cfda_key,V6097))</f>
        <v/>
      </c>
      <c r="K6097" s="10">
        <f>IF(G6097="OTHER CLUSTER NOT LISTED ABOVE",SUMIFS(amount_expended,uniform_other_cluster_name,X6097), IF(AND(OR(G6097="N/A",G6097=""),H6097=""),0,IF(G6097="STATE CLUSTER",SUMIFS(amount_expended,uniform_state_cluster_name,W6097),SUMIFS(amount_expended,cluster_name,G6097))))</f>
        <v/>
      </c>
      <c r="L6097" s="8" t="n"/>
      <c r="M6097" s="7" t="n"/>
      <c r="N6097" s="8" t="n"/>
      <c r="O6097" s="7" t="n"/>
      <c r="P6097" s="7" t="n"/>
      <c r="Q6097" s="8" t="n"/>
      <c r="R6097" s="9" t="n"/>
      <c r="S6097" s="8" t="n"/>
      <c r="T6097" s="8" t="n"/>
      <c r="U6097" s="8" t="n"/>
      <c r="V6097" s="11">
        <f>IF(OR(B6097="",C6097=""),"",CONCATENATE(B6097,".",C6097))</f>
        <v/>
      </c>
      <c r="W6097" s="6">
        <f>UPPER(TRIM(H6097))</f>
        <v/>
      </c>
      <c r="X6097" s="6">
        <f>UPPER(TRIM(I6097))</f>
        <v/>
      </c>
      <c r="Y6097" s="6">
        <f>IF(V6097&lt;&gt;"",IFERROR(INDEX(federal_program_name_lookup,MATCH(V6097,aln_lookup,0)),""),"")</f>
        <v/>
      </c>
    </row>
    <row r="6098">
      <c r="A6098" s="6">
        <f>IF(B6098&lt;&gt;"", "AWARD-"&amp;TEXT(ROW()-1,"0000"), "")</f>
        <v/>
      </c>
      <c r="B6098" s="7" t="n"/>
      <c r="C6098" s="7" t="n"/>
      <c r="D6098" s="7" t="n"/>
      <c r="E6098" s="8" t="n"/>
      <c r="F6098" s="9" t="n"/>
      <c r="G6098" s="8" t="n"/>
      <c r="H6098" s="8" t="n"/>
      <c r="I6098" s="8" t="n"/>
      <c r="J6098" s="10">
        <f>IF(A6098="",0,SUMIFS(amount_expended,cfda_key,V6098))</f>
        <v/>
      </c>
      <c r="K6098" s="10">
        <f>IF(G6098="OTHER CLUSTER NOT LISTED ABOVE",SUMIFS(amount_expended,uniform_other_cluster_name,X6098), IF(AND(OR(G6098="N/A",G6098=""),H6098=""),0,IF(G6098="STATE CLUSTER",SUMIFS(amount_expended,uniform_state_cluster_name,W6098),SUMIFS(amount_expended,cluster_name,G6098))))</f>
        <v/>
      </c>
      <c r="L6098" s="8" t="n"/>
      <c r="M6098" s="7" t="n"/>
      <c r="N6098" s="8" t="n"/>
      <c r="O6098" s="7" t="n"/>
      <c r="P6098" s="7" t="n"/>
      <c r="Q6098" s="8" t="n"/>
      <c r="R6098" s="9" t="n"/>
      <c r="S6098" s="8" t="n"/>
      <c r="T6098" s="8" t="n"/>
      <c r="U6098" s="8" t="n"/>
      <c r="V6098" s="11">
        <f>IF(OR(B6098="",C6098=""),"",CONCATENATE(B6098,".",C6098))</f>
        <v/>
      </c>
      <c r="W6098" s="6">
        <f>UPPER(TRIM(H6098))</f>
        <v/>
      </c>
      <c r="X6098" s="6">
        <f>UPPER(TRIM(I6098))</f>
        <v/>
      </c>
      <c r="Y6098" s="6">
        <f>IF(V6098&lt;&gt;"",IFERROR(INDEX(federal_program_name_lookup,MATCH(V6098,aln_lookup,0)),""),"")</f>
        <v/>
      </c>
    </row>
    <row r="6099">
      <c r="A6099" s="6">
        <f>IF(B6099&lt;&gt;"", "AWARD-"&amp;TEXT(ROW()-1,"0000"), "")</f>
        <v/>
      </c>
      <c r="B6099" s="7" t="n"/>
      <c r="C6099" s="7" t="n"/>
      <c r="D6099" s="7" t="n"/>
      <c r="E6099" s="8" t="n"/>
      <c r="F6099" s="9" t="n"/>
      <c r="G6099" s="8" t="n"/>
      <c r="H6099" s="8" t="n"/>
      <c r="I6099" s="8" t="n"/>
      <c r="J6099" s="10">
        <f>IF(A6099="",0,SUMIFS(amount_expended,cfda_key,V6099))</f>
        <v/>
      </c>
      <c r="K6099" s="10">
        <f>IF(G6099="OTHER CLUSTER NOT LISTED ABOVE",SUMIFS(amount_expended,uniform_other_cluster_name,X6099), IF(AND(OR(G6099="N/A",G6099=""),H6099=""),0,IF(G6099="STATE CLUSTER",SUMIFS(amount_expended,uniform_state_cluster_name,W6099),SUMIFS(amount_expended,cluster_name,G6099))))</f>
        <v/>
      </c>
      <c r="L6099" s="8" t="n"/>
      <c r="M6099" s="7" t="n"/>
      <c r="N6099" s="8" t="n"/>
      <c r="O6099" s="7" t="n"/>
      <c r="P6099" s="7" t="n"/>
      <c r="Q6099" s="8" t="n"/>
      <c r="R6099" s="9" t="n"/>
      <c r="S6099" s="8" t="n"/>
      <c r="T6099" s="8" t="n"/>
      <c r="U6099" s="8" t="n"/>
      <c r="V6099" s="11">
        <f>IF(OR(B6099="",C6099=""),"",CONCATENATE(B6099,".",C6099))</f>
        <v/>
      </c>
      <c r="W6099" s="6">
        <f>UPPER(TRIM(H6099))</f>
        <v/>
      </c>
      <c r="X6099" s="6">
        <f>UPPER(TRIM(I6099))</f>
        <v/>
      </c>
      <c r="Y6099" s="6">
        <f>IF(V6099&lt;&gt;"",IFERROR(INDEX(federal_program_name_lookup,MATCH(V6099,aln_lookup,0)),""),"")</f>
        <v/>
      </c>
    </row>
    <row r="6100">
      <c r="A6100" s="6">
        <f>IF(B6100&lt;&gt;"", "AWARD-"&amp;TEXT(ROW()-1,"0000"), "")</f>
        <v/>
      </c>
      <c r="B6100" s="7" t="n"/>
      <c r="C6100" s="7" t="n"/>
      <c r="D6100" s="7" t="n"/>
      <c r="E6100" s="8" t="n"/>
      <c r="F6100" s="9" t="n"/>
      <c r="G6100" s="8" t="n"/>
      <c r="H6100" s="8" t="n"/>
      <c r="I6100" s="8" t="n"/>
      <c r="J6100" s="10">
        <f>IF(A6100="",0,SUMIFS(amount_expended,cfda_key,V6100))</f>
        <v/>
      </c>
      <c r="K6100" s="10">
        <f>IF(G6100="OTHER CLUSTER NOT LISTED ABOVE",SUMIFS(amount_expended,uniform_other_cluster_name,X6100), IF(AND(OR(G6100="N/A",G6100=""),H6100=""),0,IF(G6100="STATE CLUSTER",SUMIFS(amount_expended,uniform_state_cluster_name,W6100),SUMIFS(amount_expended,cluster_name,G6100))))</f>
        <v/>
      </c>
      <c r="L6100" s="8" t="n"/>
      <c r="M6100" s="7" t="n"/>
      <c r="N6100" s="8" t="n"/>
      <c r="O6100" s="7" t="n"/>
      <c r="P6100" s="7" t="n"/>
      <c r="Q6100" s="8" t="n"/>
      <c r="R6100" s="9" t="n"/>
      <c r="S6100" s="8" t="n"/>
      <c r="T6100" s="8" t="n"/>
      <c r="U6100" s="8" t="n"/>
      <c r="V6100" s="11">
        <f>IF(OR(B6100="",C6100=""),"",CONCATENATE(B6100,".",C6100))</f>
        <v/>
      </c>
      <c r="W6100" s="6">
        <f>UPPER(TRIM(H6100))</f>
        <v/>
      </c>
      <c r="X6100" s="6">
        <f>UPPER(TRIM(I6100))</f>
        <v/>
      </c>
      <c r="Y6100" s="6">
        <f>IF(V6100&lt;&gt;"",IFERROR(INDEX(federal_program_name_lookup,MATCH(V6100,aln_lookup,0)),""),"")</f>
        <v/>
      </c>
    </row>
    <row r="6101">
      <c r="A6101" s="6">
        <f>IF(B6101&lt;&gt;"", "AWARD-"&amp;TEXT(ROW()-1,"0000"), "")</f>
        <v/>
      </c>
      <c r="B6101" s="7" t="n"/>
      <c r="C6101" s="7" t="n"/>
      <c r="D6101" s="7" t="n"/>
      <c r="E6101" s="8" t="n"/>
      <c r="F6101" s="9" t="n"/>
      <c r="G6101" s="8" t="n"/>
      <c r="H6101" s="8" t="n"/>
      <c r="I6101" s="8" t="n"/>
      <c r="J6101" s="10">
        <f>IF(A6101="",0,SUMIFS(amount_expended,cfda_key,V6101))</f>
        <v/>
      </c>
      <c r="K6101" s="10">
        <f>IF(G6101="OTHER CLUSTER NOT LISTED ABOVE",SUMIFS(amount_expended,uniform_other_cluster_name,X6101), IF(AND(OR(G6101="N/A",G6101=""),H6101=""),0,IF(G6101="STATE CLUSTER",SUMIFS(amount_expended,uniform_state_cluster_name,W6101),SUMIFS(amount_expended,cluster_name,G6101))))</f>
        <v/>
      </c>
      <c r="L6101" s="8" t="n"/>
      <c r="M6101" s="7" t="n"/>
      <c r="N6101" s="8" t="n"/>
      <c r="O6101" s="7" t="n"/>
      <c r="P6101" s="7" t="n"/>
      <c r="Q6101" s="8" t="n"/>
      <c r="R6101" s="9" t="n"/>
      <c r="S6101" s="8" t="n"/>
      <c r="T6101" s="8" t="n"/>
      <c r="U6101" s="8" t="n"/>
      <c r="V6101" s="11">
        <f>IF(OR(B6101="",C6101=""),"",CONCATENATE(B6101,".",C6101))</f>
        <v/>
      </c>
      <c r="W6101" s="6">
        <f>UPPER(TRIM(H6101))</f>
        <v/>
      </c>
      <c r="X6101" s="6">
        <f>UPPER(TRIM(I6101))</f>
        <v/>
      </c>
      <c r="Y6101" s="6">
        <f>IF(V6101&lt;&gt;"",IFERROR(INDEX(federal_program_name_lookup,MATCH(V6101,aln_lookup,0)),""),"")</f>
        <v/>
      </c>
    </row>
    <row r="6102">
      <c r="A6102" s="6">
        <f>IF(B6102&lt;&gt;"", "AWARD-"&amp;TEXT(ROW()-1,"0000"), "")</f>
        <v/>
      </c>
      <c r="B6102" s="7" t="n"/>
      <c r="C6102" s="7" t="n"/>
      <c r="D6102" s="7" t="n"/>
      <c r="E6102" s="8" t="n"/>
      <c r="F6102" s="9" t="n"/>
      <c r="G6102" s="8" t="n"/>
      <c r="H6102" s="8" t="n"/>
      <c r="I6102" s="8" t="n"/>
      <c r="J6102" s="10">
        <f>IF(A6102="",0,SUMIFS(amount_expended,cfda_key,V6102))</f>
        <v/>
      </c>
      <c r="K6102" s="10">
        <f>IF(G6102="OTHER CLUSTER NOT LISTED ABOVE",SUMIFS(amount_expended,uniform_other_cluster_name,X6102), IF(AND(OR(G6102="N/A",G6102=""),H6102=""),0,IF(G6102="STATE CLUSTER",SUMIFS(amount_expended,uniform_state_cluster_name,W6102),SUMIFS(amount_expended,cluster_name,G6102))))</f>
        <v/>
      </c>
      <c r="L6102" s="8" t="n"/>
      <c r="M6102" s="7" t="n"/>
      <c r="N6102" s="8" t="n"/>
      <c r="O6102" s="7" t="n"/>
      <c r="P6102" s="7" t="n"/>
      <c r="Q6102" s="8" t="n"/>
      <c r="R6102" s="9" t="n"/>
      <c r="S6102" s="8" t="n"/>
      <c r="T6102" s="8" t="n"/>
      <c r="U6102" s="8" t="n"/>
      <c r="V6102" s="11">
        <f>IF(OR(B6102="",C6102=""),"",CONCATENATE(B6102,".",C6102))</f>
        <v/>
      </c>
      <c r="W6102" s="6">
        <f>UPPER(TRIM(H6102))</f>
        <v/>
      </c>
      <c r="X6102" s="6">
        <f>UPPER(TRIM(I6102))</f>
        <v/>
      </c>
      <c r="Y6102" s="6">
        <f>IF(V6102&lt;&gt;"",IFERROR(INDEX(federal_program_name_lookup,MATCH(V6102,aln_lookup,0)),""),"")</f>
        <v/>
      </c>
    </row>
    <row r="6103">
      <c r="A6103" s="6">
        <f>IF(B6103&lt;&gt;"", "AWARD-"&amp;TEXT(ROW()-1,"0000"), "")</f>
        <v/>
      </c>
      <c r="B6103" s="7" t="n"/>
      <c r="C6103" s="7" t="n"/>
      <c r="D6103" s="7" t="n"/>
      <c r="E6103" s="8" t="n"/>
      <c r="F6103" s="9" t="n"/>
      <c r="G6103" s="8" t="n"/>
      <c r="H6103" s="8" t="n"/>
      <c r="I6103" s="8" t="n"/>
      <c r="J6103" s="10">
        <f>IF(A6103="",0,SUMIFS(amount_expended,cfda_key,V6103))</f>
        <v/>
      </c>
      <c r="K6103" s="10">
        <f>IF(G6103="OTHER CLUSTER NOT LISTED ABOVE",SUMIFS(amount_expended,uniform_other_cluster_name,X6103), IF(AND(OR(G6103="N/A",G6103=""),H6103=""),0,IF(G6103="STATE CLUSTER",SUMIFS(amount_expended,uniform_state_cluster_name,W6103),SUMIFS(amount_expended,cluster_name,G6103))))</f>
        <v/>
      </c>
      <c r="L6103" s="8" t="n"/>
      <c r="M6103" s="7" t="n"/>
      <c r="N6103" s="8" t="n"/>
      <c r="O6103" s="7" t="n"/>
      <c r="P6103" s="7" t="n"/>
      <c r="Q6103" s="8" t="n"/>
      <c r="R6103" s="9" t="n"/>
      <c r="S6103" s="8" t="n"/>
      <c r="T6103" s="8" t="n"/>
      <c r="U6103" s="8" t="n"/>
      <c r="V6103" s="11">
        <f>IF(OR(B6103="",C6103=""),"",CONCATENATE(B6103,".",C6103))</f>
        <v/>
      </c>
      <c r="W6103" s="6">
        <f>UPPER(TRIM(H6103))</f>
        <v/>
      </c>
      <c r="X6103" s="6">
        <f>UPPER(TRIM(I6103))</f>
        <v/>
      </c>
      <c r="Y6103" s="6">
        <f>IF(V6103&lt;&gt;"",IFERROR(INDEX(federal_program_name_lookup,MATCH(V6103,aln_lookup,0)),""),"")</f>
        <v/>
      </c>
    </row>
    <row r="6104">
      <c r="A6104" s="6">
        <f>IF(B6104&lt;&gt;"", "AWARD-"&amp;TEXT(ROW()-1,"0000"), "")</f>
        <v/>
      </c>
      <c r="B6104" s="7" t="n"/>
      <c r="C6104" s="7" t="n"/>
      <c r="D6104" s="7" t="n"/>
      <c r="E6104" s="8" t="n"/>
      <c r="F6104" s="9" t="n"/>
      <c r="G6104" s="8" t="n"/>
      <c r="H6104" s="8" t="n"/>
      <c r="I6104" s="8" t="n"/>
      <c r="J6104" s="10">
        <f>IF(A6104="",0,SUMIFS(amount_expended,cfda_key,V6104))</f>
        <v/>
      </c>
      <c r="K6104" s="10">
        <f>IF(G6104="OTHER CLUSTER NOT LISTED ABOVE",SUMIFS(amount_expended,uniform_other_cluster_name,X6104), IF(AND(OR(G6104="N/A",G6104=""),H6104=""),0,IF(G6104="STATE CLUSTER",SUMIFS(amount_expended,uniform_state_cluster_name,W6104),SUMIFS(amount_expended,cluster_name,G6104))))</f>
        <v/>
      </c>
      <c r="L6104" s="8" t="n"/>
      <c r="M6104" s="7" t="n"/>
      <c r="N6104" s="8" t="n"/>
      <c r="O6104" s="7" t="n"/>
      <c r="P6104" s="7" t="n"/>
      <c r="Q6104" s="8" t="n"/>
      <c r="R6104" s="9" t="n"/>
      <c r="S6104" s="8" t="n"/>
      <c r="T6104" s="8" t="n"/>
      <c r="U6104" s="8" t="n"/>
      <c r="V6104" s="11">
        <f>IF(OR(B6104="",C6104=""),"",CONCATENATE(B6104,".",C6104))</f>
        <v/>
      </c>
      <c r="W6104" s="6">
        <f>UPPER(TRIM(H6104))</f>
        <v/>
      </c>
      <c r="X6104" s="6">
        <f>UPPER(TRIM(I6104))</f>
        <v/>
      </c>
      <c r="Y6104" s="6">
        <f>IF(V6104&lt;&gt;"",IFERROR(INDEX(federal_program_name_lookup,MATCH(V6104,aln_lookup,0)),""),"")</f>
        <v/>
      </c>
    </row>
    <row r="6105">
      <c r="A6105" s="6">
        <f>IF(B6105&lt;&gt;"", "AWARD-"&amp;TEXT(ROW()-1,"0000"), "")</f>
        <v/>
      </c>
      <c r="B6105" s="7" t="n"/>
      <c r="C6105" s="7" t="n"/>
      <c r="D6105" s="7" t="n"/>
      <c r="E6105" s="8" t="n"/>
      <c r="F6105" s="9" t="n"/>
      <c r="G6105" s="8" t="n"/>
      <c r="H6105" s="8" t="n"/>
      <c r="I6105" s="8" t="n"/>
      <c r="J6105" s="10">
        <f>IF(A6105="",0,SUMIFS(amount_expended,cfda_key,V6105))</f>
        <v/>
      </c>
      <c r="K6105" s="10">
        <f>IF(G6105="OTHER CLUSTER NOT LISTED ABOVE",SUMIFS(amount_expended,uniform_other_cluster_name,X6105), IF(AND(OR(G6105="N/A",G6105=""),H6105=""),0,IF(G6105="STATE CLUSTER",SUMIFS(amount_expended,uniform_state_cluster_name,W6105),SUMIFS(amount_expended,cluster_name,G6105))))</f>
        <v/>
      </c>
      <c r="L6105" s="8" t="n"/>
      <c r="M6105" s="7" t="n"/>
      <c r="N6105" s="8" t="n"/>
      <c r="O6105" s="7" t="n"/>
      <c r="P6105" s="7" t="n"/>
      <c r="Q6105" s="8" t="n"/>
      <c r="R6105" s="9" t="n"/>
      <c r="S6105" s="8" t="n"/>
      <c r="T6105" s="8" t="n"/>
      <c r="U6105" s="8" t="n"/>
      <c r="V6105" s="11">
        <f>IF(OR(B6105="",C6105=""),"",CONCATENATE(B6105,".",C6105))</f>
        <v/>
      </c>
      <c r="W6105" s="6">
        <f>UPPER(TRIM(H6105))</f>
        <v/>
      </c>
      <c r="X6105" s="6">
        <f>UPPER(TRIM(I6105))</f>
        <v/>
      </c>
      <c r="Y6105" s="6">
        <f>IF(V6105&lt;&gt;"",IFERROR(INDEX(federal_program_name_lookup,MATCH(V6105,aln_lookup,0)),""),"")</f>
        <v/>
      </c>
    </row>
    <row r="6106">
      <c r="A6106" s="6">
        <f>IF(B6106&lt;&gt;"", "AWARD-"&amp;TEXT(ROW()-1,"0000"), "")</f>
        <v/>
      </c>
      <c r="B6106" s="7" t="n"/>
      <c r="C6106" s="7" t="n"/>
      <c r="D6106" s="7" t="n"/>
      <c r="E6106" s="8" t="n"/>
      <c r="F6106" s="9" t="n"/>
      <c r="G6106" s="8" t="n"/>
      <c r="H6106" s="8" t="n"/>
      <c r="I6106" s="8" t="n"/>
      <c r="J6106" s="10">
        <f>IF(A6106="",0,SUMIFS(amount_expended,cfda_key,V6106))</f>
        <v/>
      </c>
      <c r="K6106" s="10">
        <f>IF(G6106="OTHER CLUSTER NOT LISTED ABOVE",SUMIFS(amount_expended,uniform_other_cluster_name,X6106), IF(AND(OR(G6106="N/A",G6106=""),H6106=""),0,IF(G6106="STATE CLUSTER",SUMIFS(amount_expended,uniform_state_cluster_name,W6106),SUMIFS(amount_expended,cluster_name,G6106))))</f>
        <v/>
      </c>
      <c r="L6106" s="8" t="n"/>
      <c r="M6106" s="7" t="n"/>
      <c r="N6106" s="8" t="n"/>
      <c r="O6106" s="7" t="n"/>
      <c r="P6106" s="7" t="n"/>
      <c r="Q6106" s="8" t="n"/>
      <c r="R6106" s="9" t="n"/>
      <c r="S6106" s="8" t="n"/>
      <c r="T6106" s="8" t="n"/>
      <c r="U6106" s="8" t="n"/>
      <c r="V6106" s="11">
        <f>IF(OR(B6106="",C6106=""),"",CONCATENATE(B6106,".",C6106))</f>
        <v/>
      </c>
      <c r="W6106" s="6">
        <f>UPPER(TRIM(H6106))</f>
        <v/>
      </c>
      <c r="X6106" s="6">
        <f>UPPER(TRIM(I6106))</f>
        <v/>
      </c>
      <c r="Y6106" s="6">
        <f>IF(V6106&lt;&gt;"",IFERROR(INDEX(federal_program_name_lookup,MATCH(V6106,aln_lookup,0)),""),"")</f>
        <v/>
      </c>
    </row>
    <row r="6107">
      <c r="A6107" s="6">
        <f>IF(B6107&lt;&gt;"", "AWARD-"&amp;TEXT(ROW()-1,"0000"), "")</f>
        <v/>
      </c>
      <c r="B6107" s="7" t="n"/>
      <c r="C6107" s="7" t="n"/>
      <c r="D6107" s="7" t="n"/>
      <c r="E6107" s="8" t="n"/>
      <c r="F6107" s="9" t="n"/>
      <c r="G6107" s="8" t="n"/>
      <c r="H6107" s="8" t="n"/>
      <c r="I6107" s="8" t="n"/>
      <c r="J6107" s="10">
        <f>IF(A6107="",0,SUMIFS(amount_expended,cfda_key,V6107))</f>
        <v/>
      </c>
      <c r="K6107" s="10">
        <f>IF(G6107="OTHER CLUSTER NOT LISTED ABOVE",SUMIFS(amount_expended,uniform_other_cluster_name,X6107), IF(AND(OR(G6107="N/A",G6107=""),H6107=""),0,IF(G6107="STATE CLUSTER",SUMIFS(amount_expended,uniform_state_cluster_name,W6107),SUMIFS(amount_expended,cluster_name,G6107))))</f>
        <v/>
      </c>
      <c r="L6107" s="8" t="n"/>
      <c r="M6107" s="7" t="n"/>
      <c r="N6107" s="8" t="n"/>
      <c r="O6107" s="7" t="n"/>
      <c r="P6107" s="7" t="n"/>
      <c r="Q6107" s="8" t="n"/>
      <c r="R6107" s="9" t="n"/>
      <c r="S6107" s="8" t="n"/>
      <c r="T6107" s="8" t="n"/>
      <c r="U6107" s="8" t="n"/>
      <c r="V6107" s="11">
        <f>IF(OR(B6107="",C6107=""),"",CONCATENATE(B6107,".",C6107))</f>
        <v/>
      </c>
      <c r="W6107" s="6">
        <f>UPPER(TRIM(H6107))</f>
        <v/>
      </c>
      <c r="X6107" s="6">
        <f>UPPER(TRIM(I6107))</f>
        <v/>
      </c>
      <c r="Y6107" s="6">
        <f>IF(V6107&lt;&gt;"",IFERROR(INDEX(federal_program_name_lookup,MATCH(V6107,aln_lookup,0)),""),"")</f>
        <v/>
      </c>
    </row>
    <row r="6108">
      <c r="A6108" s="6">
        <f>IF(B6108&lt;&gt;"", "AWARD-"&amp;TEXT(ROW()-1,"0000"), "")</f>
        <v/>
      </c>
      <c r="B6108" s="7" t="n"/>
      <c r="C6108" s="7" t="n"/>
      <c r="D6108" s="7" t="n"/>
      <c r="E6108" s="8" t="n"/>
      <c r="F6108" s="9" t="n"/>
      <c r="G6108" s="8" t="n"/>
      <c r="H6108" s="8" t="n"/>
      <c r="I6108" s="8" t="n"/>
      <c r="J6108" s="10">
        <f>IF(A6108="",0,SUMIFS(amount_expended,cfda_key,V6108))</f>
        <v/>
      </c>
      <c r="K6108" s="10">
        <f>IF(G6108="OTHER CLUSTER NOT LISTED ABOVE",SUMIFS(amount_expended,uniform_other_cluster_name,X6108), IF(AND(OR(G6108="N/A",G6108=""),H6108=""),0,IF(G6108="STATE CLUSTER",SUMIFS(amount_expended,uniform_state_cluster_name,W6108),SUMIFS(amount_expended,cluster_name,G6108))))</f>
        <v/>
      </c>
      <c r="L6108" s="8" t="n"/>
      <c r="M6108" s="7" t="n"/>
      <c r="N6108" s="8" t="n"/>
      <c r="O6108" s="7" t="n"/>
      <c r="P6108" s="7" t="n"/>
      <c r="Q6108" s="8" t="n"/>
      <c r="R6108" s="9" t="n"/>
      <c r="S6108" s="8" t="n"/>
      <c r="T6108" s="8" t="n"/>
      <c r="U6108" s="8" t="n"/>
      <c r="V6108" s="11">
        <f>IF(OR(B6108="",C6108=""),"",CONCATENATE(B6108,".",C6108))</f>
        <v/>
      </c>
      <c r="W6108" s="6">
        <f>UPPER(TRIM(H6108))</f>
        <v/>
      </c>
      <c r="X6108" s="6">
        <f>UPPER(TRIM(I6108))</f>
        <v/>
      </c>
      <c r="Y6108" s="6">
        <f>IF(V6108&lt;&gt;"",IFERROR(INDEX(federal_program_name_lookup,MATCH(V6108,aln_lookup,0)),""),"")</f>
        <v/>
      </c>
    </row>
    <row r="6109">
      <c r="A6109" s="6">
        <f>IF(B6109&lt;&gt;"", "AWARD-"&amp;TEXT(ROW()-1,"0000"), "")</f>
        <v/>
      </c>
      <c r="B6109" s="7" t="n"/>
      <c r="C6109" s="7" t="n"/>
      <c r="D6109" s="7" t="n"/>
      <c r="E6109" s="8" t="n"/>
      <c r="F6109" s="9" t="n"/>
      <c r="G6109" s="8" t="n"/>
      <c r="H6109" s="8" t="n"/>
      <c r="I6109" s="8" t="n"/>
      <c r="J6109" s="10">
        <f>IF(A6109="",0,SUMIFS(amount_expended,cfda_key,V6109))</f>
        <v/>
      </c>
      <c r="K6109" s="10">
        <f>IF(G6109="OTHER CLUSTER NOT LISTED ABOVE",SUMIFS(amount_expended,uniform_other_cluster_name,X6109), IF(AND(OR(G6109="N/A",G6109=""),H6109=""),0,IF(G6109="STATE CLUSTER",SUMIFS(amount_expended,uniform_state_cluster_name,W6109),SUMIFS(amount_expended,cluster_name,G6109))))</f>
        <v/>
      </c>
      <c r="L6109" s="8" t="n"/>
      <c r="M6109" s="7" t="n"/>
      <c r="N6109" s="8" t="n"/>
      <c r="O6109" s="7" t="n"/>
      <c r="P6109" s="7" t="n"/>
      <c r="Q6109" s="8" t="n"/>
      <c r="R6109" s="9" t="n"/>
      <c r="S6109" s="8" t="n"/>
      <c r="T6109" s="8" t="n"/>
      <c r="U6109" s="8" t="n"/>
      <c r="V6109" s="11">
        <f>IF(OR(B6109="",C6109=""),"",CONCATENATE(B6109,".",C6109))</f>
        <v/>
      </c>
      <c r="W6109" s="6">
        <f>UPPER(TRIM(H6109))</f>
        <v/>
      </c>
      <c r="X6109" s="6">
        <f>UPPER(TRIM(I6109))</f>
        <v/>
      </c>
      <c r="Y6109" s="6">
        <f>IF(V6109&lt;&gt;"",IFERROR(INDEX(federal_program_name_lookup,MATCH(V6109,aln_lookup,0)),""),"")</f>
        <v/>
      </c>
    </row>
    <row r="6110">
      <c r="A6110" s="6">
        <f>IF(B6110&lt;&gt;"", "AWARD-"&amp;TEXT(ROW()-1,"0000"), "")</f>
        <v/>
      </c>
      <c r="B6110" s="7" t="n"/>
      <c r="C6110" s="7" t="n"/>
      <c r="D6110" s="7" t="n"/>
      <c r="E6110" s="8" t="n"/>
      <c r="F6110" s="9" t="n"/>
      <c r="G6110" s="8" t="n"/>
      <c r="H6110" s="8" t="n"/>
      <c r="I6110" s="8" t="n"/>
      <c r="J6110" s="10">
        <f>IF(A6110="",0,SUMIFS(amount_expended,cfda_key,V6110))</f>
        <v/>
      </c>
      <c r="K6110" s="10">
        <f>IF(G6110="OTHER CLUSTER NOT LISTED ABOVE",SUMIFS(amount_expended,uniform_other_cluster_name,X6110), IF(AND(OR(G6110="N/A",G6110=""),H6110=""),0,IF(G6110="STATE CLUSTER",SUMIFS(amount_expended,uniform_state_cluster_name,W6110),SUMIFS(amount_expended,cluster_name,G6110))))</f>
        <v/>
      </c>
      <c r="L6110" s="8" t="n"/>
      <c r="M6110" s="7" t="n"/>
      <c r="N6110" s="8" t="n"/>
      <c r="O6110" s="7" t="n"/>
      <c r="P6110" s="7" t="n"/>
      <c r="Q6110" s="8" t="n"/>
      <c r="R6110" s="9" t="n"/>
      <c r="S6110" s="8" t="n"/>
      <c r="T6110" s="8" t="n"/>
      <c r="U6110" s="8" t="n"/>
      <c r="V6110" s="11">
        <f>IF(OR(B6110="",C6110=""),"",CONCATENATE(B6110,".",C6110))</f>
        <v/>
      </c>
      <c r="W6110" s="6">
        <f>UPPER(TRIM(H6110))</f>
        <v/>
      </c>
      <c r="X6110" s="6">
        <f>UPPER(TRIM(I6110))</f>
        <v/>
      </c>
      <c r="Y6110" s="6">
        <f>IF(V6110&lt;&gt;"",IFERROR(INDEX(federal_program_name_lookup,MATCH(V6110,aln_lookup,0)),""),"")</f>
        <v/>
      </c>
    </row>
    <row r="6111">
      <c r="A6111" s="6">
        <f>IF(B6111&lt;&gt;"", "AWARD-"&amp;TEXT(ROW()-1,"0000"), "")</f>
        <v/>
      </c>
      <c r="B6111" s="7" t="n"/>
      <c r="C6111" s="7" t="n"/>
      <c r="D6111" s="7" t="n"/>
      <c r="E6111" s="8" t="n"/>
      <c r="F6111" s="9" t="n"/>
      <c r="G6111" s="8" t="n"/>
      <c r="H6111" s="8" t="n"/>
      <c r="I6111" s="8" t="n"/>
      <c r="J6111" s="10">
        <f>IF(A6111="",0,SUMIFS(amount_expended,cfda_key,V6111))</f>
        <v/>
      </c>
      <c r="K6111" s="10">
        <f>IF(G6111="OTHER CLUSTER NOT LISTED ABOVE",SUMIFS(amount_expended,uniform_other_cluster_name,X6111), IF(AND(OR(G6111="N/A",G6111=""),H6111=""),0,IF(G6111="STATE CLUSTER",SUMIFS(amount_expended,uniform_state_cluster_name,W6111),SUMIFS(amount_expended,cluster_name,G6111))))</f>
        <v/>
      </c>
      <c r="L6111" s="8" t="n"/>
      <c r="M6111" s="7" t="n"/>
      <c r="N6111" s="8" t="n"/>
      <c r="O6111" s="7" t="n"/>
      <c r="P6111" s="7" t="n"/>
      <c r="Q6111" s="8" t="n"/>
      <c r="R6111" s="9" t="n"/>
      <c r="S6111" s="8" t="n"/>
      <c r="T6111" s="8" t="n"/>
      <c r="U6111" s="8" t="n"/>
      <c r="V6111" s="11">
        <f>IF(OR(B6111="",C6111=""),"",CONCATENATE(B6111,".",C6111))</f>
        <v/>
      </c>
      <c r="W6111" s="6">
        <f>UPPER(TRIM(H6111))</f>
        <v/>
      </c>
      <c r="X6111" s="6">
        <f>UPPER(TRIM(I6111))</f>
        <v/>
      </c>
      <c r="Y6111" s="6">
        <f>IF(V6111&lt;&gt;"",IFERROR(INDEX(federal_program_name_lookup,MATCH(V6111,aln_lookup,0)),""),"")</f>
        <v/>
      </c>
    </row>
    <row r="6112">
      <c r="A6112" s="6">
        <f>IF(B6112&lt;&gt;"", "AWARD-"&amp;TEXT(ROW()-1,"0000"), "")</f>
        <v/>
      </c>
      <c r="B6112" s="7" t="n"/>
      <c r="C6112" s="7" t="n"/>
      <c r="D6112" s="7" t="n"/>
      <c r="E6112" s="8" t="n"/>
      <c r="F6112" s="9" t="n"/>
      <c r="G6112" s="8" t="n"/>
      <c r="H6112" s="8" t="n"/>
      <c r="I6112" s="8" t="n"/>
      <c r="J6112" s="10">
        <f>IF(A6112="",0,SUMIFS(amount_expended,cfda_key,V6112))</f>
        <v/>
      </c>
      <c r="K6112" s="10">
        <f>IF(G6112="OTHER CLUSTER NOT LISTED ABOVE",SUMIFS(amount_expended,uniform_other_cluster_name,X6112), IF(AND(OR(G6112="N/A",G6112=""),H6112=""),0,IF(G6112="STATE CLUSTER",SUMIFS(amount_expended,uniform_state_cluster_name,W6112),SUMIFS(amount_expended,cluster_name,G6112))))</f>
        <v/>
      </c>
      <c r="L6112" s="8" t="n"/>
      <c r="M6112" s="7" t="n"/>
      <c r="N6112" s="8" t="n"/>
      <c r="O6112" s="7" t="n"/>
      <c r="P6112" s="7" t="n"/>
      <c r="Q6112" s="8" t="n"/>
      <c r="R6112" s="9" t="n"/>
      <c r="S6112" s="8" t="n"/>
      <c r="T6112" s="8" t="n"/>
      <c r="U6112" s="8" t="n"/>
      <c r="V6112" s="11">
        <f>IF(OR(B6112="",C6112=""),"",CONCATENATE(B6112,".",C6112))</f>
        <v/>
      </c>
      <c r="W6112" s="6">
        <f>UPPER(TRIM(H6112))</f>
        <v/>
      </c>
      <c r="X6112" s="6">
        <f>UPPER(TRIM(I6112))</f>
        <v/>
      </c>
      <c r="Y6112" s="6">
        <f>IF(V6112&lt;&gt;"",IFERROR(INDEX(federal_program_name_lookup,MATCH(V6112,aln_lookup,0)),""),"")</f>
        <v/>
      </c>
    </row>
    <row r="6113">
      <c r="A6113" s="6">
        <f>IF(B6113&lt;&gt;"", "AWARD-"&amp;TEXT(ROW()-1,"0000"), "")</f>
        <v/>
      </c>
      <c r="B6113" s="7" t="n"/>
      <c r="C6113" s="7" t="n"/>
      <c r="D6113" s="7" t="n"/>
      <c r="E6113" s="8" t="n"/>
      <c r="F6113" s="9" t="n"/>
      <c r="G6113" s="8" t="n"/>
      <c r="H6113" s="8" t="n"/>
      <c r="I6113" s="8" t="n"/>
      <c r="J6113" s="10">
        <f>IF(A6113="",0,SUMIFS(amount_expended,cfda_key,V6113))</f>
        <v/>
      </c>
      <c r="K6113" s="10">
        <f>IF(G6113="OTHER CLUSTER NOT LISTED ABOVE",SUMIFS(amount_expended,uniform_other_cluster_name,X6113), IF(AND(OR(G6113="N/A",G6113=""),H6113=""),0,IF(G6113="STATE CLUSTER",SUMIFS(amount_expended,uniform_state_cluster_name,W6113),SUMIFS(amount_expended,cluster_name,G6113))))</f>
        <v/>
      </c>
      <c r="L6113" s="8" t="n"/>
      <c r="M6113" s="7" t="n"/>
      <c r="N6113" s="8" t="n"/>
      <c r="O6113" s="7" t="n"/>
      <c r="P6113" s="7" t="n"/>
      <c r="Q6113" s="8" t="n"/>
      <c r="R6113" s="9" t="n"/>
      <c r="S6113" s="8" t="n"/>
      <c r="T6113" s="8" t="n"/>
      <c r="U6113" s="8" t="n"/>
      <c r="V6113" s="11">
        <f>IF(OR(B6113="",C6113=""),"",CONCATENATE(B6113,".",C6113))</f>
        <v/>
      </c>
      <c r="W6113" s="6">
        <f>UPPER(TRIM(H6113))</f>
        <v/>
      </c>
      <c r="X6113" s="6">
        <f>UPPER(TRIM(I6113))</f>
        <v/>
      </c>
      <c r="Y6113" s="6">
        <f>IF(V6113&lt;&gt;"",IFERROR(INDEX(federal_program_name_lookup,MATCH(V6113,aln_lookup,0)),""),"")</f>
        <v/>
      </c>
    </row>
    <row r="6114">
      <c r="A6114" s="6">
        <f>IF(B6114&lt;&gt;"", "AWARD-"&amp;TEXT(ROW()-1,"0000"), "")</f>
        <v/>
      </c>
      <c r="B6114" s="7" t="n"/>
      <c r="C6114" s="7" t="n"/>
      <c r="D6114" s="7" t="n"/>
      <c r="E6114" s="8" t="n"/>
      <c r="F6114" s="9" t="n"/>
      <c r="G6114" s="8" t="n"/>
      <c r="H6114" s="8" t="n"/>
      <c r="I6114" s="8" t="n"/>
      <c r="J6114" s="10">
        <f>IF(A6114="",0,SUMIFS(amount_expended,cfda_key,V6114))</f>
        <v/>
      </c>
      <c r="K6114" s="10">
        <f>IF(G6114="OTHER CLUSTER NOT LISTED ABOVE",SUMIFS(amount_expended,uniform_other_cluster_name,X6114), IF(AND(OR(G6114="N/A",G6114=""),H6114=""),0,IF(G6114="STATE CLUSTER",SUMIFS(amount_expended,uniform_state_cluster_name,W6114),SUMIFS(amount_expended,cluster_name,G6114))))</f>
        <v/>
      </c>
      <c r="L6114" s="8" t="n"/>
      <c r="M6114" s="7" t="n"/>
      <c r="N6114" s="8" t="n"/>
      <c r="O6114" s="7" t="n"/>
      <c r="P6114" s="7" t="n"/>
      <c r="Q6114" s="8" t="n"/>
      <c r="R6114" s="9" t="n"/>
      <c r="S6114" s="8" t="n"/>
      <c r="T6114" s="8" t="n"/>
      <c r="U6114" s="8" t="n"/>
      <c r="V6114" s="11">
        <f>IF(OR(B6114="",C6114=""),"",CONCATENATE(B6114,".",C6114))</f>
        <v/>
      </c>
      <c r="W6114" s="6">
        <f>UPPER(TRIM(H6114))</f>
        <v/>
      </c>
      <c r="X6114" s="6">
        <f>UPPER(TRIM(I6114))</f>
        <v/>
      </c>
      <c r="Y6114" s="6">
        <f>IF(V6114&lt;&gt;"",IFERROR(INDEX(federal_program_name_lookup,MATCH(V6114,aln_lookup,0)),""),"")</f>
        <v/>
      </c>
    </row>
    <row r="6115">
      <c r="A6115" s="6">
        <f>IF(B6115&lt;&gt;"", "AWARD-"&amp;TEXT(ROW()-1,"0000"), "")</f>
        <v/>
      </c>
      <c r="B6115" s="7" t="n"/>
      <c r="C6115" s="7" t="n"/>
      <c r="D6115" s="7" t="n"/>
      <c r="E6115" s="8" t="n"/>
      <c r="F6115" s="9" t="n"/>
      <c r="G6115" s="8" t="n"/>
      <c r="H6115" s="8" t="n"/>
      <c r="I6115" s="8" t="n"/>
      <c r="J6115" s="10">
        <f>IF(A6115="",0,SUMIFS(amount_expended,cfda_key,V6115))</f>
        <v/>
      </c>
      <c r="K6115" s="10">
        <f>IF(G6115="OTHER CLUSTER NOT LISTED ABOVE",SUMIFS(amount_expended,uniform_other_cluster_name,X6115), IF(AND(OR(G6115="N/A",G6115=""),H6115=""),0,IF(G6115="STATE CLUSTER",SUMIFS(amount_expended,uniform_state_cluster_name,W6115),SUMIFS(amount_expended,cluster_name,G6115))))</f>
        <v/>
      </c>
      <c r="L6115" s="8" t="n"/>
      <c r="M6115" s="7" t="n"/>
      <c r="N6115" s="8" t="n"/>
      <c r="O6115" s="7" t="n"/>
      <c r="P6115" s="7" t="n"/>
      <c r="Q6115" s="8" t="n"/>
      <c r="R6115" s="9" t="n"/>
      <c r="S6115" s="8" t="n"/>
      <c r="T6115" s="8" t="n"/>
      <c r="U6115" s="8" t="n"/>
      <c r="V6115" s="11">
        <f>IF(OR(B6115="",C6115=""),"",CONCATENATE(B6115,".",C6115))</f>
        <v/>
      </c>
      <c r="W6115" s="6">
        <f>UPPER(TRIM(H6115))</f>
        <v/>
      </c>
      <c r="X6115" s="6">
        <f>UPPER(TRIM(I6115))</f>
        <v/>
      </c>
      <c r="Y6115" s="6">
        <f>IF(V6115&lt;&gt;"",IFERROR(INDEX(federal_program_name_lookup,MATCH(V6115,aln_lookup,0)),""),"")</f>
        <v/>
      </c>
    </row>
    <row r="6116">
      <c r="A6116" s="6">
        <f>IF(B6116&lt;&gt;"", "AWARD-"&amp;TEXT(ROW()-1,"0000"), "")</f>
        <v/>
      </c>
      <c r="B6116" s="7" t="n"/>
      <c r="C6116" s="7" t="n"/>
      <c r="D6116" s="7" t="n"/>
      <c r="E6116" s="8" t="n"/>
      <c r="F6116" s="9" t="n"/>
      <c r="G6116" s="8" t="n"/>
      <c r="H6116" s="8" t="n"/>
      <c r="I6116" s="8" t="n"/>
      <c r="J6116" s="10">
        <f>IF(A6116="",0,SUMIFS(amount_expended,cfda_key,V6116))</f>
        <v/>
      </c>
      <c r="K6116" s="10">
        <f>IF(G6116="OTHER CLUSTER NOT LISTED ABOVE",SUMIFS(amount_expended,uniform_other_cluster_name,X6116), IF(AND(OR(G6116="N/A",G6116=""),H6116=""),0,IF(G6116="STATE CLUSTER",SUMIFS(amount_expended,uniform_state_cluster_name,W6116),SUMIFS(amount_expended,cluster_name,G6116))))</f>
        <v/>
      </c>
      <c r="L6116" s="8" t="n"/>
      <c r="M6116" s="7" t="n"/>
      <c r="N6116" s="8" t="n"/>
      <c r="O6116" s="7" t="n"/>
      <c r="P6116" s="7" t="n"/>
      <c r="Q6116" s="8" t="n"/>
      <c r="R6116" s="9" t="n"/>
      <c r="S6116" s="8" t="n"/>
      <c r="T6116" s="8" t="n"/>
      <c r="U6116" s="8" t="n"/>
      <c r="V6116" s="11">
        <f>IF(OR(B6116="",C6116=""),"",CONCATENATE(B6116,".",C6116))</f>
        <v/>
      </c>
      <c r="W6116" s="6">
        <f>UPPER(TRIM(H6116))</f>
        <v/>
      </c>
      <c r="X6116" s="6">
        <f>UPPER(TRIM(I6116))</f>
        <v/>
      </c>
      <c r="Y6116" s="6">
        <f>IF(V6116&lt;&gt;"",IFERROR(INDEX(federal_program_name_lookup,MATCH(V6116,aln_lookup,0)),""),"")</f>
        <v/>
      </c>
    </row>
    <row r="6117">
      <c r="A6117" s="6">
        <f>IF(B6117&lt;&gt;"", "AWARD-"&amp;TEXT(ROW()-1,"0000"), "")</f>
        <v/>
      </c>
      <c r="B6117" s="7" t="n"/>
      <c r="C6117" s="7" t="n"/>
      <c r="D6117" s="7" t="n"/>
      <c r="E6117" s="8" t="n"/>
      <c r="F6117" s="9" t="n"/>
      <c r="G6117" s="8" t="n"/>
      <c r="H6117" s="8" t="n"/>
      <c r="I6117" s="8" t="n"/>
      <c r="J6117" s="10">
        <f>IF(A6117="",0,SUMIFS(amount_expended,cfda_key,V6117))</f>
        <v/>
      </c>
      <c r="K6117" s="10">
        <f>IF(G6117="OTHER CLUSTER NOT LISTED ABOVE",SUMIFS(amount_expended,uniform_other_cluster_name,X6117), IF(AND(OR(G6117="N/A",G6117=""),H6117=""),0,IF(G6117="STATE CLUSTER",SUMIFS(amount_expended,uniform_state_cluster_name,W6117),SUMIFS(amount_expended,cluster_name,G6117))))</f>
        <v/>
      </c>
      <c r="L6117" s="8" t="n"/>
      <c r="M6117" s="7" t="n"/>
      <c r="N6117" s="8" t="n"/>
      <c r="O6117" s="7" t="n"/>
      <c r="P6117" s="7" t="n"/>
      <c r="Q6117" s="8" t="n"/>
      <c r="R6117" s="9" t="n"/>
      <c r="S6117" s="8" t="n"/>
      <c r="T6117" s="8" t="n"/>
      <c r="U6117" s="8" t="n"/>
      <c r="V6117" s="11">
        <f>IF(OR(B6117="",C6117=""),"",CONCATENATE(B6117,".",C6117))</f>
        <v/>
      </c>
      <c r="W6117" s="6">
        <f>UPPER(TRIM(H6117))</f>
        <v/>
      </c>
      <c r="X6117" s="6">
        <f>UPPER(TRIM(I6117))</f>
        <v/>
      </c>
      <c r="Y6117" s="6">
        <f>IF(V6117&lt;&gt;"",IFERROR(INDEX(federal_program_name_lookup,MATCH(V6117,aln_lookup,0)),""),"")</f>
        <v/>
      </c>
    </row>
    <row r="6118">
      <c r="A6118" s="6">
        <f>IF(B6118&lt;&gt;"", "AWARD-"&amp;TEXT(ROW()-1,"0000"), "")</f>
        <v/>
      </c>
      <c r="B6118" s="7" t="n"/>
      <c r="C6118" s="7" t="n"/>
      <c r="D6118" s="7" t="n"/>
      <c r="E6118" s="8" t="n"/>
      <c r="F6118" s="9" t="n"/>
      <c r="G6118" s="8" t="n"/>
      <c r="H6118" s="8" t="n"/>
      <c r="I6118" s="8" t="n"/>
      <c r="J6118" s="10">
        <f>IF(A6118="",0,SUMIFS(amount_expended,cfda_key,V6118))</f>
        <v/>
      </c>
      <c r="K6118" s="10">
        <f>IF(G6118="OTHER CLUSTER NOT LISTED ABOVE",SUMIFS(amount_expended,uniform_other_cluster_name,X6118), IF(AND(OR(G6118="N/A",G6118=""),H6118=""),0,IF(G6118="STATE CLUSTER",SUMIFS(amount_expended,uniform_state_cluster_name,W6118),SUMIFS(amount_expended,cluster_name,G6118))))</f>
        <v/>
      </c>
      <c r="L6118" s="8" t="n"/>
      <c r="M6118" s="7" t="n"/>
      <c r="N6118" s="8" t="n"/>
      <c r="O6118" s="7" t="n"/>
      <c r="P6118" s="7" t="n"/>
      <c r="Q6118" s="8" t="n"/>
      <c r="R6118" s="9" t="n"/>
      <c r="S6118" s="8" t="n"/>
      <c r="T6118" s="8" t="n"/>
      <c r="U6118" s="8" t="n"/>
      <c r="V6118" s="11">
        <f>IF(OR(B6118="",C6118=""),"",CONCATENATE(B6118,".",C6118))</f>
        <v/>
      </c>
      <c r="W6118" s="6">
        <f>UPPER(TRIM(H6118))</f>
        <v/>
      </c>
      <c r="X6118" s="6">
        <f>UPPER(TRIM(I6118))</f>
        <v/>
      </c>
      <c r="Y6118" s="6">
        <f>IF(V6118&lt;&gt;"",IFERROR(INDEX(federal_program_name_lookup,MATCH(V6118,aln_lookup,0)),""),"")</f>
        <v/>
      </c>
    </row>
    <row r="6119">
      <c r="A6119" s="6">
        <f>IF(B6119&lt;&gt;"", "AWARD-"&amp;TEXT(ROW()-1,"0000"), "")</f>
        <v/>
      </c>
      <c r="B6119" s="7" t="n"/>
      <c r="C6119" s="7" t="n"/>
      <c r="D6119" s="7" t="n"/>
      <c r="E6119" s="8" t="n"/>
      <c r="F6119" s="9" t="n"/>
      <c r="G6119" s="8" t="n"/>
      <c r="H6119" s="8" t="n"/>
      <c r="I6119" s="8" t="n"/>
      <c r="J6119" s="10">
        <f>IF(A6119="",0,SUMIFS(amount_expended,cfda_key,V6119))</f>
        <v/>
      </c>
      <c r="K6119" s="10">
        <f>IF(G6119="OTHER CLUSTER NOT LISTED ABOVE",SUMIFS(amount_expended,uniform_other_cluster_name,X6119), IF(AND(OR(G6119="N/A",G6119=""),H6119=""),0,IF(G6119="STATE CLUSTER",SUMIFS(amount_expended,uniform_state_cluster_name,W6119),SUMIFS(amount_expended,cluster_name,G6119))))</f>
        <v/>
      </c>
      <c r="L6119" s="8" t="n"/>
      <c r="M6119" s="7" t="n"/>
      <c r="N6119" s="8" t="n"/>
      <c r="O6119" s="7" t="n"/>
      <c r="P6119" s="7" t="n"/>
      <c r="Q6119" s="8" t="n"/>
      <c r="R6119" s="9" t="n"/>
      <c r="S6119" s="8" t="n"/>
      <c r="T6119" s="8" t="n"/>
      <c r="U6119" s="8" t="n"/>
      <c r="V6119" s="11">
        <f>IF(OR(B6119="",C6119=""),"",CONCATENATE(B6119,".",C6119))</f>
        <v/>
      </c>
      <c r="W6119" s="6">
        <f>UPPER(TRIM(H6119))</f>
        <v/>
      </c>
      <c r="X6119" s="6">
        <f>UPPER(TRIM(I6119))</f>
        <v/>
      </c>
      <c r="Y6119" s="6">
        <f>IF(V6119&lt;&gt;"",IFERROR(INDEX(federal_program_name_lookup,MATCH(V6119,aln_lookup,0)),""),"")</f>
        <v/>
      </c>
    </row>
    <row r="6120">
      <c r="A6120" s="6">
        <f>IF(B6120&lt;&gt;"", "AWARD-"&amp;TEXT(ROW()-1,"0000"), "")</f>
        <v/>
      </c>
      <c r="B6120" s="7" t="n"/>
      <c r="C6120" s="7" t="n"/>
      <c r="D6120" s="7" t="n"/>
      <c r="E6120" s="8" t="n"/>
      <c r="F6120" s="9" t="n"/>
      <c r="G6120" s="8" t="n"/>
      <c r="H6120" s="8" t="n"/>
      <c r="I6120" s="8" t="n"/>
      <c r="J6120" s="10">
        <f>IF(A6120="",0,SUMIFS(amount_expended,cfda_key,V6120))</f>
        <v/>
      </c>
      <c r="K6120" s="10">
        <f>IF(G6120="OTHER CLUSTER NOT LISTED ABOVE",SUMIFS(amount_expended,uniform_other_cluster_name,X6120), IF(AND(OR(G6120="N/A",G6120=""),H6120=""),0,IF(G6120="STATE CLUSTER",SUMIFS(amount_expended,uniform_state_cluster_name,W6120),SUMIFS(amount_expended,cluster_name,G6120))))</f>
        <v/>
      </c>
      <c r="L6120" s="8" t="n"/>
      <c r="M6120" s="7" t="n"/>
      <c r="N6120" s="8" t="n"/>
      <c r="O6120" s="7" t="n"/>
      <c r="P6120" s="7" t="n"/>
      <c r="Q6120" s="8" t="n"/>
      <c r="R6120" s="9" t="n"/>
      <c r="S6120" s="8" t="n"/>
      <c r="T6120" s="8" t="n"/>
      <c r="U6120" s="8" t="n"/>
      <c r="V6120" s="11">
        <f>IF(OR(B6120="",C6120=""),"",CONCATENATE(B6120,".",C6120))</f>
        <v/>
      </c>
      <c r="W6120" s="6">
        <f>UPPER(TRIM(H6120))</f>
        <v/>
      </c>
      <c r="X6120" s="6">
        <f>UPPER(TRIM(I6120))</f>
        <v/>
      </c>
      <c r="Y6120" s="6">
        <f>IF(V6120&lt;&gt;"",IFERROR(INDEX(federal_program_name_lookup,MATCH(V6120,aln_lookup,0)),""),"")</f>
        <v/>
      </c>
    </row>
    <row r="6121">
      <c r="A6121" s="6">
        <f>IF(B6121&lt;&gt;"", "AWARD-"&amp;TEXT(ROW()-1,"0000"), "")</f>
        <v/>
      </c>
      <c r="B6121" s="7" t="n"/>
      <c r="C6121" s="7" t="n"/>
      <c r="D6121" s="7" t="n"/>
      <c r="E6121" s="8" t="n"/>
      <c r="F6121" s="9" t="n"/>
      <c r="G6121" s="8" t="n"/>
      <c r="H6121" s="8" t="n"/>
      <c r="I6121" s="8" t="n"/>
      <c r="J6121" s="10">
        <f>IF(A6121="",0,SUMIFS(amount_expended,cfda_key,V6121))</f>
        <v/>
      </c>
      <c r="K6121" s="10">
        <f>IF(G6121="OTHER CLUSTER NOT LISTED ABOVE",SUMIFS(amount_expended,uniform_other_cluster_name,X6121), IF(AND(OR(G6121="N/A",G6121=""),H6121=""),0,IF(G6121="STATE CLUSTER",SUMIFS(amount_expended,uniform_state_cluster_name,W6121),SUMIFS(amount_expended,cluster_name,G6121))))</f>
        <v/>
      </c>
      <c r="L6121" s="8" t="n"/>
      <c r="M6121" s="7" t="n"/>
      <c r="N6121" s="8" t="n"/>
      <c r="O6121" s="7" t="n"/>
      <c r="P6121" s="7" t="n"/>
      <c r="Q6121" s="8" t="n"/>
      <c r="R6121" s="9" t="n"/>
      <c r="S6121" s="8" t="n"/>
      <c r="T6121" s="8" t="n"/>
      <c r="U6121" s="8" t="n"/>
      <c r="V6121" s="11">
        <f>IF(OR(B6121="",C6121=""),"",CONCATENATE(B6121,".",C6121))</f>
        <v/>
      </c>
      <c r="W6121" s="6">
        <f>UPPER(TRIM(H6121))</f>
        <v/>
      </c>
      <c r="X6121" s="6">
        <f>UPPER(TRIM(I6121))</f>
        <v/>
      </c>
      <c r="Y6121" s="6">
        <f>IF(V6121&lt;&gt;"",IFERROR(INDEX(federal_program_name_lookup,MATCH(V6121,aln_lookup,0)),""),"")</f>
        <v/>
      </c>
    </row>
    <row r="6122">
      <c r="A6122" s="6">
        <f>IF(B6122&lt;&gt;"", "AWARD-"&amp;TEXT(ROW()-1,"0000"), "")</f>
        <v/>
      </c>
      <c r="B6122" s="7" t="n"/>
      <c r="C6122" s="7" t="n"/>
      <c r="D6122" s="7" t="n"/>
      <c r="E6122" s="8" t="n"/>
      <c r="F6122" s="9" t="n"/>
      <c r="G6122" s="8" t="n"/>
      <c r="H6122" s="8" t="n"/>
      <c r="I6122" s="8" t="n"/>
      <c r="J6122" s="10">
        <f>IF(A6122="",0,SUMIFS(amount_expended,cfda_key,V6122))</f>
        <v/>
      </c>
      <c r="K6122" s="10">
        <f>IF(G6122="OTHER CLUSTER NOT LISTED ABOVE",SUMIFS(amount_expended,uniform_other_cluster_name,X6122), IF(AND(OR(G6122="N/A",G6122=""),H6122=""),0,IF(G6122="STATE CLUSTER",SUMIFS(amount_expended,uniform_state_cluster_name,W6122),SUMIFS(amount_expended,cluster_name,G6122))))</f>
        <v/>
      </c>
      <c r="L6122" s="8" t="n"/>
      <c r="M6122" s="7" t="n"/>
      <c r="N6122" s="8" t="n"/>
      <c r="O6122" s="7" t="n"/>
      <c r="P6122" s="7" t="n"/>
      <c r="Q6122" s="8" t="n"/>
      <c r="R6122" s="9" t="n"/>
      <c r="S6122" s="8" t="n"/>
      <c r="T6122" s="8" t="n"/>
      <c r="U6122" s="8" t="n"/>
      <c r="V6122" s="11">
        <f>IF(OR(B6122="",C6122=""),"",CONCATENATE(B6122,".",C6122))</f>
        <v/>
      </c>
      <c r="W6122" s="6">
        <f>UPPER(TRIM(H6122))</f>
        <v/>
      </c>
      <c r="X6122" s="6">
        <f>UPPER(TRIM(I6122))</f>
        <v/>
      </c>
      <c r="Y6122" s="6">
        <f>IF(V6122&lt;&gt;"",IFERROR(INDEX(federal_program_name_lookup,MATCH(V6122,aln_lookup,0)),""),"")</f>
        <v/>
      </c>
    </row>
    <row r="6123">
      <c r="A6123" s="6">
        <f>IF(B6123&lt;&gt;"", "AWARD-"&amp;TEXT(ROW()-1,"0000"), "")</f>
        <v/>
      </c>
      <c r="B6123" s="7" t="n"/>
      <c r="C6123" s="7" t="n"/>
      <c r="D6123" s="7" t="n"/>
      <c r="E6123" s="8" t="n"/>
      <c r="F6123" s="9" t="n"/>
      <c r="G6123" s="8" t="n"/>
      <c r="H6123" s="8" t="n"/>
      <c r="I6123" s="8" t="n"/>
      <c r="J6123" s="10">
        <f>IF(A6123="",0,SUMIFS(amount_expended,cfda_key,V6123))</f>
        <v/>
      </c>
      <c r="K6123" s="10">
        <f>IF(G6123="OTHER CLUSTER NOT LISTED ABOVE",SUMIFS(amount_expended,uniform_other_cluster_name,X6123), IF(AND(OR(G6123="N/A",G6123=""),H6123=""),0,IF(G6123="STATE CLUSTER",SUMIFS(amount_expended,uniform_state_cluster_name,W6123),SUMIFS(amount_expended,cluster_name,G6123))))</f>
        <v/>
      </c>
      <c r="L6123" s="8" t="n"/>
      <c r="M6123" s="7" t="n"/>
      <c r="N6123" s="8" t="n"/>
      <c r="O6123" s="7" t="n"/>
      <c r="P6123" s="7" t="n"/>
      <c r="Q6123" s="8" t="n"/>
      <c r="R6123" s="9" t="n"/>
      <c r="S6123" s="8" t="n"/>
      <c r="T6123" s="8" t="n"/>
      <c r="U6123" s="8" t="n"/>
      <c r="V6123" s="11">
        <f>IF(OR(B6123="",C6123=""),"",CONCATENATE(B6123,".",C6123))</f>
        <v/>
      </c>
      <c r="W6123" s="6">
        <f>UPPER(TRIM(H6123))</f>
        <v/>
      </c>
      <c r="X6123" s="6">
        <f>UPPER(TRIM(I6123))</f>
        <v/>
      </c>
      <c r="Y6123" s="6">
        <f>IF(V6123&lt;&gt;"",IFERROR(INDEX(federal_program_name_lookup,MATCH(V6123,aln_lookup,0)),""),"")</f>
        <v/>
      </c>
    </row>
    <row r="6124">
      <c r="A6124" s="6">
        <f>IF(B6124&lt;&gt;"", "AWARD-"&amp;TEXT(ROW()-1,"0000"), "")</f>
        <v/>
      </c>
      <c r="B6124" s="7" t="n"/>
      <c r="C6124" s="7" t="n"/>
      <c r="D6124" s="7" t="n"/>
      <c r="E6124" s="8" t="n"/>
      <c r="F6124" s="9" t="n"/>
      <c r="G6124" s="8" t="n"/>
      <c r="H6124" s="8" t="n"/>
      <c r="I6124" s="8" t="n"/>
      <c r="J6124" s="10">
        <f>IF(A6124="",0,SUMIFS(amount_expended,cfda_key,V6124))</f>
        <v/>
      </c>
      <c r="K6124" s="10">
        <f>IF(G6124="OTHER CLUSTER NOT LISTED ABOVE",SUMIFS(amount_expended,uniform_other_cluster_name,X6124), IF(AND(OR(G6124="N/A",G6124=""),H6124=""),0,IF(G6124="STATE CLUSTER",SUMIFS(amount_expended,uniform_state_cluster_name,W6124),SUMIFS(amount_expended,cluster_name,G6124))))</f>
        <v/>
      </c>
      <c r="L6124" s="8" t="n"/>
      <c r="M6124" s="7" t="n"/>
      <c r="N6124" s="8" t="n"/>
      <c r="O6124" s="7" t="n"/>
      <c r="P6124" s="7" t="n"/>
      <c r="Q6124" s="8" t="n"/>
      <c r="R6124" s="9" t="n"/>
      <c r="S6124" s="8" t="n"/>
      <c r="T6124" s="8" t="n"/>
      <c r="U6124" s="8" t="n"/>
      <c r="V6124" s="11">
        <f>IF(OR(B6124="",C6124=""),"",CONCATENATE(B6124,".",C6124))</f>
        <v/>
      </c>
      <c r="W6124" s="6">
        <f>UPPER(TRIM(H6124))</f>
        <v/>
      </c>
      <c r="X6124" s="6">
        <f>UPPER(TRIM(I6124))</f>
        <v/>
      </c>
      <c r="Y6124" s="6">
        <f>IF(V6124&lt;&gt;"",IFERROR(INDEX(federal_program_name_lookup,MATCH(V6124,aln_lookup,0)),""),"")</f>
        <v/>
      </c>
    </row>
    <row r="6125">
      <c r="A6125" s="6">
        <f>IF(B6125&lt;&gt;"", "AWARD-"&amp;TEXT(ROW()-1,"0000"), "")</f>
        <v/>
      </c>
      <c r="B6125" s="7" t="n"/>
      <c r="C6125" s="7" t="n"/>
      <c r="D6125" s="7" t="n"/>
      <c r="E6125" s="8" t="n"/>
      <c r="F6125" s="9" t="n"/>
      <c r="G6125" s="8" t="n"/>
      <c r="H6125" s="8" t="n"/>
      <c r="I6125" s="8" t="n"/>
      <c r="J6125" s="10">
        <f>IF(A6125="",0,SUMIFS(amount_expended,cfda_key,V6125))</f>
        <v/>
      </c>
      <c r="K6125" s="10">
        <f>IF(G6125="OTHER CLUSTER NOT LISTED ABOVE",SUMIFS(amount_expended,uniform_other_cluster_name,X6125), IF(AND(OR(G6125="N/A",G6125=""),H6125=""),0,IF(G6125="STATE CLUSTER",SUMIFS(amount_expended,uniform_state_cluster_name,W6125),SUMIFS(amount_expended,cluster_name,G6125))))</f>
        <v/>
      </c>
      <c r="L6125" s="8" t="n"/>
      <c r="M6125" s="7" t="n"/>
      <c r="N6125" s="8" t="n"/>
      <c r="O6125" s="7" t="n"/>
      <c r="P6125" s="7" t="n"/>
      <c r="Q6125" s="8" t="n"/>
      <c r="R6125" s="9" t="n"/>
      <c r="S6125" s="8" t="n"/>
      <c r="T6125" s="8" t="n"/>
      <c r="U6125" s="8" t="n"/>
      <c r="V6125" s="11">
        <f>IF(OR(B6125="",C6125=""),"",CONCATENATE(B6125,".",C6125))</f>
        <v/>
      </c>
      <c r="W6125" s="6">
        <f>UPPER(TRIM(H6125))</f>
        <v/>
      </c>
      <c r="X6125" s="6">
        <f>UPPER(TRIM(I6125))</f>
        <v/>
      </c>
      <c r="Y6125" s="6">
        <f>IF(V6125&lt;&gt;"",IFERROR(INDEX(federal_program_name_lookup,MATCH(V6125,aln_lookup,0)),""),"")</f>
        <v/>
      </c>
    </row>
    <row r="6126">
      <c r="A6126" s="6">
        <f>IF(B6126&lt;&gt;"", "AWARD-"&amp;TEXT(ROW()-1,"0000"), "")</f>
        <v/>
      </c>
      <c r="B6126" s="7" t="n"/>
      <c r="C6126" s="7" t="n"/>
      <c r="D6126" s="7" t="n"/>
      <c r="E6126" s="8" t="n"/>
      <c r="F6126" s="9" t="n"/>
      <c r="G6126" s="8" t="n"/>
      <c r="H6126" s="8" t="n"/>
      <c r="I6126" s="8" t="n"/>
      <c r="J6126" s="10">
        <f>IF(A6126="",0,SUMIFS(amount_expended,cfda_key,V6126))</f>
        <v/>
      </c>
      <c r="K6126" s="10">
        <f>IF(G6126="OTHER CLUSTER NOT LISTED ABOVE",SUMIFS(amount_expended,uniform_other_cluster_name,X6126), IF(AND(OR(G6126="N/A",G6126=""),H6126=""),0,IF(G6126="STATE CLUSTER",SUMIFS(amount_expended,uniform_state_cluster_name,W6126),SUMIFS(amount_expended,cluster_name,G6126))))</f>
        <v/>
      </c>
      <c r="L6126" s="8" t="n"/>
      <c r="M6126" s="7" t="n"/>
      <c r="N6126" s="8" t="n"/>
      <c r="O6126" s="7" t="n"/>
      <c r="P6126" s="7" t="n"/>
      <c r="Q6126" s="8" t="n"/>
      <c r="R6126" s="9" t="n"/>
      <c r="S6126" s="8" t="n"/>
      <c r="T6126" s="8" t="n"/>
      <c r="U6126" s="8" t="n"/>
      <c r="V6126" s="11">
        <f>IF(OR(B6126="",C6126=""),"",CONCATENATE(B6126,".",C6126))</f>
        <v/>
      </c>
      <c r="W6126" s="6">
        <f>UPPER(TRIM(H6126))</f>
        <v/>
      </c>
      <c r="X6126" s="6">
        <f>UPPER(TRIM(I6126))</f>
        <v/>
      </c>
      <c r="Y6126" s="6">
        <f>IF(V6126&lt;&gt;"",IFERROR(INDEX(federal_program_name_lookup,MATCH(V6126,aln_lookup,0)),""),"")</f>
        <v/>
      </c>
    </row>
    <row r="6127">
      <c r="A6127" s="6">
        <f>IF(B6127&lt;&gt;"", "AWARD-"&amp;TEXT(ROW()-1,"0000"), "")</f>
        <v/>
      </c>
      <c r="B6127" s="7" t="n"/>
      <c r="C6127" s="7" t="n"/>
      <c r="D6127" s="7" t="n"/>
      <c r="E6127" s="8" t="n"/>
      <c r="F6127" s="9" t="n"/>
      <c r="G6127" s="8" t="n"/>
      <c r="H6127" s="8" t="n"/>
      <c r="I6127" s="8" t="n"/>
      <c r="J6127" s="10">
        <f>IF(A6127="",0,SUMIFS(amount_expended,cfda_key,V6127))</f>
        <v/>
      </c>
      <c r="K6127" s="10">
        <f>IF(G6127="OTHER CLUSTER NOT LISTED ABOVE",SUMIFS(amount_expended,uniform_other_cluster_name,X6127), IF(AND(OR(G6127="N/A",G6127=""),H6127=""),0,IF(G6127="STATE CLUSTER",SUMIFS(amount_expended,uniform_state_cluster_name,W6127),SUMIFS(amount_expended,cluster_name,G6127))))</f>
        <v/>
      </c>
      <c r="L6127" s="8" t="n"/>
      <c r="M6127" s="7" t="n"/>
      <c r="N6127" s="8" t="n"/>
      <c r="O6127" s="7" t="n"/>
      <c r="P6127" s="7" t="n"/>
      <c r="Q6127" s="8" t="n"/>
      <c r="R6127" s="9" t="n"/>
      <c r="S6127" s="8" t="n"/>
      <c r="T6127" s="8" t="n"/>
      <c r="U6127" s="8" t="n"/>
      <c r="V6127" s="11">
        <f>IF(OR(B6127="",C6127=""),"",CONCATENATE(B6127,".",C6127))</f>
        <v/>
      </c>
      <c r="W6127" s="6">
        <f>UPPER(TRIM(H6127))</f>
        <v/>
      </c>
      <c r="X6127" s="6">
        <f>UPPER(TRIM(I6127))</f>
        <v/>
      </c>
      <c r="Y6127" s="6">
        <f>IF(V6127&lt;&gt;"",IFERROR(INDEX(federal_program_name_lookup,MATCH(V6127,aln_lookup,0)),""),"")</f>
        <v/>
      </c>
    </row>
    <row r="6128">
      <c r="A6128" s="6">
        <f>IF(B6128&lt;&gt;"", "AWARD-"&amp;TEXT(ROW()-1,"0000"), "")</f>
        <v/>
      </c>
      <c r="B6128" s="7" t="n"/>
      <c r="C6128" s="7" t="n"/>
      <c r="D6128" s="7" t="n"/>
      <c r="E6128" s="8" t="n"/>
      <c r="F6128" s="9" t="n"/>
      <c r="G6128" s="8" t="n"/>
      <c r="H6128" s="8" t="n"/>
      <c r="I6128" s="8" t="n"/>
      <c r="J6128" s="10">
        <f>IF(A6128="",0,SUMIFS(amount_expended,cfda_key,V6128))</f>
        <v/>
      </c>
      <c r="K6128" s="10">
        <f>IF(G6128="OTHER CLUSTER NOT LISTED ABOVE",SUMIFS(amount_expended,uniform_other_cluster_name,X6128), IF(AND(OR(G6128="N/A",G6128=""),H6128=""),0,IF(G6128="STATE CLUSTER",SUMIFS(amount_expended,uniform_state_cluster_name,W6128),SUMIFS(amount_expended,cluster_name,G6128))))</f>
        <v/>
      </c>
      <c r="L6128" s="8" t="n"/>
      <c r="M6128" s="7" t="n"/>
      <c r="N6128" s="8" t="n"/>
      <c r="O6128" s="7" t="n"/>
      <c r="P6128" s="7" t="n"/>
      <c r="Q6128" s="8" t="n"/>
      <c r="R6128" s="9" t="n"/>
      <c r="S6128" s="8" t="n"/>
      <c r="T6128" s="8" t="n"/>
      <c r="U6128" s="8" t="n"/>
      <c r="V6128" s="11">
        <f>IF(OR(B6128="",C6128=""),"",CONCATENATE(B6128,".",C6128))</f>
        <v/>
      </c>
      <c r="W6128" s="6">
        <f>UPPER(TRIM(H6128))</f>
        <v/>
      </c>
      <c r="X6128" s="6">
        <f>UPPER(TRIM(I6128))</f>
        <v/>
      </c>
      <c r="Y6128" s="6">
        <f>IF(V6128&lt;&gt;"",IFERROR(INDEX(federal_program_name_lookup,MATCH(V6128,aln_lookup,0)),""),"")</f>
        <v/>
      </c>
    </row>
    <row r="6129">
      <c r="A6129" s="6">
        <f>IF(B6129&lt;&gt;"", "AWARD-"&amp;TEXT(ROW()-1,"0000"), "")</f>
        <v/>
      </c>
      <c r="B6129" s="7" t="n"/>
      <c r="C6129" s="7" t="n"/>
      <c r="D6129" s="7" t="n"/>
      <c r="E6129" s="8" t="n"/>
      <c r="F6129" s="9" t="n"/>
      <c r="G6129" s="8" t="n"/>
      <c r="H6129" s="8" t="n"/>
      <c r="I6129" s="8" t="n"/>
      <c r="J6129" s="10">
        <f>IF(A6129="",0,SUMIFS(amount_expended,cfda_key,V6129))</f>
        <v/>
      </c>
      <c r="K6129" s="10">
        <f>IF(G6129="OTHER CLUSTER NOT LISTED ABOVE",SUMIFS(amount_expended,uniform_other_cluster_name,X6129), IF(AND(OR(G6129="N/A",G6129=""),H6129=""),0,IF(G6129="STATE CLUSTER",SUMIFS(amount_expended,uniform_state_cluster_name,W6129),SUMIFS(amount_expended,cluster_name,G6129))))</f>
        <v/>
      </c>
      <c r="L6129" s="8" t="n"/>
      <c r="M6129" s="7" t="n"/>
      <c r="N6129" s="8" t="n"/>
      <c r="O6129" s="7" t="n"/>
      <c r="P6129" s="7" t="n"/>
      <c r="Q6129" s="8" t="n"/>
      <c r="R6129" s="9" t="n"/>
      <c r="S6129" s="8" t="n"/>
      <c r="T6129" s="8" t="n"/>
      <c r="U6129" s="8" t="n"/>
      <c r="V6129" s="11">
        <f>IF(OR(B6129="",C6129=""),"",CONCATENATE(B6129,".",C6129))</f>
        <v/>
      </c>
      <c r="W6129" s="6">
        <f>UPPER(TRIM(H6129))</f>
        <v/>
      </c>
      <c r="X6129" s="6">
        <f>UPPER(TRIM(I6129))</f>
        <v/>
      </c>
      <c r="Y6129" s="6">
        <f>IF(V6129&lt;&gt;"",IFERROR(INDEX(federal_program_name_lookup,MATCH(V6129,aln_lookup,0)),""),"")</f>
        <v/>
      </c>
    </row>
    <row r="6130">
      <c r="A6130" s="6">
        <f>IF(B6130&lt;&gt;"", "AWARD-"&amp;TEXT(ROW()-1,"0000"), "")</f>
        <v/>
      </c>
      <c r="B6130" s="7" t="n"/>
      <c r="C6130" s="7" t="n"/>
      <c r="D6130" s="7" t="n"/>
      <c r="E6130" s="8" t="n"/>
      <c r="F6130" s="9" t="n"/>
      <c r="G6130" s="8" t="n"/>
      <c r="H6130" s="8" t="n"/>
      <c r="I6130" s="8" t="n"/>
      <c r="J6130" s="10">
        <f>IF(A6130="",0,SUMIFS(amount_expended,cfda_key,V6130))</f>
        <v/>
      </c>
      <c r="K6130" s="10">
        <f>IF(G6130="OTHER CLUSTER NOT LISTED ABOVE",SUMIFS(amount_expended,uniform_other_cluster_name,X6130), IF(AND(OR(G6130="N/A",G6130=""),H6130=""),0,IF(G6130="STATE CLUSTER",SUMIFS(amount_expended,uniform_state_cluster_name,W6130),SUMIFS(amount_expended,cluster_name,G6130))))</f>
        <v/>
      </c>
      <c r="L6130" s="8" t="n"/>
      <c r="M6130" s="7" t="n"/>
      <c r="N6130" s="8" t="n"/>
      <c r="O6130" s="7" t="n"/>
      <c r="P6130" s="7" t="n"/>
      <c r="Q6130" s="8" t="n"/>
      <c r="R6130" s="9" t="n"/>
      <c r="S6130" s="8" t="n"/>
      <c r="T6130" s="8" t="n"/>
      <c r="U6130" s="8" t="n"/>
      <c r="V6130" s="11">
        <f>IF(OR(B6130="",C6130=""),"",CONCATENATE(B6130,".",C6130))</f>
        <v/>
      </c>
      <c r="W6130" s="6">
        <f>UPPER(TRIM(H6130))</f>
        <v/>
      </c>
      <c r="X6130" s="6">
        <f>UPPER(TRIM(I6130))</f>
        <v/>
      </c>
      <c r="Y6130" s="6">
        <f>IF(V6130&lt;&gt;"",IFERROR(INDEX(federal_program_name_lookup,MATCH(V6130,aln_lookup,0)),""),"")</f>
        <v/>
      </c>
    </row>
    <row r="6131">
      <c r="A6131" s="6">
        <f>IF(B6131&lt;&gt;"", "AWARD-"&amp;TEXT(ROW()-1,"0000"), "")</f>
        <v/>
      </c>
      <c r="B6131" s="7" t="n"/>
      <c r="C6131" s="7" t="n"/>
      <c r="D6131" s="7" t="n"/>
      <c r="E6131" s="8" t="n"/>
      <c r="F6131" s="9" t="n"/>
      <c r="G6131" s="8" t="n"/>
      <c r="H6131" s="8" t="n"/>
      <c r="I6131" s="8" t="n"/>
      <c r="J6131" s="10">
        <f>IF(A6131="",0,SUMIFS(amount_expended,cfda_key,V6131))</f>
        <v/>
      </c>
      <c r="K6131" s="10">
        <f>IF(G6131="OTHER CLUSTER NOT LISTED ABOVE",SUMIFS(amount_expended,uniform_other_cluster_name,X6131), IF(AND(OR(G6131="N/A",G6131=""),H6131=""),0,IF(G6131="STATE CLUSTER",SUMIFS(amount_expended,uniform_state_cluster_name,W6131),SUMIFS(amount_expended,cluster_name,G6131))))</f>
        <v/>
      </c>
      <c r="L6131" s="8" t="n"/>
      <c r="M6131" s="7" t="n"/>
      <c r="N6131" s="8" t="n"/>
      <c r="O6131" s="7" t="n"/>
      <c r="P6131" s="7" t="n"/>
      <c r="Q6131" s="8" t="n"/>
      <c r="R6131" s="9" t="n"/>
      <c r="S6131" s="8" t="n"/>
      <c r="T6131" s="8" t="n"/>
      <c r="U6131" s="8" t="n"/>
      <c r="V6131" s="11">
        <f>IF(OR(B6131="",C6131=""),"",CONCATENATE(B6131,".",C6131))</f>
        <v/>
      </c>
      <c r="W6131" s="6">
        <f>UPPER(TRIM(H6131))</f>
        <v/>
      </c>
      <c r="X6131" s="6">
        <f>UPPER(TRIM(I6131))</f>
        <v/>
      </c>
      <c r="Y6131" s="6">
        <f>IF(V6131&lt;&gt;"",IFERROR(INDEX(federal_program_name_lookup,MATCH(V6131,aln_lookup,0)),""),"")</f>
        <v/>
      </c>
    </row>
    <row r="6132">
      <c r="A6132" s="6">
        <f>IF(B6132&lt;&gt;"", "AWARD-"&amp;TEXT(ROW()-1,"0000"), "")</f>
        <v/>
      </c>
      <c r="B6132" s="7" t="n"/>
      <c r="C6132" s="7" t="n"/>
      <c r="D6132" s="7" t="n"/>
      <c r="E6132" s="8" t="n"/>
      <c r="F6132" s="9" t="n"/>
      <c r="G6132" s="8" t="n"/>
      <c r="H6132" s="8" t="n"/>
      <c r="I6132" s="8" t="n"/>
      <c r="J6132" s="10">
        <f>IF(A6132="",0,SUMIFS(amount_expended,cfda_key,V6132))</f>
        <v/>
      </c>
      <c r="K6132" s="10">
        <f>IF(G6132="OTHER CLUSTER NOT LISTED ABOVE",SUMIFS(amount_expended,uniform_other_cluster_name,X6132), IF(AND(OR(G6132="N/A",G6132=""),H6132=""),0,IF(G6132="STATE CLUSTER",SUMIFS(amount_expended,uniform_state_cluster_name,W6132),SUMIFS(amount_expended,cluster_name,G6132))))</f>
        <v/>
      </c>
      <c r="L6132" s="8" t="n"/>
      <c r="M6132" s="7" t="n"/>
      <c r="N6132" s="8" t="n"/>
      <c r="O6132" s="7" t="n"/>
      <c r="P6132" s="7" t="n"/>
      <c r="Q6132" s="8" t="n"/>
      <c r="R6132" s="9" t="n"/>
      <c r="S6132" s="8" t="n"/>
      <c r="T6132" s="8" t="n"/>
      <c r="U6132" s="8" t="n"/>
      <c r="V6132" s="11">
        <f>IF(OR(B6132="",C6132=""),"",CONCATENATE(B6132,".",C6132))</f>
        <v/>
      </c>
      <c r="W6132" s="6">
        <f>UPPER(TRIM(H6132))</f>
        <v/>
      </c>
      <c r="X6132" s="6">
        <f>UPPER(TRIM(I6132))</f>
        <v/>
      </c>
      <c r="Y6132" s="6">
        <f>IF(V6132&lt;&gt;"",IFERROR(INDEX(federal_program_name_lookup,MATCH(V6132,aln_lookup,0)),""),"")</f>
        <v/>
      </c>
    </row>
    <row r="6133">
      <c r="A6133" s="6">
        <f>IF(B6133&lt;&gt;"", "AWARD-"&amp;TEXT(ROW()-1,"0000"), "")</f>
        <v/>
      </c>
      <c r="B6133" s="7" t="n"/>
      <c r="C6133" s="7" t="n"/>
      <c r="D6133" s="7" t="n"/>
      <c r="E6133" s="8" t="n"/>
      <c r="F6133" s="9" t="n"/>
      <c r="G6133" s="8" t="n"/>
      <c r="H6133" s="8" t="n"/>
      <c r="I6133" s="8" t="n"/>
      <c r="J6133" s="10">
        <f>IF(A6133="",0,SUMIFS(amount_expended,cfda_key,V6133))</f>
        <v/>
      </c>
      <c r="K6133" s="10">
        <f>IF(G6133="OTHER CLUSTER NOT LISTED ABOVE",SUMIFS(amount_expended,uniform_other_cluster_name,X6133), IF(AND(OR(G6133="N/A",G6133=""),H6133=""),0,IF(G6133="STATE CLUSTER",SUMIFS(amount_expended,uniform_state_cluster_name,W6133),SUMIFS(amount_expended,cluster_name,G6133))))</f>
        <v/>
      </c>
      <c r="L6133" s="8" t="n"/>
      <c r="M6133" s="7" t="n"/>
      <c r="N6133" s="8" t="n"/>
      <c r="O6133" s="7" t="n"/>
      <c r="P6133" s="7" t="n"/>
      <c r="Q6133" s="8" t="n"/>
      <c r="R6133" s="9" t="n"/>
      <c r="S6133" s="8" t="n"/>
      <c r="T6133" s="8" t="n"/>
      <c r="U6133" s="8" t="n"/>
      <c r="V6133" s="11">
        <f>IF(OR(B6133="",C6133=""),"",CONCATENATE(B6133,".",C6133))</f>
        <v/>
      </c>
      <c r="W6133" s="6">
        <f>UPPER(TRIM(H6133))</f>
        <v/>
      </c>
      <c r="X6133" s="6">
        <f>UPPER(TRIM(I6133))</f>
        <v/>
      </c>
      <c r="Y6133" s="6">
        <f>IF(V6133&lt;&gt;"",IFERROR(INDEX(federal_program_name_lookup,MATCH(V6133,aln_lookup,0)),""),"")</f>
        <v/>
      </c>
    </row>
    <row r="6134">
      <c r="A6134" s="6">
        <f>IF(B6134&lt;&gt;"", "AWARD-"&amp;TEXT(ROW()-1,"0000"), "")</f>
        <v/>
      </c>
      <c r="B6134" s="7" t="n"/>
      <c r="C6134" s="7" t="n"/>
      <c r="D6134" s="7" t="n"/>
      <c r="E6134" s="8" t="n"/>
      <c r="F6134" s="9" t="n"/>
      <c r="G6134" s="8" t="n"/>
      <c r="H6134" s="8" t="n"/>
      <c r="I6134" s="8" t="n"/>
      <c r="J6134" s="10">
        <f>IF(A6134="",0,SUMIFS(amount_expended,cfda_key,V6134))</f>
        <v/>
      </c>
      <c r="K6134" s="10">
        <f>IF(G6134="OTHER CLUSTER NOT LISTED ABOVE",SUMIFS(amount_expended,uniform_other_cluster_name,X6134), IF(AND(OR(G6134="N/A",G6134=""),H6134=""),0,IF(G6134="STATE CLUSTER",SUMIFS(amount_expended,uniform_state_cluster_name,W6134),SUMIFS(amount_expended,cluster_name,G6134))))</f>
        <v/>
      </c>
      <c r="L6134" s="8" t="n"/>
      <c r="M6134" s="7" t="n"/>
      <c r="N6134" s="8" t="n"/>
      <c r="O6134" s="7" t="n"/>
      <c r="P6134" s="7" t="n"/>
      <c r="Q6134" s="8" t="n"/>
      <c r="R6134" s="9" t="n"/>
      <c r="S6134" s="8" t="n"/>
      <c r="T6134" s="8" t="n"/>
      <c r="U6134" s="8" t="n"/>
      <c r="V6134" s="11">
        <f>IF(OR(B6134="",C6134=""),"",CONCATENATE(B6134,".",C6134))</f>
        <v/>
      </c>
      <c r="W6134" s="6">
        <f>UPPER(TRIM(H6134))</f>
        <v/>
      </c>
      <c r="X6134" s="6">
        <f>UPPER(TRIM(I6134))</f>
        <v/>
      </c>
      <c r="Y6134" s="6">
        <f>IF(V6134&lt;&gt;"",IFERROR(INDEX(federal_program_name_lookup,MATCH(V6134,aln_lookup,0)),""),"")</f>
        <v/>
      </c>
    </row>
    <row r="6135">
      <c r="A6135" s="6">
        <f>IF(B6135&lt;&gt;"", "AWARD-"&amp;TEXT(ROW()-1,"0000"), "")</f>
        <v/>
      </c>
      <c r="B6135" s="7" t="n"/>
      <c r="C6135" s="7" t="n"/>
      <c r="D6135" s="7" t="n"/>
      <c r="E6135" s="8" t="n"/>
      <c r="F6135" s="9" t="n"/>
      <c r="G6135" s="8" t="n"/>
      <c r="H6135" s="8" t="n"/>
      <c r="I6135" s="8" t="n"/>
      <c r="J6135" s="10">
        <f>IF(A6135="",0,SUMIFS(amount_expended,cfda_key,V6135))</f>
        <v/>
      </c>
      <c r="K6135" s="10">
        <f>IF(G6135="OTHER CLUSTER NOT LISTED ABOVE",SUMIFS(amount_expended,uniform_other_cluster_name,X6135), IF(AND(OR(G6135="N/A",G6135=""),H6135=""),0,IF(G6135="STATE CLUSTER",SUMIFS(amount_expended,uniform_state_cluster_name,W6135),SUMIFS(amount_expended,cluster_name,G6135))))</f>
        <v/>
      </c>
      <c r="L6135" s="8" t="n"/>
      <c r="M6135" s="7" t="n"/>
      <c r="N6135" s="8" t="n"/>
      <c r="O6135" s="7" t="n"/>
      <c r="P6135" s="7" t="n"/>
      <c r="Q6135" s="8" t="n"/>
      <c r="R6135" s="9" t="n"/>
      <c r="S6135" s="8" t="n"/>
      <c r="T6135" s="8" t="n"/>
      <c r="U6135" s="8" t="n"/>
      <c r="V6135" s="11">
        <f>IF(OR(B6135="",C6135=""),"",CONCATENATE(B6135,".",C6135))</f>
        <v/>
      </c>
      <c r="W6135" s="6">
        <f>UPPER(TRIM(H6135))</f>
        <v/>
      </c>
      <c r="X6135" s="6">
        <f>UPPER(TRIM(I6135))</f>
        <v/>
      </c>
      <c r="Y6135" s="6">
        <f>IF(V6135&lt;&gt;"",IFERROR(INDEX(federal_program_name_lookup,MATCH(V6135,aln_lookup,0)),""),"")</f>
        <v/>
      </c>
    </row>
    <row r="6136">
      <c r="A6136" s="6">
        <f>IF(B6136&lt;&gt;"", "AWARD-"&amp;TEXT(ROW()-1,"0000"), "")</f>
        <v/>
      </c>
      <c r="B6136" s="7" t="n"/>
      <c r="C6136" s="7" t="n"/>
      <c r="D6136" s="7" t="n"/>
      <c r="E6136" s="8" t="n"/>
      <c r="F6136" s="9" t="n"/>
      <c r="G6136" s="8" t="n"/>
      <c r="H6136" s="8" t="n"/>
      <c r="I6136" s="8" t="n"/>
      <c r="J6136" s="10">
        <f>IF(A6136="",0,SUMIFS(amount_expended,cfda_key,V6136))</f>
        <v/>
      </c>
      <c r="K6136" s="10">
        <f>IF(G6136="OTHER CLUSTER NOT LISTED ABOVE",SUMIFS(amount_expended,uniform_other_cluster_name,X6136), IF(AND(OR(G6136="N/A",G6136=""),H6136=""),0,IF(G6136="STATE CLUSTER",SUMIFS(amount_expended,uniform_state_cluster_name,W6136),SUMIFS(amount_expended,cluster_name,G6136))))</f>
        <v/>
      </c>
      <c r="L6136" s="8" t="n"/>
      <c r="M6136" s="7" t="n"/>
      <c r="N6136" s="8" t="n"/>
      <c r="O6136" s="7" t="n"/>
      <c r="P6136" s="7" t="n"/>
      <c r="Q6136" s="8" t="n"/>
      <c r="R6136" s="9" t="n"/>
      <c r="S6136" s="8" t="n"/>
      <c r="T6136" s="8" t="n"/>
      <c r="U6136" s="8" t="n"/>
      <c r="V6136" s="11">
        <f>IF(OR(B6136="",C6136=""),"",CONCATENATE(B6136,".",C6136))</f>
        <v/>
      </c>
      <c r="W6136" s="6">
        <f>UPPER(TRIM(H6136))</f>
        <v/>
      </c>
      <c r="X6136" s="6">
        <f>UPPER(TRIM(I6136))</f>
        <v/>
      </c>
      <c r="Y6136" s="6">
        <f>IF(V6136&lt;&gt;"",IFERROR(INDEX(federal_program_name_lookup,MATCH(V6136,aln_lookup,0)),""),"")</f>
        <v/>
      </c>
    </row>
    <row r="6137">
      <c r="A6137" s="6">
        <f>IF(B6137&lt;&gt;"", "AWARD-"&amp;TEXT(ROW()-1,"0000"), "")</f>
        <v/>
      </c>
      <c r="B6137" s="7" t="n"/>
      <c r="C6137" s="7" t="n"/>
      <c r="D6137" s="7" t="n"/>
      <c r="E6137" s="8" t="n"/>
      <c r="F6137" s="9" t="n"/>
      <c r="G6137" s="8" t="n"/>
      <c r="H6137" s="8" t="n"/>
      <c r="I6137" s="8" t="n"/>
      <c r="J6137" s="10">
        <f>IF(A6137="",0,SUMIFS(amount_expended,cfda_key,V6137))</f>
        <v/>
      </c>
      <c r="K6137" s="10">
        <f>IF(G6137="OTHER CLUSTER NOT LISTED ABOVE",SUMIFS(amount_expended,uniform_other_cluster_name,X6137), IF(AND(OR(G6137="N/A",G6137=""),H6137=""),0,IF(G6137="STATE CLUSTER",SUMIFS(amount_expended,uniform_state_cluster_name,W6137),SUMIFS(amount_expended,cluster_name,G6137))))</f>
        <v/>
      </c>
      <c r="L6137" s="8" t="n"/>
      <c r="M6137" s="7" t="n"/>
      <c r="N6137" s="8" t="n"/>
      <c r="O6137" s="7" t="n"/>
      <c r="P6137" s="7" t="n"/>
      <c r="Q6137" s="8" t="n"/>
      <c r="R6137" s="9" t="n"/>
      <c r="S6137" s="8" t="n"/>
      <c r="T6137" s="8" t="n"/>
      <c r="U6137" s="8" t="n"/>
      <c r="V6137" s="11">
        <f>IF(OR(B6137="",C6137=""),"",CONCATENATE(B6137,".",C6137))</f>
        <v/>
      </c>
      <c r="W6137" s="6">
        <f>UPPER(TRIM(H6137))</f>
        <v/>
      </c>
      <c r="X6137" s="6">
        <f>UPPER(TRIM(I6137))</f>
        <v/>
      </c>
      <c r="Y6137" s="6">
        <f>IF(V6137&lt;&gt;"",IFERROR(INDEX(federal_program_name_lookup,MATCH(V6137,aln_lookup,0)),""),"")</f>
        <v/>
      </c>
    </row>
    <row r="6138">
      <c r="A6138" s="6">
        <f>IF(B6138&lt;&gt;"", "AWARD-"&amp;TEXT(ROW()-1,"0000"), "")</f>
        <v/>
      </c>
      <c r="B6138" s="7" t="n"/>
      <c r="C6138" s="7" t="n"/>
      <c r="D6138" s="7" t="n"/>
      <c r="E6138" s="8" t="n"/>
      <c r="F6138" s="9" t="n"/>
      <c r="G6138" s="8" t="n"/>
      <c r="H6138" s="8" t="n"/>
      <c r="I6138" s="8" t="n"/>
      <c r="J6138" s="10">
        <f>IF(A6138="",0,SUMIFS(amount_expended,cfda_key,V6138))</f>
        <v/>
      </c>
      <c r="K6138" s="10">
        <f>IF(G6138="OTHER CLUSTER NOT LISTED ABOVE",SUMIFS(amount_expended,uniform_other_cluster_name,X6138), IF(AND(OR(G6138="N/A",G6138=""),H6138=""),0,IF(G6138="STATE CLUSTER",SUMIFS(amount_expended,uniform_state_cluster_name,W6138),SUMIFS(amount_expended,cluster_name,G6138))))</f>
        <v/>
      </c>
      <c r="L6138" s="8" t="n"/>
      <c r="M6138" s="7" t="n"/>
      <c r="N6138" s="8" t="n"/>
      <c r="O6138" s="7" t="n"/>
      <c r="P6138" s="7" t="n"/>
      <c r="Q6138" s="8" t="n"/>
      <c r="R6138" s="9" t="n"/>
      <c r="S6138" s="8" t="n"/>
      <c r="T6138" s="8" t="n"/>
      <c r="U6138" s="8" t="n"/>
      <c r="V6138" s="11">
        <f>IF(OR(B6138="",C6138=""),"",CONCATENATE(B6138,".",C6138))</f>
        <v/>
      </c>
      <c r="W6138" s="6">
        <f>UPPER(TRIM(H6138))</f>
        <v/>
      </c>
      <c r="X6138" s="6">
        <f>UPPER(TRIM(I6138))</f>
        <v/>
      </c>
      <c r="Y6138" s="6">
        <f>IF(V6138&lt;&gt;"",IFERROR(INDEX(federal_program_name_lookup,MATCH(V6138,aln_lookup,0)),""),"")</f>
        <v/>
      </c>
    </row>
    <row r="6139">
      <c r="A6139" s="6">
        <f>IF(B6139&lt;&gt;"", "AWARD-"&amp;TEXT(ROW()-1,"0000"), "")</f>
        <v/>
      </c>
      <c r="B6139" s="7" t="n"/>
      <c r="C6139" s="7" t="n"/>
      <c r="D6139" s="7" t="n"/>
      <c r="E6139" s="8" t="n"/>
      <c r="F6139" s="9" t="n"/>
      <c r="G6139" s="8" t="n"/>
      <c r="H6139" s="8" t="n"/>
      <c r="I6139" s="8" t="n"/>
      <c r="J6139" s="10">
        <f>IF(A6139="",0,SUMIFS(amount_expended,cfda_key,V6139))</f>
        <v/>
      </c>
      <c r="K6139" s="10">
        <f>IF(G6139="OTHER CLUSTER NOT LISTED ABOVE",SUMIFS(amount_expended,uniform_other_cluster_name,X6139), IF(AND(OR(G6139="N/A",G6139=""),H6139=""),0,IF(G6139="STATE CLUSTER",SUMIFS(amount_expended,uniform_state_cluster_name,W6139),SUMIFS(amount_expended,cluster_name,G6139))))</f>
        <v/>
      </c>
      <c r="L6139" s="8" t="n"/>
      <c r="M6139" s="7" t="n"/>
      <c r="N6139" s="8" t="n"/>
      <c r="O6139" s="7" t="n"/>
      <c r="P6139" s="7" t="n"/>
      <c r="Q6139" s="8" t="n"/>
      <c r="R6139" s="9" t="n"/>
      <c r="S6139" s="8" t="n"/>
      <c r="T6139" s="8" t="n"/>
      <c r="U6139" s="8" t="n"/>
      <c r="V6139" s="11">
        <f>IF(OR(B6139="",C6139=""),"",CONCATENATE(B6139,".",C6139))</f>
        <v/>
      </c>
      <c r="W6139" s="6">
        <f>UPPER(TRIM(H6139))</f>
        <v/>
      </c>
      <c r="X6139" s="6">
        <f>UPPER(TRIM(I6139))</f>
        <v/>
      </c>
      <c r="Y6139" s="6">
        <f>IF(V6139&lt;&gt;"",IFERROR(INDEX(federal_program_name_lookup,MATCH(V6139,aln_lookup,0)),""),"")</f>
        <v/>
      </c>
    </row>
    <row r="6140">
      <c r="A6140" s="6">
        <f>IF(B6140&lt;&gt;"", "AWARD-"&amp;TEXT(ROW()-1,"0000"), "")</f>
        <v/>
      </c>
      <c r="B6140" s="7" t="n"/>
      <c r="C6140" s="7" t="n"/>
      <c r="D6140" s="7" t="n"/>
      <c r="E6140" s="8" t="n"/>
      <c r="F6140" s="9" t="n"/>
      <c r="G6140" s="8" t="n"/>
      <c r="H6140" s="8" t="n"/>
      <c r="I6140" s="8" t="n"/>
      <c r="J6140" s="10">
        <f>IF(A6140="",0,SUMIFS(amount_expended,cfda_key,V6140))</f>
        <v/>
      </c>
      <c r="K6140" s="10">
        <f>IF(G6140="OTHER CLUSTER NOT LISTED ABOVE",SUMIFS(amount_expended,uniform_other_cluster_name,X6140), IF(AND(OR(G6140="N/A",G6140=""),H6140=""),0,IF(G6140="STATE CLUSTER",SUMIFS(amount_expended,uniform_state_cluster_name,W6140),SUMIFS(amount_expended,cluster_name,G6140))))</f>
        <v/>
      </c>
      <c r="L6140" s="8" t="n"/>
      <c r="M6140" s="7" t="n"/>
      <c r="N6140" s="8" t="n"/>
      <c r="O6140" s="7" t="n"/>
      <c r="P6140" s="7" t="n"/>
      <c r="Q6140" s="8" t="n"/>
      <c r="R6140" s="9" t="n"/>
      <c r="S6140" s="8" t="n"/>
      <c r="T6140" s="8" t="n"/>
      <c r="U6140" s="8" t="n"/>
      <c r="V6140" s="11">
        <f>IF(OR(B6140="",C6140=""),"",CONCATENATE(B6140,".",C6140))</f>
        <v/>
      </c>
      <c r="W6140" s="6">
        <f>UPPER(TRIM(H6140))</f>
        <v/>
      </c>
      <c r="X6140" s="6">
        <f>UPPER(TRIM(I6140))</f>
        <v/>
      </c>
      <c r="Y6140" s="6">
        <f>IF(V6140&lt;&gt;"",IFERROR(INDEX(federal_program_name_lookup,MATCH(V6140,aln_lookup,0)),""),"")</f>
        <v/>
      </c>
    </row>
    <row r="6141">
      <c r="A6141" s="6">
        <f>IF(B6141&lt;&gt;"", "AWARD-"&amp;TEXT(ROW()-1,"0000"), "")</f>
        <v/>
      </c>
      <c r="B6141" s="7" t="n"/>
      <c r="C6141" s="7" t="n"/>
      <c r="D6141" s="7" t="n"/>
      <c r="E6141" s="8" t="n"/>
      <c r="F6141" s="9" t="n"/>
      <c r="G6141" s="8" t="n"/>
      <c r="H6141" s="8" t="n"/>
      <c r="I6141" s="8" t="n"/>
      <c r="J6141" s="10">
        <f>IF(A6141="",0,SUMIFS(amount_expended,cfda_key,V6141))</f>
        <v/>
      </c>
      <c r="K6141" s="10">
        <f>IF(G6141="OTHER CLUSTER NOT LISTED ABOVE",SUMIFS(amount_expended,uniform_other_cluster_name,X6141), IF(AND(OR(G6141="N/A",G6141=""),H6141=""),0,IF(G6141="STATE CLUSTER",SUMIFS(amount_expended,uniform_state_cluster_name,W6141),SUMIFS(amount_expended,cluster_name,G6141))))</f>
        <v/>
      </c>
      <c r="L6141" s="8" t="n"/>
      <c r="M6141" s="7" t="n"/>
      <c r="N6141" s="8" t="n"/>
      <c r="O6141" s="7" t="n"/>
      <c r="P6141" s="7" t="n"/>
      <c r="Q6141" s="8" t="n"/>
      <c r="R6141" s="9" t="n"/>
      <c r="S6141" s="8" t="n"/>
      <c r="T6141" s="8" t="n"/>
      <c r="U6141" s="8" t="n"/>
      <c r="V6141" s="11">
        <f>IF(OR(B6141="",C6141=""),"",CONCATENATE(B6141,".",C6141))</f>
        <v/>
      </c>
      <c r="W6141" s="6">
        <f>UPPER(TRIM(H6141))</f>
        <v/>
      </c>
      <c r="X6141" s="6">
        <f>UPPER(TRIM(I6141))</f>
        <v/>
      </c>
      <c r="Y6141" s="6">
        <f>IF(V6141&lt;&gt;"",IFERROR(INDEX(federal_program_name_lookup,MATCH(V6141,aln_lookup,0)),""),"")</f>
        <v/>
      </c>
    </row>
    <row r="6142">
      <c r="A6142" s="6">
        <f>IF(B6142&lt;&gt;"", "AWARD-"&amp;TEXT(ROW()-1,"0000"), "")</f>
        <v/>
      </c>
      <c r="B6142" s="7" t="n"/>
      <c r="C6142" s="7" t="n"/>
      <c r="D6142" s="7" t="n"/>
      <c r="E6142" s="8" t="n"/>
      <c r="F6142" s="9" t="n"/>
      <c r="G6142" s="8" t="n"/>
      <c r="H6142" s="8" t="n"/>
      <c r="I6142" s="8" t="n"/>
      <c r="J6142" s="10">
        <f>IF(A6142="",0,SUMIFS(amount_expended,cfda_key,V6142))</f>
        <v/>
      </c>
      <c r="K6142" s="10">
        <f>IF(G6142="OTHER CLUSTER NOT LISTED ABOVE",SUMIFS(amount_expended,uniform_other_cluster_name,X6142), IF(AND(OR(G6142="N/A",G6142=""),H6142=""),0,IF(G6142="STATE CLUSTER",SUMIFS(amount_expended,uniform_state_cluster_name,W6142),SUMIFS(amount_expended,cluster_name,G6142))))</f>
        <v/>
      </c>
      <c r="L6142" s="8" t="n"/>
      <c r="M6142" s="7" t="n"/>
      <c r="N6142" s="8" t="n"/>
      <c r="O6142" s="7" t="n"/>
      <c r="P6142" s="7" t="n"/>
      <c r="Q6142" s="8" t="n"/>
      <c r="R6142" s="9" t="n"/>
      <c r="S6142" s="8" t="n"/>
      <c r="T6142" s="8" t="n"/>
      <c r="U6142" s="8" t="n"/>
      <c r="V6142" s="11">
        <f>IF(OR(B6142="",C6142=""),"",CONCATENATE(B6142,".",C6142))</f>
        <v/>
      </c>
      <c r="W6142" s="6">
        <f>UPPER(TRIM(H6142))</f>
        <v/>
      </c>
      <c r="X6142" s="6">
        <f>UPPER(TRIM(I6142))</f>
        <v/>
      </c>
      <c r="Y6142" s="6">
        <f>IF(V6142&lt;&gt;"",IFERROR(INDEX(federal_program_name_lookup,MATCH(V6142,aln_lookup,0)),""),"")</f>
        <v/>
      </c>
    </row>
    <row r="6143">
      <c r="A6143" s="6">
        <f>IF(B6143&lt;&gt;"", "AWARD-"&amp;TEXT(ROW()-1,"0000"), "")</f>
        <v/>
      </c>
      <c r="B6143" s="7" t="n"/>
      <c r="C6143" s="7" t="n"/>
      <c r="D6143" s="7" t="n"/>
      <c r="E6143" s="8" t="n"/>
      <c r="F6143" s="9" t="n"/>
      <c r="G6143" s="8" t="n"/>
      <c r="H6143" s="8" t="n"/>
      <c r="I6143" s="8" t="n"/>
      <c r="J6143" s="10">
        <f>IF(A6143="",0,SUMIFS(amount_expended,cfda_key,V6143))</f>
        <v/>
      </c>
      <c r="K6143" s="10">
        <f>IF(G6143="OTHER CLUSTER NOT LISTED ABOVE",SUMIFS(amount_expended,uniform_other_cluster_name,X6143), IF(AND(OR(G6143="N/A",G6143=""),H6143=""),0,IF(G6143="STATE CLUSTER",SUMIFS(amount_expended,uniform_state_cluster_name,W6143),SUMIFS(amount_expended,cluster_name,G6143))))</f>
        <v/>
      </c>
      <c r="L6143" s="8" t="n"/>
      <c r="M6143" s="7" t="n"/>
      <c r="N6143" s="8" t="n"/>
      <c r="O6143" s="7" t="n"/>
      <c r="P6143" s="7" t="n"/>
      <c r="Q6143" s="8" t="n"/>
      <c r="R6143" s="9" t="n"/>
      <c r="S6143" s="8" t="n"/>
      <c r="T6143" s="8" t="n"/>
      <c r="U6143" s="8" t="n"/>
      <c r="V6143" s="11">
        <f>IF(OR(B6143="",C6143=""),"",CONCATENATE(B6143,".",C6143))</f>
        <v/>
      </c>
      <c r="W6143" s="6">
        <f>UPPER(TRIM(H6143))</f>
        <v/>
      </c>
      <c r="X6143" s="6">
        <f>UPPER(TRIM(I6143))</f>
        <v/>
      </c>
      <c r="Y6143" s="6">
        <f>IF(V6143&lt;&gt;"",IFERROR(INDEX(federal_program_name_lookup,MATCH(V6143,aln_lookup,0)),""),"")</f>
        <v/>
      </c>
    </row>
    <row r="6144">
      <c r="A6144" s="6">
        <f>IF(B6144&lt;&gt;"", "AWARD-"&amp;TEXT(ROW()-1,"0000"), "")</f>
        <v/>
      </c>
      <c r="B6144" s="7" t="n"/>
      <c r="C6144" s="7" t="n"/>
      <c r="D6144" s="7" t="n"/>
      <c r="E6144" s="8" t="n"/>
      <c r="F6144" s="9" t="n"/>
      <c r="G6144" s="8" t="n"/>
      <c r="H6144" s="8" t="n"/>
      <c r="I6144" s="8" t="n"/>
      <c r="J6144" s="10">
        <f>IF(A6144="",0,SUMIFS(amount_expended,cfda_key,V6144))</f>
        <v/>
      </c>
      <c r="K6144" s="10">
        <f>IF(G6144="OTHER CLUSTER NOT LISTED ABOVE",SUMIFS(amount_expended,uniform_other_cluster_name,X6144), IF(AND(OR(G6144="N/A",G6144=""),H6144=""),0,IF(G6144="STATE CLUSTER",SUMIFS(amount_expended,uniform_state_cluster_name,W6144),SUMIFS(amount_expended,cluster_name,G6144))))</f>
        <v/>
      </c>
      <c r="L6144" s="8" t="n"/>
      <c r="M6144" s="7" t="n"/>
      <c r="N6144" s="8" t="n"/>
      <c r="O6144" s="7" t="n"/>
      <c r="P6144" s="7" t="n"/>
      <c r="Q6144" s="8" t="n"/>
      <c r="R6144" s="9" t="n"/>
      <c r="S6144" s="8" t="n"/>
      <c r="T6144" s="8" t="n"/>
      <c r="U6144" s="8" t="n"/>
      <c r="V6144" s="11">
        <f>IF(OR(B6144="",C6144=""),"",CONCATENATE(B6144,".",C6144))</f>
        <v/>
      </c>
      <c r="W6144" s="6">
        <f>UPPER(TRIM(H6144))</f>
        <v/>
      </c>
      <c r="X6144" s="6">
        <f>UPPER(TRIM(I6144))</f>
        <v/>
      </c>
      <c r="Y6144" s="6">
        <f>IF(V6144&lt;&gt;"",IFERROR(INDEX(federal_program_name_lookup,MATCH(V6144,aln_lookup,0)),""),"")</f>
        <v/>
      </c>
    </row>
    <row r="6145">
      <c r="A6145" s="6">
        <f>IF(B6145&lt;&gt;"", "AWARD-"&amp;TEXT(ROW()-1,"0000"), "")</f>
        <v/>
      </c>
      <c r="B6145" s="7" t="n"/>
      <c r="C6145" s="7" t="n"/>
      <c r="D6145" s="7" t="n"/>
      <c r="E6145" s="8" t="n"/>
      <c r="F6145" s="9" t="n"/>
      <c r="G6145" s="8" t="n"/>
      <c r="H6145" s="8" t="n"/>
      <c r="I6145" s="8" t="n"/>
      <c r="J6145" s="10">
        <f>IF(A6145="",0,SUMIFS(amount_expended,cfda_key,V6145))</f>
        <v/>
      </c>
      <c r="K6145" s="10">
        <f>IF(G6145="OTHER CLUSTER NOT LISTED ABOVE",SUMIFS(amount_expended,uniform_other_cluster_name,X6145), IF(AND(OR(G6145="N/A",G6145=""),H6145=""),0,IF(G6145="STATE CLUSTER",SUMIFS(amount_expended,uniform_state_cluster_name,W6145),SUMIFS(amount_expended,cluster_name,G6145))))</f>
        <v/>
      </c>
      <c r="L6145" s="8" t="n"/>
      <c r="M6145" s="7" t="n"/>
      <c r="N6145" s="8" t="n"/>
      <c r="O6145" s="7" t="n"/>
      <c r="P6145" s="7" t="n"/>
      <c r="Q6145" s="8" t="n"/>
      <c r="R6145" s="9" t="n"/>
      <c r="S6145" s="8" t="n"/>
      <c r="T6145" s="8" t="n"/>
      <c r="U6145" s="8" t="n"/>
      <c r="V6145" s="11">
        <f>IF(OR(B6145="",C6145=""),"",CONCATENATE(B6145,".",C6145))</f>
        <v/>
      </c>
      <c r="W6145" s="6">
        <f>UPPER(TRIM(H6145))</f>
        <v/>
      </c>
      <c r="X6145" s="6">
        <f>UPPER(TRIM(I6145))</f>
        <v/>
      </c>
      <c r="Y6145" s="6">
        <f>IF(V6145&lt;&gt;"",IFERROR(INDEX(federal_program_name_lookup,MATCH(V6145,aln_lookup,0)),""),"")</f>
        <v/>
      </c>
    </row>
    <row r="6146">
      <c r="A6146" s="6">
        <f>IF(B6146&lt;&gt;"", "AWARD-"&amp;TEXT(ROW()-1,"0000"), "")</f>
        <v/>
      </c>
      <c r="B6146" s="7" t="n"/>
      <c r="C6146" s="7" t="n"/>
      <c r="D6146" s="7" t="n"/>
      <c r="E6146" s="8" t="n"/>
      <c r="F6146" s="9" t="n"/>
      <c r="G6146" s="8" t="n"/>
      <c r="H6146" s="8" t="n"/>
      <c r="I6146" s="8" t="n"/>
      <c r="J6146" s="10">
        <f>IF(A6146="",0,SUMIFS(amount_expended,cfda_key,V6146))</f>
        <v/>
      </c>
      <c r="K6146" s="10">
        <f>IF(G6146="OTHER CLUSTER NOT LISTED ABOVE",SUMIFS(amount_expended,uniform_other_cluster_name,X6146), IF(AND(OR(G6146="N/A",G6146=""),H6146=""),0,IF(G6146="STATE CLUSTER",SUMIFS(amount_expended,uniform_state_cluster_name,W6146),SUMIFS(amount_expended,cluster_name,G6146))))</f>
        <v/>
      </c>
      <c r="L6146" s="8" t="n"/>
      <c r="M6146" s="7" t="n"/>
      <c r="N6146" s="8" t="n"/>
      <c r="O6146" s="7" t="n"/>
      <c r="P6146" s="7" t="n"/>
      <c r="Q6146" s="8" t="n"/>
      <c r="R6146" s="9" t="n"/>
      <c r="S6146" s="8" t="n"/>
      <c r="T6146" s="8" t="n"/>
      <c r="U6146" s="8" t="n"/>
      <c r="V6146" s="11">
        <f>IF(OR(B6146="",C6146=""),"",CONCATENATE(B6146,".",C6146))</f>
        <v/>
      </c>
      <c r="W6146" s="6">
        <f>UPPER(TRIM(H6146))</f>
        <v/>
      </c>
      <c r="X6146" s="6">
        <f>UPPER(TRIM(I6146))</f>
        <v/>
      </c>
      <c r="Y6146" s="6">
        <f>IF(V6146&lt;&gt;"",IFERROR(INDEX(federal_program_name_lookup,MATCH(V6146,aln_lookup,0)),""),"")</f>
        <v/>
      </c>
    </row>
    <row r="6147">
      <c r="A6147" s="6">
        <f>IF(B6147&lt;&gt;"", "AWARD-"&amp;TEXT(ROW()-1,"0000"), "")</f>
        <v/>
      </c>
      <c r="B6147" s="7" t="n"/>
      <c r="C6147" s="7" t="n"/>
      <c r="D6147" s="7" t="n"/>
      <c r="E6147" s="8" t="n"/>
      <c r="F6147" s="9" t="n"/>
      <c r="G6147" s="8" t="n"/>
      <c r="H6147" s="8" t="n"/>
      <c r="I6147" s="8" t="n"/>
      <c r="J6147" s="10">
        <f>IF(A6147="",0,SUMIFS(amount_expended,cfda_key,V6147))</f>
        <v/>
      </c>
      <c r="K6147" s="10">
        <f>IF(G6147="OTHER CLUSTER NOT LISTED ABOVE",SUMIFS(amount_expended,uniform_other_cluster_name,X6147), IF(AND(OR(G6147="N/A",G6147=""),H6147=""),0,IF(G6147="STATE CLUSTER",SUMIFS(amount_expended,uniform_state_cluster_name,W6147),SUMIFS(amount_expended,cluster_name,G6147))))</f>
        <v/>
      </c>
      <c r="L6147" s="8" t="n"/>
      <c r="M6147" s="7" t="n"/>
      <c r="N6147" s="8" t="n"/>
      <c r="O6147" s="7" t="n"/>
      <c r="P6147" s="7" t="n"/>
      <c r="Q6147" s="8" t="n"/>
      <c r="R6147" s="9" t="n"/>
      <c r="S6147" s="8" t="n"/>
      <c r="T6147" s="8" t="n"/>
      <c r="U6147" s="8" t="n"/>
      <c r="V6147" s="11">
        <f>IF(OR(B6147="",C6147=""),"",CONCATENATE(B6147,".",C6147))</f>
        <v/>
      </c>
      <c r="W6147" s="6">
        <f>UPPER(TRIM(H6147))</f>
        <v/>
      </c>
      <c r="X6147" s="6">
        <f>UPPER(TRIM(I6147))</f>
        <v/>
      </c>
      <c r="Y6147" s="6">
        <f>IF(V6147&lt;&gt;"",IFERROR(INDEX(federal_program_name_lookup,MATCH(V6147,aln_lookup,0)),""),"")</f>
        <v/>
      </c>
    </row>
    <row r="6148">
      <c r="A6148" s="6">
        <f>IF(B6148&lt;&gt;"", "AWARD-"&amp;TEXT(ROW()-1,"0000"), "")</f>
        <v/>
      </c>
      <c r="B6148" s="7" t="n"/>
      <c r="C6148" s="7" t="n"/>
      <c r="D6148" s="7" t="n"/>
      <c r="E6148" s="8" t="n"/>
      <c r="F6148" s="9" t="n"/>
      <c r="G6148" s="8" t="n"/>
      <c r="H6148" s="8" t="n"/>
      <c r="I6148" s="8" t="n"/>
      <c r="J6148" s="10">
        <f>IF(A6148="",0,SUMIFS(amount_expended,cfda_key,V6148))</f>
        <v/>
      </c>
      <c r="K6148" s="10">
        <f>IF(G6148="OTHER CLUSTER NOT LISTED ABOVE",SUMIFS(amount_expended,uniform_other_cluster_name,X6148), IF(AND(OR(G6148="N/A",G6148=""),H6148=""),0,IF(G6148="STATE CLUSTER",SUMIFS(amount_expended,uniform_state_cluster_name,W6148),SUMIFS(amount_expended,cluster_name,G6148))))</f>
        <v/>
      </c>
      <c r="L6148" s="8" t="n"/>
      <c r="M6148" s="7" t="n"/>
      <c r="N6148" s="8" t="n"/>
      <c r="O6148" s="7" t="n"/>
      <c r="P6148" s="7" t="n"/>
      <c r="Q6148" s="8" t="n"/>
      <c r="R6148" s="9" t="n"/>
      <c r="S6148" s="8" t="n"/>
      <c r="T6148" s="8" t="n"/>
      <c r="U6148" s="8" t="n"/>
      <c r="V6148" s="11">
        <f>IF(OR(B6148="",C6148=""),"",CONCATENATE(B6148,".",C6148))</f>
        <v/>
      </c>
      <c r="W6148" s="6">
        <f>UPPER(TRIM(H6148))</f>
        <v/>
      </c>
      <c r="X6148" s="6">
        <f>UPPER(TRIM(I6148))</f>
        <v/>
      </c>
      <c r="Y6148" s="6">
        <f>IF(V6148&lt;&gt;"",IFERROR(INDEX(federal_program_name_lookup,MATCH(V6148,aln_lookup,0)),""),"")</f>
        <v/>
      </c>
    </row>
    <row r="6149">
      <c r="A6149" s="6">
        <f>IF(B6149&lt;&gt;"", "AWARD-"&amp;TEXT(ROW()-1,"0000"), "")</f>
        <v/>
      </c>
      <c r="B6149" s="7" t="n"/>
      <c r="C6149" s="7" t="n"/>
      <c r="D6149" s="7" t="n"/>
      <c r="E6149" s="8" t="n"/>
      <c r="F6149" s="9" t="n"/>
      <c r="G6149" s="8" t="n"/>
      <c r="H6149" s="8" t="n"/>
      <c r="I6149" s="8" t="n"/>
      <c r="J6149" s="10">
        <f>IF(A6149="",0,SUMIFS(amount_expended,cfda_key,V6149))</f>
        <v/>
      </c>
      <c r="K6149" s="10">
        <f>IF(G6149="OTHER CLUSTER NOT LISTED ABOVE",SUMIFS(amount_expended,uniform_other_cluster_name,X6149), IF(AND(OR(G6149="N/A",G6149=""),H6149=""),0,IF(G6149="STATE CLUSTER",SUMIFS(amount_expended,uniform_state_cluster_name,W6149),SUMIFS(amount_expended,cluster_name,G6149))))</f>
        <v/>
      </c>
      <c r="L6149" s="8" t="n"/>
      <c r="M6149" s="7" t="n"/>
      <c r="N6149" s="8" t="n"/>
      <c r="O6149" s="7" t="n"/>
      <c r="P6149" s="7" t="n"/>
      <c r="Q6149" s="8" t="n"/>
      <c r="R6149" s="9" t="n"/>
      <c r="S6149" s="8" t="n"/>
      <c r="T6149" s="8" t="n"/>
      <c r="U6149" s="8" t="n"/>
      <c r="V6149" s="11">
        <f>IF(OR(B6149="",C6149=""),"",CONCATENATE(B6149,".",C6149))</f>
        <v/>
      </c>
      <c r="W6149" s="6">
        <f>UPPER(TRIM(H6149))</f>
        <v/>
      </c>
      <c r="X6149" s="6">
        <f>UPPER(TRIM(I6149))</f>
        <v/>
      </c>
      <c r="Y6149" s="6">
        <f>IF(V6149&lt;&gt;"",IFERROR(INDEX(federal_program_name_lookup,MATCH(V6149,aln_lookup,0)),""),"")</f>
        <v/>
      </c>
    </row>
    <row r="6150">
      <c r="A6150" s="6">
        <f>IF(B6150&lt;&gt;"", "AWARD-"&amp;TEXT(ROW()-1,"0000"), "")</f>
        <v/>
      </c>
      <c r="B6150" s="7" t="n"/>
      <c r="C6150" s="7" t="n"/>
      <c r="D6150" s="7" t="n"/>
      <c r="E6150" s="8" t="n"/>
      <c r="F6150" s="9" t="n"/>
      <c r="G6150" s="8" t="n"/>
      <c r="H6150" s="8" t="n"/>
      <c r="I6150" s="8" t="n"/>
      <c r="J6150" s="10">
        <f>IF(A6150="",0,SUMIFS(amount_expended,cfda_key,V6150))</f>
        <v/>
      </c>
      <c r="K6150" s="10">
        <f>IF(G6150="OTHER CLUSTER NOT LISTED ABOVE",SUMIFS(amount_expended,uniform_other_cluster_name,X6150), IF(AND(OR(G6150="N/A",G6150=""),H6150=""),0,IF(G6150="STATE CLUSTER",SUMIFS(amount_expended,uniform_state_cluster_name,W6150),SUMIFS(amount_expended,cluster_name,G6150))))</f>
        <v/>
      </c>
      <c r="L6150" s="8" t="n"/>
      <c r="M6150" s="7" t="n"/>
      <c r="N6150" s="8" t="n"/>
      <c r="O6150" s="7" t="n"/>
      <c r="P6150" s="7" t="n"/>
      <c r="Q6150" s="8" t="n"/>
      <c r="R6150" s="9" t="n"/>
      <c r="S6150" s="8" t="n"/>
      <c r="T6150" s="8" t="n"/>
      <c r="U6150" s="8" t="n"/>
      <c r="V6150" s="11">
        <f>IF(OR(B6150="",C6150=""),"",CONCATENATE(B6150,".",C6150))</f>
        <v/>
      </c>
      <c r="W6150" s="6">
        <f>UPPER(TRIM(H6150))</f>
        <v/>
      </c>
      <c r="X6150" s="6">
        <f>UPPER(TRIM(I6150))</f>
        <v/>
      </c>
      <c r="Y6150" s="6">
        <f>IF(V6150&lt;&gt;"",IFERROR(INDEX(federal_program_name_lookup,MATCH(V6150,aln_lookup,0)),""),"")</f>
        <v/>
      </c>
    </row>
    <row r="6151">
      <c r="A6151" s="6">
        <f>IF(B6151&lt;&gt;"", "AWARD-"&amp;TEXT(ROW()-1,"0000"), "")</f>
        <v/>
      </c>
      <c r="B6151" s="7" t="n"/>
      <c r="C6151" s="7" t="n"/>
      <c r="D6151" s="7" t="n"/>
      <c r="E6151" s="8" t="n"/>
      <c r="F6151" s="9" t="n"/>
      <c r="G6151" s="8" t="n"/>
      <c r="H6151" s="8" t="n"/>
      <c r="I6151" s="8" t="n"/>
      <c r="J6151" s="10">
        <f>IF(A6151="",0,SUMIFS(amount_expended,cfda_key,V6151))</f>
        <v/>
      </c>
      <c r="K6151" s="10">
        <f>IF(G6151="OTHER CLUSTER NOT LISTED ABOVE",SUMIFS(amount_expended,uniform_other_cluster_name,X6151), IF(AND(OR(G6151="N/A",G6151=""),H6151=""),0,IF(G6151="STATE CLUSTER",SUMIFS(amount_expended,uniform_state_cluster_name,W6151),SUMIFS(amount_expended,cluster_name,G6151))))</f>
        <v/>
      </c>
      <c r="L6151" s="8" t="n"/>
      <c r="M6151" s="7" t="n"/>
      <c r="N6151" s="8" t="n"/>
      <c r="O6151" s="7" t="n"/>
      <c r="P6151" s="7" t="n"/>
      <c r="Q6151" s="8" t="n"/>
      <c r="R6151" s="9" t="n"/>
      <c r="S6151" s="8" t="n"/>
      <c r="T6151" s="8" t="n"/>
      <c r="U6151" s="8" t="n"/>
      <c r="V6151" s="11">
        <f>IF(OR(B6151="",C6151=""),"",CONCATENATE(B6151,".",C6151))</f>
        <v/>
      </c>
      <c r="W6151" s="6">
        <f>UPPER(TRIM(H6151))</f>
        <v/>
      </c>
      <c r="X6151" s="6">
        <f>UPPER(TRIM(I6151))</f>
        <v/>
      </c>
      <c r="Y6151" s="6">
        <f>IF(V6151&lt;&gt;"",IFERROR(INDEX(federal_program_name_lookup,MATCH(V6151,aln_lookup,0)),""),"")</f>
        <v/>
      </c>
    </row>
    <row r="6152">
      <c r="A6152" s="6">
        <f>IF(B6152&lt;&gt;"", "AWARD-"&amp;TEXT(ROW()-1,"0000"), "")</f>
        <v/>
      </c>
      <c r="B6152" s="7" t="n"/>
      <c r="C6152" s="7" t="n"/>
      <c r="D6152" s="7" t="n"/>
      <c r="E6152" s="8" t="n"/>
      <c r="F6152" s="9" t="n"/>
      <c r="G6152" s="8" t="n"/>
      <c r="H6152" s="8" t="n"/>
      <c r="I6152" s="8" t="n"/>
      <c r="J6152" s="10">
        <f>IF(A6152="",0,SUMIFS(amount_expended,cfda_key,V6152))</f>
        <v/>
      </c>
      <c r="K6152" s="10">
        <f>IF(G6152="OTHER CLUSTER NOT LISTED ABOVE",SUMIFS(amount_expended,uniform_other_cluster_name,X6152), IF(AND(OR(G6152="N/A",G6152=""),H6152=""),0,IF(G6152="STATE CLUSTER",SUMIFS(amount_expended,uniform_state_cluster_name,W6152),SUMIFS(amount_expended,cluster_name,G6152))))</f>
        <v/>
      </c>
      <c r="L6152" s="8" t="n"/>
      <c r="M6152" s="7" t="n"/>
      <c r="N6152" s="8" t="n"/>
      <c r="O6152" s="7" t="n"/>
      <c r="P6152" s="7" t="n"/>
      <c r="Q6152" s="8" t="n"/>
      <c r="R6152" s="9" t="n"/>
      <c r="S6152" s="8" t="n"/>
      <c r="T6152" s="8" t="n"/>
      <c r="U6152" s="8" t="n"/>
      <c r="V6152" s="11">
        <f>IF(OR(B6152="",C6152=""),"",CONCATENATE(B6152,".",C6152))</f>
        <v/>
      </c>
      <c r="W6152" s="6">
        <f>UPPER(TRIM(H6152))</f>
        <v/>
      </c>
      <c r="X6152" s="6">
        <f>UPPER(TRIM(I6152))</f>
        <v/>
      </c>
      <c r="Y6152" s="6">
        <f>IF(V6152&lt;&gt;"",IFERROR(INDEX(federal_program_name_lookup,MATCH(V6152,aln_lookup,0)),""),"")</f>
        <v/>
      </c>
    </row>
    <row r="6153">
      <c r="A6153" s="6">
        <f>IF(B6153&lt;&gt;"", "AWARD-"&amp;TEXT(ROW()-1,"0000"), "")</f>
        <v/>
      </c>
      <c r="B6153" s="7" t="n"/>
      <c r="C6153" s="7" t="n"/>
      <c r="D6153" s="7" t="n"/>
      <c r="E6153" s="8" t="n"/>
      <c r="F6153" s="9" t="n"/>
      <c r="G6153" s="8" t="n"/>
      <c r="H6153" s="8" t="n"/>
      <c r="I6153" s="8" t="n"/>
      <c r="J6153" s="10">
        <f>IF(A6153="",0,SUMIFS(amount_expended,cfda_key,V6153))</f>
        <v/>
      </c>
      <c r="K6153" s="10">
        <f>IF(G6153="OTHER CLUSTER NOT LISTED ABOVE",SUMIFS(amount_expended,uniform_other_cluster_name,X6153), IF(AND(OR(G6153="N/A",G6153=""),H6153=""),0,IF(G6153="STATE CLUSTER",SUMIFS(amount_expended,uniform_state_cluster_name,W6153),SUMIFS(amount_expended,cluster_name,G6153))))</f>
        <v/>
      </c>
      <c r="L6153" s="8" t="n"/>
      <c r="M6153" s="7" t="n"/>
      <c r="N6153" s="8" t="n"/>
      <c r="O6153" s="7" t="n"/>
      <c r="P6153" s="7" t="n"/>
      <c r="Q6153" s="8" t="n"/>
      <c r="R6153" s="9" t="n"/>
      <c r="S6153" s="8" t="n"/>
      <c r="T6153" s="8" t="n"/>
      <c r="U6153" s="8" t="n"/>
      <c r="V6153" s="11">
        <f>IF(OR(B6153="",C6153=""),"",CONCATENATE(B6153,".",C6153))</f>
        <v/>
      </c>
      <c r="W6153" s="6">
        <f>UPPER(TRIM(H6153))</f>
        <v/>
      </c>
      <c r="X6153" s="6">
        <f>UPPER(TRIM(I6153))</f>
        <v/>
      </c>
      <c r="Y6153" s="6">
        <f>IF(V6153&lt;&gt;"",IFERROR(INDEX(federal_program_name_lookup,MATCH(V6153,aln_lookup,0)),""),"")</f>
        <v/>
      </c>
    </row>
    <row r="6154">
      <c r="A6154" s="6">
        <f>IF(B6154&lt;&gt;"", "AWARD-"&amp;TEXT(ROW()-1,"0000"), "")</f>
        <v/>
      </c>
      <c r="B6154" s="7" t="n"/>
      <c r="C6154" s="7" t="n"/>
      <c r="D6154" s="7" t="n"/>
      <c r="E6154" s="8" t="n"/>
      <c r="F6154" s="9" t="n"/>
      <c r="G6154" s="8" t="n"/>
      <c r="H6154" s="8" t="n"/>
      <c r="I6154" s="8" t="n"/>
      <c r="J6154" s="10">
        <f>IF(A6154="",0,SUMIFS(amount_expended,cfda_key,V6154))</f>
        <v/>
      </c>
      <c r="K6154" s="10">
        <f>IF(G6154="OTHER CLUSTER NOT LISTED ABOVE",SUMIFS(amount_expended,uniform_other_cluster_name,X6154), IF(AND(OR(G6154="N/A",G6154=""),H6154=""),0,IF(G6154="STATE CLUSTER",SUMIFS(amount_expended,uniform_state_cluster_name,W6154),SUMIFS(amount_expended,cluster_name,G6154))))</f>
        <v/>
      </c>
      <c r="L6154" s="8" t="n"/>
      <c r="M6154" s="7" t="n"/>
      <c r="N6154" s="8" t="n"/>
      <c r="O6154" s="7" t="n"/>
      <c r="P6154" s="7" t="n"/>
      <c r="Q6154" s="8" t="n"/>
      <c r="R6154" s="9" t="n"/>
      <c r="S6154" s="8" t="n"/>
      <c r="T6154" s="8" t="n"/>
      <c r="U6154" s="8" t="n"/>
      <c r="V6154" s="11">
        <f>IF(OR(B6154="",C6154=""),"",CONCATENATE(B6154,".",C6154))</f>
        <v/>
      </c>
      <c r="W6154" s="6">
        <f>UPPER(TRIM(H6154))</f>
        <v/>
      </c>
      <c r="X6154" s="6">
        <f>UPPER(TRIM(I6154))</f>
        <v/>
      </c>
      <c r="Y6154" s="6">
        <f>IF(V6154&lt;&gt;"",IFERROR(INDEX(federal_program_name_lookup,MATCH(V6154,aln_lookup,0)),""),"")</f>
        <v/>
      </c>
    </row>
    <row r="6155">
      <c r="A6155" s="6">
        <f>IF(B6155&lt;&gt;"", "AWARD-"&amp;TEXT(ROW()-1,"0000"), "")</f>
        <v/>
      </c>
      <c r="B6155" s="7" t="n"/>
      <c r="C6155" s="7" t="n"/>
      <c r="D6155" s="7" t="n"/>
      <c r="E6155" s="8" t="n"/>
      <c r="F6155" s="9" t="n"/>
      <c r="G6155" s="8" t="n"/>
      <c r="H6155" s="8" t="n"/>
      <c r="I6155" s="8" t="n"/>
      <c r="J6155" s="10">
        <f>IF(A6155="",0,SUMIFS(amount_expended,cfda_key,V6155))</f>
        <v/>
      </c>
      <c r="K6155" s="10">
        <f>IF(G6155="OTHER CLUSTER NOT LISTED ABOVE",SUMIFS(amount_expended,uniform_other_cluster_name,X6155), IF(AND(OR(G6155="N/A",G6155=""),H6155=""),0,IF(G6155="STATE CLUSTER",SUMIFS(amount_expended,uniform_state_cluster_name,W6155),SUMIFS(amount_expended,cluster_name,G6155))))</f>
        <v/>
      </c>
      <c r="L6155" s="8" t="n"/>
      <c r="M6155" s="7" t="n"/>
      <c r="N6155" s="8" t="n"/>
      <c r="O6155" s="7" t="n"/>
      <c r="P6155" s="7" t="n"/>
      <c r="Q6155" s="8" t="n"/>
      <c r="R6155" s="9" t="n"/>
      <c r="S6155" s="8" t="n"/>
      <c r="T6155" s="8" t="n"/>
      <c r="U6155" s="8" t="n"/>
      <c r="V6155" s="11">
        <f>IF(OR(B6155="",C6155=""),"",CONCATENATE(B6155,".",C6155))</f>
        <v/>
      </c>
      <c r="W6155" s="6">
        <f>UPPER(TRIM(H6155))</f>
        <v/>
      </c>
      <c r="X6155" s="6">
        <f>UPPER(TRIM(I6155))</f>
        <v/>
      </c>
      <c r="Y6155" s="6">
        <f>IF(V6155&lt;&gt;"",IFERROR(INDEX(federal_program_name_lookup,MATCH(V6155,aln_lookup,0)),""),"")</f>
        <v/>
      </c>
    </row>
    <row r="6156">
      <c r="A6156" s="6">
        <f>IF(B6156&lt;&gt;"", "AWARD-"&amp;TEXT(ROW()-1,"0000"), "")</f>
        <v/>
      </c>
      <c r="B6156" s="7" t="n"/>
      <c r="C6156" s="7" t="n"/>
      <c r="D6156" s="7" t="n"/>
      <c r="E6156" s="8" t="n"/>
      <c r="F6156" s="9" t="n"/>
      <c r="G6156" s="8" t="n"/>
      <c r="H6156" s="8" t="n"/>
      <c r="I6156" s="8" t="n"/>
      <c r="J6156" s="10">
        <f>IF(A6156="",0,SUMIFS(amount_expended,cfda_key,V6156))</f>
        <v/>
      </c>
      <c r="K6156" s="10">
        <f>IF(G6156="OTHER CLUSTER NOT LISTED ABOVE",SUMIFS(amount_expended,uniform_other_cluster_name,X6156), IF(AND(OR(G6156="N/A",G6156=""),H6156=""),0,IF(G6156="STATE CLUSTER",SUMIFS(amount_expended,uniform_state_cluster_name,W6156),SUMIFS(amount_expended,cluster_name,G6156))))</f>
        <v/>
      </c>
      <c r="L6156" s="8" t="n"/>
      <c r="M6156" s="7" t="n"/>
      <c r="N6156" s="8" t="n"/>
      <c r="O6156" s="7" t="n"/>
      <c r="P6156" s="7" t="n"/>
      <c r="Q6156" s="8" t="n"/>
      <c r="R6156" s="9" t="n"/>
      <c r="S6156" s="8" t="n"/>
      <c r="T6156" s="8" t="n"/>
      <c r="U6156" s="8" t="n"/>
      <c r="V6156" s="11">
        <f>IF(OR(B6156="",C6156=""),"",CONCATENATE(B6156,".",C6156))</f>
        <v/>
      </c>
      <c r="W6156" s="6">
        <f>UPPER(TRIM(H6156))</f>
        <v/>
      </c>
      <c r="X6156" s="6">
        <f>UPPER(TRIM(I6156))</f>
        <v/>
      </c>
      <c r="Y6156" s="6">
        <f>IF(V6156&lt;&gt;"",IFERROR(INDEX(federal_program_name_lookup,MATCH(V6156,aln_lookup,0)),""),"")</f>
        <v/>
      </c>
    </row>
    <row r="6157">
      <c r="A6157" s="6">
        <f>IF(B6157&lt;&gt;"", "AWARD-"&amp;TEXT(ROW()-1,"0000"), "")</f>
        <v/>
      </c>
      <c r="B6157" s="7" t="n"/>
      <c r="C6157" s="7" t="n"/>
      <c r="D6157" s="7" t="n"/>
      <c r="E6157" s="8" t="n"/>
      <c r="F6157" s="9" t="n"/>
      <c r="G6157" s="8" t="n"/>
      <c r="H6157" s="8" t="n"/>
      <c r="I6157" s="8" t="n"/>
      <c r="J6157" s="10">
        <f>IF(A6157="",0,SUMIFS(amount_expended,cfda_key,V6157))</f>
        <v/>
      </c>
      <c r="K6157" s="10">
        <f>IF(G6157="OTHER CLUSTER NOT LISTED ABOVE",SUMIFS(amount_expended,uniform_other_cluster_name,X6157), IF(AND(OR(G6157="N/A",G6157=""),H6157=""),0,IF(G6157="STATE CLUSTER",SUMIFS(amount_expended,uniform_state_cluster_name,W6157),SUMIFS(amount_expended,cluster_name,G6157))))</f>
        <v/>
      </c>
      <c r="L6157" s="8" t="n"/>
      <c r="M6157" s="7" t="n"/>
      <c r="N6157" s="8" t="n"/>
      <c r="O6157" s="7" t="n"/>
      <c r="P6157" s="7" t="n"/>
      <c r="Q6157" s="8" t="n"/>
      <c r="R6157" s="9" t="n"/>
      <c r="S6157" s="8" t="n"/>
      <c r="T6157" s="8" t="n"/>
      <c r="U6157" s="8" t="n"/>
      <c r="V6157" s="11">
        <f>IF(OR(B6157="",C6157=""),"",CONCATENATE(B6157,".",C6157))</f>
        <v/>
      </c>
      <c r="W6157" s="6">
        <f>UPPER(TRIM(H6157))</f>
        <v/>
      </c>
      <c r="X6157" s="6">
        <f>UPPER(TRIM(I6157))</f>
        <v/>
      </c>
      <c r="Y6157" s="6">
        <f>IF(V6157&lt;&gt;"",IFERROR(INDEX(federal_program_name_lookup,MATCH(V6157,aln_lookup,0)),""),"")</f>
        <v/>
      </c>
    </row>
    <row r="6158">
      <c r="A6158" s="6">
        <f>IF(B6158&lt;&gt;"", "AWARD-"&amp;TEXT(ROW()-1,"0000"), "")</f>
        <v/>
      </c>
      <c r="B6158" s="7" t="n"/>
      <c r="C6158" s="7" t="n"/>
      <c r="D6158" s="7" t="n"/>
      <c r="E6158" s="8" t="n"/>
      <c r="F6158" s="9" t="n"/>
      <c r="G6158" s="8" t="n"/>
      <c r="H6158" s="8" t="n"/>
      <c r="I6158" s="8" t="n"/>
      <c r="J6158" s="10">
        <f>IF(A6158="",0,SUMIFS(amount_expended,cfda_key,V6158))</f>
        <v/>
      </c>
      <c r="K6158" s="10">
        <f>IF(G6158="OTHER CLUSTER NOT LISTED ABOVE",SUMIFS(amount_expended,uniform_other_cluster_name,X6158), IF(AND(OR(G6158="N/A",G6158=""),H6158=""),0,IF(G6158="STATE CLUSTER",SUMIFS(amount_expended,uniform_state_cluster_name,W6158),SUMIFS(amount_expended,cluster_name,G6158))))</f>
        <v/>
      </c>
      <c r="L6158" s="8" t="n"/>
      <c r="M6158" s="7" t="n"/>
      <c r="N6158" s="8" t="n"/>
      <c r="O6158" s="7" t="n"/>
      <c r="P6158" s="7" t="n"/>
      <c r="Q6158" s="8" t="n"/>
      <c r="R6158" s="9" t="n"/>
      <c r="S6158" s="8" t="n"/>
      <c r="T6158" s="8" t="n"/>
      <c r="U6158" s="8" t="n"/>
      <c r="V6158" s="11">
        <f>IF(OR(B6158="",C6158=""),"",CONCATENATE(B6158,".",C6158))</f>
        <v/>
      </c>
      <c r="W6158" s="6">
        <f>UPPER(TRIM(H6158))</f>
        <v/>
      </c>
      <c r="X6158" s="6">
        <f>UPPER(TRIM(I6158))</f>
        <v/>
      </c>
      <c r="Y6158" s="6">
        <f>IF(V6158&lt;&gt;"",IFERROR(INDEX(federal_program_name_lookup,MATCH(V6158,aln_lookup,0)),""),"")</f>
        <v/>
      </c>
    </row>
    <row r="6159">
      <c r="A6159" s="6">
        <f>IF(B6159&lt;&gt;"", "AWARD-"&amp;TEXT(ROW()-1,"0000"), "")</f>
        <v/>
      </c>
      <c r="B6159" s="7" t="n"/>
      <c r="C6159" s="7" t="n"/>
      <c r="D6159" s="7" t="n"/>
      <c r="E6159" s="8" t="n"/>
      <c r="F6159" s="9" t="n"/>
      <c r="G6159" s="8" t="n"/>
      <c r="H6159" s="8" t="n"/>
      <c r="I6159" s="8" t="n"/>
      <c r="J6159" s="10">
        <f>IF(A6159="",0,SUMIFS(amount_expended,cfda_key,V6159))</f>
        <v/>
      </c>
      <c r="K6159" s="10">
        <f>IF(G6159="OTHER CLUSTER NOT LISTED ABOVE",SUMIFS(amount_expended,uniform_other_cluster_name,X6159), IF(AND(OR(G6159="N/A",G6159=""),H6159=""),0,IF(G6159="STATE CLUSTER",SUMIFS(amount_expended,uniform_state_cluster_name,W6159),SUMIFS(amount_expended,cluster_name,G6159))))</f>
        <v/>
      </c>
      <c r="L6159" s="8" t="n"/>
      <c r="M6159" s="7" t="n"/>
      <c r="N6159" s="8" t="n"/>
      <c r="O6159" s="7" t="n"/>
      <c r="P6159" s="7" t="n"/>
      <c r="Q6159" s="8" t="n"/>
      <c r="R6159" s="9" t="n"/>
      <c r="S6159" s="8" t="n"/>
      <c r="T6159" s="8" t="n"/>
      <c r="U6159" s="8" t="n"/>
      <c r="V6159" s="11">
        <f>IF(OR(B6159="",C6159=""),"",CONCATENATE(B6159,".",C6159))</f>
        <v/>
      </c>
      <c r="W6159" s="6">
        <f>UPPER(TRIM(H6159))</f>
        <v/>
      </c>
      <c r="X6159" s="6">
        <f>UPPER(TRIM(I6159))</f>
        <v/>
      </c>
      <c r="Y6159" s="6">
        <f>IF(V6159&lt;&gt;"",IFERROR(INDEX(federal_program_name_lookup,MATCH(V6159,aln_lookup,0)),""),"")</f>
        <v/>
      </c>
    </row>
    <row r="6160">
      <c r="A6160" s="6">
        <f>IF(B6160&lt;&gt;"", "AWARD-"&amp;TEXT(ROW()-1,"0000"), "")</f>
        <v/>
      </c>
      <c r="B6160" s="7" t="n"/>
      <c r="C6160" s="7" t="n"/>
      <c r="D6160" s="7" t="n"/>
      <c r="E6160" s="8" t="n"/>
      <c r="F6160" s="9" t="n"/>
      <c r="G6160" s="8" t="n"/>
      <c r="H6160" s="8" t="n"/>
      <c r="I6160" s="8" t="n"/>
      <c r="J6160" s="10">
        <f>IF(A6160="",0,SUMIFS(amount_expended,cfda_key,V6160))</f>
        <v/>
      </c>
      <c r="K6160" s="10">
        <f>IF(G6160="OTHER CLUSTER NOT LISTED ABOVE",SUMIFS(amount_expended,uniform_other_cluster_name,X6160), IF(AND(OR(G6160="N/A",G6160=""),H6160=""),0,IF(G6160="STATE CLUSTER",SUMIFS(amount_expended,uniform_state_cluster_name,W6160),SUMIFS(amount_expended,cluster_name,G6160))))</f>
        <v/>
      </c>
      <c r="L6160" s="8" t="n"/>
      <c r="M6160" s="7" t="n"/>
      <c r="N6160" s="8" t="n"/>
      <c r="O6160" s="7" t="n"/>
      <c r="P6160" s="7" t="n"/>
      <c r="Q6160" s="8" t="n"/>
      <c r="R6160" s="9" t="n"/>
      <c r="S6160" s="8" t="n"/>
      <c r="T6160" s="8" t="n"/>
      <c r="U6160" s="8" t="n"/>
      <c r="V6160" s="11">
        <f>IF(OR(B6160="",C6160=""),"",CONCATENATE(B6160,".",C6160))</f>
        <v/>
      </c>
      <c r="W6160" s="6">
        <f>UPPER(TRIM(H6160))</f>
        <v/>
      </c>
      <c r="X6160" s="6">
        <f>UPPER(TRIM(I6160))</f>
        <v/>
      </c>
      <c r="Y6160" s="6">
        <f>IF(V6160&lt;&gt;"",IFERROR(INDEX(federal_program_name_lookup,MATCH(V6160,aln_lookup,0)),""),"")</f>
        <v/>
      </c>
    </row>
    <row r="6161">
      <c r="A6161" s="6">
        <f>IF(B6161&lt;&gt;"", "AWARD-"&amp;TEXT(ROW()-1,"0000"), "")</f>
        <v/>
      </c>
      <c r="B6161" s="7" t="n"/>
      <c r="C6161" s="7" t="n"/>
      <c r="D6161" s="7" t="n"/>
      <c r="E6161" s="8" t="n"/>
      <c r="F6161" s="9" t="n"/>
      <c r="G6161" s="8" t="n"/>
      <c r="H6161" s="8" t="n"/>
      <c r="I6161" s="8" t="n"/>
      <c r="J6161" s="10">
        <f>IF(A6161="",0,SUMIFS(amount_expended,cfda_key,V6161))</f>
        <v/>
      </c>
      <c r="K6161" s="10">
        <f>IF(G6161="OTHER CLUSTER NOT LISTED ABOVE",SUMIFS(amount_expended,uniform_other_cluster_name,X6161), IF(AND(OR(G6161="N/A",G6161=""),H6161=""),0,IF(G6161="STATE CLUSTER",SUMIFS(amount_expended,uniform_state_cluster_name,W6161),SUMIFS(amount_expended,cluster_name,G6161))))</f>
        <v/>
      </c>
      <c r="L6161" s="8" t="n"/>
      <c r="M6161" s="7" t="n"/>
      <c r="N6161" s="8" t="n"/>
      <c r="O6161" s="7" t="n"/>
      <c r="P6161" s="7" t="n"/>
      <c r="Q6161" s="8" t="n"/>
      <c r="R6161" s="9" t="n"/>
      <c r="S6161" s="8" t="n"/>
      <c r="T6161" s="8" t="n"/>
      <c r="U6161" s="8" t="n"/>
      <c r="V6161" s="11">
        <f>IF(OR(B6161="",C6161=""),"",CONCATENATE(B6161,".",C6161))</f>
        <v/>
      </c>
      <c r="W6161" s="6">
        <f>UPPER(TRIM(H6161))</f>
        <v/>
      </c>
      <c r="X6161" s="6">
        <f>UPPER(TRIM(I6161))</f>
        <v/>
      </c>
      <c r="Y6161" s="6">
        <f>IF(V6161&lt;&gt;"",IFERROR(INDEX(federal_program_name_lookup,MATCH(V6161,aln_lookup,0)),""),"")</f>
        <v/>
      </c>
    </row>
    <row r="6162">
      <c r="A6162" s="6">
        <f>IF(B6162&lt;&gt;"", "AWARD-"&amp;TEXT(ROW()-1,"0000"), "")</f>
        <v/>
      </c>
      <c r="B6162" s="7" t="n"/>
      <c r="C6162" s="7" t="n"/>
      <c r="D6162" s="7" t="n"/>
      <c r="E6162" s="8" t="n"/>
      <c r="F6162" s="9" t="n"/>
      <c r="G6162" s="8" t="n"/>
      <c r="H6162" s="8" t="n"/>
      <c r="I6162" s="8" t="n"/>
      <c r="J6162" s="10">
        <f>IF(A6162="",0,SUMIFS(amount_expended,cfda_key,V6162))</f>
        <v/>
      </c>
      <c r="K6162" s="10">
        <f>IF(G6162="OTHER CLUSTER NOT LISTED ABOVE",SUMIFS(amount_expended,uniform_other_cluster_name,X6162), IF(AND(OR(G6162="N/A",G6162=""),H6162=""),0,IF(G6162="STATE CLUSTER",SUMIFS(amount_expended,uniform_state_cluster_name,W6162),SUMIFS(amount_expended,cluster_name,G6162))))</f>
        <v/>
      </c>
      <c r="L6162" s="8" t="n"/>
      <c r="M6162" s="7" t="n"/>
      <c r="N6162" s="8" t="n"/>
      <c r="O6162" s="7" t="n"/>
      <c r="P6162" s="7" t="n"/>
      <c r="Q6162" s="8" t="n"/>
      <c r="R6162" s="9" t="n"/>
      <c r="S6162" s="8" t="n"/>
      <c r="T6162" s="8" t="n"/>
      <c r="U6162" s="8" t="n"/>
      <c r="V6162" s="11">
        <f>IF(OR(B6162="",C6162=""),"",CONCATENATE(B6162,".",C6162))</f>
        <v/>
      </c>
      <c r="W6162" s="6">
        <f>UPPER(TRIM(H6162))</f>
        <v/>
      </c>
      <c r="X6162" s="6">
        <f>UPPER(TRIM(I6162))</f>
        <v/>
      </c>
      <c r="Y6162" s="6">
        <f>IF(V6162&lt;&gt;"",IFERROR(INDEX(federal_program_name_lookup,MATCH(V6162,aln_lookup,0)),""),"")</f>
        <v/>
      </c>
    </row>
    <row r="6163">
      <c r="A6163" s="6">
        <f>IF(B6163&lt;&gt;"", "AWARD-"&amp;TEXT(ROW()-1,"0000"), "")</f>
        <v/>
      </c>
      <c r="B6163" s="7" t="n"/>
      <c r="C6163" s="7" t="n"/>
      <c r="D6163" s="7" t="n"/>
      <c r="E6163" s="8" t="n"/>
      <c r="F6163" s="9" t="n"/>
      <c r="G6163" s="8" t="n"/>
      <c r="H6163" s="8" t="n"/>
      <c r="I6163" s="8" t="n"/>
      <c r="J6163" s="10">
        <f>IF(A6163="",0,SUMIFS(amount_expended,cfda_key,V6163))</f>
        <v/>
      </c>
      <c r="K6163" s="10">
        <f>IF(G6163="OTHER CLUSTER NOT LISTED ABOVE",SUMIFS(amount_expended,uniform_other_cluster_name,X6163), IF(AND(OR(G6163="N/A",G6163=""),H6163=""),0,IF(G6163="STATE CLUSTER",SUMIFS(amount_expended,uniform_state_cluster_name,W6163),SUMIFS(amount_expended,cluster_name,G6163))))</f>
        <v/>
      </c>
      <c r="L6163" s="8" t="n"/>
      <c r="M6163" s="7" t="n"/>
      <c r="N6163" s="8" t="n"/>
      <c r="O6163" s="7" t="n"/>
      <c r="P6163" s="7" t="n"/>
      <c r="Q6163" s="8" t="n"/>
      <c r="R6163" s="9" t="n"/>
      <c r="S6163" s="8" t="n"/>
      <c r="T6163" s="8" t="n"/>
      <c r="U6163" s="8" t="n"/>
      <c r="V6163" s="11">
        <f>IF(OR(B6163="",C6163=""),"",CONCATENATE(B6163,".",C6163))</f>
        <v/>
      </c>
      <c r="W6163" s="6">
        <f>UPPER(TRIM(H6163))</f>
        <v/>
      </c>
      <c r="X6163" s="6">
        <f>UPPER(TRIM(I6163))</f>
        <v/>
      </c>
      <c r="Y6163" s="6">
        <f>IF(V6163&lt;&gt;"",IFERROR(INDEX(federal_program_name_lookup,MATCH(V6163,aln_lookup,0)),""),"")</f>
        <v/>
      </c>
    </row>
    <row r="6164">
      <c r="A6164" s="6">
        <f>IF(B6164&lt;&gt;"", "AWARD-"&amp;TEXT(ROW()-1,"0000"), "")</f>
        <v/>
      </c>
      <c r="B6164" s="7" t="n"/>
      <c r="C6164" s="7" t="n"/>
      <c r="D6164" s="7" t="n"/>
      <c r="E6164" s="8" t="n"/>
      <c r="F6164" s="9" t="n"/>
      <c r="G6164" s="8" t="n"/>
      <c r="H6164" s="8" t="n"/>
      <c r="I6164" s="8" t="n"/>
      <c r="J6164" s="10">
        <f>IF(A6164="",0,SUMIFS(amount_expended,cfda_key,V6164))</f>
        <v/>
      </c>
      <c r="K6164" s="10">
        <f>IF(G6164="OTHER CLUSTER NOT LISTED ABOVE",SUMIFS(amount_expended,uniform_other_cluster_name,X6164), IF(AND(OR(G6164="N/A",G6164=""),H6164=""),0,IF(G6164="STATE CLUSTER",SUMIFS(amount_expended,uniform_state_cluster_name,W6164),SUMIFS(amount_expended,cluster_name,G6164))))</f>
        <v/>
      </c>
      <c r="L6164" s="8" t="n"/>
      <c r="M6164" s="7" t="n"/>
      <c r="N6164" s="8" t="n"/>
      <c r="O6164" s="7" t="n"/>
      <c r="P6164" s="7" t="n"/>
      <c r="Q6164" s="8" t="n"/>
      <c r="R6164" s="9" t="n"/>
      <c r="S6164" s="8" t="n"/>
      <c r="T6164" s="8" t="n"/>
      <c r="U6164" s="8" t="n"/>
      <c r="V6164" s="11">
        <f>IF(OR(B6164="",C6164=""),"",CONCATENATE(B6164,".",C6164))</f>
        <v/>
      </c>
      <c r="W6164" s="6">
        <f>UPPER(TRIM(H6164))</f>
        <v/>
      </c>
      <c r="X6164" s="6">
        <f>UPPER(TRIM(I6164))</f>
        <v/>
      </c>
      <c r="Y6164" s="6">
        <f>IF(V6164&lt;&gt;"",IFERROR(INDEX(federal_program_name_lookup,MATCH(V6164,aln_lookup,0)),""),"")</f>
        <v/>
      </c>
    </row>
    <row r="6165">
      <c r="A6165" s="6">
        <f>IF(B6165&lt;&gt;"", "AWARD-"&amp;TEXT(ROW()-1,"0000"), "")</f>
        <v/>
      </c>
      <c r="B6165" s="7" t="n"/>
      <c r="C6165" s="7" t="n"/>
      <c r="D6165" s="7" t="n"/>
      <c r="E6165" s="8" t="n"/>
      <c r="F6165" s="9" t="n"/>
      <c r="G6165" s="8" t="n"/>
      <c r="H6165" s="8" t="n"/>
      <c r="I6165" s="8" t="n"/>
      <c r="J6165" s="10">
        <f>IF(A6165="",0,SUMIFS(amount_expended,cfda_key,V6165))</f>
        <v/>
      </c>
      <c r="K6165" s="10">
        <f>IF(G6165="OTHER CLUSTER NOT LISTED ABOVE",SUMIFS(amount_expended,uniform_other_cluster_name,X6165), IF(AND(OR(G6165="N/A",G6165=""),H6165=""),0,IF(G6165="STATE CLUSTER",SUMIFS(amount_expended,uniform_state_cluster_name,W6165),SUMIFS(amount_expended,cluster_name,G6165))))</f>
        <v/>
      </c>
      <c r="L6165" s="8" t="n"/>
      <c r="M6165" s="7" t="n"/>
      <c r="N6165" s="8" t="n"/>
      <c r="O6165" s="7" t="n"/>
      <c r="P6165" s="7" t="n"/>
      <c r="Q6165" s="8" t="n"/>
      <c r="R6165" s="9" t="n"/>
      <c r="S6165" s="8" t="n"/>
      <c r="T6165" s="8" t="n"/>
      <c r="U6165" s="8" t="n"/>
      <c r="V6165" s="11">
        <f>IF(OR(B6165="",C6165=""),"",CONCATENATE(B6165,".",C6165))</f>
        <v/>
      </c>
      <c r="W6165" s="6">
        <f>UPPER(TRIM(H6165))</f>
        <v/>
      </c>
      <c r="X6165" s="6">
        <f>UPPER(TRIM(I6165))</f>
        <v/>
      </c>
      <c r="Y6165" s="6">
        <f>IF(V6165&lt;&gt;"",IFERROR(INDEX(federal_program_name_lookup,MATCH(V6165,aln_lookup,0)),""),"")</f>
        <v/>
      </c>
    </row>
    <row r="6166">
      <c r="A6166" s="6">
        <f>IF(B6166&lt;&gt;"", "AWARD-"&amp;TEXT(ROW()-1,"0000"), "")</f>
        <v/>
      </c>
      <c r="B6166" s="7" t="n"/>
      <c r="C6166" s="7" t="n"/>
      <c r="D6166" s="7" t="n"/>
      <c r="E6166" s="8" t="n"/>
      <c r="F6166" s="9" t="n"/>
      <c r="G6166" s="8" t="n"/>
      <c r="H6166" s="8" t="n"/>
      <c r="I6166" s="8" t="n"/>
      <c r="J6166" s="10">
        <f>IF(A6166="",0,SUMIFS(amount_expended,cfda_key,V6166))</f>
        <v/>
      </c>
      <c r="K6166" s="10">
        <f>IF(G6166="OTHER CLUSTER NOT LISTED ABOVE",SUMIFS(amount_expended,uniform_other_cluster_name,X6166), IF(AND(OR(G6166="N/A",G6166=""),H6166=""),0,IF(G6166="STATE CLUSTER",SUMIFS(amount_expended,uniform_state_cluster_name,W6166),SUMIFS(amount_expended,cluster_name,G6166))))</f>
        <v/>
      </c>
      <c r="L6166" s="8" t="n"/>
      <c r="M6166" s="7" t="n"/>
      <c r="N6166" s="8" t="n"/>
      <c r="O6166" s="7" t="n"/>
      <c r="P6166" s="7" t="n"/>
      <c r="Q6166" s="8" t="n"/>
      <c r="R6166" s="9" t="n"/>
      <c r="S6166" s="8" t="n"/>
      <c r="T6166" s="8" t="n"/>
      <c r="U6166" s="8" t="n"/>
      <c r="V6166" s="11">
        <f>IF(OR(B6166="",C6166=""),"",CONCATENATE(B6166,".",C6166))</f>
        <v/>
      </c>
      <c r="W6166" s="6">
        <f>UPPER(TRIM(H6166))</f>
        <v/>
      </c>
      <c r="X6166" s="6">
        <f>UPPER(TRIM(I6166))</f>
        <v/>
      </c>
      <c r="Y6166" s="6">
        <f>IF(V6166&lt;&gt;"",IFERROR(INDEX(federal_program_name_lookup,MATCH(V6166,aln_lookup,0)),""),"")</f>
        <v/>
      </c>
    </row>
    <row r="6167">
      <c r="A6167" s="6">
        <f>IF(B6167&lt;&gt;"", "AWARD-"&amp;TEXT(ROW()-1,"0000"), "")</f>
        <v/>
      </c>
      <c r="B6167" s="7" t="n"/>
      <c r="C6167" s="7" t="n"/>
      <c r="D6167" s="7" t="n"/>
      <c r="E6167" s="8" t="n"/>
      <c r="F6167" s="9" t="n"/>
      <c r="G6167" s="8" t="n"/>
      <c r="H6167" s="8" t="n"/>
      <c r="I6167" s="8" t="n"/>
      <c r="J6167" s="10">
        <f>IF(A6167="",0,SUMIFS(amount_expended,cfda_key,V6167))</f>
        <v/>
      </c>
      <c r="K6167" s="10">
        <f>IF(G6167="OTHER CLUSTER NOT LISTED ABOVE",SUMIFS(amount_expended,uniform_other_cluster_name,X6167), IF(AND(OR(G6167="N/A",G6167=""),H6167=""),0,IF(G6167="STATE CLUSTER",SUMIFS(amount_expended,uniform_state_cluster_name,W6167),SUMIFS(amount_expended,cluster_name,G6167))))</f>
        <v/>
      </c>
      <c r="L6167" s="8" t="n"/>
      <c r="M6167" s="7" t="n"/>
      <c r="N6167" s="8" t="n"/>
      <c r="O6167" s="7" t="n"/>
      <c r="P6167" s="7" t="n"/>
      <c r="Q6167" s="8" t="n"/>
      <c r="R6167" s="9" t="n"/>
      <c r="S6167" s="8" t="n"/>
      <c r="T6167" s="8" t="n"/>
      <c r="U6167" s="8" t="n"/>
      <c r="V6167" s="11">
        <f>IF(OR(B6167="",C6167=""),"",CONCATENATE(B6167,".",C6167))</f>
        <v/>
      </c>
      <c r="W6167" s="6">
        <f>UPPER(TRIM(H6167))</f>
        <v/>
      </c>
      <c r="X6167" s="6">
        <f>UPPER(TRIM(I6167))</f>
        <v/>
      </c>
      <c r="Y6167" s="6">
        <f>IF(V6167&lt;&gt;"",IFERROR(INDEX(federal_program_name_lookup,MATCH(V6167,aln_lookup,0)),""),"")</f>
        <v/>
      </c>
    </row>
    <row r="6168">
      <c r="A6168" s="6">
        <f>IF(B6168&lt;&gt;"", "AWARD-"&amp;TEXT(ROW()-1,"0000"), "")</f>
        <v/>
      </c>
      <c r="B6168" s="7" t="n"/>
      <c r="C6168" s="7" t="n"/>
      <c r="D6168" s="7" t="n"/>
      <c r="E6168" s="8" t="n"/>
      <c r="F6168" s="9" t="n"/>
      <c r="G6168" s="8" t="n"/>
      <c r="H6168" s="8" t="n"/>
      <c r="I6168" s="8" t="n"/>
      <c r="J6168" s="10">
        <f>IF(A6168="",0,SUMIFS(amount_expended,cfda_key,V6168))</f>
        <v/>
      </c>
      <c r="K6168" s="10">
        <f>IF(G6168="OTHER CLUSTER NOT LISTED ABOVE",SUMIFS(amount_expended,uniform_other_cluster_name,X6168), IF(AND(OR(G6168="N/A",G6168=""),H6168=""),0,IF(G6168="STATE CLUSTER",SUMIFS(amount_expended,uniform_state_cluster_name,W6168),SUMIFS(amount_expended,cluster_name,G6168))))</f>
        <v/>
      </c>
      <c r="L6168" s="8" t="n"/>
      <c r="M6168" s="7" t="n"/>
      <c r="N6168" s="8" t="n"/>
      <c r="O6168" s="7" t="n"/>
      <c r="P6168" s="7" t="n"/>
      <c r="Q6168" s="8" t="n"/>
      <c r="R6168" s="9" t="n"/>
      <c r="S6168" s="8" t="n"/>
      <c r="T6168" s="8" t="n"/>
      <c r="U6168" s="8" t="n"/>
      <c r="V6168" s="11">
        <f>IF(OR(B6168="",C6168=""),"",CONCATENATE(B6168,".",C6168))</f>
        <v/>
      </c>
      <c r="W6168" s="6">
        <f>UPPER(TRIM(H6168))</f>
        <v/>
      </c>
      <c r="X6168" s="6">
        <f>UPPER(TRIM(I6168))</f>
        <v/>
      </c>
      <c r="Y6168" s="6">
        <f>IF(V6168&lt;&gt;"",IFERROR(INDEX(federal_program_name_lookup,MATCH(V6168,aln_lookup,0)),""),"")</f>
        <v/>
      </c>
    </row>
    <row r="6169">
      <c r="A6169" s="6">
        <f>IF(B6169&lt;&gt;"", "AWARD-"&amp;TEXT(ROW()-1,"0000"), "")</f>
        <v/>
      </c>
      <c r="B6169" s="7" t="n"/>
      <c r="C6169" s="7" t="n"/>
      <c r="D6169" s="7" t="n"/>
      <c r="E6169" s="8" t="n"/>
      <c r="F6169" s="9" t="n"/>
      <c r="G6169" s="8" t="n"/>
      <c r="H6169" s="8" t="n"/>
      <c r="I6169" s="8" t="n"/>
      <c r="J6169" s="10">
        <f>IF(A6169="",0,SUMIFS(amount_expended,cfda_key,V6169))</f>
        <v/>
      </c>
      <c r="K6169" s="10">
        <f>IF(G6169="OTHER CLUSTER NOT LISTED ABOVE",SUMIFS(amount_expended,uniform_other_cluster_name,X6169), IF(AND(OR(G6169="N/A",G6169=""),H6169=""),0,IF(G6169="STATE CLUSTER",SUMIFS(amount_expended,uniform_state_cluster_name,W6169),SUMIFS(amount_expended,cluster_name,G6169))))</f>
        <v/>
      </c>
      <c r="L6169" s="8" t="n"/>
      <c r="M6169" s="7" t="n"/>
      <c r="N6169" s="8" t="n"/>
      <c r="O6169" s="7" t="n"/>
      <c r="P6169" s="7" t="n"/>
      <c r="Q6169" s="8" t="n"/>
      <c r="R6169" s="9" t="n"/>
      <c r="S6169" s="8" t="n"/>
      <c r="T6169" s="8" t="n"/>
      <c r="U6169" s="8" t="n"/>
      <c r="V6169" s="11">
        <f>IF(OR(B6169="",C6169=""),"",CONCATENATE(B6169,".",C6169))</f>
        <v/>
      </c>
      <c r="W6169" s="6">
        <f>UPPER(TRIM(H6169))</f>
        <v/>
      </c>
      <c r="X6169" s="6">
        <f>UPPER(TRIM(I6169))</f>
        <v/>
      </c>
      <c r="Y6169" s="6">
        <f>IF(V6169&lt;&gt;"",IFERROR(INDEX(federal_program_name_lookup,MATCH(V6169,aln_lookup,0)),""),"")</f>
        <v/>
      </c>
    </row>
    <row r="6170">
      <c r="A6170" s="6">
        <f>IF(B6170&lt;&gt;"", "AWARD-"&amp;TEXT(ROW()-1,"0000"), "")</f>
        <v/>
      </c>
      <c r="B6170" s="7" t="n"/>
      <c r="C6170" s="7" t="n"/>
      <c r="D6170" s="7" t="n"/>
      <c r="E6170" s="8" t="n"/>
      <c r="F6170" s="9" t="n"/>
      <c r="G6170" s="8" t="n"/>
      <c r="H6170" s="8" t="n"/>
      <c r="I6170" s="8" t="n"/>
      <c r="J6170" s="10">
        <f>IF(A6170="",0,SUMIFS(amount_expended,cfda_key,V6170))</f>
        <v/>
      </c>
      <c r="K6170" s="10">
        <f>IF(G6170="OTHER CLUSTER NOT LISTED ABOVE",SUMIFS(amount_expended,uniform_other_cluster_name,X6170), IF(AND(OR(G6170="N/A",G6170=""),H6170=""),0,IF(G6170="STATE CLUSTER",SUMIFS(amount_expended,uniform_state_cluster_name,W6170),SUMIFS(amount_expended,cluster_name,G6170))))</f>
        <v/>
      </c>
      <c r="L6170" s="8" t="n"/>
      <c r="M6170" s="7" t="n"/>
      <c r="N6170" s="8" t="n"/>
      <c r="O6170" s="7" t="n"/>
      <c r="P6170" s="7" t="n"/>
      <c r="Q6170" s="8" t="n"/>
      <c r="R6170" s="9" t="n"/>
      <c r="S6170" s="8" t="n"/>
      <c r="T6170" s="8" t="n"/>
      <c r="U6170" s="8" t="n"/>
      <c r="V6170" s="11">
        <f>IF(OR(B6170="",C6170=""),"",CONCATENATE(B6170,".",C6170))</f>
        <v/>
      </c>
      <c r="W6170" s="6">
        <f>UPPER(TRIM(H6170))</f>
        <v/>
      </c>
      <c r="X6170" s="6">
        <f>UPPER(TRIM(I6170))</f>
        <v/>
      </c>
      <c r="Y6170" s="6">
        <f>IF(V6170&lt;&gt;"",IFERROR(INDEX(federal_program_name_lookup,MATCH(V6170,aln_lookup,0)),""),"")</f>
        <v/>
      </c>
    </row>
    <row r="6171">
      <c r="A6171" s="6">
        <f>IF(B6171&lt;&gt;"", "AWARD-"&amp;TEXT(ROW()-1,"0000"), "")</f>
        <v/>
      </c>
      <c r="B6171" s="7" t="n"/>
      <c r="C6171" s="7" t="n"/>
      <c r="D6171" s="7" t="n"/>
      <c r="E6171" s="8" t="n"/>
      <c r="F6171" s="9" t="n"/>
      <c r="G6171" s="8" t="n"/>
      <c r="H6171" s="8" t="n"/>
      <c r="I6171" s="8" t="n"/>
      <c r="J6171" s="10">
        <f>IF(A6171="",0,SUMIFS(amount_expended,cfda_key,V6171))</f>
        <v/>
      </c>
      <c r="K6171" s="10">
        <f>IF(G6171="OTHER CLUSTER NOT LISTED ABOVE",SUMIFS(amount_expended,uniform_other_cluster_name,X6171), IF(AND(OR(G6171="N/A",G6171=""),H6171=""),0,IF(G6171="STATE CLUSTER",SUMIFS(amount_expended,uniform_state_cluster_name,W6171),SUMIFS(amount_expended,cluster_name,G6171))))</f>
        <v/>
      </c>
      <c r="L6171" s="8" t="n"/>
      <c r="M6171" s="7" t="n"/>
      <c r="N6171" s="8" t="n"/>
      <c r="O6171" s="7" t="n"/>
      <c r="P6171" s="7" t="n"/>
      <c r="Q6171" s="8" t="n"/>
      <c r="R6171" s="9" t="n"/>
      <c r="S6171" s="8" t="n"/>
      <c r="T6171" s="8" t="n"/>
      <c r="U6171" s="8" t="n"/>
      <c r="V6171" s="11">
        <f>IF(OR(B6171="",C6171=""),"",CONCATENATE(B6171,".",C6171))</f>
        <v/>
      </c>
      <c r="W6171" s="6">
        <f>UPPER(TRIM(H6171))</f>
        <v/>
      </c>
      <c r="X6171" s="6">
        <f>UPPER(TRIM(I6171))</f>
        <v/>
      </c>
      <c r="Y6171" s="6">
        <f>IF(V6171&lt;&gt;"",IFERROR(INDEX(federal_program_name_lookup,MATCH(V6171,aln_lookup,0)),""),"")</f>
        <v/>
      </c>
    </row>
    <row r="6172">
      <c r="A6172" s="6">
        <f>IF(B6172&lt;&gt;"", "AWARD-"&amp;TEXT(ROW()-1,"0000"), "")</f>
        <v/>
      </c>
      <c r="B6172" s="7" t="n"/>
      <c r="C6172" s="7" t="n"/>
      <c r="D6172" s="7" t="n"/>
      <c r="E6172" s="8" t="n"/>
      <c r="F6172" s="9" t="n"/>
      <c r="G6172" s="8" t="n"/>
      <c r="H6172" s="8" t="n"/>
      <c r="I6172" s="8" t="n"/>
      <c r="J6172" s="10">
        <f>IF(A6172="",0,SUMIFS(amount_expended,cfda_key,V6172))</f>
        <v/>
      </c>
      <c r="K6172" s="10">
        <f>IF(G6172="OTHER CLUSTER NOT LISTED ABOVE",SUMIFS(amount_expended,uniform_other_cluster_name,X6172), IF(AND(OR(G6172="N/A",G6172=""),H6172=""),0,IF(G6172="STATE CLUSTER",SUMIFS(amount_expended,uniform_state_cluster_name,W6172),SUMIFS(amount_expended,cluster_name,G6172))))</f>
        <v/>
      </c>
      <c r="L6172" s="8" t="n"/>
      <c r="M6172" s="7" t="n"/>
      <c r="N6172" s="8" t="n"/>
      <c r="O6172" s="7" t="n"/>
      <c r="P6172" s="7" t="n"/>
      <c r="Q6172" s="8" t="n"/>
      <c r="R6172" s="9" t="n"/>
      <c r="S6172" s="8" t="n"/>
      <c r="T6172" s="8" t="n"/>
      <c r="U6172" s="8" t="n"/>
      <c r="V6172" s="11">
        <f>IF(OR(B6172="",C6172=""),"",CONCATENATE(B6172,".",C6172))</f>
        <v/>
      </c>
      <c r="W6172" s="6">
        <f>UPPER(TRIM(H6172))</f>
        <v/>
      </c>
      <c r="X6172" s="6">
        <f>UPPER(TRIM(I6172))</f>
        <v/>
      </c>
      <c r="Y6172" s="6">
        <f>IF(V6172&lt;&gt;"",IFERROR(INDEX(federal_program_name_lookup,MATCH(V6172,aln_lookup,0)),""),"")</f>
        <v/>
      </c>
    </row>
    <row r="6173">
      <c r="A6173" s="6">
        <f>IF(B6173&lt;&gt;"", "AWARD-"&amp;TEXT(ROW()-1,"0000"), "")</f>
        <v/>
      </c>
      <c r="B6173" s="7" t="n"/>
      <c r="C6173" s="7" t="n"/>
      <c r="D6173" s="7" t="n"/>
      <c r="E6173" s="8" t="n"/>
      <c r="F6173" s="9" t="n"/>
      <c r="G6173" s="8" t="n"/>
      <c r="H6173" s="8" t="n"/>
      <c r="I6173" s="8" t="n"/>
      <c r="J6173" s="10">
        <f>IF(A6173="",0,SUMIFS(amount_expended,cfda_key,V6173))</f>
        <v/>
      </c>
      <c r="K6173" s="10">
        <f>IF(G6173="OTHER CLUSTER NOT LISTED ABOVE",SUMIFS(amount_expended,uniform_other_cluster_name,X6173), IF(AND(OR(G6173="N/A",G6173=""),H6173=""),0,IF(G6173="STATE CLUSTER",SUMIFS(amount_expended,uniform_state_cluster_name,W6173),SUMIFS(amount_expended,cluster_name,G6173))))</f>
        <v/>
      </c>
      <c r="L6173" s="8" t="n"/>
      <c r="M6173" s="7" t="n"/>
      <c r="N6173" s="8" t="n"/>
      <c r="O6173" s="7" t="n"/>
      <c r="P6173" s="7" t="n"/>
      <c r="Q6173" s="8" t="n"/>
      <c r="R6173" s="9" t="n"/>
      <c r="S6173" s="8" t="n"/>
      <c r="T6173" s="8" t="n"/>
      <c r="U6173" s="8" t="n"/>
      <c r="V6173" s="11">
        <f>IF(OR(B6173="",C6173=""),"",CONCATENATE(B6173,".",C6173))</f>
        <v/>
      </c>
      <c r="W6173" s="6">
        <f>UPPER(TRIM(H6173))</f>
        <v/>
      </c>
      <c r="X6173" s="6">
        <f>UPPER(TRIM(I6173))</f>
        <v/>
      </c>
      <c r="Y6173" s="6">
        <f>IF(V6173&lt;&gt;"",IFERROR(INDEX(federal_program_name_lookup,MATCH(V6173,aln_lookup,0)),""),"")</f>
        <v/>
      </c>
    </row>
    <row r="6174">
      <c r="A6174" s="6">
        <f>IF(B6174&lt;&gt;"", "AWARD-"&amp;TEXT(ROW()-1,"0000"), "")</f>
        <v/>
      </c>
      <c r="B6174" s="7" t="n"/>
      <c r="C6174" s="7" t="n"/>
      <c r="D6174" s="7" t="n"/>
      <c r="E6174" s="8" t="n"/>
      <c r="F6174" s="9" t="n"/>
      <c r="G6174" s="8" t="n"/>
      <c r="H6174" s="8" t="n"/>
      <c r="I6174" s="8" t="n"/>
      <c r="J6174" s="10">
        <f>IF(A6174="",0,SUMIFS(amount_expended,cfda_key,V6174))</f>
        <v/>
      </c>
      <c r="K6174" s="10">
        <f>IF(G6174="OTHER CLUSTER NOT LISTED ABOVE",SUMIFS(amount_expended,uniform_other_cluster_name,X6174), IF(AND(OR(G6174="N/A",G6174=""),H6174=""),0,IF(G6174="STATE CLUSTER",SUMIFS(amount_expended,uniform_state_cluster_name,W6174),SUMIFS(amount_expended,cluster_name,G6174))))</f>
        <v/>
      </c>
      <c r="L6174" s="8" t="n"/>
      <c r="M6174" s="7" t="n"/>
      <c r="N6174" s="8" t="n"/>
      <c r="O6174" s="7" t="n"/>
      <c r="P6174" s="7" t="n"/>
      <c r="Q6174" s="8" t="n"/>
      <c r="R6174" s="9" t="n"/>
      <c r="S6174" s="8" t="n"/>
      <c r="T6174" s="8" t="n"/>
      <c r="U6174" s="8" t="n"/>
      <c r="V6174" s="11">
        <f>IF(OR(B6174="",C6174=""),"",CONCATENATE(B6174,".",C6174))</f>
        <v/>
      </c>
      <c r="W6174" s="6">
        <f>UPPER(TRIM(H6174))</f>
        <v/>
      </c>
      <c r="X6174" s="6">
        <f>UPPER(TRIM(I6174))</f>
        <v/>
      </c>
      <c r="Y6174" s="6">
        <f>IF(V6174&lt;&gt;"",IFERROR(INDEX(federal_program_name_lookup,MATCH(V6174,aln_lookup,0)),""),"")</f>
        <v/>
      </c>
    </row>
    <row r="6175">
      <c r="A6175" s="6">
        <f>IF(B6175&lt;&gt;"", "AWARD-"&amp;TEXT(ROW()-1,"0000"), "")</f>
        <v/>
      </c>
      <c r="B6175" s="7" t="n"/>
      <c r="C6175" s="7" t="n"/>
      <c r="D6175" s="7" t="n"/>
      <c r="E6175" s="8" t="n"/>
      <c r="F6175" s="9" t="n"/>
      <c r="G6175" s="8" t="n"/>
      <c r="H6175" s="8" t="n"/>
      <c r="I6175" s="8" t="n"/>
      <c r="J6175" s="10">
        <f>IF(A6175="",0,SUMIFS(amount_expended,cfda_key,V6175))</f>
        <v/>
      </c>
      <c r="K6175" s="10">
        <f>IF(G6175="OTHER CLUSTER NOT LISTED ABOVE",SUMIFS(amount_expended,uniform_other_cluster_name,X6175), IF(AND(OR(G6175="N/A",G6175=""),H6175=""),0,IF(G6175="STATE CLUSTER",SUMIFS(amount_expended,uniform_state_cluster_name,W6175),SUMIFS(amount_expended,cluster_name,G6175))))</f>
        <v/>
      </c>
      <c r="L6175" s="8" t="n"/>
      <c r="M6175" s="7" t="n"/>
      <c r="N6175" s="8" t="n"/>
      <c r="O6175" s="7" t="n"/>
      <c r="P6175" s="7" t="n"/>
      <c r="Q6175" s="8" t="n"/>
      <c r="R6175" s="9" t="n"/>
      <c r="S6175" s="8" t="n"/>
      <c r="T6175" s="8" t="n"/>
      <c r="U6175" s="8" t="n"/>
      <c r="V6175" s="11">
        <f>IF(OR(B6175="",C6175=""),"",CONCATENATE(B6175,".",C6175))</f>
        <v/>
      </c>
      <c r="W6175" s="6">
        <f>UPPER(TRIM(H6175))</f>
        <v/>
      </c>
      <c r="X6175" s="6">
        <f>UPPER(TRIM(I6175))</f>
        <v/>
      </c>
      <c r="Y6175" s="6">
        <f>IF(V6175&lt;&gt;"",IFERROR(INDEX(federal_program_name_lookup,MATCH(V6175,aln_lookup,0)),""),"")</f>
        <v/>
      </c>
    </row>
    <row r="6176">
      <c r="A6176" s="6">
        <f>IF(B6176&lt;&gt;"", "AWARD-"&amp;TEXT(ROW()-1,"0000"), "")</f>
        <v/>
      </c>
      <c r="B6176" s="7" t="n"/>
      <c r="C6176" s="7" t="n"/>
      <c r="D6176" s="7" t="n"/>
      <c r="E6176" s="8" t="n"/>
      <c r="F6176" s="9" t="n"/>
      <c r="G6176" s="8" t="n"/>
      <c r="H6176" s="8" t="n"/>
      <c r="I6176" s="8" t="n"/>
      <c r="J6176" s="10">
        <f>IF(A6176="",0,SUMIFS(amount_expended,cfda_key,V6176))</f>
        <v/>
      </c>
      <c r="K6176" s="10">
        <f>IF(G6176="OTHER CLUSTER NOT LISTED ABOVE",SUMIFS(amount_expended,uniform_other_cluster_name,X6176), IF(AND(OR(G6176="N/A",G6176=""),H6176=""),0,IF(G6176="STATE CLUSTER",SUMIFS(amount_expended,uniform_state_cluster_name,W6176),SUMIFS(amount_expended,cluster_name,G6176))))</f>
        <v/>
      </c>
      <c r="L6176" s="8" t="n"/>
      <c r="M6176" s="7" t="n"/>
      <c r="N6176" s="8" t="n"/>
      <c r="O6176" s="7" t="n"/>
      <c r="P6176" s="7" t="n"/>
      <c r="Q6176" s="8" t="n"/>
      <c r="R6176" s="9" t="n"/>
      <c r="S6176" s="8" t="n"/>
      <c r="T6176" s="8" t="n"/>
      <c r="U6176" s="8" t="n"/>
      <c r="V6176" s="11">
        <f>IF(OR(B6176="",C6176=""),"",CONCATENATE(B6176,".",C6176))</f>
        <v/>
      </c>
      <c r="W6176" s="6">
        <f>UPPER(TRIM(H6176))</f>
        <v/>
      </c>
      <c r="X6176" s="6">
        <f>UPPER(TRIM(I6176))</f>
        <v/>
      </c>
      <c r="Y6176" s="6">
        <f>IF(V6176&lt;&gt;"",IFERROR(INDEX(federal_program_name_lookup,MATCH(V6176,aln_lookup,0)),""),"")</f>
        <v/>
      </c>
    </row>
    <row r="6177">
      <c r="A6177" s="6">
        <f>IF(B6177&lt;&gt;"", "AWARD-"&amp;TEXT(ROW()-1,"0000"), "")</f>
        <v/>
      </c>
      <c r="B6177" s="7" t="n"/>
      <c r="C6177" s="7" t="n"/>
      <c r="D6177" s="7" t="n"/>
      <c r="E6177" s="8" t="n"/>
      <c r="F6177" s="9" t="n"/>
      <c r="G6177" s="8" t="n"/>
      <c r="H6177" s="8" t="n"/>
      <c r="I6177" s="8" t="n"/>
      <c r="J6177" s="10">
        <f>IF(A6177="",0,SUMIFS(amount_expended,cfda_key,V6177))</f>
        <v/>
      </c>
      <c r="K6177" s="10">
        <f>IF(G6177="OTHER CLUSTER NOT LISTED ABOVE",SUMIFS(amount_expended,uniform_other_cluster_name,X6177), IF(AND(OR(G6177="N/A",G6177=""),H6177=""),0,IF(G6177="STATE CLUSTER",SUMIFS(amount_expended,uniform_state_cluster_name,W6177),SUMIFS(amount_expended,cluster_name,G6177))))</f>
        <v/>
      </c>
      <c r="L6177" s="8" t="n"/>
      <c r="M6177" s="7" t="n"/>
      <c r="N6177" s="8" t="n"/>
      <c r="O6177" s="7" t="n"/>
      <c r="P6177" s="7" t="n"/>
      <c r="Q6177" s="8" t="n"/>
      <c r="R6177" s="9" t="n"/>
      <c r="S6177" s="8" t="n"/>
      <c r="T6177" s="8" t="n"/>
      <c r="U6177" s="8" t="n"/>
      <c r="V6177" s="11">
        <f>IF(OR(B6177="",C6177=""),"",CONCATENATE(B6177,".",C6177))</f>
        <v/>
      </c>
      <c r="W6177" s="6">
        <f>UPPER(TRIM(H6177))</f>
        <v/>
      </c>
      <c r="X6177" s="6">
        <f>UPPER(TRIM(I6177))</f>
        <v/>
      </c>
      <c r="Y6177" s="6">
        <f>IF(V6177&lt;&gt;"",IFERROR(INDEX(federal_program_name_lookup,MATCH(V6177,aln_lookup,0)),""),"")</f>
        <v/>
      </c>
    </row>
    <row r="6178">
      <c r="A6178" s="6">
        <f>IF(B6178&lt;&gt;"", "AWARD-"&amp;TEXT(ROW()-1,"0000"), "")</f>
        <v/>
      </c>
      <c r="B6178" s="7" t="n"/>
      <c r="C6178" s="7" t="n"/>
      <c r="D6178" s="7" t="n"/>
      <c r="E6178" s="8" t="n"/>
      <c r="F6178" s="9" t="n"/>
      <c r="G6178" s="8" t="n"/>
      <c r="H6178" s="8" t="n"/>
      <c r="I6178" s="8" t="n"/>
      <c r="J6178" s="10">
        <f>IF(A6178="",0,SUMIFS(amount_expended,cfda_key,V6178))</f>
        <v/>
      </c>
      <c r="K6178" s="10">
        <f>IF(G6178="OTHER CLUSTER NOT LISTED ABOVE",SUMIFS(amount_expended,uniform_other_cluster_name,X6178), IF(AND(OR(G6178="N/A",G6178=""),H6178=""),0,IF(G6178="STATE CLUSTER",SUMIFS(amount_expended,uniform_state_cluster_name,W6178),SUMIFS(amount_expended,cluster_name,G6178))))</f>
        <v/>
      </c>
      <c r="L6178" s="8" t="n"/>
      <c r="M6178" s="7" t="n"/>
      <c r="N6178" s="8" t="n"/>
      <c r="O6178" s="7" t="n"/>
      <c r="P6178" s="7" t="n"/>
      <c r="Q6178" s="8" t="n"/>
      <c r="R6178" s="9" t="n"/>
      <c r="S6178" s="8" t="n"/>
      <c r="T6178" s="8" t="n"/>
      <c r="U6178" s="8" t="n"/>
      <c r="V6178" s="11">
        <f>IF(OR(B6178="",C6178=""),"",CONCATENATE(B6178,".",C6178))</f>
        <v/>
      </c>
      <c r="W6178" s="6">
        <f>UPPER(TRIM(H6178))</f>
        <v/>
      </c>
      <c r="X6178" s="6">
        <f>UPPER(TRIM(I6178))</f>
        <v/>
      </c>
      <c r="Y6178" s="6">
        <f>IF(V6178&lt;&gt;"",IFERROR(INDEX(federal_program_name_lookup,MATCH(V6178,aln_lookup,0)),""),"")</f>
        <v/>
      </c>
    </row>
    <row r="6179">
      <c r="A6179" s="6">
        <f>IF(B6179&lt;&gt;"", "AWARD-"&amp;TEXT(ROW()-1,"0000"), "")</f>
        <v/>
      </c>
      <c r="B6179" s="7" t="n"/>
      <c r="C6179" s="7" t="n"/>
      <c r="D6179" s="7" t="n"/>
      <c r="E6179" s="8" t="n"/>
      <c r="F6179" s="9" t="n"/>
      <c r="G6179" s="8" t="n"/>
      <c r="H6179" s="8" t="n"/>
      <c r="I6179" s="8" t="n"/>
      <c r="J6179" s="10">
        <f>IF(A6179="",0,SUMIFS(amount_expended,cfda_key,V6179))</f>
        <v/>
      </c>
      <c r="K6179" s="10">
        <f>IF(G6179="OTHER CLUSTER NOT LISTED ABOVE",SUMIFS(amount_expended,uniform_other_cluster_name,X6179), IF(AND(OR(G6179="N/A",G6179=""),H6179=""),0,IF(G6179="STATE CLUSTER",SUMIFS(amount_expended,uniform_state_cluster_name,W6179),SUMIFS(amount_expended,cluster_name,G6179))))</f>
        <v/>
      </c>
      <c r="L6179" s="8" t="n"/>
      <c r="M6179" s="7" t="n"/>
      <c r="N6179" s="8" t="n"/>
      <c r="O6179" s="7" t="n"/>
      <c r="P6179" s="7" t="n"/>
      <c r="Q6179" s="8" t="n"/>
      <c r="R6179" s="9" t="n"/>
      <c r="S6179" s="8" t="n"/>
      <c r="T6179" s="8" t="n"/>
      <c r="U6179" s="8" t="n"/>
      <c r="V6179" s="11">
        <f>IF(OR(B6179="",C6179=""),"",CONCATENATE(B6179,".",C6179))</f>
        <v/>
      </c>
      <c r="W6179" s="6">
        <f>UPPER(TRIM(H6179))</f>
        <v/>
      </c>
      <c r="X6179" s="6">
        <f>UPPER(TRIM(I6179))</f>
        <v/>
      </c>
      <c r="Y6179" s="6">
        <f>IF(V6179&lt;&gt;"",IFERROR(INDEX(federal_program_name_lookup,MATCH(V6179,aln_lookup,0)),""),"")</f>
        <v/>
      </c>
    </row>
    <row r="6180">
      <c r="A6180" s="6">
        <f>IF(B6180&lt;&gt;"", "AWARD-"&amp;TEXT(ROW()-1,"0000"), "")</f>
        <v/>
      </c>
      <c r="B6180" s="7" t="n"/>
      <c r="C6180" s="7" t="n"/>
      <c r="D6180" s="7" t="n"/>
      <c r="E6180" s="8" t="n"/>
      <c r="F6180" s="9" t="n"/>
      <c r="G6180" s="8" t="n"/>
      <c r="H6180" s="8" t="n"/>
      <c r="I6180" s="8" t="n"/>
      <c r="J6180" s="10">
        <f>IF(A6180="",0,SUMIFS(amount_expended,cfda_key,V6180))</f>
        <v/>
      </c>
      <c r="K6180" s="10">
        <f>IF(G6180="OTHER CLUSTER NOT LISTED ABOVE",SUMIFS(amount_expended,uniform_other_cluster_name,X6180), IF(AND(OR(G6180="N/A",G6180=""),H6180=""),0,IF(G6180="STATE CLUSTER",SUMIFS(amount_expended,uniform_state_cluster_name,W6180),SUMIFS(amount_expended,cluster_name,G6180))))</f>
        <v/>
      </c>
      <c r="L6180" s="8" t="n"/>
      <c r="M6180" s="7" t="n"/>
      <c r="N6180" s="8" t="n"/>
      <c r="O6180" s="7" t="n"/>
      <c r="P6180" s="7" t="n"/>
      <c r="Q6180" s="8" t="n"/>
      <c r="R6180" s="9" t="n"/>
      <c r="S6180" s="8" t="n"/>
      <c r="T6180" s="8" t="n"/>
      <c r="U6180" s="8" t="n"/>
      <c r="V6180" s="11">
        <f>IF(OR(B6180="",C6180=""),"",CONCATENATE(B6180,".",C6180))</f>
        <v/>
      </c>
      <c r="W6180" s="6">
        <f>UPPER(TRIM(H6180))</f>
        <v/>
      </c>
      <c r="X6180" s="6">
        <f>UPPER(TRIM(I6180))</f>
        <v/>
      </c>
      <c r="Y6180" s="6">
        <f>IF(V6180&lt;&gt;"",IFERROR(INDEX(federal_program_name_lookup,MATCH(V6180,aln_lookup,0)),""),"")</f>
        <v/>
      </c>
    </row>
    <row r="6181">
      <c r="A6181" s="6">
        <f>IF(B6181&lt;&gt;"", "AWARD-"&amp;TEXT(ROW()-1,"0000"), "")</f>
        <v/>
      </c>
      <c r="B6181" s="7" t="n"/>
      <c r="C6181" s="7" t="n"/>
      <c r="D6181" s="7" t="n"/>
      <c r="E6181" s="8" t="n"/>
      <c r="F6181" s="9" t="n"/>
      <c r="G6181" s="8" t="n"/>
      <c r="H6181" s="8" t="n"/>
      <c r="I6181" s="8" t="n"/>
      <c r="J6181" s="10">
        <f>IF(A6181="",0,SUMIFS(amount_expended,cfda_key,V6181))</f>
        <v/>
      </c>
      <c r="K6181" s="10">
        <f>IF(G6181="OTHER CLUSTER NOT LISTED ABOVE",SUMIFS(amount_expended,uniform_other_cluster_name,X6181), IF(AND(OR(G6181="N/A",G6181=""),H6181=""),0,IF(G6181="STATE CLUSTER",SUMIFS(amount_expended,uniform_state_cluster_name,W6181),SUMIFS(amount_expended,cluster_name,G6181))))</f>
        <v/>
      </c>
      <c r="L6181" s="8" t="n"/>
      <c r="M6181" s="7" t="n"/>
      <c r="N6181" s="8" t="n"/>
      <c r="O6181" s="7" t="n"/>
      <c r="P6181" s="7" t="n"/>
      <c r="Q6181" s="8" t="n"/>
      <c r="R6181" s="9" t="n"/>
      <c r="S6181" s="8" t="n"/>
      <c r="T6181" s="8" t="n"/>
      <c r="U6181" s="8" t="n"/>
      <c r="V6181" s="11">
        <f>IF(OR(B6181="",C6181=""),"",CONCATENATE(B6181,".",C6181))</f>
        <v/>
      </c>
      <c r="W6181" s="6">
        <f>UPPER(TRIM(H6181))</f>
        <v/>
      </c>
      <c r="X6181" s="6">
        <f>UPPER(TRIM(I6181))</f>
        <v/>
      </c>
      <c r="Y6181" s="6">
        <f>IF(V6181&lt;&gt;"",IFERROR(INDEX(federal_program_name_lookup,MATCH(V6181,aln_lookup,0)),""),"")</f>
        <v/>
      </c>
    </row>
    <row r="6182">
      <c r="A6182" s="6">
        <f>IF(B6182&lt;&gt;"", "AWARD-"&amp;TEXT(ROW()-1,"0000"), "")</f>
        <v/>
      </c>
      <c r="B6182" s="7" t="n"/>
      <c r="C6182" s="7" t="n"/>
      <c r="D6182" s="7" t="n"/>
      <c r="E6182" s="8" t="n"/>
      <c r="F6182" s="9" t="n"/>
      <c r="G6182" s="8" t="n"/>
      <c r="H6182" s="8" t="n"/>
      <c r="I6182" s="8" t="n"/>
      <c r="J6182" s="10">
        <f>IF(A6182="",0,SUMIFS(amount_expended,cfda_key,V6182))</f>
        <v/>
      </c>
      <c r="K6182" s="10">
        <f>IF(G6182="OTHER CLUSTER NOT LISTED ABOVE",SUMIFS(amount_expended,uniform_other_cluster_name,X6182), IF(AND(OR(G6182="N/A",G6182=""),H6182=""),0,IF(G6182="STATE CLUSTER",SUMIFS(amount_expended,uniform_state_cluster_name,W6182),SUMIFS(amount_expended,cluster_name,G6182))))</f>
        <v/>
      </c>
      <c r="L6182" s="8" t="n"/>
      <c r="M6182" s="7" t="n"/>
      <c r="N6182" s="8" t="n"/>
      <c r="O6182" s="7" t="n"/>
      <c r="P6182" s="7" t="n"/>
      <c r="Q6182" s="8" t="n"/>
      <c r="R6182" s="9" t="n"/>
      <c r="S6182" s="8" t="n"/>
      <c r="T6182" s="8" t="n"/>
      <c r="U6182" s="8" t="n"/>
      <c r="V6182" s="11">
        <f>IF(OR(B6182="",C6182=""),"",CONCATENATE(B6182,".",C6182))</f>
        <v/>
      </c>
      <c r="W6182" s="6">
        <f>UPPER(TRIM(H6182))</f>
        <v/>
      </c>
      <c r="X6182" s="6">
        <f>UPPER(TRIM(I6182))</f>
        <v/>
      </c>
      <c r="Y6182" s="6">
        <f>IF(V6182&lt;&gt;"",IFERROR(INDEX(federal_program_name_lookup,MATCH(V6182,aln_lookup,0)),""),"")</f>
        <v/>
      </c>
    </row>
    <row r="6183">
      <c r="A6183" s="6">
        <f>IF(B6183&lt;&gt;"", "AWARD-"&amp;TEXT(ROW()-1,"0000"), "")</f>
        <v/>
      </c>
      <c r="B6183" s="7" t="n"/>
      <c r="C6183" s="7" t="n"/>
      <c r="D6183" s="7" t="n"/>
      <c r="E6183" s="8" t="n"/>
      <c r="F6183" s="9" t="n"/>
      <c r="G6183" s="8" t="n"/>
      <c r="H6183" s="8" t="n"/>
      <c r="I6183" s="8" t="n"/>
      <c r="J6183" s="10">
        <f>IF(A6183="",0,SUMIFS(amount_expended,cfda_key,V6183))</f>
        <v/>
      </c>
      <c r="K6183" s="10">
        <f>IF(G6183="OTHER CLUSTER NOT LISTED ABOVE",SUMIFS(amount_expended,uniform_other_cluster_name,X6183), IF(AND(OR(G6183="N/A",G6183=""),H6183=""),0,IF(G6183="STATE CLUSTER",SUMIFS(amount_expended,uniform_state_cluster_name,W6183),SUMIFS(amount_expended,cluster_name,G6183))))</f>
        <v/>
      </c>
      <c r="L6183" s="8" t="n"/>
      <c r="M6183" s="7" t="n"/>
      <c r="N6183" s="8" t="n"/>
      <c r="O6183" s="7" t="n"/>
      <c r="P6183" s="7" t="n"/>
      <c r="Q6183" s="8" t="n"/>
      <c r="R6183" s="9" t="n"/>
      <c r="S6183" s="8" t="n"/>
      <c r="T6183" s="8" t="n"/>
      <c r="U6183" s="8" t="n"/>
      <c r="V6183" s="11">
        <f>IF(OR(B6183="",C6183=""),"",CONCATENATE(B6183,".",C6183))</f>
        <v/>
      </c>
      <c r="W6183" s="6">
        <f>UPPER(TRIM(H6183))</f>
        <v/>
      </c>
      <c r="X6183" s="6">
        <f>UPPER(TRIM(I6183))</f>
        <v/>
      </c>
      <c r="Y6183" s="6">
        <f>IF(V6183&lt;&gt;"",IFERROR(INDEX(federal_program_name_lookup,MATCH(V6183,aln_lookup,0)),""),"")</f>
        <v/>
      </c>
    </row>
    <row r="6184">
      <c r="A6184" s="6">
        <f>IF(B6184&lt;&gt;"", "AWARD-"&amp;TEXT(ROW()-1,"0000"), "")</f>
        <v/>
      </c>
      <c r="B6184" s="7" t="n"/>
      <c r="C6184" s="7" t="n"/>
      <c r="D6184" s="7" t="n"/>
      <c r="E6184" s="8" t="n"/>
      <c r="F6184" s="9" t="n"/>
      <c r="G6184" s="8" t="n"/>
      <c r="H6184" s="8" t="n"/>
      <c r="I6184" s="8" t="n"/>
      <c r="J6184" s="10">
        <f>IF(A6184="",0,SUMIFS(amount_expended,cfda_key,V6184))</f>
        <v/>
      </c>
      <c r="K6184" s="10">
        <f>IF(G6184="OTHER CLUSTER NOT LISTED ABOVE",SUMIFS(amount_expended,uniform_other_cluster_name,X6184), IF(AND(OR(G6184="N/A",G6184=""),H6184=""),0,IF(G6184="STATE CLUSTER",SUMIFS(amount_expended,uniform_state_cluster_name,W6184),SUMIFS(amount_expended,cluster_name,G6184))))</f>
        <v/>
      </c>
      <c r="L6184" s="8" t="n"/>
      <c r="M6184" s="7" t="n"/>
      <c r="N6184" s="8" t="n"/>
      <c r="O6184" s="7" t="n"/>
      <c r="P6184" s="7" t="n"/>
      <c r="Q6184" s="8" t="n"/>
      <c r="R6184" s="9" t="n"/>
      <c r="S6184" s="8" t="n"/>
      <c r="T6184" s="8" t="n"/>
      <c r="U6184" s="8" t="n"/>
      <c r="V6184" s="11">
        <f>IF(OR(B6184="",C6184=""),"",CONCATENATE(B6184,".",C6184))</f>
        <v/>
      </c>
      <c r="W6184" s="6">
        <f>UPPER(TRIM(H6184))</f>
        <v/>
      </c>
      <c r="X6184" s="6">
        <f>UPPER(TRIM(I6184))</f>
        <v/>
      </c>
      <c r="Y6184" s="6">
        <f>IF(V6184&lt;&gt;"",IFERROR(INDEX(federal_program_name_lookup,MATCH(V6184,aln_lookup,0)),""),"")</f>
        <v/>
      </c>
    </row>
    <row r="6185">
      <c r="A6185" s="6">
        <f>IF(B6185&lt;&gt;"", "AWARD-"&amp;TEXT(ROW()-1,"0000"), "")</f>
        <v/>
      </c>
      <c r="B6185" s="7" t="n"/>
      <c r="C6185" s="7" t="n"/>
      <c r="D6185" s="7" t="n"/>
      <c r="E6185" s="8" t="n"/>
      <c r="F6185" s="9" t="n"/>
      <c r="G6185" s="8" t="n"/>
      <c r="H6185" s="8" t="n"/>
      <c r="I6185" s="8" t="n"/>
      <c r="J6185" s="10">
        <f>IF(A6185="",0,SUMIFS(amount_expended,cfda_key,V6185))</f>
        <v/>
      </c>
      <c r="K6185" s="10">
        <f>IF(G6185="OTHER CLUSTER NOT LISTED ABOVE",SUMIFS(amount_expended,uniform_other_cluster_name,X6185), IF(AND(OR(G6185="N/A",G6185=""),H6185=""),0,IF(G6185="STATE CLUSTER",SUMIFS(amount_expended,uniform_state_cluster_name,W6185),SUMIFS(amount_expended,cluster_name,G6185))))</f>
        <v/>
      </c>
      <c r="L6185" s="8" t="n"/>
      <c r="M6185" s="7" t="n"/>
      <c r="N6185" s="8" t="n"/>
      <c r="O6185" s="7" t="n"/>
      <c r="P6185" s="7" t="n"/>
      <c r="Q6185" s="8" t="n"/>
      <c r="R6185" s="9" t="n"/>
      <c r="S6185" s="8" t="n"/>
      <c r="T6185" s="8" t="n"/>
      <c r="U6185" s="8" t="n"/>
      <c r="V6185" s="11">
        <f>IF(OR(B6185="",C6185=""),"",CONCATENATE(B6185,".",C6185))</f>
        <v/>
      </c>
      <c r="W6185" s="6">
        <f>UPPER(TRIM(H6185))</f>
        <v/>
      </c>
      <c r="X6185" s="6">
        <f>UPPER(TRIM(I6185))</f>
        <v/>
      </c>
      <c r="Y6185" s="6">
        <f>IF(V6185&lt;&gt;"",IFERROR(INDEX(federal_program_name_lookup,MATCH(V6185,aln_lookup,0)),""),"")</f>
        <v/>
      </c>
    </row>
    <row r="6186">
      <c r="A6186" s="6">
        <f>IF(B6186&lt;&gt;"", "AWARD-"&amp;TEXT(ROW()-1,"0000"), "")</f>
        <v/>
      </c>
      <c r="B6186" s="7" t="n"/>
      <c r="C6186" s="7" t="n"/>
      <c r="D6186" s="7" t="n"/>
      <c r="E6186" s="8" t="n"/>
      <c r="F6186" s="9" t="n"/>
      <c r="G6186" s="8" t="n"/>
      <c r="H6186" s="8" t="n"/>
      <c r="I6186" s="8" t="n"/>
      <c r="J6186" s="10">
        <f>IF(A6186="",0,SUMIFS(amount_expended,cfda_key,V6186))</f>
        <v/>
      </c>
      <c r="K6186" s="10">
        <f>IF(G6186="OTHER CLUSTER NOT LISTED ABOVE",SUMIFS(amount_expended,uniform_other_cluster_name,X6186), IF(AND(OR(G6186="N/A",G6186=""),H6186=""),0,IF(G6186="STATE CLUSTER",SUMIFS(amount_expended,uniform_state_cluster_name,W6186),SUMIFS(amount_expended,cluster_name,G6186))))</f>
        <v/>
      </c>
      <c r="L6186" s="8" t="n"/>
      <c r="M6186" s="7" t="n"/>
      <c r="N6186" s="8" t="n"/>
      <c r="O6186" s="7" t="n"/>
      <c r="P6186" s="7" t="n"/>
      <c r="Q6186" s="8" t="n"/>
      <c r="R6186" s="9" t="n"/>
      <c r="S6186" s="8" t="n"/>
      <c r="T6186" s="8" t="n"/>
      <c r="U6186" s="8" t="n"/>
      <c r="V6186" s="11">
        <f>IF(OR(B6186="",C6186=""),"",CONCATENATE(B6186,".",C6186))</f>
        <v/>
      </c>
      <c r="W6186" s="6">
        <f>UPPER(TRIM(H6186))</f>
        <v/>
      </c>
      <c r="X6186" s="6">
        <f>UPPER(TRIM(I6186))</f>
        <v/>
      </c>
      <c r="Y6186" s="6">
        <f>IF(V6186&lt;&gt;"",IFERROR(INDEX(federal_program_name_lookup,MATCH(V6186,aln_lookup,0)),""),"")</f>
        <v/>
      </c>
    </row>
    <row r="6187">
      <c r="A6187" s="6">
        <f>IF(B6187&lt;&gt;"", "AWARD-"&amp;TEXT(ROW()-1,"0000"), "")</f>
        <v/>
      </c>
      <c r="B6187" s="7" t="n"/>
      <c r="C6187" s="7" t="n"/>
      <c r="D6187" s="7" t="n"/>
      <c r="E6187" s="8" t="n"/>
      <c r="F6187" s="9" t="n"/>
      <c r="G6187" s="8" t="n"/>
      <c r="H6187" s="8" t="n"/>
      <c r="I6187" s="8" t="n"/>
      <c r="J6187" s="10">
        <f>IF(A6187="",0,SUMIFS(amount_expended,cfda_key,V6187))</f>
        <v/>
      </c>
      <c r="K6187" s="10">
        <f>IF(G6187="OTHER CLUSTER NOT LISTED ABOVE",SUMIFS(amount_expended,uniform_other_cluster_name,X6187), IF(AND(OR(G6187="N/A",G6187=""),H6187=""),0,IF(G6187="STATE CLUSTER",SUMIFS(amount_expended,uniform_state_cluster_name,W6187),SUMIFS(amount_expended,cluster_name,G6187))))</f>
        <v/>
      </c>
      <c r="L6187" s="8" t="n"/>
      <c r="M6187" s="7" t="n"/>
      <c r="N6187" s="8" t="n"/>
      <c r="O6187" s="7" t="n"/>
      <c r="P6187" s="7" t="n"/>
      <c r="Q6187" s="8" t="n"/>
      <c r="R6187" s="9" t="n"/>
      <c r="S6187" s="8" t="n"/>
      <c r="T6187" s="8" t="n"/>
      <c r="U6187" s="8" t="n"/>
      <c r="V6187" s="11">
        <f>IF(OR(B6187="",C6187=""),"",CONCATENATE(B6187,".",C6187))</f>
        <v/>
      </c>
      <c r="W6187" s="6">
        <f>UPPER(TRIM(H6187))</f>
        <v/>
      </c>
      <c r="X6187" s="6">
        <f>UPPER(TRIM(I6187))</f>
        <v/>
      </c>
      <c r="Y6187" s="6">
        <f>IF(V6187&lt;&gt;"",IFERROR(INDEX(federal_program_name_lookup,MATCH(V6187,aln_lookup,0)),""),"")</f>
        <v/>
      </c>
    </row>
    <row r="6188">
      <c r="A6188" s="6">
        <f>IF(B6188&lt;&gt;"", "AWARD-"&amp;TEXT(ROW()-1,"0000"), "")</f>
        <v/>
      </c>
      <c r="B6188" s="7" t="n"/>
      <c r="C6188" s="7" t="n"/>
      <c r="D6188" s="7" t="n"/>
      <c r="E6188" s="8" t="n"/>
      <c r="F6188" s="9" t="n"/>
      <c r="G6188" s="8" t="n"/>
      <c r="H6188" s="8" t="n"/>
      <c r="I6188" s="8" t="n"/>
      <c r="J6188" s="10">
        <f>IF(A6188="",0,SUMIFS(amount_expended,cfda_key,V6188))</f>
        <v/>
      </c>
      <c r="K6188" s="10">
        <f>IF(G6188="OTHER CLUSTER NOT LISTED ABOVE",SUMIFS(amount_expended,uniform_other_cluster_name,X6188), IF(AND(OR(G6188="N/A",G6188=""),H6188=""),0,IF(G6188="STATE CLUSTER",SUMIFS(amount_expended,uniform_state_cluster_name,W6188),SUMIFS(amount_expended,cluster_name,G6188))))</f>
        <v/>
      </c>
      <c r="L6188" s="8" t="n"/>
      <c r="M6188" s="7" t="n"/>
      <c r="N6188" s="8" t="n"/>
      <c r="O6188" s="7" t="n"/>
      <c r="P6188" s="7" t="n"/>
      <c r="Q6188" s="8" t="n"/>
      <c r="R6188" s="9" t="n"/>
      <c r="S6188" s="8" t="n"/>
      <c r="T6188" s="8" t="n"/>
      <c r="U6188" s="8" t="n"/>
      <c r="V6188" s="11">
        <f>IF(OR(B6188="",C6188=""),"",CONCATENATE(B6188,".",C6188))</f>
        <v/>
      </c>
      <c r="W6188" s="6">
        <f>UPPER(TRIM(H6188))</f>
        <v/>
      </c>
      <c r="X6188" s="6">
        <f>UPPER(TRIM(I6188))</f>
        <v/>
      </c>
      <c r="Y6188" s="6">
        <f>IF(V6188&lt;&gt;"",IFERROR(INDEX(federal_program_name_lookup,MATCH(V6188,aln_lookup,0)),""),"")</f>
        <v/>
      </c>
    </row>
    <row r="6189">
      <c r="A6189" s="6">
        <f>IF(B6189&lt;&gt;"", "AWARD-"&amp;TEXT(ROW()-1,"0000"), "")</f>
        <v/>
      </c>
      <c r="B6189" s="7" t="n"/>
      <c r="C6189" s="7" t="n"/>
      <c r="D6189" s="7" t="n"/>
      <c r="E6189" s="8" t="n"/>
      <c r="F6189" s="9" t="n"/>
      <c r="G6189" s="8" t="n"/>
      <c r="H6189" s="8" t="n"/>
      <c r="I6189" s="8" t="n"/>
      <c r="J6189" s="10">
        <f>IF(A6189="",0,SUMIFS(amount_expended,cfda_key,V6189))</f>
        <v/>
      </c>
      <c r="K6189" s="10">
        <f>IF(G6189="OTHER CLUSTER NOT LISTED ABOVE",SUMIFS(amount_expended,uniform_other_cluster_name,X6189), IF(AND(OR(G6189="N/A",G6189=""),H6189=""),0,IF(G6189="STATE CLUSTER",SUMIFS(amount_expended,uniform_state_cluster_name,W6189),SUMIFS(amount_expended,cluster_name,G6189))))</f>
        <v/>
      </c>
      <c r="L6189" s="8" t="n"/>
      <c r="M6189" s="7" t="n"/>
      <c r="N6189" s="8" t="n"/>
      <c r="O6189" s="7" t="n"/>
      <c r="P6189" s="7" t="n"/>
      <c r="Q6189" s="8" t="n"/>
      <c r="R6189" s="9" t="n"/>
      <c r="S6189" s="8" t="n"/>
      <c r="T6189" s="8" t="n"/>
      <c r="U6189" s="8" t="n"/>
      <c r="V6189" s="11">
        <f>IF(OR(B6189="",C6189=""),"",CONCATENATE(B6189,".",C6189))</f>
        <v/>
      </c>
      <c r="W6189" s="6">
        <f>UPPER(TRIM(H6189))</f>
        <v/>
      </c>
      <c r="X6189" s="6">
        <f>UPPER(TRIM(I6189))</f>
        <v/>
      </c>
      <c r="Y6189" s="6">
        <f>IF(V6189&lt;&gt;"",IFERROR(INDEX(federal_program_name_lookup,MATCH(V6189,aln_lookup,0)),""),"")</f>
        <v/>
      </c>
    </row>
    <row r="6190">
      <c r="A6190" s="6">
        <f>IF(B6190&lt;&gt;"", "AWARD-"&amp;TEXT(ROW()-1,"0000"), "")</f>
        <v/>
      </c>
      <c r="B6190" s="7" t="n"/>
      <c r="C6190" s="7" t="n"/>
      <c r="D6190" s="7" t="n"/>
      <c r="E6190" s="8" t="n"/>
      <c r="F6190" s="9" t="n"/>
      <c r="G6190" s="8" t="n"/>
      <c r="H6190" s="8" t="n"/>
      <c r="I6190" s="8" t="n"/>
      <c r="J6190" s="10">
        <f>IF(A6190="",0,SUMIFS(amount_expended,cfda_key,V6190))</f>
        <v/>
      </c>
      <c r="K6190" s="10">
        <f>IF(G6190="OTHER CLUSTER NOT LISTED ABOVE",SUMIFS(amount_expended,uniform_other_cluster_name,X6190), IF(AND(OR(G6190="N/A",G6190=""),H6190=""),0,IF(G6190="STATE CLUSTER",SUMIFS(amount_expended,uniform_state_cluster_name,W6190),SUMIFS(amount_expended,cluster_name,G6190))))</f>
        <v/>
      </c>
      <c r="L6190" s="8" t="n"/>
      <c r="M6190" s="7" t="n"/>
      <c r="N6190" s="8" t="n"/>
      <c r="O6190" s="7" t="n"/>
      <c r="P6190" s="7" t="n"/>
      <c r="Q6190" s="8" t="n"/>
      <c r="R6190" s="9" t="n"/>
      <c r="S6190" s="8" t="n"/>
      <c r="T6190" s="8" t="n"/>
      <c r="U6190" s="8" t="n"/>
      <c r="V6190" s="11">
        <f>IF(OR(B6190="",C6190=""),"",CONCATENATE(B6190,".",C6190))</f>
        <v/>
      </c>
      <c r="W6190" s="6">
        <f>UPPER(TRIM(H6190))</f>
        <v/>
      </c>
      <c r="X6190" s="6">
        <f>UPPER(TRIM(I6190))</f>
        <v/>
      </c>
      <c r="Y6190" s="6">
        <f>IF(V6190&lt;&gt;"",IFERROR(INDEX(federal_program_name_lookup,MATCH(V6190,aln_lookup,0)),""),"")</f>
        <v/>
      </c>
    </row>
    <row r="6191">
      <c r="A6191" s="6">
        <f>IF(B6191&lt;&gt;"", "AWARD-"&amp;TEXT(ROW()-1,"0000"), "")</f>
        <v/>
      </c>
      <c r="B6191" s="7" t="n"/>
      <c r="C6191" s="7" t="n"/>
      <c r="D6191" s="7" t="n"/>
      <c r="E6191" s="8" t="n"/>
      <c r="F6191" s="9" t="n"/>
      <c r="G6191" s="8" t="n"/>
      <c r="H6191" s="8" t="n"/>
      <c r="I6191" s="8" t="n"/>
      <c r="J6191" s="10">
        <f>IF(A6191="",0,SUMIFS(amount_expended,cfda_key,V6191))</f>
        <v/>
      </c>
      <c r="K6191" s="10">
        <f>IF(G6191="OTHER CLUSTER NOT LISTED ABOVE",SUMIFS(amount_expended,uniform_other_cluster_name,X6191), IF(AND(OR(G6191="N/A",G6191=""),H6191=""),0,IF(G6191="STATE CLUSTER",SUMIFS(amount_expended,uniform_state_cluster_name,W6191),SUMIFS(amount_expended,cluster_name,G6191))))</f>
        <v/>
      </c>
      <c r="L6191" s="8" t="n"/>
      <c r="M6191" s="7" t="n"/>
      <c r="N6191" s="8" t="n"/>
      <c r="O6191" s="7" t="n"/>
      <c r="P6191" s="7" t="n"/>
      <c r="Q6191" s="8" t="n"/>
      <c r="R6191" s="9" t="n"/>
      <c r="S6191" s="8" t="n"/>
      <c r="T6191" s="8" t="n"/>
      <c r="U6191" s="8" t="n"/>
      <c r="V6191" s="11">
        <f>IF(OR(B6191="",C6191=""),"",CONCATENATE(B6191,".",C6191))</f>
        <v/>
      </c>
      <c r="W6191" s="6">
        <f>UPPER(TRIM(H6191))</f>
        <v/>
      </c>
      <c r="X6191" s="6">
        <f>UPPER(TRIM(I6191))</f>
        <v/>
      </c>
      <c r="Y6191" s="6">
        <f>IF(V6191&lt;&gt;"",IFERROR(INDEX(federal_program_name_lookup,MATCH(V6191,aln_lookup,0)),""),"")</f>
        <v/>
      </c>
    </row>
    <row r="6192">
      <c r="A6192" s="6">
        <f>IF(B6192&lt;&gt;"", "AWARD-"&amp;TEXT(ROW()-1,"0000"), "")</f>
        <v/>
      </c>
      <c r="B6192" s="7" t="n"/>
      <c r="C6192" s="7" t="n"/>
      <c r="D6192" s="7" t="n"/>
      <c r="E6192" s="8" t="n"/>
      <c r="F6192" s="9" t="n"/>
      <c r="G6192" s="8" t="n"/>
      <c r="H6192" s="8" t="n"/>
      <c r="I6192" s="8" t="n"/>
      <c r="J6192" s="10">
        <f>IF(A6192="",0,SUMIFS(amount_expended,cfda_key,V6192))</f>
        <v/>
      </c>
      <c r="K6192" s="10">
        <f>IF(G6192="OTHER CLUSTER NOT LISTED ABOVE",SUMIFS(amount_expended,uniform_other_cluster_name,X6192), IF(AND(OR(G6192="N/A",G6192=""),H6192=""),0,IF(G6192="STATE CLUSTER",SUMIFS(amount_expended,uniform_state_cluster_name,W6192),SUMIFS(amount_expended,cluster_name,G6192))))</f>
        <v/>
      </c>
      <c r="L6192" s="8" t="n"/>
      <c r="M6192" s="7" t="n"/>
      <c r="N6192" s="8" t="n"/>
      <c r="O6192" s="7" t="n"/>
      <c r="P6192" s="7" t="n"/>
      <c r="Q6192" s="8" t="n"/>
      <c r="R6192" s="9" t="n"/>
      <c r="S6192" s="8" t="n"/>
      <c r="T6192" s="8" t="n"/>
      <c r="U6192" s="8" t="n"/>
      <c r="V6192" s="11">
        <f>IF(OR(B6192="",C6192=""),"",CONCATENATE(B6192,".",C6192))</f>
        <v/>
      </c>
      <c r="W6192" s="6">
        <f>UPPER(TRIM(H6192))</f>
        <v/>
      </c>
      <c r="X6192" s="6">
        <f>UPPER(TRIM(I6192))</f>
        <v/>
      </c>
      <c r="Y6192" s="6">
        <f>IF(V6192&lt;&gt;"",IFERROR(INDEX(federal_program_name_lookup,MATCH(V6192,aln_lookup,0)),""),"")</f>
        <v/>
      </c>
    </row>
    <row r="6193">
      <c r="A6193" s="6">
        <f>IF(B6193&lt;&gt;"", "AWARD-"&amp;TEXT(ROW()-1,"0000"), "")</f>
        <v/>
      </c>
      <c r="B6193" s="7" t="n"/>
      <c r="C6193" s="7" t="n"/>
      <c r="D6193" s="7" t="n"/>
      <c r="E6193" s="8" t="n"/>
      <c r="F6193" s="9" t="n"/>
      <c r="G6193" s="8" t="n"/>
      <c r="H6193" s="8" t="n"/>
      <c r="I6193" s="8" t="n"/>
      <c r="J6193" s="10">
        <f>IF(A6193="",0,SUMIFS(amount_expended,cfda_key,V6193))</f>
        <v/>
      </c>
      <c r="K6193" s="10">
        <f>IF(G6193="OTHER CLUSTER NOT LISTED ABOVE",SUMIFS(amount_expended,uniform_other_cluster_name,X6193), IF(AND(OR(G6193="N/A",G6193=""),H6193=""),0,IF(G6193="STATE CLUSTER",SUMIFS(amount_expended,uniform_state_cluster_name,W6193),SUMIFS(amount_expended,cluster_name,G6193))))</f>
        <v/>
      </c>
      <c r="L6193" s="8" t="n"/>
      <c r="M6193" s="7" t="n"/>
      <c r="N6193" s="8" t="n"/>
      <c r="O6193" s="7" t="n"/>
      <c r="P6193" s="7" t="n"/>
      <c r="Q6193" s="8" t="n"/>
      <c r="R6193" s="9" t="n"/>
      <c r="S6193" s="8" t="n"/>
      <c r="T6193" s="8" t="n"/>
      <c r="U6193" s="8" t="n"/>
      <c r="V6193" s="11">
        <f>IF(OR(B6193="",C6193=""),"",CONCATENATE(B6193,".",C6193))</f>
        <v/>
      </c>
      <c r="W6193" s="6">
        <f>UPPER(TRIM(H6193))</f>
        <v/>
      </c>
      <c r="X6193" s="6">
        <f>UPPER(TRIM(I6193))</f>
        <v/>
      </c>
      <c r="Y6193" s="6">
        <f>IF(V6193&lt;&gt;"",IFERROR(INDEX(federal_program_name_lookup,MATCH(V6193,aln_lookup,0)),""),"")</f>
        <v/>
      </c>
    </row>
    <row r="6194">
      <c r="A6194" s="6">
        <f>IF(B6194&lt;&gt;"", "AWARD-"&amp;TEXT(ROW()-1,"0000"), "")</f>
        <v/>
      </c>
      <c r="B6194" s="7" t="n"/>
      <c r="C6194" s="7" t="n"/>
      <c r="D6194" s="7" t="n"/>
      <c r="E6194" s="8" t="n"/>
      <c r="F6194" s="9" t="n"/>
      <c r="G6194" s="8" t="n"/>
      <c r="H6194" s="8" t="n"/>
      <c r="I6194" s="8" t="n"/>
      <c r="J6194" s="10">
        <f>IF(A6194="",0,SUMIFS(amount_expended,cfda_key,V6194))</f>
        <v/>
      </c>
      <c r="K6194" s="10">
        <f>IF(G6194="OTHER CLUSTER NOT LISTED ABOVE",SUMIFS(amount_expended,uniform_other_cluster_name,X6194), IF(AND(OR(G6194="N/A",G6194=""),H6194=""),0,IF(G6194="STATE CLUSTER",SUMIFS(amount_expended,uniform_state_cluster_name,W6194),SUMIFS(amount_expended,cluster_name,G6194))))</f>
        <v/>
      </c>
      <c r="L6194" s="8" t="n"/>
      <c r="M6194" s="7" t="n"/>
      <c r="N6194" s="8" t="n"/>
      <c r="O6194" s="7" t="n"/>
      <c r="P6194" s="7" t="n"/>
      <c r="Q6194" s="8" t="n"/>
      <c r="R6194" s="9" t="n"/>
      <c r="S6194" s="8" t="n"/>
      <c r="T6194" s="8" t="n"/>
      <c r="U6194" s="8" t="n"/>
      <c r="V6194" s="11">
        <f>IF(OR(B6194="",C6194=""),"",CONCATENATE(B6194,".",C6194))</f>
        <v/>
      </c>
      <c r="W6194" s="6">
        <f>UPPER(TRIM(H6194))</f>
        <v/>
      </c>
      <c r="X6194" s="6">
        <f>UPPER(TRIM(I6194))</f>
        <v/>
      </c>
      <c r="Y6194" s="6">
        <f>IF(V6194&lt;&gt;"",IFERROR(INDEX(federal_program_name_lookup,MATCH(V6194,aln_lookup,0)),""),"")</f>
        <v/>
      </c>
    </row>
    <row r="6195">
      <c r="A6195" s="6">
        <f>IF(B6195&lt;&gt;"", "AWARD-"&amp;TEXT(ROW()-1,"0000"), "")</f>
        <v/>
      </c>
      <c r="B6195" s="7" t="n"/>
      <c r="C6195" s="7" t="n"/>
      <c r="D6195" s="7" t="n"/>
      <c r="E6195" s="8" t="n"/>
      <c r="F6195" s="9" t="n"/>
      <c r="G6195" s="8" t="n"/>
      <c r="H6195" s="8" t="n"/>
      <c r="I6195" s="8" t="n"/>
      <c r="J6195" s="10">
        <f>IF(A6195="",0,SUMIFS(amount_expended,cfda_key,V6195))</f>
        <v/>
      </c>
      <c r="K6195" s="10">
        <f>IF(G6195="OTHER CLUSTER NOT LISTED ABOVE",SUMIFS(amount_expended,uniform_other_cluster_name,X6195), IF(AND(OR(G6195="N/A",G6195=""),H6195=""),0,IF(G6195="STATE CLUSTER",SUMIFS(amount_expended,uniform_state_cluster_name,W6195),SUMIFS(amount_expended,cluster_name,G6195))))</f>
        <v/>
      </c>
      <c r="L6195" s="8" t="n"/>
      <c r="M6195" s="7" t="n"/>
      <c r="N6195" s="8" t="n"/>
      <c r="O6195" s="7" t="n"/>
      <c r="P6195" s="7" t="n"/>
      <c r="Q6195" s="8" t="n"/>
      <c r="R6195" s="9" t="n"/>
      <c r="S6195" s="8" t="n"/>
      <c r="T6195" s="8" t="n"/>
      <c r="U6195" s="8" t="n"/>
      <c r="V6195" s="11">
        <f>IF(OR(B6195="",C6195=""),"",CONCATENATE(B6195,".",C6195))</f>
        <v/>
      </c>
      <c r="W6195" s="6">
        <f>UPPER(TRIM(H6195))</f>
        <v/>
      </c>
      <c r="X6195" s="6">
        <f>UPPER(TRIM(I6195))</f>
        <v/>
      </c>
      <c r="Y6195" s="6">
        <f>IF(V6195&lt;&gt;"",IFERROR(INDEX(federal_program_name_lookup,MATCH(V6195,aln_lookup,0)),""),"")</f>
        <v/>
      </c>
    </row>
    <row r="6196">
      <c r="A6196" s="6">
        <f>IF(B6196&lt;&gt;"", "AWARD-"&amp;TEXT(ROW()-1,"0000"), "")</f>
        <v/>
      </c>
      <c r="B6196" s="7" t="n"/>
      <c r="C6196" s="7" t="n"/>
      <c r="D6196" s="7" t="n"/>
      <c r="E6196" s="8" t="n"/>
      <c r="F6196" s="9" t="n"/>
      <c r="G6196" s="8" t="n"/>
      <c r="H6196" s="8" t="n"/>
      <c r="I6196" s="8" t="n"/>
      <c r="J6196" s="10">
        <f>IF(A6196="",0,SUMIFS(amount_expended,cfda_key,V6196))</f>
        <v/>
      </c>
      <c r="K6196" s="10">
        <f>IF(G6196="OTHER CLUSTER NOT LISTED ABOVE",SUMIFS(amount_expended,uniform_other_cluster_name,X6196), IF(AND(OR(G6196="N/A",G6196=""),H6196=""),0,IF(G6196="STATE CLUSTER",SUMIFS(amount_expended,uniform_state_cluster_name,W6196),SUMIFS(amount_expended,cluster_name,G6196))))</f>
        <v/>
      </c>
      <c r="L6196" s="8" t="n"/>
      <c r="M6196" s="7" t="n"/>
      <c r="N6196" s="8" t="n"/>
      <c r="O6196" s="7" t="n"/>
      <c r="P6196" s="7" t="n"/>
      <c r="Q6196" s="8" t="n"/>
      <c r="R6196" s="9" t="n"/>
      <c r="S6196" s="8" t="n"/>
      <c r="T6196" s="8" t="n"/>
      <c r="U6196" s="8" t="n"/>
      <c r="V6196" s="11">
        <f>IF(OR(B6196="",C6196=""),"",CONCATENATE(B6196,".",C6196))</f>
        <v/>
      </c>
      <c r="W6196" s="6">
        <f>UPPER(TRIM(H6196))</f>
        <v/>
      </c>
      <c r="X6196" s="6">
        <f>UPPER(TRIM(I6196))</f>
        <v/>
      </c>
      <c r="Y6196" s="6">
        <f>IF(V6196&lt;&gt;"",IFERROR(INDEX(federal_program_name_lookup,MATCH(V6196,aln_lookup,0)),""),"")</f>
        <v/>
      </c>
    </row>
    <row r="6197">
      <c r="A6197" s="6">
        <f>IF(B6197&lt;&gt;"", "AWARD-"&amp;TEXT(ROW()-1,"0000"), "")</f>
        <v/>
      </c>
      <c r="B6197" s="7" t="n"/>
      <c r="C6197" s="7" t="n"/>
      <c r="D6197" s="7" t="n"/>
      <c r="E6197" s="8" t="n"/>
      <c r="F6197" s="9" t="n"/>
      <c r="G6197" s="8" t="n"/>
      <c r="H6197" s="8" t="n"/>
      <c r="I6197" s="8" t="n"/>
      <c r="J6197" s="10">
        <f>IF(A6197="",0,SUMIFS(amount_expended,cfda_key,V6197))</f>
        <v/>
      </c>
      <c r="K6197" s="10">
        <f>IF(G6197="OTHER CLUSTER NOT LISTED ABOVE",SUMIFS(amount_expended,uniform_other_cluster_name,X6197), IF(AND(OR(G6197="N/A",G6197=""),H6197=""),0,IF(G6197="STATE CLUSTER",SUMIFS(amount_expended,uniform_state_cluster_name,W6197),SUMIFS(amount_expended,cluster_name,G6197))))</f>
        <v/>
      </c>
      <c r="L6197" s="8" t="n"/>
      <c r="M6197" s="7" t="n"/>
      <c r="N6197" s="8" t="n"/>
      <c r="O6197" s="7" t="n"/>
      <c r="P6197" s="7" t="n"/>
      <c r="Q6197" s="8" t="n"/>
      <c r="R6197" s="9" t="n"/>
      <c r="S6197" s="8" t="n"/>
      <c r="T6197" s="8" t="n"/>
      <c r="U6197" s="8" t="n"/>
      <c r="V6197" s="11">
        <f>IF(OR(B6197="",C6197=""),"",CONCATENATE(B6197,".",C6197))</f>
        <v/>
      </c>
      <c r="W6197" s="6">
        <f>UPPER(TRIM(H6197))</f>
        <v/>
      </c>
      <c r="X6197" s="6">
        <f>UPPER(TRIM(I6197))</f>
        <v/>
      </c>
      <c r="Y6197" s="6">
        <f>IF(V6197&lt;&gt;"",IFERROR(INDEX(federal_program_name_lookup,MATCH(V6197,aln_lookup,0)),""),"")</f>
        <v/>
      </c>
    </row>
    <row r="6198">
      <c r="A6198" s="6">
        <f>IF(B6198&lt;&gt;"", "AWARD-"&amp;TEXT(ROW()-1,"0000"), "")</f>
        <v/>
      </c>
      <c r="B6198" s="7" t="n"/>
      <c r="C6198" s="7" t="n"/>
      <c r="D6198" s="7" t="n"/>
      <c r="E6198" s="8" t="n"/>
      <c r="F6198" s="9" t="n"/>
      <c r="G6198" s="8" t="n"/>
      <c r="H6198" s="8" t="n"/>
      <c r="I6198" s="8" t="n"/>
      <c r="J6198" s="10">
        <f>IF(A6198="",0,SUMIFS(amount_expended,cfda_key,V6198))</f>
        <v/>
      </c>
      <c r="K6198" s="10">
        <f>IF(G6198="OTHER CLUSTER NOT LISTED ABOVE",SUMIFS(amount_expended,uniform_other_cluster_name,X6198), IF(AND(OR(G6198="N/A",G6198=""),H6198=""),0,IF(G6198="STATE CLUSTER",SUMIFS(amount_expended,uniform_state_cluster_name,W6198),SUMIFS(amount_expended,cluster_name,G6198))))</f>
        <v/>
      </c>
      <c r="L6198" s="8" t="n"/>
      <c r="M6198" s="7" t="n"/>
      <c r="N6198" s="8" t="n"/>
      <c r="O6198" s="7" t="n"/>
      <c r="P6198" s="7" t="n"/>
      <c r="Q6198" s="8" t="n"/>
      <c r="R6198" s="9" t="n"/>
      <c r="S6198" s="8" t="n"/>
      <c r="T6198" s="8" t="n"/>
      <c r="U6198" s="8" t="n"/>
      <c r="V6198" s="11">
        <f>IF(OR(B6198="",C6198=""),"",CONCATENATE(B6198,".",C6198))</f>
        <v/>
      </c>
      <c r="W6198" s="6">
        <f>UPPER(TRIM(H6198))</f>
        <v/>
      </c>
      <c r="X6198" s="6">
        <f>UPPER(TRIM(I6198))</f>
        <v/>
      </c>
      <c r="Y6198" s="6">
        <f>IF(V6198&lt;&gt;"",IFERROR(INDEX(federal_program_name_lookup,MATCH(V6198,aln_lookup,0)),""),"")</f>
        <v/>
      </c>
    </row>
    <row r="6199">
      <c r="A6199" s="6">
        <f>IF(B6199&lt;&gt;"", "AWARD-"&amp;TEXT(ROW()-1,"0000"), "")</f>
        <v/>
      </c>
      <c r="B6199" s="7" t="n"/>
      <c r="C6199" s="7" t="n"/>
      <c r="D6199" s="7" t="n"/>
      <c r="E6199" s="8" t="n"/>
      <c r="F6199" s="9" t="n"/>
      <c r="G6199" s="8" t="n"/>
      <c r="H6199" s="8" t="n"/>
      <c r="I6199" s="8" t="n"/>
      <c r="J6199" s="10">
        <f>IF(A6199="",0,SUMIFS(amount_expended,cfda_key,V6199))</f>
        <v/>
      </c>
      <c r="K6199" s="10">
        <f>IF(G6199="OTHER CLUSTER NOT LISTED ABOVE",SUMIFS(amount_expended,uniform_other_cluster_name,X6199), IF(AND(OR(G6199="N/A",G6199=""),H6199=""),0,IF(G6199="STATE CLUSTER",SUMIFS(amount_expended,uniform_state_cluster_name,W6199),SUMIFS(amount_expended,cluster_name,G6199))))</f>
        <v/>
      </c>
      <c r="L6199" s="8" t="n"/>
      <c r="M6199" s="7" t="n"/>
      <c r="N6199" s="8" t="n"/>
      <c r="O6199" s="7" t="n"/>
      <c r="P6199" s="7" t="n"/>
      <c r="Q6199" s="8" t="n"/>
      <c r="R6199" s="9" t="n"/>
      <c r="S6199" s="8" t="n"/>
      <c r="T6199" s="8" t="n"/>
      <c r="U6199" s="8" t="n"/>
      <c r="V6199" s="11">
        <f>IF(OR(B6199="",C6199=""),"",CONCATENATE(B6199,".",C6199))</f>
        <v/>
      </c>
      <c r="W6199" s="6">
        <f>UPPER(TRIM(H6199))</f>
        <v/>
      </c>
      <c r="X6199" s="6">
        <f>UPPER(TRIM(I6199))</f>
        <v/>
      </c>
      <c r="Y6199" s="6">
        <f>IF(V6199&lt;&gt;"",IFERROR(INDEX(federal_program_name_lookup,MATCH(V6199,aln_lookup,0)),""),"")</f>
        <v/>
      </c>
    </row>
    <row r="6200">
      <c r="A6200" s="6">
        <f>IF(B6200&lt;&gt;"", "AWARD-"&amp;TEXT(ROW()-1,"0000"), "")</f>
        <v/>
      </c>
      <c r="B6200" s="7" t="n"/>
      <c r="C6200" s="7" t="n"/>
      <c r="D6200" s="7" t="n"/>
      <c r="E6200" s="8" t="n"/>
      <c r="F6200" s="9" t="n"/>
      <c r="G6200" s="8" t="n"/>
      <c r="H6200" s="8" t="n"/>
      <c r="I6200" s="8" t="n"/>
      <c r="J6200" s="10">
        <f>IF(A6200="",0,SUMIFS(amount_expended,cfda_key,V6200))</f>
        <v/>
      </c>
      <c r="K6200" s="10">
        <f>IF(G6200="OTHER CLUSTER NOT LISTED ABOVE",SUMIFS(amount_expended,uniform_other_cluster_name,X6200), IF(AND(OR(G6200="N/A",G6200=""),H6200=""),0,IF(G6200="STATE CLUSTER",SUMIFS(amount_expended,uniform_state_cluster_name,W6200),SUMIFS(amount_expended,cluster_name,G6200))))</f>
        <v/>
      </c>
      <c r="L6200" s="8" t="n"/>
      <c r="M6200" s="7" t="n"/>
      <c r="N6200" s="8" t="n"/>
      <c r="O6200" s="7" t="n"/>
      <c r="P6200" s="7" t="n"/>
      <c r="Q6200" s="8" t="n"/>
      <c r="R6200" s="9" t="n"/>
      <c r="S6200" s="8" t="n"/>
      <c r="T6200" s="8" t="n"/>
      <c r="U6200" s="8" t="n"/>
      <c r="V6200" s="11">
        <f>IF(OR(B6200="",C6200=""),"",CONCATENATE(B6200,".",C6200))</f>
        <v/>
      </c>
      <c r="W6200" s="6">
        <f>UPPER(TRIM(H6200))</f>
        <v/>
      </c>
      <c r="X6200" s="6">
        <f>UPPER(TRIM(I6200))</f>
        <v/>
      </c>
      <c r="Y6200" s="6">
        <f>IF(V6200&lt;&gt;"",IFERROR(INDEX(federal_program_name_lookup,MATCH(V6200,aln_lookup,0)),""),"")</f>
        <v/>
      </c>
    </row>
    <row r="6201">
      <c r="A6201" s="6">
        <f>IF(B6201&lt;&gt;"", "AWARD-"&amp;TEXT(ROW()-1,"0000"), "")</f>
        <v/>
      </c>
      <c r="B6201" s="7" t="n"/>
      <c r="C6201" s="7" t="n"/>
      <c r="D6201" s="7" t="n"/>
      <c r="E6201" s="8" t="n"/>
      <c r="F6201" s="9" t="n"/>
      <c r="G6201" s="8" t="n"/>
      <c r="H6201" s="8" t="n"/>
      <c r="I6201" s="8" t="n"/>
      <c r="J6201" s="10">
        <f>IF(A6201="",0,SUMIFS(amount_expended,cfda_key,V6201))</f>
        <v/>
      </c>
      <c r="K6201" s="10">
        <f>IF(G6201="OTHER CLUSTER NOT LISTED ABOVE",SUMIFS(amount_expended,uniform_other_cluster_name,X6201), IF(AND(OR(G6201="N/A",G6201=""),H6201=""),0,IF(G6201="STATE CLUSTER",SUMIFS(amount_expended,uniform_state_cluster_name,W6201),SUMIFS(amount_expended,cluster_name,G6201))))</f>
        <v/>
      </c>
      <c r="L6201" s="8" t="n"/>
      <c r="M6201" s="7" t="n"/>
      <c r="N6201" s="8" t="n"/>
      <c r="O6201" s="7" t="n"/>
      <c r="P6201" s="7" t="n"/>
      <c r="Q6201" s="8" t="n"/>
      <c r="R6201" s="9" t="n"/>
      <c r="S6201" s="8" t="n"/>
      <c r="T6201" s="8" t="n"/>
      <c r="U6201" s="8" t="n"/>
      <c r="V6201" s="11">
        <f>IF(OR(B6201="",C6201=""),"",CONCATENATE(B6201,".",C6201))</f>
        <v/>
      </c>
      <c r="W6201" s="6">
        <f>UPPER(TRIM(H6201))</f>
        <v/>
      </c>
      <c r="X6201" s="6">
        <f>UPPER(TRIM(I6201))</f>
        <v/>
      </c>
      <c r="Y6201" s="6">
        <f>IF(V6201&lt;&gt;"",IFERROR(INDEX(federal_program_name_lookup,MATCH(V6201,aln_lookup,0)),""),"")</f>
        <v/>
      </c>
    </row>
    <row r="6202">
      <c r="A6202" s="6">
        <f>IF(B6202&lt;&gt;"", "AWARD-"&amp;TEXT(ROW()-1,"0000"), "")</f>
        <v/>
      </c>
      <c r="B6202" s="7" t="n"/>
      <c r="C6202" s="7" t="n"/>
      <c r="D6202" s="7" t="n"/>
      <c r="E6202" s="8" t="n"/>
      <c r="F6202" s="9" t="n"/>
      <c r="G6202" s="8" t="n"/>
      <c r="H6202" s="8" t="n"/>
      <c r="I6202" s="8" t="n"/>
      <c r="J6202" s="10">
        <f>IF(A6202="",0,SUMIFS(amount_expended,cfda_key,V6202))</f>
        <v/>
      </c>
      <c r="K6202" s="10">
        <f>IF(G6202="OTHER CLUSTER NOT LISTED ABOVE",SUMIFS(amount_expended,uniform_other_cluster_name,X6202), IF(AND(OR(G6202="N/A",G6202=""),H6202=""),0,IF(G6202="STATE CLUSTER",SUMIFS(amount_expended,uniform_state_cluster_name,W6202),SUMIFS(amount_expended,cluster_name,G6202))))</f>
        <v/>
      </c>
      <c r="L6202" s="8" t="n"/>
      <c r="M6202" s="7" t="n"/>
      <c r="N6202" s="8" t="n"/>
      <c r="O6202" s="7" t="n"/>
      <c r="P6202" s="7" t="n"/>
      <c r="Q6202" s="8" t="n"/>
      <c r="R6202" s="9" t="n"/>
      <c r="S6202" s="8" t="n"/>
      <c r="T6202" s="8" t="n"/>
      <c r="U6202" s="8" t="n"/>
      <c r="V6202" s="11">
        <f>IF(OR(B6202="",C6202=""),"",CONCATENATE(B6202,".",C6202))</f>
        <v/>
      </c>
      <c r="W6202" s="6">
        <f>UPPER(TRIM(H6202))</f>
        <v/>
      </c>
      <c r="X6202" s="6">
        <f>UPPER(TRIM(I6202))</f>
        <v/>
      </c>
      <c r="Y6202" s="6">
        <f>IF(V6202&lt;&gt;"",IFERROR(INDEX(federal_program_name_lookup,MATCH(V6202,aln_lookup,0)),""),"")</f>
        <v/>
      </c>
    </row>
    <row r="6203">
      <c r="A6203" s="6">
        <f>IF(B6203&lt;&gt;"", "AWARD-"&amp;TEXT(ROW()-1,"0000"), "")</f>
        <v/>
      </c>
      <c r="B6203" s="7" t="n"/>
      <c r="C6203" s="7" t="n"/>
      <c r="D6203" s="7" t="n"/>
      <c r="E6203" s="8" t="n"/>
      <c r="F6203" s="9" t="n"/>
      <c r="G6203" s="8" t="n"/>
      <c r="H6203" s="8" t="n"/>
      <c r="I6203" s="8" t="n"/>
      <c r="J6203" s="10">
        <f>IF(A6203="",0,SUMIFS(amount_expended,cfda_key,V6203))</f>
        <v/>
      </c>
      <c r="K6203" s="10">
        <f>IF(G6203="OTHER CLUSTER NOT LISTED ABOVE",SUMIFS(amount_expended,uniform_other_cluster_name,X6203), IF(AND(OR(G6203="N/A",G6203=""),H6203=""),0,IF(G6203="STATE CLUSTER",SUMIFS(amount_expended,uniform_state_cluster_name,W6203),SUMIFS(amount_expended,cluster_name,G6203))))</f>
        <v/>
      </c>
      <c r="L6203" s="8" t="n"/>
      <c r="M6203" s="7" t="n"/>
      <c r="N6203" s="8" t="n"/>
      <c r="O6203" s="7" t="n"/>
      <c r="P6203" s="7" t="n"/>
      <c r="Q6203" s="8" t="n"/>
      <c r="R6203" s="9" t="n"/>
      <c r="S6203" s="8" t="n"/>
      <c r="T6203" s="8" t="n"/>
      <c r="U6203" s="8" t="n"/>
      <c r="V6203" s="11">
        <f>IF(OR(B6203="",C6203=""),"",CONCATENATE(B6203,".",C6203))</f>
        <v/>
      </c>
      <c r="W6203" s="6">
        <f>UPPER(TRIM(H6203))</f>
        <v/>
      </c>
      <c r="X6203" s="6">
        <f>UPPER(TRIM(I6203))</f>
        <v/>
      </c>
      <c r="Y6203" s="6">
        <f>IF(V6203&lt;&gt;"",IFERROR(INDEX(federal_program_name_lookup,MATCH(V6203,aln_lookup,0)),""),"")</f>
        <v/>
      </c>
    </row>
    <row r="6204">
      <c r="A6204" s="6">
        <f>IF(B6204&lt;&gt;"", "AWARD-"&amp;TEXT(ROW()-1,"0000"), "")</f>
        <v/>
      </c>
      <c r="B6204" s="7" t="n"/>
      <c r="C6204" s="7" t="n"/>
      <c r="D6204" s="7" t="n"/>
      <c r="E6204" s="8" t="n"/>
      <c r="F6204" s="9" t="n"/>
      <c r="G6204" s="8" t="n"/>
      <c r="H6204" s="8" t="n"/>
      <c r="I6204" s="8" t="n"/>
      <c r="J6204" s="10">
        <f>IF(A6204="",0,SUMIFS(amount_expended,cfda_key,V6204))</f>
        <v/>
      </c>
      <c r="K6204" s="10">
        <f>IF(G6204="OTHER CLUSTER NOT LISTED ABOVE",SUMIFS(amount_expended,uniform_other_cluster_name,X6204), IF(AND(OR(G6204="N/A",G6204=""),H6204=""),0,IF(G6204="STATE CLUSTER",SUMIFS(amount_expended,uniform_state_cluster_name,W6204),SUMIFS(amount_expended,cluster_name,G6204))))</f>
        <v/>
      </c>
      <c r="L6204" s="8" t="n"/>
      <c r="M6204" s="7" t="n"/>
      <c r="N6204" s="8" t="n"/>
      <c r="O6204" s="7" t="n"/>
      <c r="P6204" s="7" t="n"/>
      <c r="Q6204" s="8" t="n"/>
      <c r="R6204" s="9" t="n"/>
      <c r="S6204" s="8" t="n"/>
      <c r="T6204" s="8" t="n"/>
      <c r="U6204" s="8" t="n"/>
      <c r="V6204" s="11">
        <f>IF(OR(B6204="",C6204=""),"",CONCATENATE(B6204,".",C6204))</f>
        <v/>
      </c>
      <c r="W6204" s="6">
        <f>UPPER(TRIM(H6204))</f>
        <v/>
      </c>
      <c r="X6204" s="6">
        <f>UPPER(TRIM(I6204))</f>
        <v/>
      </c>
      <c r="Y6204" s="6">
        <f>IF(V6204&lt;&gt;"",IFERROR(INDEX(federal_program_name_lookup,MATCH(V6204,aln_lookup,0)),""),"")</f>
        <v/>
      </c>
    </row>
    <row r="6205">
      <c r="A6205" s="6">
        <f>IF(B6205&lt;&gt;"", "AWARD-"&amp;TEXT(ROW()-1,"0000"), "")</f>
        <v/>
      </c>
      <c r="B6205" s="7" t="n"/>
      <c r="C6205" s="7" t="n"/>
      <c r="D6205" s="7" t="n"/>
      <c r="E6205" s="8" t="n"/>
      <c r="F6205" s="9" t="n"/>
      <c r="G6205" s="8" t="n"/>
      <c r="H6205" s="8" t="n"/>
      <c r="I6205" s="8" t="n"/>
      <c r="J6205" s="10">
        <f>IF(A6205="",0,SUMIFS(amount_expended,cfda_key,V6205))</f>
        <v/>
      </c>
      <c r="K6205" s="10">
        <f>IF(G6205="OTHER CLUSTER NOT LISTED ABOVE",SUMIFS(amount_expended,uniform_other_cluster_name,X6205), IF(AND(OR(G6205="N/A",G6205=""),H6205=""),0,IF(G6205="STATE CLUSTER",SUMIFS(amount_expended,uniform_state_cluster_name,W6205),SUMIFS(amount_expended,cluster_name,G6205))))</f>
        <v/>
      </c>
      <c r="L6205" s="8" t="n"/>
      <c r="M6205" s="7" t="n"/>
      <c r="N6205" s="8" t="n"/>
      <c r="O6205" s="7" t="n"/>
      <c r="P6205" s="7" t="n"/>
      <c r="Q6205" s="8" t="n"/>
      <c r="R6205" s="9" t="n"/>
      <c r="S6205" s="8" t="n"/>
      <c r="T6205" s="8" t="n"/>
      <c r="U6205" s="8" t="n"/>
      <c r="V6205" s="11">
        <f>IF(OR(B6205="",C6205=""),"",CONCATENATE(B6205,".",C6205))</f>
        <v/>
      </c>
      <c r="W6205" s="6">
        <f>UPPER(TRIM(H6205))</f>
        <v/>
      </c>
      <c r="X6205" s="6">
        <f>UPPER(TRIM(I6205))</f>
        <v/>
      </c>
      <c r="Y6205" s="6">
        <f>IF(V6205&lt;&gt;"",IFERROR(INDEX(federal_program_name_lookup,MATCH(V6205,aln_lookup,0)),""),"")</f>
        <v/>
      </c>
    </row>
    <row r="6206">
      <c r="A6206" s="6">
        <f>IF(B6206&lt;&gt;"", "AWARD-"&amp;TEXT(ROW()-1,"0000"), "")</f>
        <v/>
      </c>
      <c r="B6206" s="7" t="n"/>
      <c r="C6206" s="7" t="n"/>
      <c r="D6206" s="7" t="n"/>
      <c r="E6206" s="8" t="n"/>
      <c r="F6206" s="9" t="n"/>
      <c r="G6206" s="8" t="n"/>
      <c r="H6206" s="8" t="n"/>
      <c r="I6206" s="8" t="n"/>
      <c r="J6206" s="10">
        <f>IF(A6206="",0,SUMIFS(amount_expended,cfda_key,V6206))</f>
        <v/>
      </c>
      <c r="K6206" s="10">
        <f>IF(G6206="OTHER CLUSTER NOT LISTED ABOVE",SUMIFS(amount_expended,uniform_other_cluster_name,X6206), IF(AND(OR(G6206="N/A",G6206=""),H6206=""),0,IF(G6206="STATE CLUSTER",SUMIFS(amount_expended,uniform_state_cluster_name,W6206),SUMIFS(amount_expended,cluster_name,G6206))))</f>
        <v/>
      </c>
      <c r="L6206" s="8" t="n"/>
      <c r="M6206" s="7" t="n"/>
      <c r="N6206" s="8" t="n"/>
      <c r="O6206" s="7" t="n"/>
      <c r="P6206" s="7" t="n"/>
      <c r="Q6206" s="8" t="n"/>
      <c r="R6206" s="9" t="n"/>
      <c r="S6206" s="8" t="n"/>
      <c r="T6206" s="8" t="n"/>
      <c r="U6206" s="8" t="n"/>
      <c r="V6206" s="11">
        <f>IF(OR(B6206="",C6206=""),"",CONCATENATE(B6206,".",C6206))</f>
        <v/>
      </c>
      <c r="W6206" s="6">
        <f>UPPER(TRIM(H6206))</f>
        <v/>
      </c>
      <c r="X6206" s="6">
        <f>UPPER(TRIM(I6206))</f>
        <v/>
      </c>
      <c r="Y6206" s="6">
        <f>IF(V6206&lt;&gt;"",IFERROR(INDEX(federal_program_name_lookup,MATCH(V6206,aln_lookup,0)),""),"")</f>
        <v/>
      </c>
    </row>
    <row r="6207">
      <c r="A6207" s="6">
        <f>IF(B6207&lt;&gt;"", "AWARD-"&amp;TEXT(ROW()-1,"0000"), "")</f>
        <v/>
      </c>
      <c r="B6207" s="7" t="n"/>
      <c r="C6207" s="7" t="n"/>
      <c r="D6207" s="7" t="n"/>
      <c r="E6207" s="8" t="n"/>
      <c r="F6207" s="9" t="n"/>
      <c r="G6207" s="8" t="n"/>
      <c r="H6207" s="8" t="n"/>
      <c r="I6207" s="8" t="n"/>
      <c r="J6207" s="10">
        <f>IF(A6207="",0,SUMIFS(amount_expended,cfda_key,V6207))</f>
        <v/>
      </c>
      <c r="K6207" s="10">
        <f>IF(G6207="OTHER CLUSTER NOT LISTED ABOVE",SUMIFS(amount_expended,uniform_other_cluster_name,X6207), IF(AND(OR(G6207="N/A",G6207=""),H6207=""),0,IF(G6207="STATE CLUSTER",SUMIFS(amount_expended,uniform_state_cluster_name,W6207),SUMIFS(amount_expended,cluster_name,G6207))))</f>
        <v/>
      </c>
      <c r="L6207" s="8" t="n"/>
      <c r="M6207" s="7" t="n"/>
      <c r="N6207" s="8" t="n"/>
      <c r="O6207" s="7" t="n"/>
      <c r="P6207" s="7" t="n"/>
      <c r="Q6207" s="8" t="n"/>
      <c r="R6207" s="9" t="n"/>
      <c r="S6207" s="8" t="n"/>
      <c r="T6207" s="8" t="n"/>
      <c r="U6207" s="8" t="n"/>
      <c r="V6207" s="11">
        <f>IF(OR(B6207="",C6207=""),"",CONCATENATE(B6207,".",C6207))</f>
        <v/>
      </c>
      <c r="W6207" s="6">
        <f>UPPER(TRIM(H6207))</f>
        <v/>
      </c>
      <c r="X6207" s="6">
        <f>UPPER(TRIM(I6207))</f>
        <v/>
      </c>
      <c r="Y6207" s="6">
        <f>IF(V6207&lt;&gt;"",IFERROR(INDEX(federal_program_name_lookup,MATCH(V6207,aln_lookup,0)),""),"")</f>
        <v/>
      </c>
    </row>
    <row r="6208">
      <c r="A6208" s="6">
        <f>IF(B6208&lt;&gt;"", "AWARD-"&amp;TEXT(ROW()-1,"0000"), "")</f>
        <v/>
      </c>
      <c r="B6208" s="7" t="n"/>
      <c r="C6208" s="7" t="n"/>
      <c r="D6208" s="7" t="n"/>
      <c r="E6208" s="8" t="n"/>
      <c r="F6208" s="9" t="n"/>
      <c r="G6208" s="8" t="n"/>
      <c r="H6208" s="8" t="n"/>
      <c r="I6208" s="8" t="n"/>
      <c r="J6208" s="10">
        <f>IF(A6208="",0,SUMIFS(amount_expended,cfda_key,V6208))</f>
        <v/>
      </c>
      <c r="K6208" s="10">
        <f>IF(G6208="OTHER CLUSTER NOT LISTED ABOVE",SUMIFS(amount_expended,uniform_other_cluster_name,X6208), IF(AND(OR(G6208="N/A",G6208=""),H6208=""),0,IF(G6208="STATE CLUSTER",SUMIFS(amount_expended,uniform_state_cluster_name,W6208),SUMIFS(amount_expended,cluster_name,G6208))))</f>
        <v/>
      </c>
      <c r="L6208" s="8" t="n"/>
      <c r="M6208" s="7" t="n"/>
      <c r="N6208" s="8" t="n"/>
      <c r="O6208" s="7" t="n"/>
      <c r="P6208" s="7" t="n"/>
      <c r="Q6208" s="8" t="n"/>
      <c r="R6208" s="9" t="n"/>
      <c r="S6208" s="8" t="n"/>
      <c r="T6208" s="8" t="n"/>
      <c r="U6208" s="8" t="n"/>
      <c r="V6208" s="11">
        <f>IF(OR(B6208="",C6208=""),"",CONCATENATE(B6208,".",C6208))</f>
        <v/>
      </c>
      <c r="W6208" s="6">
        <f>UPPER(TRIM(H6208))</f>
        <v/>
      </c>
      <c r="X6208" s="6">
        <f>UPPER(TRIM(I6208))</f>
        <v/>
      </c>
      <c r="Y6208" s="6">
        <f>IF(V6208&lt;&gt;"",IFERROR(INDEX(federal_program_name_lookup,MATCH(V6208,aln_lookup,0)),""),"")</f>
        <v/>
      </c>
    </row>
    <row r="6209">
      <c r="A6209" s="6">
        <f>IF(B6209&lt;&gt;"", "AWARD-"&amp;TEXT(ROW()-1,"0000"), "")</f>
        <v/>
      </c>
      <c r="B6209" s="7" t="n"/>
      <c r="C6209" s="7" t="n"/>
      <c r="D6209" s="7" t="n"/>
      <c r="E6209" s="8" t="n"/>
      <c r="F6209" s="9" t="n"/>
      <c r="G6209" s="8" t="n"/>
      <c r="H6209" s="8" t="n"/>
      <c r="I6209" s="8" t="n"/>
      <c r="J6209" s="10">
        <f>IF(A6209="",0,SUMIFS(amount_expended,cfda_key,V6209))</f>
        <v/>
      </c>
      <c r="K6209" s="10">
        <f>IF(G6209="OTHER CLUSTER NOT LISTED ABOVE",SUMIFS(amount_expended,uniform_other_cluster_name,X6209), IF(AND(OR(G6209="N/A",G6209=""),H6209=""),0,IF(G6209="STATE CLUSTER",SUMIFS(amount_expended,uniform_state_cluster_name,W6209),SUMIFS(amount_expended,cluster_name,G6209))))</f>
        <v/>
      </c>
      <c r="L6209" s="8" t="n"/>
      <c r="M6209" s="7" t="n"/>
      <c r="N6209" s="8" t="n"/>
      <c r="O6209" s="7" t="n"/>
      <c r="P6209" s="7" t="n"/>
      <c r="Q6209" s="8" t="n"/>
      <c r="R6209" s="9" t="n"/>
      <c r="S6209" s="8" t="n"/>
      <c r="T6209" s="8" t="n"/>
      <c r="U6209" s="8" t="n"/>
      <c r="V6209" s="11">
        <f>IF(OR(B6209="",C6209=""),"",CONCATENATE(B6209,".",C6209))</f>
        <v/>
      </c>
      <c r="W6209" s="6">
        <f>UPPER(TRIM(H6209))</f>
        <v/>
      </c>
      <c r="X6209" s="6">
        <f>UPPER(TRIM(I6209))</f>
        <v/>
      </c>
      <c r="Y6209" s="6">
        <f>IF(V6209&lt;&gt;"",IFERROR(INDEX(federal_program_name_lookup,MATCH(V6209,aln_lookup,0)),""),"")</f>
        <v/>
      </c>
    </row>
    <row r="6210">
      <c r="A6210" s="6">
        <f>IF(B6210&lt;&gt;"", "AWARD-"&amp;TEXT(ROW()-1,"0000"), "")</f>
        <v/>
      </c>
      <c r="B6210" s="7" t="n"/>
      <c r="C6210" s="7" t="n"/>
      <c r="D6210" s="7" t="n"/>
      <c r="E6210" s="8" t="n"/>
      <c r="F6210" s="9" t="n"/>
      <c r="G6210" s="8" t="n"/>
      <c r="H6210" s="8" t="n"/>
      <c r="I6210" s="8" t="n"/>
      <c r="J6210" s="10">
        <f>IF(A6210="",0,SUMIFS(amount_expended,cfda_key,V6210))</f>
        <v/>
      </c>
      <c r="K6210" s="10">
        <f>IF(G6210="OTHER CLUSTER NOT LISTED ABOVE",SUMIFS(amount_expended,uniform_other_cluster_name,X6210), IF(AND(OR(G6210="N/A",G6210=""),H6210=""),0,IF(G6210="STATE CLUSTER",SUMIFS(amount_expended,uniform_state_cluster_name,W6210),SUMIFS(amount_expended,cluster_name,G6210))))</f>
        <v/>
      </c>
      <c r="L6210" s="8" t="n"/>
      <c r="M6210" s="7" t="n"/>
      <c r="N6210" s="8" t="n"/>
      <c r="O6210" s="7" t="n"/>
      <c r="P6210" s="7" t="n"/>
      <c r="Q6210" s="8" t="n"/>
      <c r="R6210" s="9" t="n"/>
      <c r="S6210" s="8" t="n"/>
      <c r="T6210" s="8" t="n"/>
      <c r="U6210" s="8" t="n"/>
      <c r="V6210" s="11">
        <f>IF(OR(B6210="",C6210=""),"",CONCATENATE(B6210,".",C6210))</f>
        <v/>
      </c>
      <c r="W6210" s="6">
        <f>UPPER(TRIM(H6210))</f>
        <v/>
      </c>
      <c r="X6210" s="6">
        <f>UPPER(TRIM(I6210))</f>
        <v/>
      </c>
      <c r="Y6210" s="6">
        <f>IF(V6210&lt;&gt;"",IFERROR(INDEX(federal_program_name_lookup,MATCH(V6210,aln_lookup,0)),""),"")</f>
        <v/>
      </c>
    </row>
    <row r="6211">
      <c r="A6211" s="6">
        <f>IF(B6211&lt;&gt;"", "AWARD-"&amp;TEXT(ROW()-1,"0000"), "")</f>
        <v/>
      </c>
      <c r="B6211" s="7" t="n"/>
      <c r="C6211" s="7" t="n"/>
      <c r="D6211" s="7" t="n"/>
      <c r="E6211" s="8" t="n"/>
      <c r="F6211" s="9" t="n"/>
      <c r="G6211" s="8" t="n"/>
      <c r="H6211" s="8" t="n"/>
      <c r="I6211" s="8" t="n"/>
      <c r="J6211" s="10">
        <f>IF(A6211="",0,SUMIFS(amount_expended,cfda_key,V6211))</f>
        <v/>
      </c>
      <c r="K6211" s="10">
        <f>IF(G6211="OTHER CLUSTER NOT LISTED ABOVE",SUMIFS(amount_expended,uniform_other_cluster_name,X6211), IF(AND(OR(G6211="N/A",G6211=""),H6211=""),0,IF(G6211="STATE CLUSTER",SUMIFS(amount_expended,uniform_state_cluster_name,W6211),SUMIFS(amount_expended,cluster_name,G6211))))</f>
        <v/>
      </c>
      <c r="L6211" s="8" t="n"/>
      <c r="M6211" s="7" t="n"/>
      <c r="N6211" s="8" t="n"/>
      <c r="O6211" s="7" t="n"/>
      <c r="P6211" s="7" t="n"/>
      <c r="Q6211" s="8" t="n"/>
      <c r="R6211" s="9" t="n"/>
      <c r="S6211" s="8" t="n"/>
      <c r="T6211" s="8" t="n"/>
      <c r="U6211" s="8" t="n"/>
      <c r="V6211" s="11">
        <f>IF(OR(B6211="",C6211=""),"",CONCATENATE(B6211,".",C6211))</f>
        <v/>
      </c>
      <c r="W6211" s="6">
        <f>UPPER(TRIM(H6211))</f>
        <v/>
      </c>
      <c r="X6211" s="6">
        <f>UPPER(TRIM(I6211))</f>
        <v/>
      </c>
      <c r="Y6211" s="6">
        <f>IF(V6211&lt;&gt;"",IFERROR(INDEX(federal_program_name_lookup,MATCH(V6211,aln_lookup,0)),""),"")</f>
        <v/>
      </c>
    </row>
    <row r="6212">
      <c r="A6212" s="6">
        <f>IF(B6212&lt;&gt;"", "AWARD-"&amp;TEXT(ROW()-1,"0000"), "")</f>
        <v/>
      </c>
      <c r="B6212" s="7" t="n"/>
      <c r="C6212" s="7" t="n"/>
      <c r="D6212" s="7" t="n"/>
      <c r="E6212" s="8" t="n"/>
      <c r="F6212" s="9" t="n"/>
      <c r="G6212" s="8" t="n"/>
      <c r="H6212" s="8" t="n"/>
      <c r="I6212" s="8" t="n"/>
      <c r="J6212" s="10">
        <f>IF(A6212="",0,SUMIFS(amount_expended,cfda_key,V6212))</f>
        <v/>
      </c>
      <c r="K6212" s="10">
        <f>IF(G6212="OTHER CLUSTER NOT LISTED ABOVE",SUMIFS(amount_expended,uniform_other_cluster_name,X6212), IF(AND(OR(G6212="N/A",G6212=""),H6212=""),0,IF(G6212="STATE CLUSTER",SUMIFS(amount_expended,uniform_state_cluster_name,W6212),SUMIFS(amount_expended,cluster_name,G6212))))</f>
        <v/>
      </c>
      <c r="L6212" s="8" t="n"/>
      <c r="M6212" s="7" t="n"/>
      <c r="N6212" s="8" t="n"/>
      <c r="O6212" s="7" t="n"/>
      <c r="P6212" s="7" t="n"/>
      <c r="Q6212" s="8" t="n"/>
      <c r="R6212" s="9" t="n"/>
      <c r="S6212" s="8" t="n"/>
      <c r="T6212" s="8" t="n"/>
      <c r="U6212" s="8" t="n"/>
      <c r="V6212" s="11">
        <f>IF(OR(B6212="",C6212=""),"",CONCATENATE(B6212,".",C6212))</f>
        <v/>
      </c>
      <c r="W6212" s="6">
        <f>UPPER(TRIM(H6212))</f>
        <v/>
      </c>
      <c r="X6212" s="6">
        <f>UPPER(TRIM(I6212))</f>
        <v/>
      </c>
      <c r="Y6212" s="6">
        <f>IF(V6212&lt;&gt;"",IFERROR(INDEX(federal_program_name_lookup,MATCH(V6212,aln_lookup,0)),""),"")</f>
        <v/>
      </c>
    </row>
    <row r="6213">
      <c r="A6213" s="6">
        <f>IF(B6213&lt;&gt;"", "AWARD-"&amp;TEXT(ROW()-1,"0000"), "")</f>
        <v/>
      </c>
      <c r="B6213" s="7" t="n"/>
      <c r="C6213" s="7" t="n"/>
      <c r="D6213" s="7" t="n"/>
      <c r="E6213" s="8" t="n"/>
      <c r="F6213" s="9" t="n"/>
      <c r="G6213" s="8" t="n"/>
      <c r="H6213" s="8" t="n"/>
      <c r="I6213" s="8" t="n"/>
      <c r="J6213" s="10">
        <f>IF(A6213="",0,SUMIFS(amount_expended,cfda_key,V6213))</f>
        <v/>
      </c>
      <c r="K6213" s="10">
        <f>IF(G6213="OTHER CLUSTER NOT LISTED ABOVE",SUMIFS(amount_expended,uniform_other_cluster_name,X6213), IF(AND(OR(G6213="N/A",G6213=""),H6213=""),0,IF(G6213="STATE CLUSTER",SUMIFS(amount_expended,uniform_state_cluster_name,W6213),SUMIFS(amount_expended,cluster_name,G6213))))</f>
        <v/>
      </c>
      <c r="L6213" s="8" t="n"/>
      <c r="M6213" s="7" t="n"/>
      <c r="N6213" s="8" t="n"/>
      <c r="O6213" s="7" t="n"/>
      <c r="P6213" s="7" t="n"/>
      <c r="Q6213" s="8" t="n"/>
      <c r="R6213" s="9" t="n"/>
      <c r="S6213" s="8" t="n"/>
      <c r="T6213" s="8" t="n"/>
      <c r="U6213" s="8" t="n"/>
      <c r="V6213" s="11">
        <f>IF(OR(B6213="",C6213=""),"",CONCATENATE(B6213,".",C6213))</f>
        <v/>
      </c>
      <c r="W6213" s="6">
        <f>UPPER(TRIM(H6213))</f>
        <v/>
      </c>
      <c r="X6213" s="6">
        <f>UPPER(TRIM(I6213))</f>
        <v/>
      </c>
      <c r="Y6213" s="6">
        <f>IF(V6213&lt;&gt;"",IFERROR(INDEX(federal_program_name_lookup,MATCH(V6213,aln_lookup,0)),""),"")</f>
        <v/>
      </c>
    </row>
    <row r="6214">
      <c r="A6214" s="6">
        <f>IF(B6214&lt;&gt;"", "AWARD-"&amp;TEXT(ROW()-1,"0000"), "")</f>
        <v/>
      </c>
      <c r="B6214" s="7" t="n"/>
      <c r="C6214" s="7" t="n"/>
      <c r="D6214" s="7" t="n"/>
      <c r="E6214" s="8" t="n"/>
      <c r="F6214" s="9" t="n"/>
      <c r="G6214" s="8" t="n"/>
      <c r="H6214" s="8" t="n"/>
      <c r="I6214" s="8" t="n"/>
      <c r="J6214" s="10">
        <f>IF(A6214="",0,SUMIFS(amount_expended,cfda_key,V6214))</f>
        <v/>
      </c>
      <c r="K6214" s="10">
        <f>IF(G6214="OTHER CLUSTER NOT LISTED ABOVE",SUMIFS(amount_expended,uniform_other_cluster_name,X6214), IF(AND(OR(G6214="N/A",G6214=""),H6214=""),0,IF(G6214="STATE CLUSTER",SUMIFS(amount_expended,uniform_state_cluster_name,W6214),SUMIFS(amount_expended,cluster_name,G6214))))</f>
        <v/>
      </c>
      <c r="L6214" s="8" t="n"/>
      <c r="M6214" s="7" t="n"/>
      <c r="N6214" s="8" t="n"/>
      <c r="O6214" s="7" t="n"/>
      <c r="P6214" s="7" t="n"/>
      <c r="Q6214" s="8" t="n"/>
      <c r="R6214" s="9" t="n"/>
      <c r="S6214" s="8" t="n"/>
      <c r="T6214" s="8" t="n"/>
      <c r="U6214" s="8" t="n"/>
      <c r="V6214" s="11">
        <f>IF(OR(B6214="",C6214=""),"",CONCATENATE(B6214,".",C6214))</f>
        <v/>
      </c>
      <c r="W6214" s="6">
        <f>UPPER(TRIM(H6214))</f>
        <v/>
      </c>
      <c r="X6214" s="6">
        <f>UPPER(TRIM(I6214))</f>
        <v/>
      </c>
      <c r="Y6214" s="6">
        <f>IF(V6214&lt;&gt;"",IFERROR(INDEX(federal_program_name_lookup,MATCH(V6214,aln_lookup,0)),""),"")</f>
        <v/>
      </c>
    </row>
    <row r="6215">
      <c r="A6215" s="6">
        <f>IF(B6215&lt;&gt;"", "AWARD-"&amp;TEXT(ROW()-1,"0000"), "")</f>
        <v/>
      </c>
      <c r="B6215" s="7" t="n"/>
      <c r="C6215" s="7" t="n"/>
      <c r="D6215" s="7" t="n"/>
      <c r="E6215" s="8" t="n"/>
      <c r="F6215" s="9" t="n"/>
      <c r="G6215" s="8" t="n"/>
      <c r="H6215" s="8" t="n"/>
      <c r="I6215" s="8" t="n"/>
      <c r="J6215" s="10">
        <f>IF(A6215="",0,SUMIFS(amount_expended,cfda_key,V6215))</f>
        <v/>
      </c>
      <c r="K6215" s="10">
        <f>IF(G6215="OTHER CLUSTER NOT LISTED ABOVE",SUMIFS(amount_expended,uniform_other_cluster_name,X6215), IF(AND(OR(G6215="N/A",G6215=""),H6215=""),0,IF(G6215="STATE CLUSTER",SUMIFS(amount_expended,uniform_state_cluster_name,W6215),SUMIFS(amount_expended,cluster_name,G6215))))</f>
        <v/>
      </c>
      <c r="L6215" s="8" t="n"/>
      <c r="M6215" s="7" t="n"/>
      <c r="N6215" s="8" t="n"/>
      <c r="O6215" s="7" t="n"/>
      <c r="P6215" s="7" t="n"/>
      <c r="Q6215" s="8" t="n"/>
      <c r="R6215" s="9" t="n"/>
      <c r="S6215" s="8" t="n"/>
      <c r="T6215" s="8" t="n"/>
      <c r="U6215" s="8" t="n"/>
      <c r="V6215" s="11">
        <f>IF(OR(B6215="",C6215=""),"",CONCATENATE(B6215,".",C6215))</f>
        <v/>
      </c>
      <c r="W6215" s="6">
        <f>UPPER(TRIM(H6215))</f>
        <v/>
      </c>
      <c r="X6215" s="6">
        <f>UPPER(TRIM(I6215))</f>
        <v/>
      </c>
      <c r="Y6215" s="6">
        <f>IF(V6215&lt;&gt;"",IFERROR(INDEX(federal_program_name_lookup,MATCH(V6215,aln_lookup,0)),""),"")</f>
        <v/>
      </c>
    </row>
    <row r="6216">
      <c r="A6216" s="6">
        <f>IF(B6216&lt;&gt;"", "AWARD-"&amp;TEXT(ROW()-1,"0000"), "")</f>
        <v/>
      </c>
      <c r="B6216" s="7" t="n"/>
      <c r="C6216" s="7" t="n"/>
      <c r="D6216" s="7" t="n"/>
      <c r="E6216" s="8" t="n"/>
      <c r="F6216" s="9" t="n"/>
      <c r="G6216" s="8" t="n"/>
      <c r="H6216" s="8" t="n"/>
      <c r="I6216" s="8" t="n"/>
      <c r="J6216" s="10">
        <f>IF(A6216="",0,SUMIFS(amount_expended,cfda_key,V6216))</f>
        <v/>
      </c>
      <c r="K6216" s="10">
        <f>IF(G6216="OTHER CLUSTER NOT LISTED ABOVE",SUMIFS(amount_expended,uniform_other_cluster_name,X6216), IF(AND(OR(G6216="N/A",G6216=""),H6216=""),0,IF(G6216="STATE CLUSTER",SUMIFS(amount_expended,uniform_state_cluster_name,W6216),SUMIFS(amount_expended,cluster_name,G6216))))</f>
        <v/>
      </c>
      <c r="L6216" s="8" t="n"/>
      <c r="M6216" s="7" t="n"/>
      <c r="N6216" s="8" t="n"/>
      <c r="O6216" s="7" t="n"/>
      <c r="P6216" s="7" t="n"/>
      <c r="Q6216" s="8" t="n"/>
      <c r="R6216" s="9" t="n"/>
      <c r="S6216" s="8" t="n"/>
      <c r="T6216" s="8" t="n"/>
      <c r="U6216" s="8" t="n"/>
      <c r="V6216" s="11">
        <f>IF(OR(B6216="",C6216=""),"",CONCATENATE(B6216,".",C6216))</f>
        <v/>
      </c>
      <c r="W6216" s="6">
        <f>UPPER(TRIM(H6216))</f>
        <v/>
      </c>
      <c r="X6216" s="6">
        <f>UPPER(TRIM(I6216))</f>
        <v/>
      </c>
      <c r="Y6216" s="6">
        <f>IF(V6216&lt;&gt;"",IFERROR(INDEX(federal_program_name_lookup,MATCH(V6216,aln_lookup,0)),""),"")</f>
        <v/>
      </c>
    </row>
    <row r="6217">
      <c r="A6217" s="6">
        <f>IF(B6217&lt;&gt;"", "AWARD-"&amp;TEXT(ROW()-1,"0000"), "")</f>
        <v/>
      </c>
      <c r="B6217" s="7" t="n"/>
      <c r="C6217" s="7" t="n"/>
      <c r="D6217" s="7" t="n"/>
      <c r="E6217" s="8" t="n"/>
      <c r="F6217" s="9" t="n"/>
      <c r="G6217" s="8" t="n"/>
      <c r="H6217" s="8" t="n"/>
      <c r="I6217" s="8" t="n"/>
      <c r="J6217" s="10">
        <f>IF(A6217="",0,SUMIFS(amount_expended,cfda_key,V6217))</f>
        <v/>
      </c>
      <c r="K6217" s="10">
        <f>IF(G6217="OTHER CLUSTER NOT LISTED ABOVE",SUMIFS(amount_expended,uniform_other_cluster_name,X6217), IF(AND(OR(G6217="N/A",G6217=""),H6217=""),0,IF(G6217="STATE CLUSTER",SUMIFS(amount_expended,uniform_state_cluster_name,W6217),SUMIFS(amount_expended,cluster_name,G6217))))</f>
        <v/>
      </c>
      <c r="L6217" s="8" t="n"/>
      <c r="M6217" s="7" t="n"/>
      <c r="N6217" s="8" t="n"/>
      <c r="O6217" s="7" t="n"/>
      <c r="P6217" s="7" t="n"/>
      <c r="Q6217" s="8" t="n"/>
      <c r="R6217" s="9" t="n"/>
      <c r="S6217" s="8" t="n"/>
      <c r="T6217" s="8" t="n"/>
      <c r="U6217" s="8" t="n"/>
      <c r="V6217" s="11">
        <f>IF(OR(B6217="",C6217=""),"",CONCATENATE(B6217,".",C6217))</f>
        <v/>
      </c>
      <c r="W6217" s="6">
        <f>UPPER(TRIM(H6217))</f>
        <v/>
      </c>
      <c r="X6217" s="6">
        <f>UPPER(TRIM(I6217))</f>
        <v/>
      </c>
      <c r="Y6217" s="6">
        <f>IF(V6217&lt;&gt;"",IFERROR(INDEX(federal_program_name_lookup,MATCH(V6217,aln_lookup,0)),""),"")</f>
        <v/>
      </c>
    </row>
    <row r="6218">
      <c r="A6218" s="6">
        <f>IF(B6218&lt;&gt;"", "AWARD-"&amp;TEXT(ROW()-1,"0000"), "")</f>
        <v/>
      </c>
      <c r="B6218" s="7" t="n"/>
      <c r="C6218" s="7" t="n"/>
      <c r="D6218" s="7" t="n"/>
      <c r="E6218" s="8" t="n"/>
      <c r="F6218" s="9" t="n"/>
      <c r="G6218" s="8" t="n"/>
      <c r="H6218" s="8" t="n"/>
      <c r="I6218" s="8" t="n"/>
      <c r="J6218" s="10">
        <f>IF(A6218="",0,SUMIFS(amount_expended,cfda_key,V6218))</f>
        <v/>
      </c>
      <c r="K6218" s="10">
        <f>IF(G6218="OTHER CLUSTER NOT LISTED ABOVE",SUMIFS(amount_expended,uniform_other_cluster_name,X6218), IF(AND(OR(G6218="N/A",G6218=""),H6218=""),0,IF(G6218="STATE CLUSTER",SUMIFS(amount_expended,uniform_state_cluster_name,W6218),SUMIFS(amount_expended,cluster_name,G6218))))</f>
        <v/>
      </c>
      <c r="L6218" s="8" t="n"/>
      <c r="M6218" s="7" t="n"/>
      <c r="N6218" s="8" t="n"/>
      <c r="O6218" s="7" t="n"/>
      <c r="P6218" s="7" t="n"/>
      <c r="Q6218" s="8" t="n"/>
      <c r="R6218" s="9" t="n"/>
      <c r="S6218" s="8" t="n"/>
      <c r="T6218" s="8" t="n"/>
      <c r="U6218" s="8" t="n"/>
      <c r="V6218" s="11">
        <f>IF(OR(B6218="",C6218=""),"",CONCATENATE(B6218,".",C6218))</f>
        <v/>
      </c>
      <c r="W6218" s="6">
        <f>UPPER(TRIM(H6218))</f>
        <v/>
      </c>
      <c r="X6218" s="6">
        <f>UPPER(TRIM(I6218))</f>
        <v/>
      </c>
      <c r="Y6218" s="6">
        <f>IF(V6218&lt;&gt;"",IFERROR(INDEX(federal_program_name_lookup,MATCH(V6218,aln_lookup,0)),""),"")</f>
        <v/>
      </c>
    </row>
    <row r="6219">
      <c r="A6219" s="6">
        <f>IF(B6219&lt;&gt;"", "AWARD-"&amp;TEXT(ROW()-1,"0000"), "")</f>
        <v/>
      </c>
      <c r="B6219" s="7" t="n"/>
      <c r="C6219" s="7" t="n"/>
      <c r="D6219" s="7" t="n"/>
      <c r="E6219" s="8" t="n"/>
      <c r="F6219" s="9" t="n"/>
      <c r="G6219" s="8" t="n"/>
      <c r="H6219" s="8" t="n"/>
      <c r="I6219" s="8" t="n"/>
      <c r="J6219" s="10">
        <f>IF(A6219="",0,SUMIFS(amount_expended,cfda_key,V6219))</f>
        <v/>
      </c>
      <c r="K6219" s="10">
        <f>IF(G6219="OTHER CLUSTER NOT LISTED ABOVE",SUMIFS(amount_expended,uniform_other_cluster_name,X6219), IF(AND(OR(G6219="N/A",G6219=""),H6219=""),0,IF(G6219="STATE CLUSTER",SUMIFS(amount_expended,uniform_state_cluster_name,W6219),SUMIFS(amount_expended,cluster_name,G6219))))</f>
        <v/>
      </c>
      <c r="L6219" s="8" t="n"/>
      <c r="M6219" s="7" t="n"/>
      <c r="N6219" s="8" t="n"/>
      <c r="O6219" s="7" t="n"/>
      <c r="P6219" s="7" t="n"/>
      <c r="Q6219" s="8" t="n"/>
      <c r="R6219" s="9" t="n"/>
      <c r="S6219" s="8" t="n"/>
      <c r="T6219" s="8" t="n"/>
      <c r="U6219" s="8" t="n"/>
      <c r="V6219" s="11">
        <f>IF(OR(B6219="",C6219=""),"",CONCATENATE(B6219,".",C6219))</f>
        <v/>
      </c>
      <c r="W6219" s="6">
        <f>UPPER(TRIM(H6219))</f>
        <v/>
      </c>
      <c r="X6219" s="6">
        <f>UPPER(TRIM(I6219))</f>
        <v/>
      </c>
      <c r="Y6219" s="6">
        <f>IF(V6219&lt;&gt;"",IFERROR(INDEX(federal_program_name_lookup,MATCH(V6219,aln_lookup,0)),""),"")</f>
        <v/>
      </c>
    </row>
    <row r="6220">
      <c r="A6220" s="6">
        <f>IF(B6220&lt;&gt;"", "AWARD-"&amp;TEXT(ROW()-1,"0000"), "")</f>
        <v/>
      </c>
      <c r="B6220" s="7" t="n"/>
      <c r="C6220" s="7" t="n"/>
      <c r="D6220" s="7" t="n"/>
      <c r="E6220" s="8" t="n"/>
      <c r="F6220" s="9" t="n"/>
      <c r="G6220" s="8" t="n"/>
      <c r="H6220" s="8" t="n"/>
      <c r="I6220" s="8" t="n"/>
      <c r="J6220" s="10">
        <f>IF(A6220="",0,SUMIFS(amount_expended,cfda_key,V6220))</f>
        <v/>
      </c>
      <c r="K6220" s="10">
        <f>IF(G6220="OTHER CLUSTER NOT LISTED ABOVE",SUMIFS(amount_expended,uniform_other_cluster_name,X6220), IF(AND(OR(G6220="N/A",G6220=""),H6220=""),0,IF(G6220="STATE CLUSTER",SUMIFS(amount_expended,uniform_state_cluster_name,W6220),SUMIFS(amount_expended,cluster_name,G6220))))</f>
        <v/>
      </c>
      <c r="L6220" s="8" t="n"/>
      <c r="M6220" s="7" t="n"/>
      <c r="N6220" s="8" t="n"/>
      <c r="O6220" s="7" t="n"/>
      <c r="P6220" s="7" t="n"/>
      <c r="Q6220" s="8" t="n"/>
      <c r="R6220" s="9" t="n"/>
      <c r="S6220" s="8" t="n"/>
      <c r="T6220" s="8" t="n"/>
      <c r="U6220" s="8" t="n"/>
      <c r="V6220" s="11">
        <f>IF(OR(B6220="",C6220=""),"",CONCATENATE(B6220,".",C6220))</f>
        <v/>
      </c>
      <c r="W6220" s="6">
        <f>UPPER(TRIM(H6220))</f>
        <v/>
      </c>
      <c r="X6220" s="6">
        <f>UPPER(TRIM(I6220))</f>
        <v/>
      </c>
      <c r="Y6220" s="6">
        <f>IF(V6220&lt;&gt;"",IFERROR(INDEX(federal_program_name_lookup,MATCH(V6220,aln_lookup,0)),""),"")</f>
        <v/>
      </c>
    </row>
    <row r="6221">
      <c r="A6221" s="6">
        <f>IF(B6221&lt;&gt;"", "AWARD-"&amp;TEXT(ROW()-1,"0000"), "")</f>
        <v/>
      </c>
      <c r="B6221" s="7" t="n"/>
      <c r="C6221" s="7" t="n"/>
      <c r="D6221" s="7" t="n"/>
      <c r="E6221" s="8" t="n"/>
      <c r="F6221" s="9" t="n"/>
      <c r="G6221" s="8" t="n"/>
      <c r="H6221" s="8" t="n"/>
      <c r="I6221" s="8" t="n"/>
      <c r="J6221" s="10">
        <f>IF(A6221="",0,SUMIFS(amount_expended,cfda_key,V6221))</f>
        <v/>
      </c>
      <c r="K6221" s="10">
        <f>IF(G6221="OTHER CLUSTER NOT LISTED ABOVE",SUMIFS(amount_expended,uniform_other_cluster_name,X6221), IF(AND(OR(G6221="N/A",G6221=""),H6221=""),0,IF(G6221="STATE CLUSTER",SUMIFS(amount_expended,uniform_state_cluster_name,W6221),SUMIFS(amount_expended,cluster_name,G6221))))</f>
        <v/>
      </c>
      <c r="L6221" s="8" t="n"/>
      <c r="M6221" s="7" t="n"/>
      <c r="N6221" s="8" t="n"/>
      <c r="O6221" s="7" t="n"/>
      <c r="P6221" s="7" t="n"/>
      <c r="Q6221" s="8" t="n"/>
      <c r="R6221" s="9" t="n"/>
      <c r="S6221" s="8" t="n"/>
      <c r="T6221" s="8" t="n"/>
      <c r="U6221" s="8" t="n"/>
      <c r="V6221" s="11">
        <f>IF(OR(B6221="",C6221=""),"",CONCATENATE(B6221,".",C6221))</f>
        <v/>
      </c>
      <c r="W6221" s="6">
        <f>UPPER(TRIM(H6221))</f>
        <v/>
      </c>
      <c r="X6221" s="6">
        <f>UPPER(TRIM(I6221))</f>
        <v/>
      </c>
      <c r="Y6221" s="6">
        <f>IF(V6221&lt;&gt;"",IFERROR(INDEX(federal_program_name_lookup,MATCH(V6221,aln_lookup,0)),""),"")</f>
        <v/>
      </c>
    </row>
    <row r="6222">
      <c r="A6222" s="6">
        <f>IF(B6222&lt;&gt;"", "AWARD-"&amp;TEXT(ROW()-1,"0000"), "")</f>
        <v/>
      </c>
      <c r="B6222" s="7" t="n"/>
      <c r="C6222" s="7" t="n"/>
      <c r="D6222" s="7" t="n"/>
      <c r="E6222" s="8" t="n"/>
      <c r="F6222" s="9" t="n"/>
      <c r="G6222" s="8" t="n"/>
      <c r="H6222" s="8" t="n"/>
      <c r="I6222" s="8" t="n"/>
      <c r="J6222" s="10">
        <f>IF(A6222="",0,SUMIFS(amount_expended,cfda_key,V6222))</f>
        <v/>
      </c>
      <c r="K6222" s="10">
        <f>IF(G6222="OTHER CLUSTER NOT LISTED ABOVE",SUMIFS(amount_expended,uniform_other_cluster_name,X6222), IF(AND(OR(G6222="N/A",G6222=""),H6222=""),0,IF(G6222="STATE CLUSTER",SUMIFS(amount_expended,uniform_state_cluster_name,W6222),SUMIFS(amount_expended,cluster_name,G6222))))</f>
        <v/>
      </c>
      <c r="L6222" s="8" t="n"/>
      <c r="M6222" s="7" t="n"/>
      <c r="N6222" s="8" t="n"/>
      <c r="O6222" s="7" t="n"/>
      <c r="P6222" s="7" t="n"/>
      <c r="Q6222" s="8" t="n"/>
      <c r="R6222" s="9" t="n"/>
      <c r="S6222" s="8" t="n"/>
      <c r="T6222" s="8" t="n"/>
      <c r="U6222" s="8" t="n"/>
      <c r="V6222" s="11">
        <f>IF(OR(B6222="",C6222=""),"",CONCATENATE(B6222,".",C6222))</f>
        <v/>
      </c>
      <c r="W6222" s="6">
        <f>UPPER(TRIM(H6222))</f>
        <v/>
      </c>
      <c r="X6222" s="6">
        <f>UPPER(TRIM(I6222))</f>
        <v/>
      </c>
      <c r="Y6222" s="6">
        <f>IF(V6222&lt;&gt;"",IFERROR(INDEX(federal_program_name_lookup,MATCH(V6222,aln_lookup,0)),""),"")</f>
        <v/>
      </c>
    </row>
    <row r="6223">
      <c r="A6223" s="6">
        <f>IF(B6223&lt;&gt;"", "AWARD-"&amp;TEXT(ROW()-1,"0000"), "")</f>
        <v/>
      </c>
      <c r="B6223" s="7" t="n"/>
      <c r="C6223" s="7" t="n"/>
      <c r="D6223" s="7" t="n"/>
      <c r="E6223" s="8" t="n"/>
      <c r="F6223" s="9" t="n"/>
      <c r="G6223" s="8" t="n"/>
      <c r="H6223" s="8" t="n"/>
      <c r="I6223" s="8" t="n"/>
      <c r="J6223" s="10">
        <f>IF(A6223="",0,SUMIFS(amount_expended,cfda_key,V6223))</f>
        <v/>
      </c>
      <c r="K6223" s="10">
        <f>IF(G6223="OTHER CLUSTER NOT LISTED ABOVE",SUMIFS(amount_expended,uniform_other_cluster_name,X6223), IF(AND(OR(G6223="N/A",G6223=""),H6223=""),0,IF(G6223="STATE CLUSTER",SUMIFS(amount_expended,uniform_state_cluster_name,W6223),SUMIFS(amount_expended,cluster_name,G6223))))</f>
        <v/>
      </c>
      <c r="L6223" s="8" t="n"/>
      <c r="M6223" s="7" t="n"/>
      <c r="N6223" s="8" t="n"/>
      <c r="O6223" s="7" t="n"/>
      <c r="P6223" s="7" t="n"/>
      <c r="Q6223" s="8" t="n"/>
      <c r="R6223" s="9" t="n"/>
      <c r="S6223" s="8" t="n"/>
      <c r="T6223" s="8" t="n"/>
      <c r="U6223" s="8" t="n"/>
      <c r="V6223" s="11">
        <f>IF(OR(B6223="",C6223=""),"",CONCATENATE(B6223,".",C6223))</f>
        <v/>
      </c>
      <c r="W6223" s="6">
        <f>UPPER(TRIM(H6223))</f>
        <v/>
      </c>
      <c r="X6223" s="6">
        <f>UPPER(TRIM(I6223))</f>
        <v/>
      </c>
      <c r="Y6223" s="6">
        <f>IF(V6223&lt;&gt;"",IFERROR(INDEX(federal_program_name_lookup,MATCH(V6223,aln_lookup,0)),""),"")</f>
        <v/>
      </c>
    </row>
    <row r="6224">
      <c r="A6224" s="6">
        <f>IF(B6224&lt;&gt;"", "AWARD-"&amp;TEXT(ROW()-1,"0000"), "")</f>
        <v/>
      </c>
      <c r="B6224" s="7" t="n"/>
      <c r="C6224" s="7" t="n"/>
      <c r="D6224" s="7" t="n"/>
      <c r="E6224" s="8" t="n"/>
      <c r="F6224" s="9" t="n"/>
      <c r="G6224" s="8" t="n"/>
      <c r="H6224" s="8" t="n"/>
      <c r="I6224" s="8" t="n"/>
      <c r="J6224" s="10">
        <f>IF(A6224="",0,SUMIFS(amount_expended,cfda_key,V6224))</f>
        <v/>
      </c>
      <c r="K6224" s="10">
        <f>IF(G6224="OTHER CLUSTER NOT LISTED ABOVE",SUMIFS(amount_expended,uniform_other_cluster_name,X6224), IF(AND(OR(G6224="N/A",G6224=""),H6224=""),0,IF(G6224="STATE CLUSTER",SUMIFS(amount_expended,uniform_state_cluster_name,W6224),SUMIFS(amount_expended,cluster_name,G6224))))</f>
        <v/>
      </c>
      <c r="L6224" s="8" t="n"/>
      <c r="M6224" s="7" t="n"/>
      <c r="N6224" s="8" t="n"/>
      <c r="O6224" s="7" t="n"/>
      <c r="P6224" s="7" t="n"/>
      <c r="Q6224" s="8" t="n"/>
      <c r="R6224" s="9" t="n"/>
      <c r="S6224" s="8" t="n"/>
      <c r="T6224" s="8" t="n"/>
      <c r="U6224" s="8" t="n"/>
      <c r="V6224" s="11">
        <f>IF(OR(B6224="",C6224=""),"",CONCATENATE(B6224,".",C6224))</f>
        <v/>
      </c>
      <c r="W6224" s="6">
        <f>UPPER(TRIM(H6224))</f>
        <v/>
      </c>
      <c r="X6224" s="6">
        <f>UPPER(TRIM(I6224))</f>
        <v/>
      </c>
      <c r="Y6224" s="6">
        <f>IF(V6224&lt;&gt;"",IFERROR(INDEX(federal_program_name_lookup,MATCH(V6224,aln_lookup,0)),""),"")</f>
        <v/>
      </c>
    </row>
    <row r="6225">
      <c r="A6225" s="6">
        <f>IF(B6225&lt;&gt;"", "AWARD-"&amp;TEXT(ROW()-1,"0000"), "")</f>
        <v/>
      </c>
      <c r="B6225" s="7" t="n"/>
      <c r="C6225" s="7" t="n"/>
      <c r="D6225" s="7" t="n"/>
      <c r="E6225" s="8" t="n"/>
      <c r="F6225" s="9" t="n"/>
      <c r="G6225" s="8" t="n"/>
      <c r="H6225" s="8" t="n"/>
      <c r="I6225" s="8" t="n"/>
      <c r="J6225" s="10">
        <f>IF(A6225="",0,SUMIFS(amount_expended,cfda_key,V6225))</f>
        <v/>
      </c>
      <c r="K6225" s="10">
        <f>IF(G6225="OTHER CLUSTER NOT LISTED ABOVE",SUMIFS(amount_expended,uniform_other_cluster_name,X6225), IF(AND(OR(G6225="N/A",G6225=""),H6225=""),0,IF(G6225="STATE CLUSTER",SUMIFS(amount_expended,uniform_state_cluster_name,W6225),SUMIFS(amount_expended,cluster_name,G6225))))</f>
        <v/>
      </c>
      <c r="L6225" s="8" t="n"/>
      <c r="M6225" s="7" t="n"/>
      <c r="N6225" s="8" t="n"/>
      <c r="O6225" s="7" t="n"/>
      <c r="P6225" s="7" t="n"/>
      <c r="Q6225" s="8" t="n"/>
      <c r="R6225" s="9" t="n"/>
      <c r="S6225" s="8" t="n"/>
      <c r="T6225" s="8" t="n"/>
      <c r="U6225" s="8" t="n"/>
      <c r="V6225" s="11">
        <f>IF(OR(B6225="",C6225=""),"",CONCATENATE(B6225,".",C6225))</f>
        <v/>
      </c>
      <c r="W6225" s="6">
        <f>UPPER(TRIM(H6225))</f>
        <v/>
      </c>
      <c r="X6225" s="6">
        <f>UPPER(TRIM(I6225))</f>
        <v/>
      </c>
      <c r="Y6225" s="6">
        <f>IF(V6225&lt;&gt;"",IFERROR(INDEX(federal_program_name_lookup,MATCH(V6225,aln_lookup,0)),""),"")</f>
        <v/>
      </c>
    </row>
    <row r="6226">
      <c r="A6226" s="6">
        <f>IF(B6226&lt;&gt;"", "AWARD-"&amp;TEXT(ROW()-1,"0000"), "")</f>
        <v/>
      </c>
      <c r="B6226" s="7" t="n"/>
      <c r="C6226" s="7" t="n"/>
      <c r="D6226" s="7" t="n"/>
      <c r="E6226" s="8" t="n"/>
      <c r="F6226" s="9" t="n"/>
      <c r="G6226" s="8" t="n"/>
      <c r="H6226" s="8" t="n"/>
      <c r="I6226" s="8" t="n"/>
      <c r="J6226" s="10">
        <f>IF(A6226="",0,SUMIFS(amount_expended,cfda_key,V6226))</f>
        <v/>
      </c>
      <c r="K6226" s="10">
        <f>IF(G6226="OTHER CLUSTER NOT LISTED ABOVE",SUMIFS(amount_expended,uniform_other_cluster_name,X6226), IF(AND(OR(G6226="N/A",G6226=""),H6226=""),0,IF(G6226="STATE CLUSTER",SUMIFS(amount_expended,uniform_state_cluster_name,W6226),SUMIFS(amount_expended,cluster_name,G6226))))</f>
        <v/>
      </c>
      <c r="L6226" s="8" t="n"/>
      <c r="M6226" s="7" t="n"/>
      <c r="N6226" s="8" t="n"/>
      <c r="O6226" s="7" t="n"/>
      <c r="P6226" s="7" t="n"/>
      <c r="Q6226" s="8" t="n"/>
      <c r="R6226" s="9" t="n"/>
      <c r="S6226" s="8" t="n"/>
      <c r="T6226" s="8" t="n"/>
      <c r="U6226" s="8" t="n"/>
      <c r="V6226" s="11">
        <f>IF(OR(B6226="",C6226=""),"",CONCATENATE(B6226,".",C6226))</f>
        <v/>
      </c>
      <c r="W6226" s="6">
        <f>UPPER(TRIM(H6226))</f>
        <v/>
      </c>
      <c r="X6226" s="6">
        <f>UPPER(TRIM(I6226))</f>
        <v/>
      </c>
      <c r="Y6226" s="6">
        <f>IF(V6226&lt;&gt;"",IFERROR(INDEX(federal_program_name_lookup,MATCH(V6226,aln_lookup,0)),""),"")</f>
        <v/>
      </c>
    </row>
    <row r="6227">
      <c r="A6227" s="6">
        <f>IF(B6227&lt;&gt;"", "AWARD-"&amp;TEXT(ROW()-1,"0000"), "")</f>
        <v/>
      </c>
      <c r="B6227" s="7" t="n"/>
      <c r="C6227" s="7" t="n"/>
      <c r="D6227" s="7" t="n"/>
      <c r="E6227" s="8" t="n"/>
      <c r="F6227" s="9" t="n"/>
      <c r="G6227" s="8" t="n"/>
      <c r="H6227" s="8" t="n"/>
      <c r="I6227" s="8" t="n"/>
      <c r="J6227" s="10">
        <f>IF(A6227="",0,SUMIFS(amount_expended,cfda_key,V6227))</f>
        <v/>
      </c>
      <c r="K6227" s="10">
        <f>IF(G6227="OTHER CLUSTER NOT LISTED ABOVE",SUMIFS(amount_expended,uniform_other_cluster_name,X6227), IF(AND(OR(G6227="N/A",G6227=""),H6227=""),0,IF(G6227="STATE CLUSTER",SUMIFS(amount_expended,uniform_state_cluster_name,W6227),SUMIFS(amount_expended,cluster_name,G6227))))</f>
        <v/>
      </c>
      <c r="L6227" s="8" t="n"/>
      <c r="M6227" s="7" t="n"/>
      <c r="N6227" s="8" t="n"/>
      <c r="O6227" s="7" t="n"/>
      <c r="P6227" s="7" t="n"/>
      <c r="Q6227" s="8" t="n"/>
      <c r="R6227" s="9" t="n"/>
      <c r="S6227" s="8" t="n"/>
      <c r="T6227" s="8" t="n"/>
      <c r="U6227" s="8" t="n"/>
      <c r="V6227" s="11">
        <f>IF(OR(B6227="",C6227=""),"",CONCATENATE(B6227,".",C6227))</f>
        <v/>
      </c>
      <c r="W6227" s="6">
        <f>UPPER(TRIM(H6227))</f>
        <v/>
      </c>
      <c r="X6227" s="6">
        <f>UPPER(TRIM(I6227))</f>
        <v/>
      </c>
      <c r="Y6227" s="6">
        <f>IF(V6227&lt;&gt;"",IFERROR(INDEX(federal_program_name_lookup,MATCH(V6227,aln_lookup,0)),""),"")</f>
        <v/>
      </c>
    </row>
    <row r="6228">
      <c r="A6228" s="6">
        <f>IF(B6228&lt;&gt;"", "AWARD-"&amp;TEXT(ROW()-1,"0000"), "")</f>
        <v/>
      </c>
      <c r="B6228" s="7" t="n"/>
      <c r="C6228" s="7" t="n"/>
      <c r="D6228" s="7" t="n"/>
      <c r="E6228" s="8" t="n"/>
      <c r="F6228" s="9" t="n"/>
      <c r="G6228" s="8" t="n"/>
      <c r="H6228" s="8" t="n"/>
      <c r="I6228" s="8" t="n"/>
      <c r="J6228" s="10">
        <f>IF(A6228="",0,SUMIFS(amount_expended,cfda_key,V6228))</f>
        <v/>
      </c>
      <c r="K6228" s="10">
        <f>IF(G6228="OTHER CLUSTER NOT LISTED ABOVE",SUMIFS(amount_expended,uniform_other_cluster_name,X6228), IF(AND(OR(G6228="N/A",G6228=""),H6228=""),0,IF(G6228="STATE CLUSTER",SUMIFS(amount_expended,uniform_state_cluster_name,W6228),SUMIFS(amount_expended,cluster_name,G6228))))</f>
        <v/>
      </c>
      <c r="L6228" s="8" t="n"/>
      <c r="M6228" s="7" t="n"/>
      <c r="N6228" s="8" t="n"/>
      <c r="O6228" s="7" t="n"/>
      <c r="P6228" s="7" t="n"/>
      <c r="Q6228" s="8" t="n"/>
      <c r="R6228" s="9" t="n"/>
      <c r="S6228" s="8" t="n"/>
      <c r="T6228" s="8" t="n"/>
      <c r="U6228" s="8" t="n"/>
      <c r="V6228" s="11">
        <f>IF(OR(B6228="",C6228=""),"",CONCATENATE(B6228,".",C6228))</f>
        <v/>
      </c>
      <c r="W6228" s="6">
        <f>UPPER(TRIM(H6228))</f>
        <v/>
      </c>
      <c r="X6228" s="6">
        <f>UPPER(TRIM(I6228))</f>
        <v/>
      </c>
      <c r="Y6228" s="6">
        <f>IF(V6228&lt;&gt;"",IFERROR(INDEX(federal_program_name_lookup,MATCH(V6228,aln_lookup,0)),""),"")</f>
        <v/>
      </c>
    </row>
    <row r="6229">
      <c r="A6229" s="6">
        <f>IF(B6229&lt;&gt;"", "AWARD-"&amp;TEXT(ROW()-1,"0000"), "")</f>
        <v/>
      </c>
      <c r="B6229" s="7" t="n"/>
      <c r="C6229" s="7" t="n"/>
      <c r="D6229" s="7" t="n"/>
      <c r="E6229" s="8" t="n"/>
      <c r="F6229" s="9" t="n"/>
      <c r="G6229" s="8" t="n"/>
      <c r="H6229" s="8" t="n"/>
      <c r="I6229" s="8" t="n"/>
      <c r="J6229" s="10">
        <f>IF(A6229="",0,SUMIFS(amount_expended,cfda_key,V6229))</f>
        <v/>
      </c>
      <c r="K6229" s="10">
        <f>IF(G6229="OTHER CLUSTER NOT LISTED ABOVE",SUMIFS(amount_expended,uniform_other_cluster_name,X6229), IF(AND(OR(G6229="N/A",G6229=""),H6229=""),0,IF(G6229="STATE CLUSTER",SUMIFS(amount_expended,uniform_state_cluster_name,W6229),SUMIFS(amount_expended,cluster_name,G6229))))</f>
        <v/>
      </c>
      <c r="L6229" s="8" t="n"/>
      <c r="M6229" s="7" t="n"/>
      <c r="N6229" s="8" t="n"/>
      <c r="O6229" s="7" t="n"/>
      <c r="P6229" s="7" t="n"/>
      <c r="Q6229" s="8" t="n"/>
      <c r="R6229" s="9" t="n"/>
      <c r="S6229" s="8" t="n"/>
      <c r="T6229" s="8" t="n"/>
      <c r="U6229" s="8" t="n"/>
      <c r="V6229" s="11">
        <f>IF(OR(B6229="",C6229=""),"",CONCATENATE(B6229,".",C6229))</f>
        <v/>
      </c>
      <c r="W6229" s="6">
        <f>UPPER(TRIM(H6229))</f>
        <v/>
      </c>
      <c r="X6229" s="6">
        <f>UPPER(TRIM(I6229))</f>
        <v/>
      </c>
      <c r="Y6229" s="6">
        <f>IF(V6229&lt;&gt;"",IFERROR(INDEX(federal_program_name_lookup,MATCH(V6229,aln_lookup,0)),""),"")</f>
        <v/>
      </c>
    </row>
    <row r="6230">
      <c r="A6230" s="6">
        <f>IF(B6230&lt;&gt;"", "AWARD-"&amp;TEXT(ROW()-1,"0000"), "")</f>
        <v/>
      </c>
      <c r="B6230" s="7" t="n"/>
      <c r="C6230" s="7" t="n"/>
      <c r="D6230" s="7" t="n"/>
      <c r="E6230" s="8" t="n"/>
      <c r="F6230" s="9" t="n"/>
      <c r="G6230" s="8" t="n"/>
      <c r="H6230" s="8" t="n"/>
      <c r="I6230" s="8" t="n"/>
      <c r="J6230" s="10">
        <f>IF(A6230="",0,SUMIFS(amount_expended,cfda_key,V6230))</f>
        <v/>
      </c>
      <c r="K6230" s="10">
        <f>IF(G6230="OTHER CLUSTER NOT LISTED ABOVE",SUMIFS(amount_expended,uniform_other_cluster_name,X6230), IF(AND(OR(G6230="N/A",G6230=""),H6230=""),0,IF(G6230="STATE CLUSTER",SUMIFS(amount_expended,uniform_state_cluster_name,W6230),SUMIFS(amount_expended,cluster_name,G6230))))</f>
        <v/>
      </c>
      <c r="L6230" s="8" t="n"/>
      <c r="M6230" s="7" t="n"/>
      <c r="N6230" s="8" t="n"/>
      <c r="O6230" s="7" t="n"/>
      <c r="P6230" s="7" t="n"/>
      <c r="Q6230" s="8" t="n"/>
      <c r="R6230" s="9" t="n"/>
      <c r="S6230" s="8" t="n"/>
      <c r="T6230" s="8" t="n"/>
      <c r="U6230" s="8" t="n"/>
      <c r="V6230" s="11">
        <f>IF(OR(B6230="",C6230=""),"",CONCATENATE(B6230,".",C6230))</f>
        <v/>
      </c>
      <c r="W6230" s="6">
        <f>UPPER(TRIM(H6230))</f>
        <v/>
      </c>
      <c r="X6230" s="6">
        <f>UPPER(TRIM(I6230))</f>
        <v/>
      </c>
      <c r="Y6230" s="6">
        <f>IF(V6230&lt;&gt;"",IFERROR(INDEX(federal_program_name_lookup,MATCH(V6230,aln_lookup,0)),""),"")</f>
        <v/>
      </c>
    </row>
    <row r="6231">
      <c r="A6231" s="6">
        <f>IF(B6231&lt;&gt;"", "AWARD-"&amp;TEXT(ROW()-1,"0000"), "")</f>
        <v/>
      </c>
      <c r="B6231" s="7" t="n"/>
      <c r="C6231" s="7" t="n"/>
      <c r="D6231" s="7" t="n"/>
      <c r="E6231" s="8" t="n"/>
      <c r="F6231" s="9" t="n"/>
      <c r="G6231" s="8" t="n"/>
      <c r="H6231" s="8" t="n"/>
      <c r="I6231" s="8" t="n"/>
      <c r="J6231" s="10">
        <f>IF(A6231="",0,SUMIFS(amount_expended,cfda_key,V6231))</f>
        <v/>
      </c>
      <c r="K6231" s="10">
        <f>IF(G6231="OTHER CLUSTER NOT LISTED ABOVE",SUMIFS(amount_expended,uniform_other_cluster_name,X6231), IF(AND(OR(G6231="N/A",G6231=""),H6231=""),0,IF(G6231="STATE CLUSTER",SUMIFS(amount_expended,uniform_state_cluster_name,W6231),SUMIFS(amount_expended,cluster_name,G6231))))</f>
        <v/>
      </c>
      <c r="L6231" s="8" t="n"/>
      <c r="M6231" s="7" t="n"/>
      <c r="N6231" s="8" t="n"/>
      <c r="O6231" s="7" t="n"/>
      <c r="P6231" s="7" t="n"/>
      <c r="Q6231" s="8" t="n"/>
      <c r="R6231" s="9" t="n"/>
      <c r="S6231" s="8" t="n"/>
      <c r="T6231" s="8" t="n"/>
      <c r="U6231" s="8" t="n"/>
      <c r="V6231" s="11">
        <f>IF(OR(B6231="",C6231=""),"",CONCATENATE(B6231,".",C6231))</f>
        <v/>
      </c>
      <c r="W6231" s="6">
        <f>UPPER(TRIM(H6231))</f>
        <v/>
      </c>
      <c r="X6231" s="6">
        <f>UPPER(TRIM(I6231))</f>
        <v/>
      </c>
      <c r="Y6231" s="6">
        <f>IF(V6231&lt;&gt;"",IFERROR(INDEX(federal_program_name_lookup,MATCH(V6231,aln_lookup,0)),""),"")</f>
        <v/>
      </c>
    </row>
    <row r="6232">
      <c r="A6232" s="6">
        <f>IF(B6232&lt;&gt;"", "AWARD-"&amp;TEXT(ROW()-1,"0000"), "")</f>
        <v/>
      </c>
      <c r="B6232" s="7" t="n"/>
      <c r="C6232" s="7" t="n"/>
      <c r="D6232" s="7" t="n"/>
      <c r="E6232" s="8" t="n"/>
      <c r="F6232" s="9" t="n"/>
      <c r="G6232" s="8" t="n"/>
      <c r="H6232" s="8" t="n"/>
      <c r="I6232" s="8" t="n"/>
      <c r="J6232" s="10">
        <f>IF(A6232="",0,SUMIFS(amount_expended,cfda_key,V6232))</f>
        <v/>
      </c>
      <c r="K6232" s="10">
        <f>IF(G6232="OTHER CLUSTER NOT LISTED ABOVE",SUMIFS(amount_expended,uniform_other_cluster_name,X6232), IF(AND(OR(G6232="N/A",G6232=""),H6232=""),0,IF(G6232="STATE CLUSTER",SUMIFS(amount_expended,uniform_state_cluster_name,W6232),SUMIFS(amount_expended,cluster_name,G6232))))</f>
        <v/>
      </c>
      <c r="L6232" s="8" t="n"/>
      <c r="M6232" s="7" t="n"/>
      <c r="N6232" s="8" t="n"/>
      <c r="O6232" s="7" t="n"/>
      <c r="P6232" s="7" t="n"/>
      <c r="Q6232" s="8" t="n"/>
      <c r="R6232" s="9" t="n"/>
      <c r="S6232" s="8" t="n"/>
      <c r="T6232" s="8" t="n"/>
      <c r="U6232" s="8" t="n"/>
      <c r="V6232" s="11">
        <f>IF(OR(B6232="",C6232=""),"",CONCATENATE(B6232,".",C6232))</f>
        <v/>
      </c>
      <c r="W6232" s="6">
        <f>UPPER(TRIM(H6232))</f>
        <v/>
      </c>
      <c r="X6232" s="6">
        <f>UPPER(TRIM(I6232))</f>
        <v/>
      </c>
      <c r="Y6232" s="6">
        <f>IF(V6232&lt;&gt;"",IFERROR(INDEX(federal_program_name_lookup,MATCH(V6232,aln_lookup,0)),""),"")</f>
        <v/>
      </c>
    </row>
    <row r="6233">
      <c r="A6233" s="6">
        <f>IF(B6233&lt;&gt;"", "AWARD-"&amp;TEXT(ROW()-1,"0000"), "")</f>
        <v/>
      </c>
      <c r="B6233" s="7" t="n"/>
      <c r="C6233" s="7" t="n"/>
      <c r="D6233" s="7" t="n"/>
      <c r="E6233" s="8" t="n"/>
      <c r="F6233" s="9" t="n"/>
      <c r="G6233" s="8" t="n"/>
      <c r="H6233" s="8" t="n"/>
      <c r="I6233" s="8" t="n"/>
      <c r="J6233" s="10">
        <f>IF(A6233="",0,SUMIFS(amount_expended,cfda_key,V6233))</f>
        <v/>
      </c>
      <c r="K6233" s="10">
        <f>IF(G6233="OTHER CLUSTER NOT LISTED ABOVE",SUMIFS(amount_expended,uniform_other_cluster_name,X6233), IF(AND(OR(G6233="N/A",G6233=""),H6233=""),0,IF(G6233="STATE CLUSTER",SUMIFS(amount_expended,uniform_state_cluster_name,W6233),SUMIFS(amount_expended,cluster_name,G6233))))</f>
        <v/>
      </c>
      <c r="L6233" s="8" t="n"/>
      <c r="M6233" s="7" t="n"/>
      <c r="N6233" s="8" t="n"/>
      <c r="O6233" s="7" t="n"/>
      <c r="P6233" s="7" t="n"/>
      <c r="Q6233" s="8" t="n"/>
      <c r="R6233" s="9" t="n"/>
      <c r="S6233" s="8" t="n"/>
      <c r="T6233" s="8" t="n"/>
      <c r="U6233" s="8" t="n"/>
      <c r="V6233" s="11">
        <f>IF(OR(B6233="",C6233=""),"",CONCATENATE(B6233,".",C6233))</f>
        <v/>
      </c>
      <c r="W6233" s="6">
        <f>UPPER(TRIM(H6233))</f>
        <v/>
      </c>
      <c r="X6233" s="6">
        <f>UPPER(TRIM(I6233))</f>
        <v/>
      </c>
      <c r="Y6233" s="6">
        <f>IF(V6233&lt;&gt;"",IFERROR(INDEX(federal_program_name_lookup,MATCH(V6233,aln_lookup,0)),""),"")</f>
        <v/>
      </c>
    </row>
    <row r="6234">
      <c r="A6234" s="6">
        <f>IF(B6234&lt;&gt;"", "AWARD-"&amp;TEXT(ROW()-1,"0000"), "")</f>
        <v/>
      </c>
      <c r="B6234" s="7" t="n"/>
      <c r="C6234" s="7" t="n"/>
      <c r="D6234" s="7" t="n"/>
      <c r="E6234" s="8" t="n"/>
      <c r="F6234" s="9" t="n"/>
      <c r="G6234" s="8" t="n"/>
      <c r="H6234" s="8" t="n"/>
      <c r="I6234" s="8" t="n"/>
      <c r="J6234" s="10">
        <f>IF(A6234="",0,SUMIFS(amount_expended,cfda_key,V6234))</f>
        <v/>
      </c>
      <c r="K6234" s="10">
        <f>IF(G6234="OTHER CLUSTER NOT LISTED ABOVE",SUMIFS(amount_expended,uniform_other_cluster_name,X6234), IF(AND(OR(G6234="N/A",G6234=""),H6234=""),0,IF(G6234="STATE CLUSTER",SUMIFS(amount_expended,uniform_state_cluster_name,W6234),SUMIFS(amount_expended,cluster_name,G6234))))</f>
        <v/>
      </c>
      <c r="L6234" s="8" t="n"/>
      <c r="M6234" s="7" t="n"/>
      <c r="N6234" s="8" t="n"/>
      <c r="O6234" s="7" t="n"/>
      <c r="P6234" s="7" t="n"/>
      <c r="Q6234" s="8" t="n"/>
      <c r="R6234" s="9" t="n"/>
      <c r="S6234" s="8" t="n"/>
      <c r="T6234" s="8" t="n"/>
      <c r="U6234" s="8" t="n"/>
      <c r="V6234" s="11">
        <f>IF(OR(B6234="",C6234=""),"",CONCATENATE(B6234,".",C6234))</f>
        <v/>
      </c>
      <c r="W6234" s="6">
        <f>UPPER(TRIM(H6234))</f>
        <v/>
      </c>
      <c r="X6234" s="6">
        <f>UPPER(TRIM(I6234))</f>
        <v/>
      </c>
      <c r="Y6234" s="6">
        <f>IF(V6234&lt;&gt;"",IFERROR(INDEX(federal_program_name_lookup,MATCH(V6234,aln_lookup,0)),""),"")</f>
        <v/>
      </c>
    </row>
    <row r="6235">
      <c r="A6235" s="6">
        <f>IF(B6235&lt;&gt;"", "AWARD-"&amp;TEXT(ROW()-1,"0000"), "")</f>
        <v/>
      </c>
      <c r="B6235" s="7" t="n"/>
      <c r="C6235" s="7" t="n"/>
      <c r="D6235" s="7" t="n"/>
      <c r="E6235" s="8" t="n"/>
      <c r="F6235" s="9" t="n"/>
      <c r="G6235" s="8" t="n"/>
      <c r="H6235" s="8" t="n"/>
      <c r="I6235" s="8" t="n"/>
      <c r="J6235" s="10">
        <f>IF(A6235="",0,SUMIFS(amount_expended,cfda_key,V6235))</f>
        <v/>
      </c>
      <c r="K6235" s="10">
        <f>IF(G6235="OTHER CLUSTER NOT LISTED ABOVE",SUMIFS(amount_expended,uniform_other_cluster_name,X6235), IF(AND(OR(G6235="N/A",G6235=""),H6235=""),0,IF(G6235="STATE CLUSTER",SUMIFS(amount_expended,uniform_state_cluster_name,W6235),SUMIFS(amount_expended,cluster_name,G6235))))</f>
        <v/>
      </c>
      <c r="L6235" s="8" t="n"/>
      <c r="M6235" s="7" t="n"/>
      <c r="N6235" s="8" t="n"/>
      <c r="O6235" s="7" t="n"/>
      <c r="P6235" s="7" t="n"/>
      <c r="Q6235" s="8" t="n"/>
      <c r="R6235" s="9" t="n"/>
      <c r="S6235" s="8" t="n"/>
      <c r="T6235" s="8" t="n"/>
      <c r="U6235" s="8" t="n"/>
      <c r="V6235" s="11">
        <f>IF(OR(B6235="",C6235=""),"",CONCATENATE(B6235,".",C6235))</f>
        <v/>
      </c>
      <c r="W6235" s="6">
        <f>UPPER(TRIM(H6235))</f>
        <v/>
      </c>
      <c r="X6235" s="6">
        <f>UPPER(TRIM(I6235))</f>
        <v/>
      </c>
      <c r="Y6235" s="6">
        <f>IF(V6235&lt;&gt;"",IFERROR(INDEX(federal_program_name_lookup,MATCH(V6235,aln_lookup,0)),""),"")</f>
        <v/>
      </c>
    </row>
    <row r="6236">
      <c r="A6236" s="6">
        <f>IF(B6236&lt;&gt;"", "AWARD-"&amp;TEXT(ROW()-1,"0000"), "")</f>
        <v/>
      </c>
      <c r="B6236" s="7" t="n"/>
      <c r="C6236" s="7" t="n"/>
      <c r="D6236" s="7" t="n"/>
      <c r="E6236" s="8" t="n"/>
      <c r="F6236" s="9" t="n"/>
      <c r="G6236" s="8" t="n"/>
      <c r="H6236" s="8" t="n"/>
      <c r="I6236" s="8" t="n"/>
      <c r="J6236" s="10">
        <f>IF(A6236="",0,SUMIFS(amount_expended,cfda_key,V6236))</f>
        <v/>
      </c>
      <c r="K6236" s="10">
        <f>IF(G6236="OTHER CLUSTER NOT LISTED ABOVE",SUMIFS(amount_expended,uniform_other_cluster_name,X6236), IF(AND(OR(G6236="N/A",G6236=""),H6236=""),0,IF(G6236="STATE CLUSTER",SUMIFS(amount_expended,uniform_state_cluster_name,W6236),SUMIFS(amount_expended,cluster_name,G6236))))</f>
        <v/>
      </c>
      <c r="L6236" s="8" t="n"/>
      <c r="M6236" s="7" t="n"/>
      <c r="N6236" s="8" t="n"/>
      <c r="O6236" s="7" t="n"/>
      <c r="P6236" s="7" t="n"/>
      <c r="Q6236" s="8" t="n"/>
      <c r="R6236" s="9" t="n"/>
      <c r="S6236" s="8" t="n"/>
      <c r="T6236" s="8" t="n"/>
      <c r="U6236" s="8" t="n"/>
      <c r="V6236" s="11">
        <f>IF(OR(B6236="",C6236=""),"",CONCATENATE(B6236,".",C6236))</f>
        <v/>
      </c>
      <c r="W6236" s="6">
        <f>UPPER(TRIM(H6236))</f>
        <v/>
      </c>
      <c r="X6236" s="6">
        <f>UPPER(TRIM(I6236))</f>
        <v/>
      </c>
      <c r="Y6236" s="6">
        <f>IF(V6236&lt;&gt;"",IFERROR(INDEX(federal_program_name_lookup,MATCH(V6236,aln_lookup,0)),""),"")</f>
        <v/>
      </c>
    </row>
    <row r="6237">
      <c r="A6237" s="6">
        <f>IF(B6237&lt;&gt;"", "AWARD-"&amp;TEXT(ROW()-1,"0000"), "")</f>
        <v/>
      </c>
      <c r="B6237" s="7" t="n"/>
      <c r="C6237" s="7" t="n"/>
      <c r="D6237" s="7" t="n"/>
      <c r="E6237" s="8" t="n"/>
      <c r="F6237" s="9" t="n"/>
      <c r="G6237" s="8" t="n"/>
      <c r="H6237" s="8" t="n"/>
      <c r="I6237" s="8" t="n"/>
      <c r="J6237" s="10">
        <f>IF(A6237="",0,SUMIFS(amount_expended,cfda_key,V6237))</f>
        <v/>
      </c>
      <c r="K6237" s="10">
        <f>IF(G6237="OTHER CLUSTER NOT LISTED ABOVE",SUMIFS(amount_expended,uniform_other_cluster_name,X6237), IF(AND(OR(G6237="N/A",G6237=""),H6237=""),0,IF(G6237="STATE CLUSTER",SUMIFS(amount_expended,uniform_state_cluster_name,W6237),SUMIFS(amount_expended,cluster_name,G6237))))</f>
        <v/>
      </c>
      <c r="L6237" s="8" t="n"/>
      <c r="M6237" s="7" t="n"/>
      <c r="N6237" s="8" t="n"/>
      <c r="O6237" s="7" t="n"/>
      <c r="P6237" s="7" t="n"/>
      <c r="Q6237" s="8" t="n"/>
      <c r="R6237" s="9" t="n"/>
      <c r="S6237" s="8" t="n"/>
      <c r="T6237" s="8" t="n"/>
      <c r="U6237" s="8" t="n"/>
      <c r="V6237" s="11">
        <f>IF(OR(B6237="",C6237=""),"",CONCATENATE(B6237,".",C6237))</f>
        <v/>
      </c>
      <c r="W6237" s="6">
        <f>UPPER(TRIM(H6237))</f>
        <v/>
      </c>
      <c r="X6237" s="6">
        <f>UPPER(TRIM(I6237))</f>
        <v/>
      </c>
      <c r="Y6237" s="6">
        <f>IF(V6237&lt;&gt;"",IFERROR(INDEX(federal_program_name_lookup,MATCH(V6237,aln_lookup,0)),""),"")</f>
        <v/>
      </c>
    </row>
    <row r="6238">
      <c r="A6238" s="6">
        <f>IF(B6238&lt;&gt;"", "AWARD-"&amp;TEXT(ROW()-1,"0000"), "")</f>
        <v/>
      </c>
      <c r="B6238" s="7" t="n"/>
      <c r="C6238" s="7" t="n"/>
      <c r="D6238" s="7" t="n"/>
      <c r="E6238" s="8" t="n"/>
      <c r="F6238" s="9" t="n"/>
      <c r="G6238" s="8" t="n"/>
      <c r="H6238" s="8" t="n"/>
      <c r="I6238" s="8" t="n"/>
      <c r="J6238" s="10">
        <f>IF(A6238="",0,SUMIFS(amount_expended,cfda_key,V6238))</f>
        <v/>
      </c>
      <c r="K6238" s="10">
        <f>IF(G6238="OTHER CLUSTER NOT LISTED ABOVE",SUMIFS(amount_expended,uniform_other_cluster_name,X6238), IF(AND(OR(G6238="N/A",G6238=""),H6238=""),0,IF(G6238="STATE CLUSTER",SUMIFS(amount_expended,uniform_state_cluster_name,W6238),SUMIFS(amount_expended,cluster_name,G6238))))</f>
        <v/>
      </c>
      <c r="L6238" s="8" t="n"/>
      <c r="M6238" s="7" t="n"/>
      <c r="N6238" s="8" t="n"/>
      <c r="O6238" s="7" t="n"/>
      <c r="P6238" s="7" t="n"/>
      <c r="Q6238" s="8" t="n"/>
      <c r="R6238" s="9" t="n"/>
      <c r="S6238" s="8" t="n"/>
      <c r="T6238" s="8" t="n"/>
      <c r="U6238" s="8" t="n"/>
      <c r="V6238" s="11">
        <f>IF(OR(B6238="",C6238=""),"",CONCATENATE(B6238,".",C6238))</f>
        <v/>
      </c>
      <c r="W6238" s="6">
        <f>UPPER(TRIM(H6238))</f>
        <v/>
      </c>
      <c r="X6238" s="6">
        <f>UPPER(TRIM(I6238))</f>
        <v/>
      </c>
      <c r="Y6238" s="6">
        <f>IF(V6238&lt;&gt;"",IFERROR(INDEX(federal_program_name_lookup,MATCH(V6238,aln_lookup,0)),""),"")</f>
        <v/>
      </c>
    </row>
    <row r="6239">
      <c r="A6239" s="6">
        <f>IF(B6239&lt;&gt;"", "AWARD-"&amp;TEXT(ROW()-1,"0000"), "")</f>
        <v/>
      </c>
      <c r="B6239" s="7" t="n"/>
      <c r="C6239" s="7" t="n"/>
      <c r="D6239" s="7" t="n"/>
      <c r="E6239" s="8" t="n"/>
      <c r="F6239" s="9" t="n"/>
      <c r="G6239" s="8" t="n"/>
      <c r="H6239" s="8" t="n"/>
      <c r="I6239" s="8" t="n"/>
      <c r="J6239" s="10">
        <f>IF(A6239="",0,SUMIFS(amount_expended,cfda_key,V6239))</f>
        <v/>
      </c>
      <c r="K6239" s="10">
        <f>IF(G6239="OTHER CLUSTER NOT LISTED ABOVE",SUMIFS(amount_expended,uniform_other_cluster_name,X6239), IF(AND(OR(G6239="N/A",G6239=""),H6239=""),0,IF(G6239="STATE CLUSTER",SUMIFS(amount_expended,uniform_state_cluster_name,W6239),SUMIFS(amount_expended,cluster_name,G6239))))</f>
        <v/>
      </c>
      <c r="L6239" s="8" t="n"/>
      <c r="M6239" s="7" t="n"/>
      <c r="N6239" s="8" t="n"/>
      <c r="O6239" s="7" t="n"/>
      <c r="P6239" s="7" t="n"/>
      <c r="Q6239" s="8" t="n"/>
      <c r="R6239" s="9" t="n"/>
      <c r="S6239" s="8" t="n"/>
      <c r="T6239" s="8" t="n"/>
      <c r="U6239" s="8" t="n"/>
      <c r="V6239" s="11">
        <f>IF(OR(B6239="",C6239=""),"",CONCATENATE(B6239,".",C6239))</f>
        <v/>
      </c>
      <c r="W6239" s="6">
        <f>UPPER(TRIM(H6239))</f>
        <v/>
      </c>
      <c r="X6239" s="6">
        <f>UPPER(TRIM(I6239))</f>
        <v/>
      </c>
      <c r="Y6239" s="6">
        <f>IF(V6239&lt;&gt;"",IFERROR(INDEX(federal_program_name_lookup,MATCH(V6239,aln_lookup,0)),""),"")</f>
        <v/>
      </c>
    </row>
    <row r="6240">
      <c r="A6240" s="6">
        <f>IF(B6240&lt;&gt;"", "AWARD-"&amp;TEXT(ROW()-1,"0000"), "")</f>
        <v/>
      </c>
      <c r="B6240" s="7" t="n"/>
      <c r="C6240" s="7" t="n"/>
      <c r="D6240" s="7" t="n"/>
      <c r="E6240" s="8" t="n"/>
      <c r="F6240" s="9" t="n"/>
      <c r="G6240" s="8" t="n"/>
      <c r="H6240" s="8" t="n"/>
      <c r="I6240" s="8" t="n"/>
      <c r="J6240" s="10">
        <f>IF(A6240="",0,SUMIFS(amount_expended,cfda_key,V6240))</f>
        <v/>
      </c>
      <c r="K6240" s="10">
        <f>IF(G6240="OTHER CLUSTER NOT LISTED ABOVE",SUMIFS(amount_expended,uniform_other_cluster_name,X6240), IF(AND(OR(G6240="N/A",G6240=""),H6240=""),0,IF(G6240="STATE CLUSTER",SUMIFS(amount_expended,uniform_state_cluster_name,W6240),SUMIFS(amount_expended,cluster_name,G6240))))</f>
        <v/>
      </c>
      <c r="L6240" s="8" t="n"/>
      <c r="M6240" s="7" t="n"/>
      <c r="N6240" s="8" t="n"/>
      <c r="O6240" s="7" t="n"/>
      <c r="P6240" s="7" t="n"/>
      <c r="Q6240" s="8" t="n"/>
      <c r="R6240" s="9" t="n"/>
      <c r="S6240" s="8" t="n"/>
      <c r="T6240" s="8" t="n"/>
      <c r="U6240" s="8" t="n"/>
      <c r="V6240" s="11">
        <f>IF(OR(B6240="",C6240=""),"",CONCATENATE(B6240,".",C6240))</f>
        <v/>
      </c>
      <c r="W6240" s="6">
        <f>UPPER(TRIM(H6240))</f>
        <v/>
      </c>
      <c r="X6240" s="6">
        <f>UPPER(TRIM(I6240))</f>
        <v/>
      </c>
      <c r="Y6240" s="6">
        <f>IF(V6240&lt;&gt;"",IFERROR(INDEX(federal_program_name_lookup,MATCH(V6240,aln_lookup,0)),""),"")</f>
        <v/>
      </c>
    </row>
    <row r="6241">
      <c r="A6241" s="6">
        <f>IF(B6241&lt;&gt;"", "AWARD-"&amp;TEXT(ROW()-1,"0000"), "")</f>
        <v/>
      </c>
      <c r="B6241" s="7" t="n"/>
      <c r="C6241" s="7" t="n"/>
      <c r="D6241" s="7" t="n"/>
      <c r="E6241" s="8" t="n"/>
      <c r="F6241" s="9" t="n"/>
      <c r="G6241" s="8" t="n"/>
      <c r="H6241" s="8" t="n"/>
      <c r="I6241" s="8" t="n"/>
      <c r="J6241" s="10">
        <f>IF(A6241="",0,SUMIFS(amount_expended,cfda_key,V6241))</f>
        <v/>
      </c>
      <c r="K6241" s="10">
        <f>IF(G6241="OTHER CLUSTER NOT LISTED ABOVE",SUMIFS(amount_expended,uniform_other_cluster_name,X6241), IF(AND(OR(G6241="N/A",G6241=""),H6241=""),0,IF(G6241="STATE CLUSTER",SUMIFS(amount_expended,uniform_state_cluster_name,W6241),SUMIFS(amount_expended,cluster_name,G6241))))</f>
        <v/>
      </c>
      <c r="L6241" s="8" t="n"/>
      <c r="M6241" s="7" t="n"/>
      <c r="N6241" s="8" t="n"/>
      <c r="O6241" s="7" t="n"/>
      <c r="P6241" s="7" t="n"/>
      <c r="Q6241" s="8" t="n"/>
      <c r="R6241" s="9" t="n"/>
      <c r="S6241" s="8" t="n"/>
      <c r="T6241" s="8" t="n"/>
      <c r="U6241" s="8" t="n"/>
      <c r="V6241" s="11">
        <f>IF(OR(B6241="",C6241=""),"",CONCATENATE(B6241,".",C6241))</f>
        <v/>
      </c>
      <c r="W6241" s="6">
        <f>UPPER(TRIM(H6241))</f>
        <v/>
      </c>
      <c r="X6241" s="6">
        <f>UPPER(TRIM(I6241))</f>
        <v/>
      </c>
      <c r="Y6241" s="6">
        <f>IF(V6241&lt;&gt;"",IFERROR(INDEX(federal_program_name_lookup,MATCH(V6241,aln_lookup,0)),""),"")</f>
        <v/>
      </c>
    </row>
    <row r="6242">
      <c r="A6242" s="6">
        <f>IF(B6242&lt;&gt;"", "AWARD-"&amp;TEXT(ROW()-1,"0000"), "")</f>
        <v/>
      </c>
      <c r="B6242" s="7" t="n"/>
      <c r="C6242" s="7" t="n"/>
      <c r="D6242" s="7" t="n"/>
      <c r="E6242" s="8" t="n"/>
      <c r="F6242" s="9" t="n"/>
      <c r="G6242" s="8" t="n"/>
      <c r="H6242" s="8" t="n"/>
      <c r="I6242" s="8" t="n"/>
      <c r="J6242" s="10">
        <f>IF(A6242="",0,SUMIFS(amount_expended,cfda_key,V6242))</f>
        <v/>
      </c>
      <c r="K6242" s="10">
        <f>IF(G6242="OTHER CLUSTER NOT LISTED ABOVE",SUMIFS(amount_expended,uniform_other_cluster_name,X6242), IF(AND(OR(G6242="N/A",G6242=""),H6242=""),0,IF(G6242="STATE CLUSTER",SUMIFS(amount_expended,uniform_state_cluster_name,W6242),SUMIFS(amount_expended,cluster_name,G6242))))</f>
        <v/>
      </c>
      <c r="L6242" s="8" t="n"/>
      <c r="M6242" s="7" t="n"/>
      <c r="N6242" s="8" t="n"/>
      <c r="O6242" s="7" t="n"/>
      <c r="P6242" s="7" t="n"/>
      <c r="Q6242" s="8" t="n"/>
      <c r="R6242" s="9" t="n"/>
      <c r="S6242" s="8" t="n"/>
      <c r="T6242" s="8" t="n"/>
      <c r="U6242" s="8" t="n"/>
      <c r="V6242" s="11">
        <f>IF(OR(B6242="",C6242=""),"",CONCATENATE(B6242,".",C6242))</f>
        <v/>
      </c>
      <c r="W6242" s="6">
        <f>UPPER(TRIM(H6242))</f>
        <v/>
      </c>
      <c r="X6242" s="6">
        <f>UPPER(TRIM(I6242))</f>
        <v/>
      </c>
      <c r="Y6242" s="6">
        <f>IF(V6242&lt;&gt;"",IFERROR(INDEX(federal_program_name_lookup,MATCH(V6242,aln_lookup,0)),""),"")</f>
        <v/>
      </c>
    </row>
    <row r="6243">
      <c r="A6243" s="6">
        <f>IF(B6243&lt;&gt;"", "AWARD-"&amp;TEXT(ROW()-1,"0000"), "")</f>
        <v/>
      </c>
      <c r="B6243" s="7" t="n"/>
      <c r="C6243" s="7" t="n"/>
      <c r="D6243" s="7" t="n"/>
      <c r="E6243" s="8" t="n"/>
      <c r="F6243" s="9" t="n"/>
      <c r="G6243" s="8" t="n"/>
      <c r="H6243" s="8" t="n"/>
      <c r="I6243" s="8" t="n"/>
      <c r="J6243" s="10">
        <f>IF(A6243="",0,SUMIFS(amount_expended,cfda_key,V6243))</f>
        <v/>
      </c>
      <c r="K6243" s="10">
        <f>IF(G6243="OTHER CLUSTER NOT LISTED ABOVE",SUMIFS(amount_expended,uniform_other_cluster_name,X6243), IF(AND(OR(G6243="N/A",G6243=""),H6243=""),0,IF(G6243="STATE CLUSTER",SUMIFS(amount_expended,uniform_state_cluster_name,W6243),SUMIFS(amount_expended,cluster_name,G6243))))</f>
        <v/>
      </c>
      <c r="L6243" s="8" t="n"/>
      <c r="M6243" s="7" t="n"/>
      <c r="N6243" s="8" t="n"/>
      <c r="O6243" s="7" t="n"/>
      <c r="P6243" s="7" t="n"/>
      <c r="Q6243" s="8" t="n"/>
      <c r="R6243" s="9" t="n"/>
      <c r="S6243" s="8" t="n"/>
      <c r="T6243" s="8" t="n"/>
      <c r="U6243" s="8" t="n"/>
      <c r="V6243" s="11">
        <f>IF(OR(B6243="",C6243=""),"",CONCATENATE(B6243,".",C6243))</f>
        <v/>
      </c>
      <c r="W6243" s="6">
        <f>UPPER(TRIM(H6243))</f>
        <v/>
      </c>
      <c r="X6243" s="6">
        <f>UPPER(TRIM(I6243))</f>
        <v/>
      </c>
      <c r="Y6243" s="6">
        <f>IF(V6243&lt;&gt;"",IFERROR(INDEX(federal_program_name_lookup,MATCH(V6243,aln_lookup,0)),""),"")</f>
        <v/>
      </c>
    </row>
    <row r="6244">
      <c r="A6244" s="6">
        <f>IF(B6244&lt;&gt;"", "AWARD-"&amp;TEXT(ROW()-1,"0000"), "")</f>
        <v/>
      </c>
      <c r="B6244" s="7" t="n"/>
      <c r="C6244" s="7" t="n"/>
      <c r="D6244" s="7" t="n"/>
      <c r="E6244" s="8" t="n"/>
      <c r="F6244" s="9" t="n"/>
      <c r="G6244" s="8" t="n"/>
      <c r="H6244" s="8" t="n"/>
      <c r="I6244" s="8" t="n"/>
      <c r="J6244" s="10">
        <f>IF(A6244="",0,SUMIFS(amount_expended,cfda_key,V6244))</f>
        <v/>
      </c>
      <c r="K6244" s="10">
        <f>IF(G6244="OTHER CLUSTER NOT LISTED ABOVE",SUMIFS(amount_expended,uniform_other_cluster_name,X6244), IF(AND(OR(G6244="N/A",G6244=""),H6244=""),0,IF(G6244="STATE CLUSTER",SUMIFS(amount_expended,uniform_state_cluster_name,W6244),SUMIFS(amount_expended,cluster_name,G6244))))</f>
        <v/>
      </c>
      <c r="L6244" s="8" t="n"/>
      <c r="M6244" s="7" t="n"/>
      <c r="N6244" s="8" t="n"/>
      <c r="O6244" s="7" t="n"/>
      <c r="P6244" s="7" t="n"/>
      <c r="Q6244" s="8" t="n"/>
      <c r="R6244" s="9" t="n"/>
      <c r="S6244" s="8" t="n"/>
      <c r="T6244" s="8" t="n"/>
      <c r="U6244" s="8" t="n"/>
      <c r="V6244" s="11">
        <f>IF(OR(B6244="",C6244=""),"",CONCATENATE(B6244,".",C6244))</f>
        <v/>
      </c>
      <c r="W6244" s="6">
        <f>UPPER(TRIM(H6244))</f>
        <v/>
      </c>
      <c r="X6244" s="6">
        <f>UPPER(TRIM(I6244))</f>
        <v/>
      </c>
      <c r="Y6244" s="6">
        <f>IF(V6244&lt;&gt;"",IFERROR(INDEX(federal_program_name_lookup,MATCH(V6244,aln_lookup,0)),""),"")</f>
        <v/>
      </c>
    </row>
    <row r="6245">
      <c r="A6245" s="6">
        <f>IF(B6245&lt;&gt;"", "AWARD-"&amp;TEXT(ROW()-1,"0000"), "")</f>
        <v/>
      </c>
      <c r="B6245" s="7" t="n"/>
      <c r="C6245" s="7" t="n"/>
      <c r="D6245" s="7" t="n"/>
      <c r="E6245" s="8" t="n"/>
      <c r="F6245" s="9" t="n"/>
      <c r="G6245" s="8" t="n"/>
      <c r="H6245" s="8" t="n"/>
      <c r="I6245" s="8" t="n"/>
      <c r="J6245" s="10">
        <f>IF(A6245="",0,SUMIFS(amount_expended,cfda_key,V6245))</f>
        <v/>
      </c>
      <c r="K6245" s="10">
        <f>IF(G6245="OTHER CLUSTER NOT LISTED ABOVE",SUMIFS(amount_expended,uniform_other_cluster_name,X6245), IF(AND(OR(G6245="N/A",G6245=""),H6245=""),0,IF(G6245="STATE CLUSTER",SUMIFS(amount_expended,uniform_state_cluster_name,W6245),SUMIFS(amount_expended,cluster_name,G6245))))</f>
        <v/>
      </c>
      <c r="L6245" s="8" t="n"/>
      <c r="M6245" s="7" t="n"/>
      <c r="N6245" s="8" t="n"/>
      <c r="O6245" s="7" t="n"/>
      <c r="P6245" s="7" t="n"/>
      <c r="Q6245" s="8" t="n"/>
      <c r="R6245" s="9" t="n"/>
      <c r="S6245" s="8" t="n"/>
      <c r="T6245" s="8" t="n"/>
      <c r="U6245" s="8" t="n"/>
      <c r="V6245" s="11">
        <f>IF(OR(B6245="",C6245=""),"",CONCATENATE(B6245,".",C6245))</f>
        <v/>
      </c>
      <c r="W6245" s="6">
        <f>UPPER(TRIM(H6245))</f>
        <v/>
      </c>
      <c r="X6245" s="6">
        <f>UPPER(TRIM(I6245))</f>
        <v/>
      </c>
      <c r="Y6245" s="6">
        <f>IF(V6245&lt;&gt;"",IFERROR(INDEX(federal_program_name_lookup,MATCH(V6245,aln_lookup,0)),""),"")</f>
        <v/>
      </c>
    </row>
    <row r="6246">
      <c r="A6246" s="6">
        <f>IF(B6246&lt;&gt;"", "AWARD-"&amp;TEXT(ROW()-1,"0000"), "")</f>
        <v/>
      </c>
      <c r="B6246" s="7" t="n"/>
      <c r="C6246" s="7" t="n"/>
      <c r="D6246" s="7" t="n"/>
      <c r="E6246" s="8" t="n"/>
      <c r="F6246" s="9" t="n"/>
      <c r="G6246" s="8" t="n"/>
      <c r="H6246" s="8" t="n"/>
      <c r="I6246" s="8" t="n"/>
      <c r="J6246" s="10">
        <f>IF(A6246="",0,SUMIFS(amount_expended,cfda_key,V6246))</f>
        <v/>
      </c>
      <c r="K6246" s="10">
        <f>IF(G6246="OTHER CLUSTER NOT LISTED ABOVE",SUMIFS(amount_expended,uniform_other_cluster_name,X6246), IF(AND(OR(G6246="N/A",G6246=""),H6246=""),0,IF(G6246="STATE CLUSTER",SUMIFS(amount_expended,uniform_state_cluster_name,W6246),SUMIFS(amount_expended,cluster_name,G6246))))</f>
        <v/>
      </c>
      <c r="L6246" s="8" t="n"/>
      <c r="M6246" s="7" t="n"/>
      <c r="N6246" s="8" t="n"/>
      <c r="O6246" s="7" t="n"/>
      <c r="P6246" s="7" t="n"/>
      <c r="Q6246" s="8" t="n"/>
      <c r="R6246" s="9" t="n"/>
      <c r="S6246" s="8" t="n"/>
      <c r="T6246" s="8" t="n"/>
      <c r="U6246" s="8" t="n"/>
      <c r="V6246" s="11">
        <f>IF(OR(B6246="",C6246=""),"",CONCATENATE(B6246,".",C6246))</f>
        <v/>
      </c>
      <c r="W6246" s="6">
        <f>UPPER(TRIM(H6246))</f>
        <v/>
      </c>
      <c r="X6246" s="6">
        <f>UPPER(TRIM(I6246))</f>
        <v/>
      </c>
      <c r="Y6246" s="6">
        <f>IF(V6246&lt;&gt;"",IFERROR(INDEX(federal_program_name_lookup,MATCH(V6246,aln_lookup,0)),""),"")</f>
        <v/>
      </c>
    </row>
    <row r="6247">
      <c r="A6247" s="6">
        <f>IF(B6247&lt;&gt;"", "AWARD-"&amp;TEXT(ROW()-1,"0000"), "")</f>
        <v/>
      </c>
      <c r="B6247" s="7" t="n"/>
      <c r="C6247" s="7" t="n"/>
      <c r="D6247" s="7" t="n"/>
      <c r="E6247" s="8" t="n"/>
      <c r="F6247" s="9" t="n"/>
      <c r="G6247" s="8" t="n"/>
      <c r="H6247" s="8" t="n"/>
      <c r="I6247" s="8" t="n"/>
      <c r="J6247" s="10">
        <f>IF(A6247="",0,SUMIFS(amount_expended,cfda_key,V6247))</f>
        <v/>
      </c>
      <c r="K6247" s="10">
        <f>IF(G6247="OTHER CLUSTER NOT LISTED ABOVE",SUMIFS(amount_expended,uniform_other_cluster_name,X6247), IF(AND(OR(G6247="N/A",G6247=""),H6247=""),0,IF(G6247="STATE CLUSTER",SUMIFS(amount_expended,uniform_state_cluster_name,W6247),SUMIFS(amount_expended,cluster_name,G6247))))</f>
        <v/>
      </c>
      <c r="L6247" s="8" t="n"/>
      <c r="M6247" s="7" t="n"/>
      <c r="N6247" s="8" t="n"/>
      <c r="O6247" s="7" t="n"/>
      <c r="P6247" s="7" t="n"/>
      <c r="Q6247" s="8" t="n"/>
      <c r="R6247" s="9" t="n"/>
      <c r="S6247" s="8" t="n"/>
      <c r="T6247" s="8" t="n"/>
      <c r="U6247" s="8" t="n"/>
      <c r="V6247" s="11">
        <f>IF(OR(B6247="",C6247=""),"",CONCATENATE(B6247,".",C6247))</f>
        <v/>
      </c>
      <c r="W6247" s="6">
        <f>UPPER(TRIM(H6247))</f>
        <v/>
      </c>
      <c r="X6247" s="6">
        <f>UPPER(TRIM(I6247))</f>
        <v/>
      </c>
      <c r="Y6247" s="6">
        <f>IF(V6247&lt;&gt;"",IFERROR(INDEX(federal_program_name_lookup,MATCH(V6247,aln_lookup,0)),""),"")</f>
        <v/>
      </c>
    </row>
    <row r="6248">
      <c r="A6248" s="6">
        <f>IF(B6248&lt;&gt;"", "AWARD-"&amp;TEXT(ROW()-1,"0000"), "")</f>
        <v/>
      </c>
      <c r="B6248" s="7" t="n"/>
      <c r="C6248" s="7" t="n"/>
      <c r="D6248" s="7" t="n"/>
      <c r="E6248" s="8" t="n"/>
      <c r="F6248" s="9" t="n"/>
      <c r="G6248" s="8" t="n"/>
      <c r="H6248" s="8" t="n"/>
      <c r="I6248" s="8" t="n"/>
      <c r="J6248" s="10">
        <f>IF(A6248="",0,SUMIFS(amount_expended,cfda_key,V6248))</f>
        <v/>
      </c>
      <c r="K6248" s="10">
        <f>IF(G6248="OTHER CLUSTER NOT LISTED ABOVE",SUMIFS(amount_expended,uniform_other_cluster_name,X6248), IF(AND(OR(G6248="N/A",G6248=""),H6248=""),0,IF(G6248="STATE CLUSTER",SUMIFS(amount_expended,uniform_state_cluster_name,W6248),SUMIFS(amount_expended,cluster_name,G6248))))</f>
        <v/>
      </c>
      <c r="L6248" s="8" t="n"/>
      <c r="M6248" s="7" t="n"/>
      <c r="N6248" s="8" t="n"/>
      <c r="O6248" s="7" t="n"/>
      <c r="P6248" s="7" t="n"/>
      <c r="Q6248" s="8" t="n"/>
      <c r="R6248" s="9" t="n"/>
      <c r="S6248" s="8" t="n"/>
      <c r="T6248" s="8" t="n"/>
      <c r="U6248" s="8" t="n"/>
      <c r="V6248" s="11">
        <f>IF(OR(B6248="",C6248=""),"",CONCATENATE(B6248,".",C6248))</f>
        <v/>
      </c>
      <c r="W6248" s="6">
        <f>UPPER(TRIM(H6248))</f>
        <v/>
      </c>
      <c r="X6248" s="6">
        <f>UPPER(TRIM(I6248))</f>
        <v/>
      </c>
      <c r="Y6248" s="6">
        <f>IF(V6248&lt;&gt;"",IFERROR(INDEX(federal_program_name_lookup,MATCH(V6248,aln_lookup,0)),""),"")</f>
        <v/>
      </c>
    </row>
    <row r="6249">
      <c r="A6249" s="6">
        <f>IF(B6249&lt;&gt;"", "AWARD-"&amp;TEXT(ROW()-1,"0000"), "")</f>
        <v/>
      </c>
      <c r="B6249" s="7" t="n"/>
      <c r="C6249" s="7" t="n"/>
      <c r="D6249" s="7" t="n"/>
      <c r="E6249" s="8" t="n"/>
      <c r="F6249" s="9" t="n"/>
      <c r="G6249" s="8" t="n"/>
      <c r="H6249" s="8" t="n"/>
      <c r="I6249" s="8" t="n"/>
      <c r="J6249" s="10">
        <f>IF(A6249="",0,SUMIFS(amount_expended,cfda_key,V6249))</f>
        <v/>
      </c>
      <c r="K6249" s="10">
        <f>IF(G6249="OTHER CLUSTER NOT LISTED ABOVE",SUMIFS(amount_expended,uniform_other_cluster_name,X6249), IF(AND(OR(G6249="N/A",G6249=""),H6249=""),0,IF(G6249="STATE CLUSTER",SUMIFS(amount_expended,uniform_state_cluster_name,W6249),SUMIFS(amount_expended,cluster_name,G6249))))</f>
        <v/>
      </c>
      <c r="L6249" s="8" t="n"/>
      <c r="M6249" s="7" t="n"/>
      <c r="N6249" s="8" t="n"/>
      <c r="O6249" s="7" t="n"/>
      <c r="P6249" s="7" t="n"/>
      <c r="Q6249" s="8" t="n"/>
      <c r="R6249" s="9" t="n"/>
      <c r="S6249" s="8" t="n"/>
      <c r="T6249" s="8" t="n"/>
      <c r="U6249" s="8" t="n"/>
      <c r="V6249" s="11">
        <f>IF(OR(B6249="",C6249=""),"",CONCATENATE(B6249,".",C6249))</f>
        <v/>
      </c>
      <c r="W6249" s="6">
        <f>UPPER(TRIM(H6249))</f>
        <v/>
      </c>
      <c r="X6249" s="6">
        <f>UPPER(TRIM(I6249))</f>
        <v/>
      </c>
      <c r="Y6249" s="6">
        <f>IF(V6249&lt;&gt;"",IFERROR(INDEX(federal_program_name_lookup,MATCH(V6249,aln_lookup,0)),""),"")</f>
        <v/>
      </c>
    </row>
    <row r="6250">
      <c r="A6250" s="6">
        <f>IF(B6250&lt;&gt;"", "AWARD-"&amp;TEXT(ROW()-1,"0000"), "")</f>
        <v/>
      </c>
      <c r="B6250" s="7" t="n"/>
      <c r="C6250" s="7" t="n"/>
      <c r="D6250" s="7" t="n"/>
      <c r="E6250" s="8" t="n"/>
      <c r="F6250" s="9" t="n"/>
      <c r="G6250" s="8" t="n"/>
      <c r="H6250" s="8" t="n"/>
      <c r="I6250" s="8" t="n"/>
      <c r="J6250" s="10">
        <f>IF(A6250="",0,SUMIFS(amount_expended,cfda_key,V6250))</f>
        <v/>
      </c>
      <c r="K6250" s="10">
        <f>IF(G6250="OTHER CLUSTER NOT LISTED ABOVE",SUMIFS(amount_expended,uniform_other_cluster_name,X6250), IF(AND(OR(G6250="N/A",G6250=""),H6250=""),0,IF(G6250="STATE CLUSTER",SUMIFS(amount_expended,uniform_state_cluster_name,W6250),SUMIFS(amount_expended,cluster_name,G6250))))</f>
        <v/>
      </c>
      <c r="L6250" s="8" t="n"/>
      <c r="M6250" s="7" t="n"/>
      <c r="N6250" s="8" t="n"/>
      <c r="O6250" s="7" t="n"/>
      <c r="P6250" s="7" t="n"/>
      <c r="Q6250" s="8" t="n"/>
      <c r="R6250" s="9" t="n"/>
      <c r="S6250" s="8" t="n"/>
      <c r="T6250" s="8" t="n"/>
      <c r="U6250" s="8" t="n"/>
      <c r="V6250" s="11">
        <f>IF(OR(B6250="",C6250=""),"",CONCATENATE(B6250,".",C6250))</f>
        <v/>
      </c>
      <c r="W6250" s="6">
        <f>UPPER(TRIM(H6250))</f>
        <v/>
      </c>
      <c r="X6250" s="6">
        <f>UPPER(TRIM(I6250))</f>
        <v/>
      </c>
      <c r="Y6250" s="6">
        <f>IF(V6250&lt;&gt;"",IFERROR(INDEX(federal_program_name_lookup,MATCH(V6250,aln_lookup,0)),""),"")</f>
        <v/>
      </c>
    </row>
    <row r="6251">
      <c r="A6251" s="6">
        <f>IF(B6251&lt;&gt;"", "AWARD-"&amp;TEXT(ROW()-1,"0000"), "")</f>
        <v/>
      </c>
      <c r="B6251" s="7" t="n"/>
      <c r="C6251" s="7" t="n"/>
      <c r="D6251" s="7" t="n"/>
      <c r="E6251" s="8" t="n"/>
      <c r="F6251" s="9" t="n"/>
      <c r="G6251" s="8" t="n"/>
      <c r="H6251" s="8" t="n"/>
      <c r="I6251" s="8" t="n"/>
      <c r="J6251" s="10">
        <f>IF(A6251="",0,SUMIFS(amount_expended,cfda_key,V6251))</f>
        <v/>
      </c>
      <c r="K6251" s="10">
        <f>IF(G6251="OTHER CLUSTER NOT LISTED ABOVE",SUMIFS(amount_expended,uniform_other_cluster_name,X6251), IF(AND(OR(G6251="N/A",G6251=""),H6251=""),0,IF(G6251="STATE CLUSTER",SUMIFS(amount_expended,uniform_state_cluster_name,W6251),SUMIFS(amount_expended,cluster_name,G6251))))</f>
        <v/>
      </c>
      <c r="L6251" s="8" t="n"/>
      <c r="M6251" s="7" t="n"/>
      <c r="N6251" s="8" t="n"/>
      <c r="O6251" s="7" t="n"/>
      <c r="P6251" s="7" t="n"/>
      <c r="Q6251" s="8" t="n"/>
      <c r="R6251" s="9" t="n"/>
      <c r="S6251" s="8" t="n"/>
      <c r="T6251" s="8" t="n"/>
      <c r="U6251" s="8" t="n"/>
      <c r="V6251" s="11">
        <f>IF(OR(B6251="",C6251=""),"",CONCATENATE(B6251,".",C6251))</f>
        <v/>
      </c>
      <c r="W6251" s="6">
        <f>UPPER(TRIM(H6251))</f>
        <v/>
      </c>
      <c r="X6251" s="6">
        <f>UPPER(TRIM(I6251))</f>
        <v/>
      </c>
      <c r="Y6251" s="6">
        <f>IF(V6251&lt;&gt;"",IFERROR(INDEX(federal_program_name_lookup,MATCH(V6251,aln_lookup,0)),""),"")</f>
        <v/>
      </c>
    </row>
    <row r="6252">
      <c r="A6252" s="6">
        <f>IF(B6252&lt;&gt;"", "AWARD-"&amp;TEXT(ROW()-1,"0000"), "")</f>
        <v/>
      </c>
      <c r="B6252" s="7" t="n"/>
      <c r="C6252" s="7" t="n"/>
      <c r="D6252" s="7" t="n"/>
      <c r="E6252" s="8" t="n"/>
      <c r="F6252" s="9" t="n"/>
      <c r="G6252" s="8" t="n"/>
      <c r="H6252" s="8" t="n"/>
      <c r="I6252" s="8" t="n"/>
      <c r="J6252" s="10">
        <f>IF(A6252="",0,SUMIFS(amount_expended,cfda_key,V6252))</f>
        <v/>
      </c>
      <c r="K6252" s="10">
        <f>IF(G6252="OTHER CLUSTER NOT LISTED ABOVE",SUMIFS(amount_expended,uniform_other_cluster_name,X6252), IF(AND(OR(G6252="N/A",G6252=""),H6252=""),0,IF(G6252="STATE CLUSTER",SUMIFS(amount_expended,uniform_state_cluster_name,W6252),SUMIFS(amount_expended,cluster_name,G6252))))</f>
        <v/>
      </c>
      <c r="L6252" s="8" t="n"/>
      <c r="M6252" s="7" t="n"/>
      <c r="N6252" s="8" t="n"/>
      <c r="O6252" s="7" t="n"/>
      <c r="P6252" s="7" t="n"/>
      <c r="Q6252" s="8" t="n"/>
      <c r="R6252" s="9" t="n"/>
      <c r="S6252" s="8" t="n"/>
      <c r="T6252" s="8" t="n"/>
      <c r="U6252" s="8" t="n"/>
      <c r="V6252" s="11">
        <f>IF(OR(B6252="",C6252=""),"",CONCATENATE(B6252,".",C6252))</f>
        <v/>
      </c>
      <c r="W6252" s="6">
        <f>UPPER(TRIM(H6252))</f>
        <v/>
      </c>
      <c r="X6252" s="6">
        <f>UPPER(TRIM(I6252))</f>
        <v/>
      </c>
      <c r="Y6252" s="6">
        <f>IF(V6252&lt;&gt;"",IFERROR(INDEX(federal_program_name_lookup,MATCH(V6252,aln_lookup,0)),""),"")</f>
        <v/>
      </c>
    </row>
    <row r="6253">
      <c r="A6253" s="6">
        <f>IF(B6253&lt;&gt;"", "AWARD-"&amp;TEXT(ROW()-1,"0000"), "")</f>
        <v/>
      </c>
      <c r="B6253" s="7" t="n"/>
      <c r="C6253" s="7" t="n"/>
      <c r="D6253" s="7" t="n"/>
      <c r="E6253" s="8" t="n"/>
      <c r="F6253" s="9" t="n"/>
      <c r="G6253" s="8" t="n"/>
      <c r="H6253" s="8" t="n"/>
      <c r="I6253" s="8" t="n"/>
      <c r="J6253" s="10">
        <f>IF(A6253="",0,SUMIFS(amount_expended,cfda_key,V6253))</f>
        <v/>
      </c>
      <c r="K6253" s="10">
        <f>IF(G6253="OTHER CLUSTER NOT LISTED ABOVE",SUMIFS(amount_expended,uniform_other_cluster_name,X6253), IF(AND(OR(G6253="N/A",G6253=""),H6253=""),0,IF(G6253="STATE CLUSTER",SUMIFS(amount_expended,uniform_state_cluster_name,W6253),SUMIFS(amount_expended,cluster_name,G6253))))</f>
        <v/>
      </c>
      <c r="L6253" s="8" t="n"/>
      <c r="M6253" s="7" t="n"/>
      <c r="N6253" s="8" t="n"/>
      <c r="O6253" s="7" t="n"/>
      <c r="P6253" s="7" t="n"/>
      <c r="Q6253" s="8" t="n"/>
      <c r="R6253" s="9" t="n"/>
      <c r="S6253" s="8" t="n"/>
      <c r="T6253" s="8" t="n"/>
      <c r="U6253" s="8" t="n"/>
      <c r="V6253" s="11">
        <f>IF(OR(B6253="",C6253=""),"",CONCATENATE(B6253,".",C6253))</f>
        <v/>
      </c>
      <c r="W6253" s="6">
        <f>UPPER(TRIM(H6253))</f>
        <v/>
      </c>
      <c r="X6253" s="6">
        <f>UPPER(TRIM(I6253))</f>
        <v/>
      </c>
      <c r="Y6253" s="6">
        <f>IF(V6253&lt;&gt;"",IFERROR(INDEX(federal_program_name_lookup,MATCH(V6253,aln_lookup,0)),""),"")</f>
        <v/>
      </c>
    </row>
    <row r="6254">
      <c r="A6254" s="6">
        <f>IF(B6254&lt;&gt;"", "AWARD-"&amp;TEXT(ROW()-1,"0000"), "")</f>
        <v/>
      </c>
      <c r="B6254" s="7" t="n"/>
      <c r="C6254" s="7" t="n"/>
      <c r="D6254" s="7" t="n"/>
      <c r="E6254" s="8" t="n"/>
      <c r="F6254" s="9" t="n"/>
      <c r="G6254" s="8" t="n"/>
      <c r="H6254" s="8" t="n"/>
      <c r="I6254" s="8" t="n"/>
      <c r="J6254" s="10">
        <f>IF(A6254="",0,SUMIFS(amount_expended,cfda_key,V6254))</f>
        <v/>
      </c>
      <c r="K6254" s="10">
        <f>IF(G6254="OTHER CLUSTER NOT LISTED ABOVE",SUMIFS(amount_expended,uniform_other_cluster_name,X6254), IF(AND(OR(G6254="N/A",G6254=""),H6254=""),0,IF(G6254="STATE CLUSTER",SUMIFS(amount_expended,uniform_state_cluster_name,W6254),SUMIFS(amount_expended,cluster_name,G6254))))</f>
        <v/>
      </c>
      <c r="L6254" s="8" t="n"/>
      <c r="M6254" s="7" t="n"/>
      <c r="N6254" s="8" t="n"/>
      <c r="O6254" s="7" t="n"/>
      <c r="P6254" s="7" t="n"/>
      <c r="Q6254" s="8" t="n"/>
      <c r="R6254" s="9" t="n"/>
      <c r="S6254" s="8" t="n"/>
      <c r="T6254" s="8" t="n"/>
      <c r="U6254" s="8" t="n"/>
      <c r="V6254" s="11">
        <f>IF(OR(B6254="",C6254=""),"",CONCATENATE(B6254,".",C6254))</f>
        <v/>
      </c>
      <c r="W6254" s="6">
        <f>UPPER(TRIM(H6254))</f>
        <v/>
      </c>
      <c r="X6254" s="6">
        <f>UPPER(TRIM(I6254))</f>
        <v/>
      </c>
      <c r="Y6254" s="6">
        <f>IF(V6254&lt;&gt;"",IFERROR(INDEX(federal_program_name_lookup,MATCH(V6254,aln_lookup,0)),""),"")</f>
        <v/>
      </c>
    </row>
    <row r="6255">
      <c r="A6255" s="6">
        <f>IF(B6255&lt;&gt;"", "AWARD-"&amp;TEXT(ROW()-1,"0000"), "")</f>
        <v/>
      </c>
      <c r="B6255" s="7" t="n"/>
      <c r="C6255" s="7" t="n"/>
      <c r="D6255" s="7" t="n"/>
      <c r="E6255" s="8" t="n"/>
      <c r="F6255" s="9" t="n"/>
      <c r="G6255" s="8" t="n"/>
      <c r="H6255" s="8" t="n"/>
      <c r="I6255" s="8" t="n"/>
      <c r="J6255" s="10">
        <f>IF(A6255="",0,SUMIFS(amount_expended,cfda_key,V6255))</f>
        <v/>
      </c>
      <c r="K6255" s="10">
        <f>IF(G6255="OTHER CLUSTER NOT LISTED ABOVE",SUMIFS(amount_expended,uniform_other_cluster_name,X6255), IF(AND(OR(G6255="N/A",G6255=""),H6255=""),0,IF(G6255="STATE CLUSTER",SUMIFS(amount_expended,uniform_state_cluster_name,W6255),SUMIFS(amount_expended,cluster_name,G6255))))</f>
        <v/>
      </c>
      <c r="L6255" s="8" t="n"/>
      <c r="M6255" s="7" t="n"/>
      <c r="N6255" s="8" t="n"/>
      <c r="O6255" s="7" t="n"/>
      <c r="P6255" s="7" t="n"/>
      <c r="Q6255" s="8" t="n"/>
      <c r="R6255" s="9" t="n"/>
      <c r="S6255" s="8" t="n"/>
      <c r="T6255" s="8" t="n"/>
      <c r="U6255" s="8" t="n"/>
      <c r="V6255" s="11">
        <f>IF(OR(B6255="",C6255=""),"",CONCATENATE(B6255,".",C6255))</f>
        <v/>
      </c>
      <c r="W6255" s="6">
        <f>UPPER(TRIM(H6255))</f>
        <v/>
      </c>
      <c r="X6255" s="6">
        <f>UPPER(TRIM(I6255))</f>
        <v/>
      </c>
      <c r="Y6255" s="6">
        <f>IF(V6255&lt;&gt;"",IFERROR(INDEX(federal_program_name_lookup,MATCH(V6255,aln_lookup,0)),""),"")</f>
        <v/>
      </c>
    </row>
    <row r="6256">
      <c r="A6256" s="6">
        <f>IF(B6256&lt;&gt;"", "AWARD-"&amp;TEXT(ROW()-1,"0000"), "")</f>
        <v/>
      </c>
      <c r="B6256" s="7" t="n"/>
      <c r="C6256" s="7" t="n"/>
      <c r="D6256" s="7" t="n"/>
      <c r="E6256" s="8" t="n"/>
      <c r="F6256" s="9" t="n"/>
      <c r="G6256" s="8" t="n"/>
      <c r="H6256" s="8" t="n"/>
      <c r="I6256" s="8" t="n"/>
      <c r="J6256" s="10">
        <f>IF(A6256="",0,SUMIFS(amount_expended,cfda_key,V6256))</f>
        <v/>
      </c>
      <c r="K6256" s="10">
        <f>IF(G6256="OTHER CLUSTER NOT LISTED ABOVE",SUMIFS(amount_expended,uniform_other_cluster_name,X6256), IF(AND(OR(G6256="N/A",G6256=""),H6256=""),0,IF(G6256="STATE CLUSTER",SUMIFS(amount_expended,uniform_state_cluster_name,W6256),SUMIFS(amount_expended,cluster_name,G6256))))</f>
        <v/>
      </c>
      <c r="L6256" s="8" t="n"/>
      <c r="M6256" s="7" t="n"/>
      <c r="N6256" s="8" t="n"/>
      <c r="O6256" s="7" t="n"/>
      <c r="P6256" s="7" t="n"/>
      <c r="Q6256" s="8" t="n"/>
      <c r="R6256" s="9" t="n"/>
      <c r="S6256" s="8" t="n"/>
      <c r="T6256" s="8" t="n"/>
      <c r="U6256" s="8" t="n"/>
      <c r="V6256" s="11">
        <f>IF(OR(B6256="",C6256=""),"",CONCATENATE(B6256,".",C6256))</f>
        <v/>
      </c>
      <c r="W6256" s="6">
        <f>UPPER(TRIM(H6256))</f>
        <v/>
      </c>
      <c r="X6256" s="6">
        <f>UPPER(TRIM(I6256))</f>
        <v/>
      </c>
      <c r="Y6256" s="6">
        <f>IF(V6256&lt;&gt;"",IFERROR(INDEX(federal_program_name_lookup,MATCH(V6256,aln_lookup,0)),""),"")</f>
        <v/>
      </c>
    </row>
    <row r="6257">
      <c r="A6257" s="6">
        <f>IF(B6257&lt;&gt;"", "AWARD-"&amp;TEXT(ROW()-1,"0000"), "")</f>
        <v/>
      </c>
      <c r="B6257" s="7" t="n"/>
      <c r="C6257" s="7" t="n"/>
      <c r="D6257" s="7" t="n"/>
      <c r="E6257" s="8" t="n"/>
      <c r="F6257" s="9" t="n"/>
      <c r="G6257" s="8" t="n"/>
      <c r="H6257" s="8" t="n"/>
      <c r="I6257" s="8" t="n"/>
      <c r="J6257" s="10">
        <f>IF(A6257="",0,SUMIFS(amount_expended,cfda_key,V6257))</f>
        <v/>
      </c>
      <c r="K6257" s="10">
        <f>IF(G6257="OTHER CLUSTER NOT LISTED ABOVE",SUMIFS(amount_expended,uniform_other_cluster_name,X6257), IF(AND(OR(G6257="N/A",G6257=""),H6257=""),0,IF(G6257="STATE CLUSTER",SUMIFS(amount_expended,uniform_state_cluster_name,W6257),SUMIFS(amount_expended,cluster_name,G6257))))</f>
        <v/>
      </c>
      <c r="L6257" s="8" t="n"/>
      <c r="M6257" s="7" t="n"/>
      <c r="N6257" s="8" t="n"/>
      <c r="O6257" s="7" t="n"/>
      <c r="P6257" s="7" t="n"/>
      <c r="Q6257" s="8" t="n"/>
      <c r="R6257" s="9" t="n"/>
      <c r="S6257" s="8" t="n"/>
      <c r="T6257" s="8" t="n"/>
      <c r="U6257" s="8" t="n"/>
      <c r="V6257" s="11">
        <f>IF(OR(B6257="",C6257=""),"",CONCATENATE(B6257,".",C6257))</f>
        <v/>
      </c>
      <c r="W6257" s="6">
        <f>UPPER(TRIM(H6257))</f>
        <v/>
      </c>
      <c r="X6257" s="6">
        <f>UPPER(TRIM(I6257))</f>
        <v/>
      </c>
      <c r="Y6257" s="6">
        <f>IF(V6257&lt;&gt;"",IFERROR(INDEX(federal_program_name_lookup,MATCH(V6257,aln_lookup,0)),""),"")</f>
        <v/>
      </c>
    </row>
    <row r="6258">
      <c r="A6258" s="6">
        <f>IF(B6258&lt;&gt;"", "AWARD-"&amp;TEXT(ROW()-1,"0000"), "")</f>
        <v/>
      </c>
      <c r="B6258" s="7" t="n"/>
      <c r="C6258" s="7" t="n"/>
      <c r="D6258" s="7" t="n"/>
      <c r="E6258" s="8" t="n"/>
      <c r="F6258" s="9" t="n"/>
      <c r="G6258" s="8" t="n"/>
      <c r="H6258" s="8" t="n"/>
      <c r="I6258" s="8" t="n"/>
      <c r="J6258" s="10">
        <f>IF(A6258="",0,SUMIFS(amount_expended,cfda_key,V6258))</f>
        <v/>
      </c>
      <c r="K6258" s="10">
        <f>IF(G6258="OTHER CLUSTER NOT LISTED ABOVE",SUMIFS(amount_expended,uniform_other_cluster_name,X6258), IF(AND(OR(G6258="N/A",G6258=""),H6258=""),0,IF(G6258="STATE CLUSTER",SUMIFS(amount_expended,uniform_state_cluster_name,W6258),SUMIFS(amount_expended,cluster_name,G6258))))</f>
        <v/>
      </c>
      <c r="L6258" s="8" t="n"/>
      <c r="M6258" s="7" t="n"/>
      <c r="N6258" s="8" t="n"/>
      <c r="O6258" s="7" t="n"/>
      <c r="P6258" s="7" t="n"/>
      <c r="Q6258" s="8" t="n"/>
      <c r="R6258" s="9" t="n"/>
      <c r="S6258" s="8" t="n"/>
      <c r="T6258" s="8" t="n"/>
      <c r="U6258" s="8" t="n"/>
      <c r="V6258" s="11">
        <f>IF(OR(B6258="",C6258=""),"",CONCATENATE(B6258,".",C6258))</f>
        <v/>
      </c>
      <c r="W6258" s="6">
        <f>UPPER(TRIM(H6258))</f>
        <v/>
      </c>
      <c r="X6258" s="6">
        <f>UPPER(TRIM(I6258))</f>
        <v/>
      </c>
      <c r="Y6258" s="6">
        <f>IF(V6258&lt;&gt;"",IFERROR(INDEX(federal_program_name_lookup,MATCH(V6258,aln_lookup,0)),""),"")</f>
        <v/>
      </c>
    </row>
    <row r="6259">
      <c r="A6259" s="6">
        <f>IF(B6259&lt;&gt;"", "AWARD-"&amp;TEXT(ROW()-1,"0000"), "")</f>
        <v/>
      </c>
      <c r="B6259" s="7" t="n"/>
      <c r="C6259" s="7" t="n"/>
      <c r="D6259" s="7" t="n"/>
      <c r="E6259" s="8" t="n"/>
      <c r="F6259" s="9" t="n"/>
      <c r="G6259" s="8" t="n"/>
      <c r="H6259" s="8" t="n"/>
      <c r="I6259" s="8" t="n"/>
      <c r="J6259" s="10">
        <f>IF(A6259="",0,SUMIFS(amount_expended,cfda_key,V6259))</f>
        <v/>
      </c>
      <c r="K6259" s="10">
        <f>IF(G6259="OTHER CLUSTER NOT LISTED ABOVE",SUMIFS(amount_expended,uniform_other_cluster_name,X6259), IF(AND(OR(G6259="N/A",G6259=""),H6259=""),0,IF(G6259="STATE CLUSTER",SUMIFS(amount_expended,uniform_state_cluster_name,W6259),SUMIFS(amount_expended,cluster_name,G6259))))</f>
        <v/>
      </c>
      <c r="L6259" s="8" t="n"/>
      <c r="M6259" s="7" t="n"/>
      <c r="N6259" s="8" t="n"/>
      <c r="O6259" s="7" t="n"/>
      <c r="P6259" s="7" t="n"/>
      <c r="Q6259" s="8" t="n"/>
      <c r="R6259" s="9" t="n"/>
      <c r="S6259" s="8" t="n"/>
      <c r="T6259" s="8" t="n"/>
      <c r="U6259" s="8" t="n"/>
      <c r="V6259" s="11">
        <f>IF(OR(B6259="",C6259=""),"",CONCATENATE(B6259,".",C6259))</f>
        <v/>
      </c>
      <c r="W6259" s="6">
        <f>UPPER(TRIM(H6259))</f>
        <v/>
      </c>
      <c r="X6259" s="6">
        <f>UPPER(TRIM(I6259))</f>
        <v/>
      </c>
      <c r="Y6259" s="6">
        <f>IF(V6259&lt;&gt;"",IFERROR(INDEX(federal_program_name_lookup,MATCH(V6259,aln_lookup,0)),""),"")</f>
        <v/>
      </c>
    </row>
    <row r="6260">
      <c r="A6260" s="6">
        <f>IF(B6260&lt;&gt;"", "AWARD-"&amp;TEXT(ROW()-1,"0000"), "")</f>
        <v/>
      </c>
      <c r="B6260" s="7" t="n"/>
      <c r="C6260" s="7" t="n"/>
      <c r="D6260" s="7" t="n"/>
      <c r="E6260" s="8" t="n"/>
      <c r="F6260" s="9" t="n"/>
      <c r="G6260" s="8" t="n"/>
      <c r="H6260" s="8" t="n"/>
      <c r="I6260" s="8" t="n"/>
      <c r="J6260" s="10">
        <f>IF(A6260="",0,SUMIFS(amount_expended,cfda_key,V6260))</f>
        <v/>
      </c>
      <c r="K6260" s="10">
        <f>IF(G6260="OTHER CLUSTER NOT LISTED ABOVE",SUMIFS(amount_expended,uniform_other_cluster_name,X6260), IF(AND(OR(G6260="N/A",G6260=""),H6260=""),0,IF(G6260="STATE CLUSTER",SUMIFS(amount_expended,uniform_state_cluster_name,W6260),SUMIFS(amount_expended,cluster_name,G6260))))</f>
        <v/>
      </c>
      <c r="L6260" s="8" t="n"/>
      <c r="M6260" s="7" t="n"/>
      <c r="N6260" s="8" t="n"/>
      <c r="O6260" s="7" t="n"/>
      <c r="P6260" s="7" t="n"/>
      <c r="Q6260" s="8" t="n"/>
      <c r="R6260" s="9" t="n"/>
      <c r="S6260" s="8" t="n"/>
      <c r="T6260" s="8" t="n"/>
      <c r="U6260" s="8" t="n"/>
      <c r="V6260" s="11">
        <f>IF(OR(B6260="",C6260=""),"",CONCATENATE(B6260,".",C6260))</f>
        <v/>
      </c>
      <c r="W6260" s="6">
        <f>UPPER(TRIM(H6260))</f>
        <v/>
      </c>
      <c r="X6260" s="6">
        <f>UPPER(TRIM(I6260))</f>
        <v/>
      </c>
      <c r="Y6260" s="6">
        <f>IF(V6260&lt;&gt;"",IFERROR(INDEX(federal_program_name_lookup,MATCH(V6260,aln_lookup,0)),""),"")</f>
        <v/>
      </c>
    </row>
    <row r="6261">
      <c r="A6261" s="6">
        <f>IF(B6261&lt;&gt;"", "AWARD-"&amp;TEXT(ROW()-1,"0000"), "")</f>
        <v/>
      </c>
      <c r="B6261" s="7" t="n"/>
      <c r="C6261" s="7" t="n"/>
      <c r="D6261" s="7" t="n"/>
      <c r="E6261" s="8" t="n"/>
      <c r="F6261" s="9" t="n"/>
      <c r="G6261" s="8" t="n"/>
      <c r="H6261" s="8" t="n"/>
      <c r="I6261" s="8" t="n"/>
      <c r="J6261" s="10">
        <f>IF(A6261="",0,SUMIFS(amount_expended,cfda_key,V6261))</f>
        <v/>
      </c>
      <c r="K6261" s="10">
        <f>IF(G6261="OTHER CLUSTER NOT LISTED ABOVE",SUMIFS(amount_expended,uniform_other_cluster_name,X6261), IF(AND(OR(G6261="N/A",G6261=""),H6261=""),0,IF(G6261="STATE CLUSTER",SUMIFS(amount_expended,uniform_state_cluster_name,W6261),SUMIFS(amount_expended,cluster_name,G6261))))</f>
        <v/>
      </c>
      <c r="L6261" s="8" t="n"/>
      <c r="M6261" s="7" t="n"/>
      <c r="N6261" s="8" t="n"/>
      <c r="O6261" s="7" t="n"/>
      <c r="P6261" s="7" t="n"/>
      <c r="Q6261" s="8" t="n"/>
      <c r="R6261" s="9" t="n"/>
      <c r="S6261" s="8" t="n"/>
      <c r="T6261" s="8" t="n"/>
      <c r="U6261" s="8" t="n"/>
      <c r="V6261" s="11">
        <f>IF(OR(B6261="",C6261=""),"",CONCATENATE(B6261,".",C6261))</f>
        <v/>
      </c>
      <c r="W6261" s="6">
        <f>UPPER(TRIM(H6261))</f>
        <v/>
      </c>
      <c r="X6261" s="6">
        <f>UPPER(TRIM(I6261))</f>
        <v/>
      </c>
      <c r="Y6261" s="6">
        <f>IF(V6261&lt;&gt;"",IFERROR(INDEX(federal_program_name_lookup,MATCH(V6261,aln_lookup,0)),""),"")</f>
        <v/>
      </c>
    </row>
    <row r="6262">
      <c r="A6262" s="6">
        <f>IF(B6262&lt;&gt;"", "AWARD-"&amp;TEXT(ROW()-1,"0000"), "")</f>
        <v/>
      </c>
      <c r="B6262" s="7" t="n"/>
      <c r="C6262" s="7" t="n"/>
      <c r="D6262" s="7" t="n"/>
      <c r="E6262" s="8" t="n"/>
      <c r="F6262" s="9" t="n"/>
      <c r="G6262" s="8" t="n"/>
      <c r="H6262" s="8" t="n"/>
      <c r="I6262" s="8" t="n"/>
      <c r="J6262" s="10">
        <f>IF(A6262="",0,SUMIFS(amount_expended,cfda_key,V6262))</f>
        <v/>
      </c>
      <c r="K6262" s="10">
        <f>IF(G6262="OTHER CLUSTER NOT LISTED ABOVE",SUMIFS(amount_expended,uniform_other_cluster_name,X6262), IF(AND(OR(G6262="N/A",G6262=""),H6262=""),0,IF(G6262="STATE CLUSTER",SUMIFS(amount_expended,uniform_state_cluster_name,W6262),SUMIFS(amount_expended,cluster_name,G6262))))</f>
        <v/>
      </c>
      <c r="L6262" s="8" t="n"/>
      <c r="M6262" s="7" t="n"/>
      <c r="N6262" s="8" t="n"/>
      <c r="O6262" s="7" t="n"/>
      <c r="P6262" s="7" t="n"/>
      <c r="Q6262" s="8" t="n"/>
      <c r="R6262" s="9" t="n"/>
      <c r="S6262" s="8" t="n"/>
      <c r="T6262" s="8" t="n"/>
      <c r="U6262" s="8" t="n"/>
      <c r="V6262" s="11">
        <f>IF(OR(B6262="",C6262=""),"",CONCATENATE(B6262,".",C6262))</f>
        <v/>
      </c>
      <c r="W6262" s="6">
        <f>UPPER(TRIM(H6262))</f>
        <v/>
      </c>
      <c r="X6262" s="6">
        <f>UPPER(TRIM(I6262))</f>
        <v/>
      </c>
      <c r="Y6262" s="6">
        <f>IF(V6262&lt;&gt;"",IFERROR(INDEX(federal_program_name_lookup,MATCH(V6262,aln_lookup,0)),""),"")</f>
        <v/>
      </c>
    </row>
    <row r="6263">
      <c r="A6263" s="6">
        <f>IF(B6263&lt;&gt;"", "AWARD-"&amp;TEXT(ROW()-1,"0000"), "")</f>
        <v/>
      </c>
      <c r="B6263" s="7" t="n"/>
      <c r="C6263" s="7" t="n"/>
      <c r="D6263" s="7" t="n"/>
      <c r="E6263" s="8" t="n"/>
      <c r="F6263" s="9" t="n"/>
      <c r="G6263" s="8" t="n"/>
      <c r="H6263" s="8" t="n"/>
      <c r="I6263" s="8" t="n"/>
      <c r="J6263" s="10">
        <f>IF(A6263="",0,SUMIFS(amount_expended,cfda_key,V6263))</f>
        <v/>
      </c>
      <c r="K6263" s="10">
        <f>IF(G6263="OTHER CLUSTER NOT LISTED ABOVE",SUMIFS(amount_expended,uniform_other_cluster_name,X6263), IF(AND(OR(G6263="N/A",G6263=""),H6263=""),0,IF(G6263="STATE CLUSTER",SUMIFS(amount_expended,uniform_state_cluster_name,W6263),SUMIFS(amount_expended,cluster_name,G6263))))</f>
        <v/>
      </c>
      <c r="L6263" s="8" t="n"/>
      <c r="M6263" s="7" t="n"/>
      <c r="N6263" s="8" t="n"/>
      <c r="O6263" s="7" t="n"/>
      <c r="P6263" s="7" t="n"/>
      <c r="Q6263" s="8" t="n"/>
      <c r="R6263" s="9" t="n"/>
      <c r="S6263" s="8" t="n"/>
      <c r="T6263" s="8" t="n"/>
      <c r="U6263" s="8" t="n"/>
      <c r="V6263" s="11">
        <f>IF(OR(B6263="",C6263=""),"",CONCATENATE(B6263,".",C6263))</f>
        <v/>
      </c>
      <c r="W6263" s="6">
        <f>UPPER(TRIM(H6263))</f>
        <v/>
      </c>
      <c r="X6263" s="6">
        <f>UPPER(TRIM(I6263))</f>
        <v/>
      </c>
      <c r="Y6263" s="6">
        <f>IF(V6263&lt;&gt;"",IFERROR(INDEX(federal_program_name_lookup,MATCH(V6263,aln_lookup,0)),""),"")</f>
        <v/>
      </c>
    </row>
    <row r="6264">
      <c r="A6264" s="6">
        <f>IF(B6264&lt;&gt;"", "AWARD-"&amp;TEXT(ROW()-1,"0000"), "")</f>
        <v/>
      </c>
      <c r="B6264" s="7" t="n"/>
      <c r="C6264" s="7" t="n"/>
      <c r="D6264" s="7" t="n"/>
      <c r="E6264" s="8" t="n"/>
      <c r="F6264" s="9" t="n"/>
      <c r="G6264" s="8" t="n"/>
      <c r="H6264" s="8" t="n"/>
      <c r="I6264" s="8" t="n"/>
      <c r="J6264" s="10">
        <f>IF(A6264="",0,SUMIFS(amount_expended,cfda_key,V6264))</f>
        <v/>
      </c>
      <c r="K6264" s="10">
        <f>IF(G6264="OTHER CLUSTER NOT LISTED ABOVE",SUMIFS(amount_expended,uniform_other_cluster_name,X6264), IF(AND(OR(G6264="N/A",G6264=""),H6264=""),0,IF(G6264="STATE CLUSTER",SUMIFS(amount_expended,uniform_state_cluster_name,W6264),SUMIFS(amount_expended,cluster_name,G6264))))</f>
        <v/>
      </c>
      <c r="L6264" s="8" t="n"/>
      <c r="M6264" s="7" t="n"/>
      <c r="N6264" s="8" t="n"/>
      <c r="O6264" s="7" t="n"/>
      <c r="P6264" s="7" t="n"/>
      <c r="Q6264" s="8" t="n"/>
      <c r="R6264" s="9" t="n"/>
      <c r="S6264" s="8" t="n"/>
      <c r="T6264" s="8" t="n"/>
      <c r="U6264" s="8" t="n"/>
      <c r="V6264" s="11">
        <f>IF(OR(B6264="",C6264=""),"",CONCATENATE(B6264,".",C6264))</f>
        <v/>
      </c>
      <c r="W6264" s="6">
        <f>UPPER(TRIM(H6264))</f>
        <v/>
      </c>
      <c r="X6264" s="6">
        <f>UPPER(TRIM(I6264))</f>
        <v/>
      </c>
      <c r="Y6264" s="6">
        <f>IF(V6264&lt;&gt;"",IFERROR(INDEX(federal_program_name_lookup,MATCH(V6264,aln_lookup,0)),""),"")</f>
        <v/>
      </c>
    </row>
    <row r="6265">
      <c r="A6265" s="6">
        <f>IF(B6265&lt;&gt;"", "AWARD-"&amp;TEXT(ROW()-1,"0000"), "")</f>
        <v/>
      </c>
      <c r="B6265" s="7" t="n"/>
      <c r="C6265" s="7" t="n"/>
      <c r="D6265" s="7" t="n"/>
      <c r="E6265" s="8" t="n"/>
      <c r="F6265" s="9" t="n"/>
      <c r="G6265" s="8" t="n"/>
      <c r="H6265" s="8" t="n"/>
      <c r="I6265" s="8" t="n"/>
      <c r="J6265" s="10">
        <f>IF(A6265="",0,SUMIFS(amount_expended,cfda_key,V6265))</f>
        <v/>
      </c>
      <c r="K6265" s="10">
        <f>IF(G6265="OTHER CLUSTER NOT LISTED ABOVE",SUMIFS(amount_expended,uniform_other_cluster_name,X6265), IF(AND(OR(G6265="N/A",G6265=""),H6265=""),0,IF(G6265="STATE CLUSTER",SUMIFS(amount_expended,uniform_state_cluster_name,W6265),SUMIFS(amount_expended,cluster_name,G6265))))</f>
        <v/>
      </c>
      <c r="L6265" s="8" t="n"/>
      <c r="M6265" s="7" t="n"/>
      <c r="N6265" s="8" t="n"/>
      <c r="O6265" s="7" t="n"/>
      <c r="P6265" s="7" t="n"/>
      <c r="Q6265" s="8" t="n"/>
      <c r="R6265" s="9" t="n"/>
      <c r="S6265" s="8" t="n"/>
      <c r="T6265" s="8" t="n"/>
      <c r="U6265" s="8" t="n"/>
      <c r="V6265" s="11">
        <f>IF(OR(B6265="",C6265=""),"",CONCATENATE(B6265,".",C6265))</f>
        <v/>
      </c>
      <c r="W6265" s="6">
        <f>UPPER(TRIM(H6265))</f>
        <v/>
      </c>
      <c r="X6265" s="6">
        <f>UPPER(TRIM(I6265))</f>
        <v/>
      </c>
      <c r="Y6265" s="6">
        <f>IF(V6265&lt;&gt;"",IFERROR(INDEX(federal_program_name_lookup,MATCH(V6265,aln_lookup,0)),""),"")</f>
        <v/>
      </c>
    </row>
    <row r="6266">
      <c r="A6266" s="6">
        <f>IF(B6266&lt;&gt;"", "AWARD-"&amp;TEXT(ROW()-1,"0000"), "")</f>
        <v/>
      </c>
      <c r="B6266" s="7" t="n"/>
      <c r="C6266" s="7" t="n"/>
      <c r="D6266" s="7" t="n"/>
      <c r="E6266" s="8" t="n"/>
      <c r="F6266" s="9" t="n"/>
      <c r="G6266" s="8" t="n"/>
      <c r="H6266" s="8" t="n"/>
      <c r="I6266" s="8" t="n"/>
      <c r="J6266" s="10">
        <f>IF(A6266="",0,SUMIFS(amount_expended,cfda_key,V6266))</f>
        <v/>
      </c>
      <c r="K6266" s="10">
        <f>IF(G6266="OTHER CLUSTER NOT LISTED ABOVE",SUMIFS(amount_expended,uniform_other_cluster_name,X6266), IF(AND(OR(G6266="N/A",G6266=""),H6266=""),0,IF(G6266="STATE CLUSTER",SUMIFS(amount_expended,uniform_state_cluster_name,W6266),SUMIFS(amount_expended,cluster_name,G6266))))</f>
        <v/>
      </c>
      <c r="L6266" s="8" t="n"/>
      <c r="M6266" s="7" t="n"/>
      <c r="N6266" s="8" t="n"/>
      <c r="O6266" s="7" t="n"/>
      <c r="P6266" s="7" t="n"/>
      <c r="Q6266" s="8" t="n"/>
      <c r="R6266" s="9" t="n"/>
      <c r="S6266" s="8" t="n"/>
      <c r="T6266" s="8" t="n"/>
      <c r="U6266" s="8" t="n"/>
      <c r="V6266" s="11">
        <f>IF(OR(B6266="",C6266=""),"",CONCATENATE(B6266,".",C6266))</f>
        <v/>
      </c>
      <c r="W6266" s="6">
        <f>UPPER(TRIM(H6266))</f>
        <v/>
      </c>
      <c r="X6266" s="6">
        <f>UPPER(TRIM(I6266))</f>
        <v/>
      </c>
      <c r="Y6266" s="6">
        <f>IF(V6266&lt;&gt;"",IFERROR(INDEX(federal_program_name_lookup,MATCH(V6266,aln_lookup,0)),""),"")</f>
        <v/>
      </c>
    </row>
    <row r="6267">
      <c r="A6267" s="6">
        <f>IF(B6267&lt;&gt;"", "AWARD-"&amp;TEXT(ROW()-1,"0000"), "")</f>
        <v/>
      </c>
      <c r="B6267" s="7" t="n"/>
      <c r="C6267" s="7" t="n"/>
      <c r="D6267" s="7" t="n"/>
      <c r="E6267" s="8" t="n"/>
      <c r="F6267" s="9" t="n"/>
      <c r="G6267" s="8" t="n"/>
      <c r="H6267" s="8" t="n"/>
      <c r="I6267" s="8" t="n"/>
      <c r="J6267" s="10">
        <f>IF(A6267="",0,SUMIFS(amount_expended,cfda_key,V6267))</f>
        <v/>
      </c>
      <c r="K6267" s="10">
        <f>IF(G6267="OTHER CLUSTER NOT LISTED ABOVE",SUMIFS(amount_expended,uniform_other_cluster_name,X6267), IF(AND(OR(G6267="N/A",G6267=""),H6267=""),0,IF(G6267="STATE CLUSTER",SUMIFS(amount_expended,uniform_state_cluster_name,W6267),SUMIFS(amount_expended,cluster_name,G6267))))</f>
        <v/>
      </c>
      <c r="L6267" s="8" t="n"/>
      <c r="M6267" s="7" t="n"/>
      <c r="N6267" s="8" t="n"/>
      <c r="O6267" s="7" t="n"/>
      <c r="P6267" s="7" t="n"/>
      <c r="Q6267" s="8" t="n"/>
      <c r="R6267" s="9" t="n"/>
      <c r="S6267" s="8" t="n"/>
      <c r="T6267" s="8" t="n"/>
      <c r="U6267" s="8" t="n"/>
      <c r="V6267" s="11">
        <f>IF(OR(B6267="",C6267=""),"",CONCATENATE(B6267,".",C6267))</f>
        <v/>
      </c>
      <c r="W6267" s="6">
        <f>UPPER(TRIM(H6267))</f>
        <v/>
      </c>
      <c r="X6267" s="6">
        <f>UPPER(TRIM(I6267))</f>
        <v/>
      </c>
      <c r="Y6267" s="6">
        <f>IF(V6267&lt;&gt;"",IFERROR(INDEX(federal_program_name_lookup,MATCH(V6267,aln_lookup,0)),""),"")</f>
        <v/>
      </c>
    </row>
    <row r="6268">
      <c r="A6268" s="6">
        <f>IF(B6268&lt;&gt;"", "AWARD-"&amp;TEXT(ROW()-1,"0000"), "")</f>
        <v/>
      </c>
      <c r="B6268" s="7" t="n"/>
      <c r="C6268" s="7" t="n"/>
      <c r="D6268" s="7" t="n"/>
      <c r="E6268" s="8" t="n"/>
      <c r="F6268" s="9" t="n"/>
      <c r="G6268" s="8" t="n"/>
      <c r="H6268" s="8" t="n"/>
      <c r="I6268" s="8" t="n"/>
      <c r="J6268" s="10">
        <f>IF(A6268="",0,SUMIFS(amount_expended,cfda_key,V6268))</f>
        <v/>
      </c>
      <c r="K6268" s="10">
        <f>IF(G6268="OTHER CLUSTER NOT LISTED ABOVE",SUMIFS(amount_expended,uniform_other_cluster_name,X6268), IF(AND(OR(G6268="N/A",G6268=""),H6268=""),0,IF(G6268="STATE CLUSTER",SUMIFS(amount_expended,uniform_state_cluster_name,W6268),SUMIFS(amount_expended,cluster_name,G6268))))</f>
        <v/>
      </c>
      <c r="L6268" s="8" t="n"/>
      <c r="M6268" s="7" t="n"/>
      <c r="N6268" s="8" t="n"/>
      <c r="O6268" s="7" t="n"/>
      <c r="P6268" s="7" t="n"/>
      <c r="Q6268" s="8" t="n"/>
      <c r="R6268" s="9" t="n"/>
      <c r="S6268" s="8" t="n"/>
      <c r="T6268" s="8" t="n"/>
      <c r="U6268" s="8" t="n"/>
      <c r="V6268" s="11">
        <f>IF(OR(B6268="",C6268=""),"",CONCATENATE(B6268,".",C6268))</f>
        <v/>
      </c>
      <c r="W6268" s="6">
        <f>UPPER(TRIM(H6268))</f>
        <v/>
      </c>
      <c r="X6268" s="6">
        <f>UPPER(TRIM(I6268))</f>
        <v/>
      </c>
      <c r="Y6268" s="6">
        <f>IF(V6268&lt;&gt;"",IFERROR(INDEX(federal_program_name_lookup,MATCH(V6268,aln_lookup,0)),""),"")</f>
        <v/>
      </c>
    </row>
    <row r="6269">
      <c r="A6269" s="6">
        <f>IF(B6269&lt;&gt;"", "AWARD-"&amp;TEXT(ROW()-1,"0000"), "")</f>
        <v/>
      </c>
      <c r="B6269" s="7" t="n"/>
      <c r="C6269" s="7" t="n"/>
      <c r="D6269" s="7" t="n"/>
      <c r="E6269" s="8" t="n"/>
      <c r="F6269" s="9" t="n"/>
      <c r="G6269" s="8" t="n"/>
      <c r="H6269" s="8" t="n"/>
      <c r="I6269" s="8" t="n"/>
      <c r="J6269" s="10">
        <f>IF(A6269="",0,SUMIFS(amount_expended,cfda_key,V6269))</f>
        <v/>
      </c>
      <c r="K6269" s="10">
        <f>IF(G6269="OTHER CLUSTER NOT LISTED ABOVE",SUMIFS(amount_expended,uniform_other_cluster_name,X6269), IF(AND(OR(G6269="N/A",G6269=""),H6269=""),0,IF(G6269="STATE CLUSTER",SUMIFS(amount_expended,uniform_state_cluster_name,W6269),SUMIFS(amount_expended,cluster_name,G6269))))</f>
        <v/>
      </c>
      <c r="L6269" s="8" t="n"/>
      <c r="M6269" s="7" t="n"/>
      <c r="N6269" s="8" t="n"/>
      <c r="O6269" s="7" t="n"/>
      <c r="P6269" s="7" t="n"/>
      <c r="Q6269" s="8" t="n"/>
      <c r="R6269" s="9" t="n"/>
      <c r="S6269" s="8" t="n"/>
      <c r="T6269" s="8" t="n"/>
      <c r="U6269" s="8" t="n"/>
      <c r="V6269" s="11">
        <f>IF(OR(B6269="",C6269=""),"",CONCATENATE(B6269,".",C6269))</f>
        <v/>
      </c>
      <c r="W6269" s="6">
        <f>UPPER(TRIM(H6269))</f>
        <v/>
      </c>
      <c r="X6269" s="6">
        <f>UPPER(TRIM(I6269))</f>
        <v/>
      </c>
      <c r="Y6269" s="6">
        <f>IF(V6269&lt;&gt;"",IFERROR(INDEX(federal_program_name_lookup,MATCH(V6269,aln_lookup,0)),""),"")</f>
        <v/>
      </c>
    </row>
    <row r="6270">
      <c r="A6270" s="6">
        <f>IF(B6270&lt;&gt;"", "AWARD-"&amp;TEXT(ROW()-1,"0000"), "")</f>
        <v/>
      </c>
      <c r="B6270" s="7" t="n"/>
      <c r="C6270" s="7" t="n"/>
      <c r="D6270" s="7" t="n"/>
      <c r="E6270" s="8" t="n"/>
      <c r="F6270" s="9" t="n"/>
      <c r="G6270" s="8" t="n"/>
      <c r="H6270" s="8" t="n"/>
      <c r="I6270" s="8" t="n"/>
      <c r="J6270" s="10">
        <f>IF(A6270="",0,SUMIFS(amount_expended,cfda_key,V6270))</f>
        <v/>
      </c>
      <c r="K6270" s="10">
        <f>IF(G6270="OTHER CLUSTER NOT LISTED ABOVE",SUMIFS(amount_expended,uniform_other_cluster_name,X6270), IF(AND(OR(G6270="N/A",G6270=""),H6270=""),0,IF(G6270="STATE CLUSTER",SUMIFS(amount_expended,uniform_state_cluster_name,W6270),SUMIFS(amount_expended,cluster_name,G6270))))</f>
        <v/>
      </c>
      <c r="L6270" s="8" t="n"/>
      <c r="M6270" s="7" t="n"/>
      <c r="N6270" s="8" t="n"/>
      <c r="O6270" s="7" t="n"/>
      <c r="P6270" s="7" t="n"/>
      <c r="Q6270" s="8" t="n"/>
      <c r="R6270" s="9" t="n"/>
      <c r="S6270" s="8" t="n"/>
      <c r="T6270" s="8" t="n"/>
      <c r="U6270" s="8" t="n"/>
      <c r="V6270" s="11">
        <f>IF(OR(B6270="",C6270=""),"",CONCATENATE(B6270,".",C6270))</f>
        <v/>
      </c>
      <c r="W6270" s="6">
        <f>UPPER(TRIM(H6270))</f>
        <v/>
      </c>
      <c r="X6270" s="6">
        <f>UPPER(TRIM(I6270))</f>
        <v/>
      </c>
      <c r="Y6270" s="6">
        <f>IF(V6270&lt;&gt;"",IFERROR(INDEX(federal_program_name_lookup,MATCH(V6270,aln_lookup,0)),""),"")</f>
        <v/>
      </c>
    </row>
    <row r="6271">
      <c r="A6271" s="6">
        <f>IF(B6271&lt;&gt;"", "AWARD-"&amp;TEXT(ROW()-1,"0000"), "")</f>
        <v/>
      </c>
      <c r="B6271" s="7" t="n"/>
      <c r="C6271" s="7" t="n"/>
      <c r="D6271" s="7" t="n"/>
      <c r="E6271" s="8" t="n"/>
      <c r="F6271" s="9" t="n"/>
      <c r="G6271" s="8" t="n"/>
      <c r="H6271" s="8" t="n"/>
      <c r="I6271" s="8" t="n"/>
      <c r="J6271" s="10">
        <f>IF(A6271="",0,SUMIFS(amount_expended,cfda_key,V6271))</f>
        <v/>
      </c>
      <c r="K6271" s="10">
        <f>IF(G6271="OTHER CLUSTER NOT LISTED ABOVE",SUMIFS(amount_expended,uniform_other_cluster_name,X6271), IF(AND(OR(G6271="N/A",G6271=""),H6271=""),0,IF(G6271="STATE CLUSTER",SUMIFS(amount_expended,uniform_state_cluster_name,W6271),SUMIFS(amount_expended,cluster_name,G6271))))</f>
        <v/>
      </c>
      <c r="L6271" s="8" t="n"/>
      <c r="M6271" s="7" t="n"/>
      <c r="N6271" s="8" t="n"/>
      <c r="O6271" s="7" t="n"/>
      <c r="P6271" s="7" t="n"/>
      <c r="Q6271" s="8" t="n"/>
      <c r="R6271" s="9" t="n"/>
      <c r="S6271" s="8" t="n"/>
      <c r="T6271" s="8" t="n"/>
      <c r="U6271" s="8" t="n"/>
      <c r="V6271" s="11">
        <f>IF(OR(B6271="",C6271=""),"",CONCATENATE(B6271,".",C6271))</f>
        <v/>
      </c>
      <c r="W6271" s="6">
        <f>UPPER(TRIM(H6271))</f>
        <v/>
      </c>
      <c r="X6271" s="6">
        <f>UPPER(TRIM(I6271))</f>
        <v/>
      </c>
      <c r="Y6271" s="6">
        <f>IF(V6271&lt;&gt;"",IFERROR(INDEX(federal_program_name_lookup,MATCH(V6271,aln_lookup,0)),""),"")</f>
        <v/>
      </c>
    </row>
    <row r="6272">
      <c r="A6272" s="6">
        <f>IF(B6272&lt;&gt;"", "AWARD-"&amp;TEXT(ROW()-1,"0000"), "")</f>
        <v/>
      </c>
      <c r="B6272" s="7" t="n"/>
      <c r="C6272" s="7" t="n"/>
      <c r="D6272" s="7" t="n"/>
      <c r="E6272" s="8" t="n"/>
      <c r="F6272" s="9" t="n"/>
      <c r="G6272" s="8" t="n"/>
      <c r="H6272" s="8" t="n"/>
      <c r="I6272" s="8" t="n"/>
      <c r="J6272" s="10">
        <f>IF(A6272="",0,SUMIFS(amount_expended,cfda_key,V6272))</f>
        <v/>
      </c>
      <c r="K6272" s="10">
        <f>IF(G6272="OTHER CLUSTER NOT LISTED ABOVE",SUMIFS(amount_expended,uniform_other_cluster_name,X6272), IF(AND(OR(G6272="N/A",G6272=""),H6272=""),0,IF(G6272="STATE CLUSTER",SUMIFS(amount_expended,uniform_state_cluster_name,W6272),SUMIFS(amount_expended,cluster_name,G6272))))</f>
        <v/>
      </c>
      <c r="L6272" s="8" t="n"/>
      <c r="M6272" s="7" t="n"/>
      <c r="N6272" s="8" t="n"/>
      <c r="O6272" s="7" t="n"/>
      <c r="P6272" s="7" t="n"/>
      <c r="Q6272" s="8" t="n"/>
      <c r="R6272" s="9" t="n"/>
      <c r="S6272" s="8" t="n"/>
      <c r="T6272" s="8" t="n"/>
      <c r="U6272" s="8" t="n"/>
      <c r="V6272" s="11">
        <f>IF(OR(B6272="",C6272=""),"",CONCATENATE(B6272,".",C6272))</f>
        <v/>
      </c>
      <c r="W6272" s="6">
        <f>UPPER(TRIM(H6272))</f>
        <v/>
      </c>
      <c r="X6272" s="6">
        <f>UPPER(TRIM(I6272))</f>
        <v/>
      </c>
      <c r="Y6272" s="6">
        <f>IF(V6272&lt;&gt;"",IFERROR(INDEX(federal_program_name_lookup,MATCH(V6272,aln_lookup,0)),""),"")</f>
        <v/>
      </c>
    </row>
    <row r="6273">
      <c r="A6273" s="6">
        <f>IF(B6273&lt;&gt;"", "AWARD-"&amp;TEXT(ROW()-1,"0000"), "")</f>
        <v/>
      </c>
      <c r="B6273" s="7" t="n"/>
      <c r="C6273" s="7" t="n"/>
      <c r="D6273" s="7" t="n"/>
      <c r="E6273" s="8" t="n"/>
      <c r="F6273" s="9" t="n"/>
      <c r="G6273" s="8" t="n"/>
      <c r="H6273" s="8" t="n"/>
      <c r="I6273" s="8" t="n"/>
      <c r="J6273" s="10">
        <f>IF(A6273="",0,SUMIFS(amount_expended,cfda_key,V6273))</f>
        <v/>
      </c>
      <c r="K6273" s="10">
        <f>IF(G6273="OTHER CLUSTER NOT LISTED ABOVE",SUMIFS(amount_expended,uniform_other_cluster_name,X6273), IF(AND(OR(G6273="N/A",G6273=""),H6273=""),0,IF(G6273="STATE CLUSTER",SUMIFS(amount_expended,uniform_state_cluster_name,W6273),SUMIFS(amount_expended,cluster_name,G6273))))</f>
        <v/>
      </c>
      <c r="L6273" s="8" t="n"/>
      <c r="M6273" s="7" t="n"/>
      <c r="N6273" s="8" t="n"/>
      <c r="O6273" s="7" t="n"/>
      <c r="P6273" s="7" t="n"/>
      <c r="Q6273" s="8" t="n"/>
      <c r="R6273" s="9" t="n"/>
      <c r="S6273" s="8" t="n"/>
      <c r="T6273" s="8" t="n"/>
      <c r="U6273" s="8" t="n"/>
      <c r="V6273" s="11">
        <f>IF(OR(B6273="",C6273=""),"",CONCATENATE(B6273,".",C6273))</f>
        <v/>
      </c>
      <c r="W6273" s="6">
        <f>UPPER(TRIM(H6273))</f>
        <v/>
      </c>
      <c r="X6273" s="6">
        <f>UPPER(TRIM(I6273))</f>
        <v/>
      </c>
      <c r="Y6273" s="6">
        <f>IF(V6273&lt;&gt;"",IFERROR(INDEX(federal_program_name_lookup,MATCH(V6273,aln_lookup,0)),""),"")</f>
        <v/>
      </c>
    </row>
    <row r="6274">
      <c r="A6274" s="6">
        <f>IF(B6274&lt;&gt;"", "AWARD-"&amp;TEXT(ROW()-1,"0000"), "")</f>
        <v/>
      </c>
      <c r="B6274" s="7" t="n"/>
      <c r="C6274" s="7" t="n"/>
      <c r="D6274" s="7" t="n"/>
      <c r="E6274" s="8" t="n"/>
      <c r="F6274" s="9" t="n"/>
      <c r="G6274" s="8" t="n"/>
      <c r="H6274" s="8" t="n"/>
      <c r="I6274" s="8" t="n"/>
      <c r="J6274" s="10">
        <f>IF(A6274="",0,SUMIFS(amount_expended,cfda_key,V6274))</f>
        <v/>
      </c>
      <c r="K6274" s="10">
        <f>IF(G6274="OTHER CLUSTER NOT LISTED ABOVE",SUMIFS(amount_expended,uniform_other_cluster_name,X6274), IF(AND(OR(G6274="N/A",G6274=""),H6274=""),0,IF(G6274="STATE CLUSTER",SUMIFS(amount_expended,uniform_state_cluster_name,W6274),SUMIFS(amount_expended,cluster_name,G6274))))</f>
        <v/>
      </c>
      <c r="L6274" s="8" t="n"/>
      <c r="M6274" s="7" t="n"/>
      <c r="N6274" s="8" t="n"/>
      <c r="O6274" s="7" t="n"/>
      <c r="P6274" s="7" t="n"/>
      <c r="Q6274" s="8" t="n"/>
      <c r="R6274" s="9" t="n"/>
      <c r="S6274" s="8" t="n"/>
      <c r="T6274" s="8" t="n"/>
      <c r="U6274" s="8" t="n"/>
      <c r="V6274" s="11">
        <f>IF(OR(B6274="",C6274=""),"",CONCATENATE(B6274,".",C6274))</f>
        <v/>
      </c>
      <c r="W6274" s="6">
        <f>UPPER(TRIM(H6274))</f>
        <v/>
      </c>
      <c r="X6274" s="6">
        <f>UPPER(TRIM(I6274))</f>
        <v/>
      </c>
      <c r="Y6274" s="6">
        <f>IF(V6274&lt;&gt;"",IFERROR(INDEX(federal_program_name_lookup,MATCH(V6274,aln_lookup,0)),""),"")</f>
        <v/>
      </c>
    </row>
    <row r="6275">
      <c r="A6275" s="6">
        <f>IF(B6275&lt;&gt;"", "AWARD-"&amp;TEXT(ROW()-1,"0000"), "")</f>
        <v/>
      </c>
      <c r="B6275" s="7" t="n"/>
      <c r="C6275" s="7" t="n"/>
      <c r="D6275" s="7" t="n"/>
      <c r="E6275" s="8" t="n"/>
      <c r="F6275" s="9" t="n"/>
      <c r="G6275" s="8" t="n"/>
      <c r="H6275" s="8" t="n"/>
      <c r="I6275" s="8" t="n"/>
      <c r="J6275" s="10">
        <f>IF(A6275="",0,SUMIFS(amount_expended,cfda_key,V6275))</f>
        <v/>
      </c>
      <c r="K6275" s="10">
        <f>IF(G6275="OTHER CLUSTER NOT LISTED ABOVE",SUMIFS(amount_expended,uniform_other_cluster_name,X6275), IF(AND(OR(G6275="N/A",G6275=""),H6275=""),0,IF(G6275="STATE CLUSTER",SUMIFS(amount_expended,uniform_state_cluster_name,W6275),SUMIFS(amount_expended,cluster_name,G6275))))</f>
        <v/>
      </c>
      <c r="L6275" s="8" t="n"/>
      <c r="M6275" s="7" t="n"/>
      <c r="N6275" s="8" t="n"/>
      <c r="O6275" s="7" t="n"/>
      <c r="P6275" s="7" t="n"/>
      <c r="Q6275" s="8" t="n"/>
      <c r="R6275" s="9" t="n"/>
      <c r="S6275" s="8" t="n"/>
      <c r="T6275" s="8" t="n"/>
      <c r="U6275" s="8" t="n"/>
      <c r="V6275" s="11">
        <f>IF(OR(B6275="",C6275=""),"",CONCATENATE(B6275,".",C6275))</f>
        <v/>
      </c>
      <c r="W6275" s="6">
        <f>UPPER(TRIM(H6275))</f>
        <v/>
      </c>
      <c r="X6275" s="6">
        <f>UPPER(TRIM(I6275))</f>
        <v/>
      </c>
      <c r="Y6275" s="6">
        <f>IF(V6275&lt;&gt;"",IFERROR(INDEX(federal_program_name_lookup,MATCH(V6275,aln_lookup,0)),""),"")</f>
        <v/>
      </c>
    </row>
    <row r="6276">
      <c r="A6276" s="6">
        <f>IF(B6276&lt;&gt;"", "AWARD-"&amp;TEXT(ROW()-1,"0000"), "")</f>
        <v/>
      </c>
      <c r="B6276" s="7" t="n"/>
      <c r="C6276" s="7" t="n"/>
      <c r="D6276" s="7" t="n"/>
      <c r="E6276" s="8" t="n"/>
      <c r="F6276" s="9" t="n"/>
      <c r="G6276" s="8" t="n"/>
      <c r="H6276" s="8" t="n"/>
      <c r="I6276" s="8" t="n"/>
      <c r="J6276" s="10">
        <f>IF(A6276="",0,SUMIFS(amount_expended,cfda_key,V6276))</f>
        <v/>
      </c>
      <c r="K6276" s="10">
        <f>IF(G6276="OTHER CLUSTER NOT LISTED ABOVE",SUMIFS(amount_expended,uniform_other_cluster_name,X6276), IF(AND(OR(G6276="N/A",G6276=""),H6276=""),0,IF(G6276="STATE CLUSTER",SUMIFS(amount_expended,uniform_state_cluster_name,W6276),SUMIFS(amount_expended,cluster_name,G6276))))</f>
        <v/>
      </c>
      <c r="L6276" s="8" t="n"/>
      <c r="M6276" s="7" t="n"/>
      <c r="N6276" s="8" t="n"/>
      <c r="O6276" s="7" t="n"/>
      <c r="P6276" s="7" t="n"/>
      <c r="Q6276" s="8" t="n"/>
      <c r="R6276" s="9" t="n"/>
      <c r="S6276" s="8" t="n"/>
      <c r="T6276" s="8" t="n"/>
      <c r="U6276" s="8" t="n"/>
      <c r="V6276" s="11">
        <f>IF(OR(B6276="",C6276=""),"",CONCATENATE(B6276,".",C6276))</f>
        <v/>
      </c>
      <c r="W6276" s="6">
        <f>UPPER(TRIM(H6276))</f>
        <v/>
      </c>
      <c r="X6276" s="6">
        <f>UPPER(TRIM(I6276))</f>
        <v/>
      </c>
      <c r="Y6276" s="6">
        <f>IF(V6276&lt;&gt;"",IFERROR(INDEX(federal_program_name_lookup,MATCH(V6276,aln_lookup,0)),""),"")</f>
        <v/>
      </c>
    </row>
    <row r="6277">
      <c r="A6277" s="6">
        <f>IF(B6277&lt;&gt;"", "AWARD-"&amp;TEXT(ROW()-1,"0000"), "")</f>
        <v/>
      </c>
      <c r="B6277" s="7" t="n"/>
      <c r="C6277" s="7" t="n"/>
      <c r="D6277" s="7" t="n"/>
      <c r="E6277" s="8" t="n"/>
      <c r="F6277" s="9" t="n"/>
      <c r="G6277" s="8" t="n"/>
      <c r="H6277" s="8" t="n"/>
      <c r="I6277" s="8" t="n"/>
      <c r="J6277" s="10">
        <f>IF(A6277="",0,SUMIFS(amount_expended,cfda_key,V6277))</f>
        <v/>
      </c>
      <c r="K6277" s="10">
        <f>IF(G6277="OTHER CLUSTER NOT LISTED ABOVE",SUMIFS(amount_expended,uniform_other_cluster_name,X6277), IF(AND(OR(G6277="N/A",G6277=""),H6277=""),0,IF(G6277="STATE CLUSTER",SUMIFS(amount_expended,uniform_state_cluster_name,W6277),SUMIFS(amount_expended,cluster_name,G6277))))</f>
        <v/>
      </c>
      <c r="L6277" s="8" t="n"/>
      <c r="M6277" s="7" t="n"/>
      <c r="N6277" s="8" t="n"/>
      <c r="O6277" s="7" t="n"/>
      <c r="P6277" s="7" t="n"/>
      <c r="Q6277" s="8" t="n"/>
      <c r="R6277" s="9" t="n"/>
      <c r="S6277" s="8" t="n"/>
      <c r="T6277" s="8" t="n"/>
      <c r="U6277" s="8" t="n"/>
      <c r="V6277" s="11">
        <f>IF(OR(B6277="",C6277=""),"",CONCATENATE(B6277,".",C6277))</f>
        <v/>
      </c>
      <c r="W6277" s="6">
        <f>UPPER(TRIM(H6277))</f>
        <v/>
      </c>
      <c r="X6277" s="6">
        <f>UPPER(TRIM(I6277))</f>
        <v/>
      </c>
      <c r="Y6277" s="6">
        <f>IF(V6277&lt;&gt;"",IFERROR(INDEX(federal_program_name_lookup,MATCH(V6277,aln_lookup,0)),""),"")</f>
        <v/>
      </c>
    </row>
    <row r="6278">
      <c r="A6278" s="6">
        <f>IF(B6278&lt;&gt;"", "AWARD-"&amp;TEXT(ROW()-1,"0000"), "")</f>
        <v/>
      </c>
      <c r="B6278" s="7" t="n"/>
      <c r="C6278" s="7" t="n"/>
      <c r="D6278" s="7" t="n"/>
      <c r="E6278" s="8" t="n"/>
      <c r="F6278" s="9" t="n"/>
      <c r="G6278" s="8" t="n"/>
      <c r="H6278" s="8" t="n"/>
      <c r="I6278" s="8" t="n"/>
      <c r="J6278" s="10">
        <f>IF(A6278="",0,SUMIFS(amount_expended,cfda_key,V6278))</f>
        <v/>
      </c>
      <c r="K6278" s="10">
        <f>IF(G6278="OTHER CLUSTER NOT LISTED ABOVE",SUMIFS(amount_expended,uniform_other_cluster_name,X6278), IF(AND(OR(G6278="N/A",G6278=""),H6278=""),0,IF(G6278="STATE CLUSTER",SUMIFS(amount_expended,uniform_state_cluster_name,W6278),SUMIFS(amount_expended,cluster_name,G6278))))</f>
        <v/>
      </c>
      <c r="L6278" s="8" t="n"/>
      <c r="M6278" s="7" t="n"/>
      <c r="N6278" s="8" t="n"/>
      <c r="O6278" s="7" t="n"/>
      <c r="P6278" s="7" t="n"/>
      <c r="Q6278" s="8" t="n"/>
      <c r="R6278" s="9" t="n"/>
      <c r="S6278" s="8" t="n"/>
      <c r="T6278" s="8" t="n"/>
      <c r="U6278" s="8" t="n"/>
      <c r="V6278" s="11">
        <f>IF(OR(B6278="",C6278=""),"",CONCATENATE(B6278,".",C6278))</f>
        <v/>
      </c>
      <c r="W6278" s="6">
        <f>UPPER(TRIM(H6278))</f>
        <v/>
      </c>
      <c r="X6278" s="6">
        <f>UPPER(TRIM(I6278))</f>
        <v/>
      </c>
      <c r="Y6278" s="6">
        <f>IF(V6278&lt;&gt;"",IFERROR(INDEX(federal_program_name_lookup,MATCH(V6278,aln_lookup,0)),""),"")</f>
        <v/>
      </c>
    </row>
    <row r="6279">
      <c r="A6279" s="6">
        <f>IF(B6279&lt;&gt;"", "AWARD-"&amp;TEXT(ROW()-1,"0000"), "")</f>
        <v/>
      </c>
      <c r="B6279" s="7" t="n"/>
      <c r="C6279" s="7" t="n"/>
      <c r="D6279" s="7" t="n"/>
      <c r="E6279" s="8" t="n"/>
      <c r="F6279" s="9" t="n"/>
      <c r="G6279" s="8" t="n"/>
      <c r="H6279" s="8" t="n"/>
      <c r="I6279" s="8" t="n"/>
      <c r="J6279" s="10">
        <f>IF(A6279="",0,SUMIFS(amount_expended,cfda_key,V6279))</f>
        <v/>
      </c>
      <c r="K6279" s="10">
        <f>IF(G6279="OTHER CLUSTER NOT LISTED ABOVE",SUMIFS(amount_expended,uniform_other_cluster_name,X6279), IF(AND(OR(G6279="N/A",G6279=""),H6279=""),0,IF(G6279="STATE CLUSTER",SUMIFS(amount_expended,uniform_state_cluster_name,W6279),SUMIFS(amount_expended,cluster_name,G6279))))</f>
        <v/>
      </c>
      <c r="L6279" s="8" t="n"/>
      <c r="M6279" s="7" t="n"/>
      <c r="N6279" s="8" t="n"/>
      <c r="O6279" s="7" t="n"/>
      <c r="P6279" s="7" t="n"/>
      <c r="Q6279" s="8" t="n"/>
      <c r="R6279" s="9" t="n"/>
      <c r="S6279" s="8" t="n"/>
      <c r="T6279" s="8" t="n"/>
      <c r="U6279" s="8" t="n"/>
      <c r="V6279" s="11">
        <f>IF(OR(B6279="",C6279=""),"",CONCATENATE(B6279,".",C6279))</f>
        <v/>
      </c>
      <c r="W6279" s="6">
        <f>UPPER(TRIM(H6279))</f>
        <v/>
      </c>
      <c r="X6279" s="6">
        <f>UPPER(TRIM(I6279))</f>
        <v/>
      </c>
      <c r="Y6279" s="6">
        <f>IF(V6279&lt;&gt;"",IFERROR(INDEX(federal_program_name_lookup,MATCH(V6279,aln_lookup,0)),""),"")</f>
        <v/>
      </c>
    </row>
    <row r="6280">
      <c r="A6280" s="6">
        <f>IF(B6280&lt;&gt;"", "AWARD-"&amp;TEXT(ROW()-1,"0000"), "")</f>
        <v/>
      </c>
      <c r="B6280" s="7" t="n"/>
      <c r="C6280" s="7" t="n"/>
      <c r="D6280" s="7" t="n"/>
      <c r="E6280" s="8" t="n"/>
      <c r="F6280" s="9" t="n"/>
      <c r="G6280" s="8" t="n"/>
      <c r="H6280" s="8" t="n"/>
      <c r="I6280" s="8" t="n"/>
      <c r="J6280" s="10">
        <f>IF(A6280="",0,SUMIFS(amount_expended,cfda_key,V6280))</f>
        <v/>
      </c>
      <c r="K6280" s="10">
        <f>IF(G6280="OTHER CLUSTER NOT LISTED ABOVE",SUMIFS(amount_expended,uniform_other_cluster_name,X6280), IF(AND(OR(G6280="N/A",G6280=""),H6280=""),0,IF(G6280="STATE CLUSTER",SUMIFS(amount_expended,uniform_state_cluster_name,W6280),SUMIFS(amount_expended,cluster_name,G6280))))</f>
        <v/>
      </c>
      <c r="L6280" s="8" t="n"/>
      <c r="M6280" s="7" t="n"/>
      <c r="N6280" s="8" t="n"/>
      <c r="O6280" s="7" t="n"/>
      <c r="P6280" s="7" t="n"/>
      <c r="Q6280" s="8" t="n"/>
      <c r="R6280" s="9" t="n"/>
      <c r="S6280" s="8" t="n"/>
      <c r="T6280" s="8" t="n"/>
      <c r="U6280" s="8" t="n"/>
      <c r="V6280" s="11">
        <f>IF(OR(B6280="",C6280=""),"",CONCATENATE(B6280,".",C6280))</f>
        <v/>
      </c>
      <c r="W6280" s="6">
        <f>UPPER(TRIM(H6280))</f>
        <v/>
      </c>
      <c r="X6280" s="6">
        <f>UPPER(TRIM(I6280))</f>
        <v/>
      </c>
      <c r="Y6280" s="6">
        <f>IF(V6280&lt;&gt;"",IFERROR(INDEX(federal_program_name_lookup,MATCH(V6280,aln_lookup,0)),""),"")</f>
        <v/>
      </c>
    </row>
    <row r="6281">
      <c r="A6281" s="6">
        <f>IF(B6281&lt;&gt;"", "AWARD-"&amp;TEXT(ROW()-1,"0000"), "")</f>
        <v/>
      </c>
      <c r="B6281" s="7" t="n"/>
      <c r="C6281" s="7" t="n"/>
      <c r="D6281" s="7" t="n"/>
      <c r="E6281" s="8" t="n"/>
      <c r="F6281" s="9" t="n"/>
      <c r="G6281" s="8" t="n"/>
      <c r="H6281" s="8" t="n"/>
      <c r="I6281" s="8" t="n"/>
      <c r="J6281" s="10">
        <f>IF(A6281="",0,SUMIFS(amount_expended,cfda_key,V6281))</f>
        <v/>
      </c>
      <c r="K6281" s="10">
        <f>IF(G6281="OTHER CLUSTER NOT LISTED ABOVE",SUMIFS(amount_expended,uniform_other_cluster_name,X6281), IF(AND(OR(G6281="N/A",G6281=""),H6281=""),0,IF(G6281="STATE CLUSTER",SUMIFS(amount_expended,uniform_state_cluster_name,W6281),SUMIFS(amount_expended,cluster_name,G6281))))</f>
        <v/>
      </c>
      <c r="L6281" s="8" t="n"/>
      <c r="M6281" s="7" t="n"/>
      <c r="N6281" s="8" t="n"/>
      <c r="O6281" s="7" t="n"/>
      <c r="P6281" s="7" t="n"/>
      <c r="Q6281" s="8" t="n"/>
      <c r="R6281" s="9" t="n"/>
      <c r="S6281" s="8" t="n"/>
      <c r="T6281" s="8" t="n"/>
      <c r="U6281" s="8" t="n"/>
      <c r="V6281" s="11">
        <f>IF(OR(B6281="",C6281=""),"",CONCATENATE(B6281,".",C6281))</f>
        <v/>
      </c>
      <c r="W6281" s="6">
        <f>UPPER(TRIM(H6281))</f>
        <v/>
      </c>
      <c r="X6281" s="6">
        <f>UPPER(TRIM(I6281))</f>
        <v/>
      </c>
      <c r="Y6281" s="6">
        <f>IF(V6281&lt;&gt;"",IFERROR(INDEX(federal_program_name_lookup,MATCH(V6281,aln_lookup,0)),""),"")</f>
        <v/>
      </c>
    </row>
    <row r="6282">
      <c r="A6282" s="6">
        <f>IF(B6282&lt;&gt;"", "AWARD-"&amp;TEXT(ROW()-1,"0000"), "")</f>
        <v/>
      </c>
      <c r="B6282" s="7" t="n"/>
      <c r="C6282" s="7" t="n"/>
      <c r="D6282" s="7" t="n"/>
      <c r="E6282" s="8" t="n"/>
      <c r="F6282" s="9" t="n"/>
      <c r="G6282" s="8" t="n"/>
      <c r="H6282" s="8" t="n"/>
      <c r="I6282" s="8" t="n"/>
      <c r="J6282" s="10">
        <f>IF(A6282="",0,SUMIFS(amount_expended,cfda_key,V6282))</f>
        <v/>
      </c>
      <c r="K6282" s="10">
        <f>IF(G6282="OTHER CLUSTER NOT LISTED ABOVE",SUMIFS(amount_expended,uniform_other_cluster_name,X6282), IF(AND(OR(G6282="N/A",G6282=""),H6282=""),0,IF(G6282="STATE CLUSTER",SUMIFS(amount_expended,uniform_state_cluster_name,W6282),SUMIFS(amount_expended,cluster_name,G6282))))</f>
        <v/>
      </c>
      <c r="L6282" s="8" t="n"/>
      <c r="M6282" s="7" t="n"/>
      <c r="N6282" s="8" t="n"/>
      <c r="O6282" s="7" t="n"/>
      <c r="P6282" s="7" t="n"/>
      <c r="Q6282" s="8" t="n"/>
      <c r="R6282" s="9" t="n"/>
      <c r="S6282" s="8" t="n"/>
      <c r="T6282" s="8" t="n"/>
      <c r="U6282" s="8" t="n"/>
      <c r="V6282" s="11">
        <f>IF(OR(B6282="",C6282=""),"",CONCATENATE(B6282,".",C6282))</f>
        <v/>
      </c>
      <c r="W6282" s="6">
        <f>UPPER(TRIM(H6282))</f>
        <v/>
      </c>
      <c r="X6282" s="6">
        <f>UPPER(TRIM(I6282))</f>
        <v/>
      </c>
      <c r="Y6282" s="6">
        <f>IF(V6282&lt;&gt;"",IFERROR(INDEX(federal_program_name_lookup,MATCH(V6282,aln_lookup,0)),""),"")</f>
        <v/>
      </c>
    </row>
    <row r="6283">
      <c r="A6283" s="6">
        <f>IF(B6283&lt;&gt;"", "AWARD-"&amp;TEXT(ROW()-1,"0000"), "")</f>
        <v/>
      </c>
      <c r="B6283" s="7" t="n"/>
      <c r="C6283" s="7" t="n"/>
      <c r="D6283" s="7" t="n"/>
      <c r="E6283" s="8" t="n"/>
      <c r="F6283" s="9" t="n"/>
      <c r="G6283" s="8" t="n"/>
      <c r="H6283" s="8" t="n"/>
      <c r="I6283" s="8" t="n"/>
      <c r="J6283" s="10">
        <f>IF(A6283="",0,SUMIFS(amount_expended,cfda_key,V6283))</f>
        <v/>
      </c>
      <c r="K6283" s="10">
        <f>IF(G6283="OTHER CLUSTER NOT LISTED ABOVE",SUMIFS(amount_expended,uniform_other_cluster_name,X6283), IF(AND(OR(G6283="N/A",G6283=""),H6283=""),0,IF(G6283="STATE CLUSTER",SUMIFS(amount_expended,uniform_state_cluster_name,W6283),SUMIFS(amount_expended,cluster_name,G6283))))</f>
        <v/>
      </c>
      <c r="L6283" s="8" t="n"/>
      <c r="M6283" s="7" t="n"/>
      <c r="N6283" s="8" t="n"/>
      <c r="O6283" s="7" t="n"/>
      <c r="P6283" s="7" t="n"/>
      <c r="Q6283" s="8" t="n"/>
      <c r="R6283" s="9" t="n"/>
      <c r="S6283" s="8" t="n"/>
      <c r="T6283" s="8" t="n"/>
      <c r="U6283" s="8" t="n"/>
      <c r="V6283" s="11">
        <f>IF(OR(B6283="",C6283=""),"",CONCATENATE(B6283,".",C6283))</f>
        <v/>
      </c>
      <c r="W6283" s="6">
        <f>UPPER(TRIM(H6283))</f>
        <v/>
      </c>
      <c r="X6283" s="6">
        <f>UPPER(TRIM(I6283))</f>
        <v/>
      </c>
      <c r="Y6283" s="6">
        <f>IF(V6283&lt;&gt;"",IFERROR(INDEX(federal_program_name_lookup,MATCH(V6283,aln_lookup,0)),""),"")</f>
        <v/>
      </c>
    </row>
    <row r="6284">
      <c r="A6284" s="6">
        <f>IF(B6284&lt;&gt;"", "AWARD-"&amp;TEXT(ROW()-1,"0000"), "")</f>
        <v/>
      </c>
      <c r="B6284" s="7" t="n"/>
      <c r="C6284" s="7" t="n"/>
      <c r="D6284" s="7" t="n"/>
      <c r="E6284" s="8" t="n"/>
      <c r="F6284" s="9" t="n"/>
      <c r="G6284" s="8" t="n"/>
      <c r="H6284" s="8" t="n"/>
      <c r="I6284" s="8" t="n"/>
      <c r="J6284" s="10">
        <f>IF(A6284="",0,SUMIFS(amount_expended,cfda_key,V6284))</f>
        <v/>
      </c>
      <c r="K6284" s="10">
        <f>IF(G6284="OTHER CLUSTER NOT LISTED ABOVE",SUMIFS(amount_expended,uniform_other_cluster_name,X6284), IF(AND(OR(G6284="N/A",G6284=""),H6284=""),0,IF(G6284="STATE CLUSTER",SUMIFS(amount_expended,uniform_state_cluster_name,W6284),SUMIFS(amount_expended,cluster_name,G6284))))</f>
        <v/>
      </c>
      <c r="L6284" s="8" t="n"/>
      <c r="M6284" s="7" t="n"/>
      <c r="N6284" s="8" t="n"/>
      <c r="O6284" s="7" t="n"/>
      <c r="P6284" s="7" t="n"/>
      <c r="Q6284" s="8" t="n"/>
      <c r="R6284" s="9" t="n"/>
      <c r="S6284" s="8" t="n"/>
      <c r="T6284" s="8" t="n"/>
      <c r="U6284" s="8" t="n"/>
      <c r="V6284" s="11">
        <f>IF(OR(B6284="",C6284=""),"",CONCATENATE(B6284,".",C6284))</f>
        <v/>
      </c>
      <c r="W6284" s="6">
        <f>UPPER(TRIM(H6284))</f>
        <v/>
      </c>
      <c r="X6284" s="6">
        <f>UPPER(TRIM(I6284))</f>
        <v/>
      </c>
      <c r="Y6284" s="6">
        <f>IF(V6284&lt;&gt;"",IFERROR(INDEX(federal_program_name_lookup,MATCH(V6284,aln_lookup,0)),""),"")</f>
        <v/>
      </c>
    </row>
    <row r="6285">
      <c r="A6285" s="6">
        <f>IF(B6285&lt;&gt;"", "AWARD-"&amp;TEXT(ROW()-1,"0000"), "")</f>
        <v/>
      </c>
      <c r="B6285" s="7" t="n"/>
      <c r="C6285" s="7" t="n"/>
      <c r="D6285" s="7" t="n"/>
      <c r="E6285" s="8" t="n"/>
      <c r="F6285" s="9" t="n"/>
      <c r="G6285" s="8" t="n"/>
      <c r="H6285" s="8" t="n"/>
      <c r="I6285" s="8" t="n"/>
      <c r="J6285" s="10">
        <f>IF(A6285="",0,SUMIFS(amount_expended,cfda_key,V6285))</f>
        <v/>
      </c>
      <c r="K6285" s="10">
        <f>IF(G6285="OTHER CLUSTER NOT LISTED ABOVE",SUMIFS(amount_expended,uniform_other_cluster_name,X6285), IF(AND(OR(G6285="N/A",G6285=""),H6285=""),0,IF(G6285="STATE CLUSTER",SUMIFS(amount_expended,uniform_state_cluster_name,W6285),SUMIFS(amount_expended,cluster_name,G6285))))</f>
        <v/>
      </c>
      <c r="L6285" s="8" t="n"/>
      <c r="M6285" s="7" t="n"/>
      <c r="N6285" s="8" t="n"/>
      <c r="O6285" s="7" t="n"/>
      <c r="P6285" s="7" t="n"/>
      <c r="Q6285" s="8" t="n"/>
      <c r="R6285" s="9" t="n"/>
      <c r="S6285" s="8" t="n"/>
      <c r="T6285" s="8" t="n"/>
      <c r="U6285" s="8" t="n"/>
      <c r="V6285" s="11">
        <f>IF(OR(B6285="",C6285=""),"",CONCATENATE(B6285,".",C6285))</f>
        <v/>
      </c>
      <c r="W6285" s="6">
        <f>UPPER(TRIM(H6285))</f>
        <v/>
      </c>
      <c r="X6285" s="6">
        <f>UPPER(TRIM(I6285))</f>
        <v/>
      </c>
      <c r="Y6285" s="6">
        <f>IF(V6285&lt;&gt;"",IFERROR(INDEX(federal_program_name_lookup,MATCH(V6285,aln_lookup,0)),""),"")</f>
        <v/>
      </c>
    </row>
    <row r="6286">
      <c r="A6286" s="6">
        <f>IF(B6286&lt;&gt;"", "AWARD-"&amp;TEXT(ROW()-1,"0000"), "")</f>
        <v/>
      </c>
      <c r="B6286" s="7" t="n"/>
      <c r="C6286" s="7" t="n"/>
      <c r="D6286" s="7" t="n"/>
      <c r="E6286" s="8" t="n"/>
      <c r="F6286" s="9" t="n"/>
      <c r="G6286" s="8" t="n"/>
      <c r="H6286" s="8" t="n"/>
      <c r="I6286" s="8" t="n"/>
      <c r="J6286" s="10">
        <f>IF(A6286="",0,SUMIFS(amount_expended,cfda_key,V6286))</f>
        <v/>
      </c>
      <c r="K6286" s="10">
        <f>IF(G6286="OTHER CLUSTER NOT LISTED ABOVE",SUMIFS(amount_expended,uniform_other_cluster_name,X6286), IF(AND(OR(G6286="N/A",G6286=""),H6286=""),0,IF(G6286="STATE CLUSTER",SUMIFS(amount_expended,uniform_state_cluster_name,W6286),SUMIFS(amount_expended,cluster_name,G6286))))</f>
        <v/>
      </c>
      <c r="L6286" s="8" t="n"/>
      <c r="M6286" s="7" t="n"/>
      <c r="N6286" s="8" t="n"/>
      <c r="O6286" s="7" t="n"/>
      <c r="P6286" s="7" t="n"/>
      <c r="Q6286" s="8" t="n"/>
      <c r="R6286" s="9" t="n"/>
      <c r="S6286" s="8" t="n"/>
      <c r="T6286" s="8" t="n"/>
      <c r="U6286" s="8" t="n"/>
      <c r="V6286" s="11">
        <f>IF(OR(B6286="",C6286=""),"",CONCATENATE(B6286,".",C6286))</f>
        <v/>
      </c>
      <c r="W6286" s="6">
        <f>UPPER(TRIM(H6286))</f>
        <v/>
      </c>
      <c r="X6286" s="6">
        <f>UPPER(TRIM(I6286))</f>
        <v/>
      </c>
      <c r="Y6286" s="6">
        <f>IF(V6286&lt;&gt;"",IFERROR(INDEX(federal_program_name_lookup,MATCH(V6286,aln_lookup,0)),""),"")</f>
        <v/>
      </c>
    </row>
    <row r="6287">
      <c r="A6287" s="6">
        <f>IF(B6287&lt;&gt;"", "AWARD-"&amp;TEXT(ROW()-1,"0000"), "")</f>
        <v/>
      </c>
      <c r="B6287" s="7" t="n"/>
      <c r="C6287" s="7" t="n"/>
      <c r="D6287" s="7" t="n"/>
      <c r="E6287" s="8" t="n"/>
      <c r="F6287" s="9" t="n"/>
      <c r="G6287" s="8" t="n"/>
      <c r="H6287" s="8" t="n"/>
      <c r="I6287" s="8" t="n"/>
      <c r="J6287" s="10">
        <f>IF(A6287="",0,SUMIFS(amount_expended,cfda_key,V6287))</f>
        <v/>
      </c>
      <c r="K6287" s="10">
        <f>IF(G6287="OTHER CLUSTER NOT LISTED ABOVE",SUMIFS(amount_expended,uniform_other_cluster_name,X6287), IF(AND(OR(G6287="N/A",G6287=""),H6287=""),0,IF(G6287="STATE CLUSTER",SUMIFS(amount_expended,uniform_state_cluster_name,W6287),SUMIFS(amount_expended,cluster_name,G6287))))</f>
        <v/>
      </c>
      <c r="L6287" s="8" t="n"/>
      <c r="M6287" s="7" t="n"/>
      <c r="N6287" s="8" t="n"/>
      <c r="O6287" s="7" t="n"/>
      <c r="P6287" s="7" t="n"/>
      <c r="Q6287" s="8" t="n"/>
      <c r="R6287" s="9" t="n"/>
      <c r="S6287" s="8" t="n"/>
      <c r="T6287" s="8" t="n"/>
      <c r="U6287" s="8" t="n"/>
      <c r="V6287" s="11">
        <f>IF(OR(B6287="",C6287=""),"",CONCATENATE(B6287,".",C6287))</f>
        <v/>
      </c>
      <c r="W6287" s="6">
        <f>UPPER(TRIM(H6287))</f>
        <v/>
      </c>
      <c r="X6287" s="6">
        <f>UPPER(TRIM(I6287))</f>
        <v/>
      </c>
      <c r="Y6287" s="6">
        <f>IF(V6287&lt;&gt;"",IFERROR(INDEX(federal_program_name_lookup,MATCH(V6287,aln_lookup,0)),""),"")</f>
        <v/>
      </c>
    </row>
    <row r="6288">
      <c r="A6288" s="6">
        <f>IF(B6288&lt;&gt;"", "AWARD-"&amp;TEXT(ROW()-1,"0000"), "")</f>
        <v/>
      </c>
      <c r="B6288" s="7" t="n"/>
      <c r="C6288" s="7" t="n"/>
      <c r="D6288" s="7" t="n"/>
      <c r="E6288" s="8" t="n"/>
      <c r="F6288" s="9" t="n"/>
      <c r="G6288" s="8" t="n"/>
      <c r="H6288" s="8" t="n"/>
      <c r="I6288" s="8" t="n"/>
      <c r="J6288" s="10">
        <f>IF(A6288="",0,SUMIFS(amount_expended,cfda_key,V6288))</f>
        <v/>
      </c>
      <c r="K6288" s="10">
        <f>IF(G6288="OTHER CLUSTER NOT LISTED ABOVE",SUMIFS(amount_expended,uniform_other_cluster_name,X6288), IF(AND(OR(G6288="N/A",G6288=""),H6288=""),0,IF(G6288="STATE CLUSTER",SUMIFS(amount_expended,uniform_state_cluster_name,W6288),SUMIFS(amount_expended,cluster_name,G6288))))</f>
        <v/>
      </c>
      <c r="L6288" s="8" t="n"/>
      <c r="M6288" s="7" t="n"/>
      <c r="N6288" s="8" t="n"/>
      <c r="O6288" s="7" t="n"/>
      <c r="P6288" s="7" t="n"/>
      <c r="Q6288" s="8" t="n"/>
      <c r="R6288" s="9" t="n"/>
      <c r="S6288" s="8" t="n"/>
      <c r="T6288" s="8" t="n"/>
      <c r="U6288" s="8" t="n"/>
      <c r="V6288" s="11">
        <f>IF(OR(B6288="",C6288=""),"",CONCATENATE(B6288,".",C6288))</f>
        <v/>
      </c>
      <c r="W6288" s="6">
        <f>UPPER(TRIM(H6288))</f>
        <v/>
      </c>
      <c r="X6288" s="6">
        <f>UPPER(TRIM(I6288))</f>
        <v/>
      </c>
      <c r="Y6288" s="6">
        <f>IF(V6288&lt;&gt;"",IFERROR(INDEX(federal_program_name_lookup,MATCH(V6288,aln_lookup,0)),""),"")</f>
        <v/>
      </c>
    </row>
    <row r="6289">
      <c r="A6289" s="6">
        <f>IF(B6289&lt;&gt;"", "AWARD-"&amp;TEXT(ROW()-1,"0000"), "")</f>
        <v/>
      </c>
      <c r="B6289" s="7" t="n"/>
      <c r="C6289" s="7" t="n"/>
      <c r="D6289" s="7" t="n"/>
      <c r="E6289" s="8" t="n"/>
      <c r="F6289" s="9" t="n"/>
      <c r="G6289" s="8" t="n"/>
      <c r="H6289" s="8" t="n"/>
      <c r="I6289" s="8" t="n"/>
      <c r="J6289" s="10">
        <f>IF(A6289="",0,SUMIFS(amount_expended,cfda_key,V6289))</f>
        <v/>
      </c>
      <c r="K6289" s="10">
        <f>IF(G6289="OTHER CLUSTER NOT LISTED ABOVE",SUMIFS(amount_expended,uniform_other_cluster_name,X6289), IF(AND(OR(G6289="N/A",G6289=""),H6289=""),0,IF(G6289="STATE CLUSTER",SUMIFS(amount_expended,uniform_state_cluster_name,W6289),SUMIFS(amount_expended,cluster_name,G6289))))</f>
        <v/>
      </c>
      <c r="L6289" s="8" t="n"/>
      <c r="M6289" s="7" t="n"/>
      <c r="N6289" s="8" t="n"/>
      <c r="O6289" s="7" t="n"/>
      <c r="P6289" s="7" t="n"/>
      <c r="Q6289" s="8" t="n"/>
      <c r="R6289" s="9" t="n"/>
      <c r="S6289" s="8" t="n"/>
      <c r="T6289" s="8" t="n"/>
      <c r="U6289" s="8" t="n"/>
      <c r="V6289" s="11">
        <f>IF(OR(B6289="",C6289=""),"",CONCATENATE(B6289,".",C6289))</f>
        <v/>
      </c>
      <c r="W6289" s="6">
        <f>UPPER(TRIM(H6289))</f>
        <v/>
      </c>
      <c r="X6289" s="6">
        <f>UPPER(TRIM(I6289))</f>
        <v/>
      </c>
      <c r="Y6289" s="6">
        <f>IF(V6289&lt;&gt;"",IFERROR(INDEX(federal_program_name_lookup,MATCH(V6289,aln_lookup,0)),""),"")</f>
        <v/>
      </c>
    </row>
    <row r="6290">
      <c r="A6290" s="6">
        <f>IF(B6290&lt;&gt;"", "AWARD-"&amp;TEXT(ROW()-1,"0000"), "")</f>
        <v/>
      </c>
      <c r="B6290" s="7" t="n"/>
      <c r="C6290" s="7" t="n"/>
      <c r="D6290" s="7" t="n"/>
      <c r="E6290" s="8" t="n"/>
      <c r="F6290" s="9" t="n"/>
      <c r="G6290" s="8" t="n"/>
      <c r="H6290" s="8" t="n"/>
      <c r="I6290" s="8" t="n"/>
      <c r="J6290" s="10">
        <f>IF(A6290="",0,SUMIFS(amount_expended,cfda_key,V6290))</f>
        <v/>
      </c>
      <c r="K6290" s="10">
        <f>IF(G6290="OTHER CLUSTER NOT LISTED ABOVE",SUMIFS(amount_expended,uniform_other_cluster_name,X6290), IF(AND(OR(G6290="N/A",G6290=""),H6290=""),0,IF(G6290="STATE CLUSTER",SUMIFS(amount_expended,uniform_state_cluster_name,W6290),SUMIFS(amount_expended,cluster_name,G6290))))</f>
        <v/>
      </c>
      <c r="L6290" s="8" t="n"/>
      <c r="M6290" s="7" t="n"/>
      <c r="N6290" s="8" t="n"/>
      <c r="O6290" s="7" t="n"/>
      <c r="P6290" s="7" t="n"/>
      <c r="Q6290" s="8" t="n"/>
      <c r="R6290" s="9" t="n"/>
      <c r="S6290" s="8" t="n"/>
      <c r="T6290" s="8" t="n"/>
      <c r="U6290" s="8" t="n"/>
      <c r="V6290" s="11">
        <f>IF(OR(B6290="",C6290=""),"",CONCATENATE(B6290,".",C6290))</f>
        <v/>
      </c>
      <c r="W6290" s="6">
        <f>UPPER(TRIM(H6290))</f>
        <v/>
      </c>
      <c r="X6290" s="6">
        <f>UPPER(TRIM(I6290))</f>
        <v/>
      </c>
      <c r="Y6290" s="6">
        <f>IF(V6290&lt;&gt;"",IFERROR(INDEX(federal_program_name_lookup,MATCH(V6290,aln_lookup,0)),""),"")</f>
        <v/>
      </c>
    </row>
    <row r="6291">
      <c r="A6291" s="6">
        <f>IF(B6291&lt;&gt;"", "AWARD-"&amp;TEXT(ROW()-1,"0000"), "")</f>
        <v/>
      </c>
      <c r="B6291" s="7" t="n"/>
      <c r="C6291" s="7" t="n"/>
      <c r="D6291" s="7" t="n"/>
      <c r="E6291" s="8" t="n"/>
      <c r="F6291" s="9" t="n"/>
      <c r="G6291" s="8" t="n"/>
      <c r="H6291" s="8" t="n"/>
      <c r="I6291" s="8" t="n"/>
      <c r="J6291" s="10">
        <f>IF(A6291="",0,SUMIFS(amount_expended,cfda_key,V6291))</f>
        <v/>
      </c>
      <c r="K6291" s="10">
        <f>IF(G6291="OTHER CLUSTER NOT LISTED ABOVE",SUMIFS(amount_expended,uniform_other_cluster_name,X6291), IF(AND(OR(G6291="N/A",G6291=""),H6291=""),0,IF(G6291="STATE CLUSTER",SUMIFS(amount_expended,uniform_state_cluster_name,W6291),SUMIFS(amount_expended,cluster_name,G6291))))</f>
        <v/>
      </c>
      <c r="L6291" s="8" t="n"/>
      <c r="M6291" s="7" t="n"/>
      <c r="N6291" s="8" t="n"/>
      <c r="O6291" s="7" t="n"/>
      <c r="P6291" s="7" t="n"/>
      <c r="Q6291" s="8" t="n"/>
      <c r="R6291" s="9" t="n"/>
      <c r="S6291" s="8" t="n"/>
      <c r="T6291" s="8" t="n"/>
      <c r="U6291" s="8" t="n"/>
      <c r="V6291" s="11">
        <f>IF(OR(B6291="",C6291=""),"",CONCATENATE(B6291,".",C6291))</f>
        <v/>
      </c>
      <c r="W6291" s="6">
        <f>UPPER(TRIM(H6291))</f>
        <v/>
      </c>
      <c r="X6291" s="6">
        <f>UPPER(TRIM(I6291))</f>
        <v/>
      </c>
      <c r="Y6291" s="6">
        <f>IF(V6291&lt;&gt;"",IFERROR(INDEX(federal_program_name_lookup,MATCH(V6291,aln_lookup,0)),""),"")</f>
        <v/>
      </c>
    </row>
    <row r="6292">
      <c r="A6292" s="6">
        <f>IF(B6292&lt;&gt;"", "AWARD-"&amp;TEXT(ROW()-1,"0000"), "")</f>
        <v/>
      </c>
      <c r="B6292" s="7" t="n"/>
      <c r="C6292" s="7" t="n"/>
      <c r="D6292" s="7" t="n"/>
      <c r="E6292" s="8" t="n"/>
      <c r="F6292" s="9" t="n"/>
      <c r="G6292" s="8" t="n"/>
      <c r="H6292" s="8" t="n"/>
      <c r="I6292" s="8" t="n"/>
      <c r="J6292" s="10">
        <f>IF(A6292="",0,SUMIFS(amount_expended,cfda_key,V6292))</f>
        <v/>
      </c>
      <c r="K6292" s="10">
        <f>IF(G6292="OTHER CLUSTER NOT LISTED ABOVE",SUMIFS(amount_expended,uniform_other_cluster_name,X6292), IF(AND(OR(G6292="N/A",G6292=""),H6292=""),0,IF(G6292="STATE CLUSTER",SUMIFS(amount_expended,uniform_state_cluster_name,W6292),SUMIFS(amount_expended,cluster_name,G6292))))</f>
        <v/>
      </c>
      <c r="L6292" s="8" t="n"/>
      <c r="M6292" s="7" t="n"/>
      <c r="N6292" s="8" t="n"/>
      <c r="O6292" s="7" t="n"/>
      <c r="P6292" s="7" t="n"/>
      <c r="Q6292" s="8" t="n"/>
      <c r="R6292" s="9" t="n"/>
      <c r="S6292" s="8" t="n"/>
      <c r="T6292" s="8" t="n"/>
      <c r="U6292" s="8" t="n"/>
      <c r="V6292" s="11">
        <f>IF(OR(B6292="",C6292=""),"",CONCATENATE(B6292,".",C6292))</f>
        <v/>
      </c>
      <c r="W6292" s="6">
        <f>UPPER(TRIM(H6292))</f>
        <v/>
      </c>
      <c r="X6292" s="6">
        <f>UPPER(TRIM(I6292))</f>
        <v/>
      </c>
      <c r="Y6292" s="6">
        <f>IF(V6292&lt;&gt;"",IFERROR(INDEX(federal_program_name_lookup,MATCH(V6292,aln_lookup,0)),""),"")</f>
        <v/>
      </c>
    </row>
    <row r="6293">
      <c r="A6293" s="6">
        <f>IF(B6293&lt;&gt;"", "AWARD-"&amp;TEXT(ROW()-1,"0000"), "")</f>
        <v/>
      </c>
      <c r="B6293" s="7" t="n"/>
      <c r="C6293" s="7" t="n"/>
      <c r="D6293" s="7" t="n"/>
      <c r="E6293" s="8" t="n"/>
      <c r="F6293" s="9" t="n"/>
      <c r="G6293" s="8" t="n"/>
      <c r="H6293" s="8" t="n"/>
      <c r="I6293" s="8" t="n"/>
      <c r="J6293" s="10">
        <f>IF(A6293="",0,SUMIFS(amount_expended,cfda_key,V6293))</f>
        <v/>
      </c>
      <c r="K6293" s="10">
        <f>IF(G6293="OTHER CLUSTER NOT LISTED ABOVE",SUMIFS(amount_expended,uniform_other_cluster_name,X6293), IF(AND(OR(G6293="N/A",G6293=""),H6293=""),0,IF(G6293="STATE CLUSTER",SUMIFS(amount_expended,uniform_state_cluster_name,W6293),SUMIFS(amount_expended,cluster_name,G6293))))</f>
        <v/>
      </c>
      <c r="L6293" s="8" t="n"/>
      <c r="M6293" s="7" t="n"/>
      <c r="N6293" s="8" t="n"/>
      <c r="O6293" s="7" t="n"/>
      <c r="P6293" s="7" t="n"/>
      <c r="Q6293" s="8" t="n"/>
      <c r="R6293" s="9" t="n"/>
      <c r="S6293" s="8" t="n"/>
      <c r="T6293" s="8" t="n"/>
      <c r="U6293" s="8" t="n"/>
      <c r="V6293" s="11">
        <f>IF(OR(B6293="",C6293=""),"",CONCATENATE(B6293,".",C6293))</f>
        <v/>
      </c>
      <c r="W6293" s="6">
        <f>UPPER(TRIM(H6293))</f>
        <v/>
      </c>
      <c r="X6293" s="6">
        <f>UPPER(TRIM(I6293))</f>
        <v/>
      </c>
      <c r="Y6293" s="6">
        <f>IF(V6293&lt;&gt;"",IFERROR(INDEX(federal_program_name_lookup,MATCH(V6293,aln_lookup,0)),""),"")</f>
        <v/>
      </c>
    </row>
    <row r="6294">
      <c r="A6294" s="6">
        <f>IF(B6294&lt;&gt;"", "AWARD-"&amp;TEXT(ROW()-1,"0000"), "")</f>
        <v/>
      </c>
      <c r="B6294" s="7" t="n"/>
      <c r="C6294" s="7" t="n"/>
      <c r="D6294" s="7" t="n"/>
      <c r="E6294" s="8" t="n"/>
      <c r="F6294" s="9" t="n"/>
      <c r="G6294" s="8" t="n"/>
      <c r="H6294" s="8" t="n"/>
      <c r="I6294" s="8" t="n"/>
      <c r="J6294" s="10">
        <f>IF(A6294="",0,SUMIFS(amount_expended,cfda_key,V6294))</f>
        <v/>
      </c>
      <c r="K6294" s="10">
        <f>IF(G6294="OTHER CLUSTER NOT LISTED ABOVE",SUMIFS(amount_expended,uniform_other_cluster_name,X6294), IF(AND(OR(G6294="N/A",G6294=""),H6294=""),0,IF(G6294="STATE CLUSTER",SUMIFS(amount_expended,uniform_state_cluster_name,W6294),SUMIFS(amount_expended,cluster_name,G6294))))</f>
        <v/>
      </c>
      <c r="L6294" s="8" t="n"/>
      <c r="M6294" s="7" t="n"/>
      <c r="N6294" s="8" t="n"/>
      <c r="O6294" s="7" t="n"/>
      <c r="P6294" s="7" t="n"/>
      <c r="Q6294" s="8" t="n"/>
      <c r="R6294" s="9" t="n"/>
      <c r="S6294" s="8" t="n"/>
      <c r="T6294" s="8" t="n"/>
      <c r="U6294" s="8" t="n"/>
      <c r="V6294" s="11">
        <f>IF(OR(B6294="",C6294=""),"",CONCATENATE(B6294,".",C6294))</f>
        <v/>
      </c>
      <c r="W6294" s="6">
        <f>UPPER(TRIM(H6294))</f>
        <v/>
      </c>
      <c r="X6294" s="6">
        <f>UPPER(TRIM(I6294))</f>
        <v/>
      </c>
      <c r="Y6294" s="6">
        <f>IF(V6294&lt;&gt;"",IFERROR(INDEX(federal_program_name_lookup,MATCH(V6294,aln_lookup,0)),""),"")</f>
        <v/>
      </c>
    </row>
    <row r="6295">
      <c r="A6295" s="6">
        <f>IF(B6295&lt;&gt;"", "AWARD-"&amp;TEXT(ROW()-1,"0000"), "")</f>
        <v/>
      </c>
      <c r="B6295" s="7" t="n"/>
      <c r="C6295" s="7" t="n"/>
      <c r="D6295" s="7" t="n"/>
      <c r="E6295" s="8" t="n"/>
      <c r="F6295" s="9" t="n"/>
      <c r="G6295" s="8" t="n"/>
      <c r="H6295" s="8" t="n"/>
      <c r="I6295" s="8" t="n"/>
      <c r="J6295" s="10">
        <f>IF(A6295="",0,SUMIFS(amount_expended,cfda_key,V6295))</f>
        <v/>
      </c>
      <c r="K6295" s="10">
        <f>IF(G6295="OTHER CLUSTER NOT LISTED ABOVE",SUMIFS(amount_expended,uniform_other_cluster_name,X6295), IF(AND(OR(G6295="N/A",G6295=""),H6295=""),0,IF(G6295="STATE CLUSTER",SUMIFS(amount_expended,uniform_state_cluster_name,W6295),SUMIFS(amount_expended,cluster_name,G6295))))</f>
        <v/>
      </c>
      <c r="L6295" s="8" t="n"/>
      <c r="M6295" s="7" t="n"/>
      <c r="N6295" s="8" t="n"/>
      <c r="O6295" s="7" t="n"/>
      <c r="P6295" s="7" t="n"/>
      <c r="Q6295" s="8" t="n"/>
      <c r="R6295" s="9" t="n"/>
      <c r="S6295" s="8" t="n"/>
      <c r="T6295" s="8" t="n"/>
      <c r="U6295" s="8" t="n"/>
      <c r="V6295" s="11">
        <f>IF(OR(B6295="",C6295=""),"",CONCATENATE(B6295,".",C6295))</f>
        <v/>
      </c>
      <c r="W6295" s="6">
        <f>UPPER(TRIM(H6295))</f>
        <v/>
      </c>
      <c r="X6295" s="6">
        <f>UPPER(TRIM(I6295))</f>
        <v/>
      </c>
      <c r="Y6295" s="6">
        <f>IF(V6295&lt;&gt;"",IFERROR(INDEX(federal_program_name_lookup,MATCH(V6295,aln_lookup,0)),""),"")</f>
        <v/>
      </c>
    </row>
    <row r="6296">
      <c r="A6296" s="6">
        <f>IF(B6296&lt;&gt;"", "AWARD-"&amp;TEXT(ROW()-1,"0000"), "")</f>
        <v/>
      </c>
      <c r="B6296" s="7" t="n"/>
      <c r="C6296" s="7" t="n"/>
      <c r="D6296" s="7" t="n"/>
      <c r="E6296" s="8" t="n"/>
      <c r="F6296" s="9" t="n"/>
      <c r="G6296" s="8" t="n"/>
      <c r="H6296" s="8" t="n"/>
      <c r="I6296" s="8" t="n"/>
      <c r="J6296" s="10">
        <f>IF(A6296="",0,SUMIFS(amount_expended,cfda_key,V6296))</f>
        <v/>
      </c>
      <c r="K6296" s="10">
        <f>IF(G6296="OTHER CLUSTER NOT LISTED ABOVE",SUMIFS(amount_expended,uniform_other_cluster_name,X6296), IF(AND(OR(G6296="N/A",G6296=""),H6296=""),0,IF(G6296="STATE CLUSTER",SUMIFS(amount_expended,uniform_state_cluster_name,W6296),SUMIFS(amount_expended,cluster_name,G6296))))</f>
        <v/>
      </c>
      <c r="L6296" s="8" t="n"/>
      <c r="M6296" s="7" t="n"/>
      <c r="N6296" s="8" t="n"/>
      <c r="O6296" s="7" t="n"/>
      <c r="P6296" s="7" t="n"/>
      <c r="Q6296" s="8" t="n"/>
      <c r="R6296" s="9" t="n"/>
      <c r="S6296" s="8" t="n"/>
      <c r="T6296" s="8" t="n"/>
      <c r="U6296" s="8" t="n"/>
      <c r="V6296" s="11">
        <f>IF(OR(B6296="",C6296=""),"",CONCATENATE(B6296,".",C6296))</f>
        <v/>
      </c>
      <c r="W6296" s="6">
        <f>UPPER(TRIM(H6296))</f>
        <v/>
      </c>
      <c r="X6296" s="6">
        <f>UPPER(TRIM(I6296))</f>
        <v/>
      </c>
      <c r="Y6296" s="6">
        <f>IF(V6296&lt;&gt;"",IFERROR(INDEX(federal_program_name_lookup,MATCH(V6296,aln_lookup,0)),""),"")</f>
        <v/>
      </c>
    </row>
    <row r="6297">
      <c r="A6297" s="6">
        <f>IF(B6297&lt;&gt;"", "AWARD-"&amp;TEXT(ROW()-1,"0000"), "")</f>
        <v/>
      </c>
      <c r="B6297" s="7" t="n"/>
      <c r="C6297" s="7" t="n"/>
      <c r="D6297" s="7" t="n"/>
      <c r="E6297" s="8" t="n"/>
      <c r="F6297" s="9" t="n"/>
      <c r="G6297" s="8" t="n"/>
      <c r="H6297" s="8" t="n"/>
      <c r="I6297" s="8" t="n"/>
      <c r="J6297" s="10">
        <f>IF(A6297="",0,SUMIFS(amount_expended,cfda_key,V6297))</f>
        <v/>
      </c>
      <c r="K6297" s="10">
        <f>IF(G6297="OTHER CLUSTER NOT LISTED ABOVE",SUMIFS(amount_expended,uniform_other_cluster_name,X6297), IF(AND(OR(G6297="N/A",G6297=""),H6297=""),0,IF(G6297="STATE CLUSTER",SUMIFS(amount_expended,uniform_state_cluster_name,W6297),SUMIFS(amount_expended,cluster_name,G6297))))</f>
        <v/>
      </c>
      <c r="L6297" s="8" t="n"/>
      <c r="M6297" s="7" t="n"/>
      <c r="N6297" s="8" t="n"/>
      <c r="O6297" s="7" t="n"/>
      <c r="P6297" s="7" t="n"/>
      <c r="Q6297" s="8" t="n"/>
      <c r="R6297" s="9" t="n"/>
      <c r="S6297" s="8" t="n"/>
      <c r="T6297" s="8" t="n"/>
      <c r="U6297" s="8" t="n"/>
      <c r="V6297" s="11">
        <f>IF(OR(B6297="",C6297=""),"",CONCATENATE(B6297,".",C6297))</f>
        <v/>
      </c>
      <c r="W6297" s="6">
        <f>UPPER(TRIM(H6297))</f>
        <v/>
      </c>
      <c r="X6297" s="6">
        <f>UPPER(TRIM(I6297))</f>
        <v/>
      </c>
      <c r="Y6297" s="6">
        <f>IF(V6297&lt;&gt;"",IFERROR(INDEX(federal_program_name_lookup,MATCH(V6297,aln_lookup,0)),""),"")</f>
        <v/>
      </c>
    </row>
    <row r="6298">
      <c r="A6298" s="6">
        <f>IF(B6298&lt;&gt;"", "AWARD-"&amp;TEXT(ROW()-1,"0000"), "")</f>
        <v/>
      </c>
      <c r="B6298" s="7" t="n"/>
      <c r="C6298" s="7" t="n"/>
      <c r="D6298" s="7" t="n"/>
      <c r="E6298" s="8" t="n"/>
      <c r="F6298" s="9" t="n"/>
      <c r="G6298" s="8" t="n"/>
      <c r="H6298" s="8" t="n"/>
      <c r="I6298" s="8" t="n"/>
      <c r="J6298" s="10">
        <f>IF(A6298="",0,SUMIFS(amount_expended,cfda_key,V6298))</f>
        <v/>
      </c>
      <c r="K6298" s="10">
        <f>IF(G6298="OTHER CLUSTER NOT LISTED ABOVE",SUMIFS(amount_expended,uniform_other_cluster_name,X6298), IF(AND(OR(G6298="N/A",G6298=""),H6298=""),0,IF(G6298="STATE CLUSTER",SUMIFS(amount_expended,uniform_state_cluster_name,W6298),SUMIFS(amount_expended,cluster_name,G6298))))</f>
        <v/>
      </c>
      <c r="L6298" s="8" t="n"/>
      <c r="M6298" s="7" t="n"/>
      <c r="N6298" s="8" t="n"/>
      <c r="O6298" s="7" t="n"/>
      <c r="P6298" s="7" t="n"/>
      <c r="Q6298" s="8" t="n"/>
      <c r="R6298" s="9" t="n"/>
      <c r="S6298" s="8" t="n"/>
      <c r="T6298" s="8" t="n"/>
      <c r="U6298" s="8" t="n"/>
      <c r="V6298" s="11">
        <f>IF(OR(B6298="",C6298=""),"",CONCATENATE(B6298,".",C6298))</f>
        <v/>
      </c>
      <c r="W6298" s="6">
        <f>UPPER(TRIM(H6298))</f>
        <v/>
      </c>
      <c r="X6298" s="6">
        <f>UPPER(TRIM(I6298))</f>
        <v/>
      </c>
      <c r="Y6298" s="6">
        <f>IF(V6298&lt;&gt;"",IFERROR(INDEX(federal_program_name_lookup,MATCH(V6298,aln_lookup,0)),""),"")</f>
        <v/>
      </c>
    </row>
    <row r="6299">
      <c r="A6299" s="6">
        <f>IF(B6299&lt;&gt;"", "AWARD-"&amp;TEXT(ROW()-1,"0000"), "")</f>
        <v/>
      </c>
      <c r="B6299" s="7" t="n"/>
      <c r="C6299" s="7" t="n"/>
      <c r="D6299" s="7" t="n"/>
      <c r="E6299" s="8" t="n"/>
      <c r="F6299" s="9" t="n"/>
      <c r="G6299" s="8" t="n"/>
      <c r="H6299" s="8" t="n"/>
      <c r="I6299" s="8" t="n"/>
      <c r="J6299" s="10">
        <f>IF(A6299="",0,SUMIFS(amount_expended,cfda_key,V6299))</f>
        <v/>
      </c>
      <c r="K6299" s="10">
        <f>IF(G6299="OTHER CLUSTER NOT LISTED ABOVE",SUMIFS(amount_expended,uniform_other_cluster_name,X6299), IF(AND(OR(G6299="N/A",G6299=""),H6299=""),0,IF(G6299="STATE CLUSTER",SUMIFS(amount_expended,uniform_state_cluster_name,W6299),SUMIFS(amount_expended,cluster_name,G6299))))</f>
        <v/>
      </c>
      <c r="L6299" s="8" t="n"/>
      <c r="M6299" s="7" t="n"/>
      <c r="N6299" s="8" t="n"/>
      <c r="O6299" s="7" t="n"/>
      <c r="P6299" s="7" t="n"/>
      <c r="Q6299" s="8" t="n"/>
      <c r="R6299" s="9" t="n"/>
      <c r="S6299" s="8" t="n"/>
      <c r="T6299" s="8" t="n"/>
      <c r="U6299" s="8" t="n"/>
      <c r="V6299" s="11">
        <f>IF(OR(B6299="",C6299=""),"",CONCATENATE(B6299,".",C6299))</f>
        <v/>
      </c>
      <c r="W6299" s="6">
        <f>UPPER(TRIM(H6299))</f>
        <v/>
      </c>
      <c r="X6299" s="6">
        <f>UPPER(TRIM(I6299))</f>
        <v/>
      </c>
      <c r="Y6299" s="6">
        <f>IF(V6299&lt;&gt;"",IFERROR(INDEX(federal_program_name_lookup,MATCH(V6299,aln_lookup,0)),""),"")</f>
        <v/>
      </c>
    </row>
    <row r="6300">
      <c r="A6300" s="6">
        <f>IF(B6300&lt;&gt;"", "AWARD-"&amp;TEXT(ROW()-1,"0000"), "")</f>
        <v/>
      </c>
      <c r="B6300" s="7" t="n"/>
      <c r="C6300" s="7" t="n"/>
      <c r="D6300" s="7" t="n"/>
      <c r="E6300" s="8" t="n"/>
      <c r="F6300" s="9" t="n"/>
      <c r="G6300" s="8" t="n"/>
      <c r="H6300" s="8" t="n"/>
      <c r="I6300" s="8" t="n"/>
      <c r="J6300" s="10">
        <f>IF(A6300="",0,SUMIFS(amount_expended,cfda_key,V6300))</f>
        <v/>
      </c>
      <c r="K6300" s="10">
        <f>IF(G6300="OTHER CLUSTER NOT LISTED ABOVE",SUMIFS(amount_expended,uniform_other_cluster_name,X6300), IF(AND(OR(G6300="N/A",G6300=""),H6300=""),0,IF(G6300="STATE CLUSTER",SUMIFS(amount_expended,uniform_state_cluster_name,W6300),SUMIFS(amount_expended,cluster_name,G6300))))</f>
        <v/>
      </c>
      <c r="L6300" s="8" t="n"/>
      <c r="M6300" s="7" t="n"/>
      <c r="N6300" s="8" t="n"/>
      <c r="O6300" s="7" t="n"/>
      <c r="P6300" s="7" t="n"/>
      <c r="Q6300" s="8" t="n"/>
      <c r="R6300" s="9" t="n"/>
      <c r="S6300" s="8" t="n"/>
      <c r="T6300" s="8" t="n"/>
      <c r="U6300" s="8" t="n"/>
      <c r="V6300" s="11">
        <f>IF(OR(B6300="",C6300=""),"",CONCATENATE(B6300,".",C6300))</f>
        <v/>
      </c>
      <c r="W6300" s="6">
        <f>UPPER(TRIM(H6300))</f>
        <v/>
      </c>
      <c r="X6300" s="6">
        <f>UPPER(TRIM(I6300))</f>
        <v/>
      </c>
      <c r="Y6300" s="6">
        <f>IF(V6300&lt;&gt;"",IFERROR(INDEX(federal_program_name_lookup,MATCH(V6300,aln_lookup,0)),""),"")</f>
        <v/>
      </c>
    </row>
    <row r="6301">
      <c r="A6301" s="6">
        <f>IF(B6301&lt;&gt;"", "AWARD-"&amp;TEXT(ROW()-1,"0000"), "")</f>
        <v/>
      </c>
      <c r="B6301" s="7" t="n"/>
      <c r="C6301" s="7" t="n"/>
      <c r="D6301" s="7" t="n"/>
      <c r="E6301" s="8" t="n"/>
      <c r="F6301" s="9" t="n"/>
      <c r="G6301" s="8" t="n"/>
      <c r="H6301" s="8" t="n"/>
      <c r="I6301" s="8" t="n"/>
      <c r="J6301" s="10">
        <f>IF(A6301="",0,SUMIFS(amount_expended,cfda_key,V6301))</f>
        <v/>
      </c>
      <c r="K6301" s="10">
        <f>IF(G6301="OTHER CLUSTER NOT LISTED ABOVE",SUMIFS(amount_expended,uniform_other_cluster_name,X6301), IF(AND(OR(G6301="N/A",G6301=""),H6301=""),0,IF(G6301="STATE CLUSTER",SUMIFS(amount_expended,uniform_state_cluster_name,W6301),SUMIFS(amount_expended,cluster_name,G6301))))</f>
        <v/>
      </c>
      <c r="L6301" s="8" t="n"/>
      <c r="M6301" s="7" t="n"/>
      <c r="N6301" s="8" t="n"/>
      <c r="O6301" s="7" t="n"/>
      <c r="P6301" s="7" t="n"/>
      <c r="Q6301" s="8" t="n"/>
      <c r="R6301" s="9" t="n"/>
      <c r="S6301" s="8" t="n"/>
      <c r="T6301" s="8" t="n"/>
      <c r="U6301" s="8" t="n"/>
      <c r="V6301" s="11">
        <f>IF(OR(B6301="",C6301=""),"",CONCATENATE(B6301,".",C6301))</f>
        <v/>
      </c>
      <c r="W6301" s="6">
        <f>UPPER(TRIM(H6301))</f>
        <v/>
      </c>
      <c r="X6301" s="6">
        <f>UPPER(TRIM(I6301))</f>
        <v/>
      </c>
      <c r="Y6301" s="6">
        <f>IF(V6301&lt;&gt;"",IFERROR(INDEX(federal_program_name_lookup,MATCH(V6301,aln_lookup,0)),""),"")</f>
        <v/>
      </c>
    </row>
    <row r="6302">
      <c r="A6302" s="6">
        <f>IF(B6302&lt;&gt;"", "AWARD-"&amp;TEXT(ROW()-1,"0000"), "")</f>
        <v/>
      </c>
      <c r="B6302" s="7" t="n"/>
      <c r="C6302" s="7" t="n"/>
      <c r="D6302" s="7" t="n"/>
      <c r="E6302" s="8" t="n"/>
      <c r="F6302" s="9" t="n"/>
      <c r="G6302" s="8" t="n"/>
      <c r="H6302" s="8" t="n"/>
      <c r="I6302" s="8" t="n"/>
      <c r="J6302" s="10">
        <f>IF(A6302="",0,SUMIFS(amount_expended,cfda_key,V6302))</f>
        <v/>
      </c>
      <c r="K6302" s="10">
        <f>IF(G6302="OTHER CLUSTER NOT LISTED ABOVE",SUMIFS(amount_expended,uniform_other_cluster_name,X6302), IF(AND(OR(G6302="N/A",G6302=""),H6302=""),0,IF(G6302="STATE CLUSTER",SUMIFS(amount_expended,uniform_state_cluster_name,W6302),SUMIFS(amount_expended,cluster_name,G6302))))</f>
        <v/>
      </c>
      <c r="L6302" s="8" t="n"/>
      <c r="M6302" s="7" t="n"/>
      <c r="N6302" s="8" t="n"/>
      <c r="O6302" s="7" t="n"/>
      <c r="P6302" s="7" t="n"/>
      <c r="Q6302" s="8" t="n"/>
      <c r="R6302" s="9" t="n"/>
      <c r="S6302" s="8" t="n"/>
      <c r="T6302" s="8" t="n"/>
      <c r="U6302" s="8" t="n"/>
      <c r="V6302" s="11">
        <f>IF(OR(B6302="",C6302=""),"",CONCATENATE(B6302,".",C6302))</f>
        <v/>
      </c>
      <c r="W6302" s="6">
        <f>UPPER(TRIM(H6302))</f>
        <v/>
      </c>
      <c r="X6302" s="6">
        <f>UPPER(TRIM(I6302))</f>
        <v/>
      </c>
      <c r="Y6302" s="6">
        <f>IF(V6302&lt;&gt;"",IFERROR(INDEX(federal_program_name_lookup,MATCH(V6302,aln_lookup,0)),""),"")</f>
        <v/>
      </c>
    </row>
    <row r="6303">
      <c r="A6303" s="6">
        <f>IF(B6303&lt;&gt;"", "AWARD-"&amp;TEXT(ROW()-1,"0000"), "")</f>
        <v/>
      </c>
      <c r="B6303" s="7" t="n"/>
      <c r="C6303" s="7" t="n"/>
      <c r="D6303" s="7" t="n"/>
      <c r="E6303" s="8" t="n"/>
      <c r="F6303" s="9" t="n"/>
      <c r="G6303" s="8" t="n"/>
      <c r="H6303" s="8" t="n"/>
      <c r="I6303" s="8" t="n"/>
      <c r="J6303" s="10">
        <f>IF(A6303="",0,SUMIFS(amount_expended,cfda_key,V6303))</f>
        <v/>
      </c>
      <c r="K6303" s="10">
        <f>IF(G6303="OTHER CLUSTER NOT LISTED ABOVE",SUMIFS(amount_expended,uniform_other_cluster_name,X6303), IF(AND(OR(G6303="N/A",G6303=""),H6303=""),0,IF(G6303="STATE CLUSTER",SUMIFS(amount_expended,uniform_state_cluster_name,W6303),SUMIFS(amount_expended,cluster_name,G6303))))</f>
        <v/>
      </c>
      <c r="L6303" s="8" t="n"/>
      <c r="M6303" s="7" t="n"/>
      <c r="N6303" s="8" t="n"/>
      <c r="O6303" s="7" t="n"/>
      <c r="P6303" s="7" t="n"/>
      <c r="Q6303" s="8" t="n"/>
      <c r="R6303" s="9" t="n"/>
      <c r="S6303" s="8" t="n"/>
      <c r="T6303" s="8" t="n"/>
      <c r="U6303" s="8" t="n"/>
      <c r="V6303" s="11">
        <f>IF(OR(B6303="",C6303=""),"",CONCATENATE(B6303,".",C6303))</f>
        <v/>
      </c>
      <c r="W6303" s="6">
        <f>UPPER(TRIM(H6303))</f>
        <v/>
      </c>
      <c r="X6303" s="6">
        <f>UPPER(TRIM(I6303))</f>
        <v/>
      </c>
      <c r="Y6303" s="6">
        <f>IF(V6303&lt;&gt;"",IFERROR(INDEX(federal_program_name_lookup,MATCH(V6303,aln_lookup,0)),""),"")</f>
        <v/>
      </c>
    </row>
    <row r="6304">
      <c r="A6304" s="6">
        <f>IF(B6304&lt;&gt;"", "AWARD-"&amp;TEXT(ROW()-1,"0000"), "")</f>
        <v/>
      </c>
      <c r="B6304" s="7" t="n"/>
      <c r="C6304" s="7" t="n"/>
      <c r="D6304" s="7" t="n"/>
      <c r="E6304" s="8" t="n"/>
      <c r="F6304" s="9" t="n"/>
      <c r="G6304" s="8" t="n"/>
      <c r="H6304" s="8" t="n"/>
      <c r="I6304" s="8" t="n"/>
      <c r="J6304" s="10">
        <f>IF(A6304="",0,SUMIFS(amount_expended,cfda_key,V6304))</f>
        <v/>
      </c>
      <c r="K6304" s="10">
        <f>IF(G6304="OTHER CLUSTER NOT LISTED ABOVE",SUMIFS(amount_expended,uniform_other_cluster_name,X6304), IF(AND(OR(G6304="N/A",G6304=""),H6304=""),0,IF(G6304="STATE CLUSTER",SUMIFS(amount_expended,uniform_state_cluster_name,W6304),SUMIFS(amount_expended,cluster_name,G6304))))</f>
        <v/>
      </c>
      <c r="L6304" s="8" t="n"/>
      <c r="M6304" s="7" t="n"/>
      <c r="N6304" s="8" t="n"/>
      <c r="O6304" s="7" t="n"/>
      <c r="P6304" s="7" t="n"/>
      <c r="Q6304" s="8" t="n"/>
      <c r="R6304" s="9" t="n"/>
      <c r="S6304" s="8" t="n"/>
      <c r="T6304" s="8" t="n"/>
      <c r="U6304" s="8" t="n"/>
      <c r="V6304" s="11">
        <f>IF(OR(B6304="",C6304=""),"",CONCATENATE(B6304,".",C6304))</f>
        <v/>
      </c>
      <c r="W6304" s="6">
        <f>UPPER(TRIM(H6304))</f>
        <v/>
      </c>
      <c r="X6304" s="6">
        <f>UPPER(TRIM(I6304))</f>
        <v/>
      </c>
      <c r="Y6304" s="6">
        <f>IF(V6304&lt;&gt;"",IFERROR(INDEX(federal_program_name_lookup,MATCH(V6304,aln_lookup,0)),""),"")</f>
        <v/>
      </c>
    </row>
    <row r="6305">
      <c r="A6305" s="6">
        <f>IF(B6305&lt;&gt;"", "AWARD-"&amp;TEXT(ROW()-1,"0000"), "")</f>
        <v/>
      </c>
      <c r="B6305" s="7" t="n"/>
      <c r="C6305" s="7" t="n"/>
      <c r="D6305" s="7" t="n"/>
      <c r="E6305" s="8" t="n"/>
      <c r="F6305" s="9" t="n"/>
      <c r="G6305" s="8" t="n"/>
      <c r="H6305" s="8" t="n"/>
      <c r="I6305" s="8" t="n"/>
      <c r="J6305" s="10">
        <f>IF(A6305="",0,SUMIFS(amount_expended,cfda_key,V6305))</f>
        <v/>
      </c>
      <c r="K6305" s="10">
        <f>IF(G6305="OTHER CLUSTER NOT LISTED ABOVE",SUMIFS(amount_expended,uniform_other_cluster_name,X6305), IF(AND(OR(G6305="N/A",G6305=""),H6305=""),0,IF(G6305="STATE CLUSTER",SUMIFS(amount_expended,uniform_state_cluster_name,W6305),SUMIFS(amount_expended,cluster_name,G6305))))</f>
        <v/>
      </c>
      <c r="L6305" s="8" t="n"/>
      <c r="M6305" s="7" t="n"/>
      <c r="N6305" s="8" t="n"/>
      <c r="O6305" s="7" t="n"/>
      <c r="P6305" s="7" t="n"/>
      <c r="Q6305" s="8" t="n"/>
      <c r="R6305" s="9" t="n"/>
      <c r="S6305" s="8" t="n"/>
      <c r="T6305" s="8" t="n"/>
      <c r="U6305" s="8" t="n"/>
      <c r="V6305" s="11">
        <f>IF(OR(B6305="",C6305=""),"",CONCATENATE(B6305,".",C6305))</f>
        <v/>
      </c>
      <c r="W6305" s="6">
        <f>UPPER(TRIM(H6305))</f>
        <v/>
      </c>
      <c r="X6305" s="6">
        <f>UPPER(TRIM(I6305))</f>
        <v/>
      </c>
      <c r="Y6305" s="6">
        <f>IF(V6305&lt;&gt;"",IFERROR(INDEX(federal_program_name_lookup,MATCH(V6305,aln_lookup,0)),""),"")</f>
        <v/>
      </c>
    </row>
    <row r="6306">
      <c r="A6306" s="6">
        <f>IF(B6306&lt;&gt;"", "AWARD-"&amp;TEXT(ROW()-1,"0000"), "")</f>
        <v/>
      </c>
      <c r="B6306" s="7" t="n"/>
      <c r="C6306" s="7" t="n"/>
      <c r="D6306" s="7" t="n"/>
      <c r="E6306" s="8" t="n"/>
      <c r="F6306" s="9" t="n"/>
      <c r="G6306" s="8" t="n"/>
      <c r="H6306" s="8" t="n"/>
      <c r="I6306" s="8" t="n"/>
      <c r="J6306" s="10">
        <f>IF(A6306="",0,SUMIFS(amount_expended,cfda_key,V6306))</f>
        <v/>
      </c>
      <c r="K6306" s="10">
        <f>IF(G6306="OTHER CLUSTER NOT LISTED ABOVE",SUMIFS(amount_expended,uniform_other_cluster_name,X6306), IF(AND(OR(G6306="N/A",G6306=""),H6306=""),0,IF(G6306="STATE CLUSTER",SUMIFS(amount_expended,uniform_state_cluster_name,W6306),SUMIFS(amount_expended,cluster_name,G6306))))</f>
        <v/>
      </c>
      <c r="L6306" s="8" t="n"/>
      <c r="M6306" s="7" t="n"/>
      <c r="N6306" s="8" t="n"/>
      <c r="O6306" s="7" t="n"/>
      <c r="P6306" s="7" t="n"/>
      <c r="Q6306" s="8" t="n"/>
      <c r="R6306" s="9" t="n"/>
      <c r="S6306" s="8" t="n"/>
      <c r="T6306" s="8" t="n"/>
      <c r="U6306" s="8" t="n"/>
      <c r="V6306" s="11">
        <f>IF(OR(B6306="",C6306=""),"",CONCATENATE(B6306,".",C6306))</f>
        <v/>
      </c>
      <c r="W6306" s="6">
        <f>UPPER(TRIM(H6306))</f>
        <v/>
      </c>
      <c r="X6306" s="6">
        <f>UPPER(TRIM(I6306))</f>
        <v/>
      </c>
      <c r="Y6306" s="6">
        <f>IF(V6306&lt;&gt;"",IFERROR(INDEX(federal_program_name_lookup,MATCH(V6306,aln_lookup,0)),""),"")</f>
        <v/>
      </c>
    </row>
    <row r="6307">
      <c r="A6307" s="6">
        <f>IF(B6307&lt;&gt;"", "AWARD-"&amp;TEXT(ROW()-1,"0000"), "")</f>
        <v/>
      </c>
      <c r="B6307" s="7" t="n"/>
      <c r="C6307" s="7" t="n"/>
      <c r="D6307" s="7" t="n"/>
      <c r="E6307" s="8" t="n"/>
      <c r="F6307" s="9" t="n"/>
      <c r="G6307" s="8" t="n"/>
      <c r="H6307" s="8" t="n"/>
      <c r="I6307" s="8" t="n"/>
      <c r="J6307" s="10">
        <f>IF(A6307="",0,SUMIFS(amount_expended,cfda_key,V6307))</f>
        <v/>
      </c>
      <c r="K6307" s="10">
        <f>IF(G6307="OTHER CLUSTER NOT LISTED ABOVE",SUMIFS(amount_expended,uniform_other_cluster_name,X6307), IF(AND(OR(G6307="N/A",G6307=""),H6307=""),0,IF(G6307="STATE CLUSTER",SUMIFS(amount_expended,uniform_state_cluster_name,W6307),SUMIFS(amount_expended,cluster_name,G6307))))</f>
        <v/>
      </c>
      <c r="L6307" s="8" t="n"/>
      <c r="M6307" s="7" t="n"/>
      <c r="N6307" s="8" t="n"/>
      <c r="O6307" s="7" t="n"/>
      <c r="P6307" s="7" t="n"/>
      <c r="Q6307" s="8" t="n"/>
      <c r="R6307" s="9" t="n"/>
      <c r="S6307" s="8" t="n"/>
      <c r="T6307" s="8" t="n"/>
      <c r="U6307" s="8" t="n"/>
      <c r="V6307" s="11">
        <f>IF(OR(B6307="",C6307=""),"",CONCATENATE(B6307,".",C6307))</f>
        <v/>
      </c>
      <c r="W6307" s="6">
        <f>UPPER(TRIM(H6307))</f>
        <v/>
      </c>
      <c r="X6307" s="6">
        <f>UPPER(TRIM(I6307))</f>
        <v/>
      </c>
      <c r="Y6307" s="6">
        <f>IF(V6307&lt;&gt;"",IFERROR(INDEX(federal_program_name_lookup,MATCH(V6307,aln_lookup,0)),""),"")</f>
        <v/>
      </c>
    </row>
    <row r="6308">
      <c r="A6308" s="6">
        <f>IF(B6308&lt;&gt;"", "AWARD-"&amp;TEXT(ROW()-1,"0000"), "")</f>
        <v/>
      </c>
      <c r="B6308" s="7" t="n"/>
      <c r="C6308" s="7" t="n"/>
      <c r="D6308" s="7" t="n"/>
      <c r="E6308" s="8" t="n"/>
      <c r="F6308" s="9" t="n"/>
      <c r="G6308" s="8" t="n"/>
      <c r="H6308" s="8" t="n"/>
      <c r="I6308" s="8" t="n"/>
      <c r="J6308" s="10">
        <f>IF(A6308="",0,SUMIFS(amount_expended,cfda_key,V6308))</f>
        <v/>
      </c>
      <c r="K6308" s="10">
        <f>IF(G6308="OTHER CLUSTER NOT LISTED ABOVE",SUMIFS(amount_expended,uniform_other_cluster_name,X6308), IF(AND(OR(G6308="N/A",G6308=""),H6308=""),0,IF(G6308="STATE CLUSTER",SUMIFS(amount_expended,uniform_state_cluster_name,W6308),SUMIFS(amount_expended,cluster_name,G6308))))</f>
        <v/>
      </c>
      <c r="L6308" s="8" t="n"/>
      <c r="M6308" s="7" t="n"/>
      <c r="N6308" s="8" t="n"/>
      <c r="O6308" s="7" t="n"/>
      <c r="P6308" s="7" t="n"/>
      <c r="Q6308" s="8" t="n"/>
      <c r="R6308" s="9" t="n"/>
      <c r="S6308" s="8" t="n"/>
      <c r="T6308" s="8" t="n"/>
      <c r="U6308" s="8" t="n"/>
      <c r="V6308" s="11">
        <f>IF(OR(B6308="",C6308=""),"",CONCATENATE(B6308,".",C6308))</f>
        <v/>
      </c>
      <c r="W6308" s="6">
        <f>UPPER(TRIM(H6308))</f>
        <v/>
      </c>
      <c r="X6308" s="6">
        <f>UPPER(TRIM(I6308))</f>
        <v/>
      </c>
      <c r="Y6308" s="6">
        <f>IF(V6308&lt;&gt;"",IFERROR(INDEX(federal_program_name_lookup,MATCH(V6308,aln_lookup,0)),""),"")</f>
        <v/>
      </c>
    </row>
    <row r="6309">
      <c r="A6309" s="6">
        <f>IF(B6309&lt;&gt;"", "AWARD-"&amp;TEXT(ROW()-1,"0000"), "")</f>
        <v/>
      </c>
      <c r="B6309" s="7" t="n"/>
      <c r="C6309" s="7" t="n"/>
      <c r="D6309" s="7" t="n"/>
      <c r="E6309" s="8" t="n"/>
      <c r="F6309" s="9" t="n"/>
      <c r="G6309" s="8" t="n"/>
      <c r="H6309" s="8" t="n"/>
      <c r="I6309" s="8" t="n"/>
      <c r="J6309" s="10">
        <f>IF(A6309="",0,SUMIFS(amount_expended,cfda_key,V6309))</f>
        <v/>
      </c>
      <c r="K6309" s="10">
        <f>IF(G6309="OTHER CLUSTER NOT LISTED ABOVE",SUMIFS(amount_expended,uniform_other_cluster_name,X6309), IF(AND(OR(G6309="N/A",G6309=""),H6309=""),0,IF(G6309="STATE CLUSTER",SUMIFS(amount_expended,uniform_state_cluster_name,W6309),SUMIFS(amount_expended,cluster_name,G6309))))</f>
        <v/>
      </c>
      <c r="L6309" s="8" t="n"/>
      <c r="M6309" s="7" t="n"/>
      <c r="N6309" s="8" t="n"/>
      <c r="O6309" s="7" t="n"/>
      <c r="P6309" s="7" t="n"/>
      <c r="Q6309" s="8" t="n"/>
      <c r="R6309" s="9" t="n"/>
      <c r="S6309" s="8" t="n"/>
      <c r="T6309" s="8" t="n"/>
      <c r="U6309" s="8" t="n"/>
      <c r="V6309" s="11">
        <f>IF(OR(B6309="",C6309=""),"",CONCATENATE(B6309,".",C6309))</f>
        <v/>
      </c>
      <c r="W6309" s="6">
        <f>UPPER(TRIM(H6309))</f>
        <v/>
      </c>
      <c r="X6309" s="6">
        <f>UPPER(TRIM(I6309))</f>
        <v/>
      </c>
      <c r="Y6309" s="6">
        <f>IF(V6309&lt;&gt;"",IFERROR(INDEX(federal_program_name_lookup,MATCH(V6309,aln_lookup,0)),""),"")</f>
        <v/>
      </c>
    </row>
    <row r="6310">
      <c r="A6310" s="6">
        <f>IF(B6310&lt;&gt;"", "AWARD-"&amp;TEXT(ROW()-1,"0000"), "")</f>
        <v/>
      </c>
      <c r="B6310" s="7" t="n"/>
      <c r="C6310" s="7" t="n"/>
      <c r="D6310" s="7" t="n"/>
      <c r="E6310" s="8" t="n"/>
      <c r="F6310" s="9" t="n"/>
      <c r="G6310" s="8" t="n"/>
      <c r="H6310" s="8" t="n"/>
      <c r="I6310" s="8" t="n"/>
      <c r="J6310" s="10">
        <f>IF(A6310="",0,SUMIFS(amount_expended,cfda_key,V6310))</f>
        <v/>
      </c>
      <c r="K6310" s="10">
        <f>IF(G6310="OTHER CLUSTER NOT LISTED ABOVE",SUMIFS(amount_expended,uniform_other_cluster_name,X6310), IF(AND(OR(G6310="N/A",G6310=""),H6310=""),0,IF(G6310="STATE CLUSTER",SUMIFS(amount_expended,uniform_state_cluster_name,W6310),SUMIFS(amount_expended,cluster_name,G6310))))</f>
        <v/>
      </c>
      <c r="L6310" s="8" t="n"/>
      <c r="M6310" s="7" t="n"/>
      <c r="N6310" s="8" t="n"/>
      <c r="O6310" s="7" t="n"/>
      <c r="P6310" s="7" t="n"/>
      <c r="Q6310" s="8" t="n"/>
      <c r="R6310" s="9" t="n"/>
      <c r="S6310" s="8" t="n"/>
      <c r="T6310" s="8" t="n"/>
      <c r="U6310" s="8" t="n"/>
      <c r="V6310" s="11">
        <f>IF(OR(B6310="",C6310=""),"",CONCATENATE(B6310,".",C6310))</f>
        <v/>
      </c>
      <c r="W6310" s="6">
        <f>UPPER(TRIM(H6310))</f>
        <v/>
      </c>
      <c r="X6310" s="6">
        <f>UPPER(TRIM(I6310))</f>
        <v/>
      </c>
      <c r="Y6310" s="6">
        <f>IF(V6310&lt;&gt;"",IFERROR(INDEX(federal_program_name_lookup,MATCH(V6310,aln_lookup,0)),""),"")</f>
        <v/>
      </c>
    </row>
    <row r="6311">
      <c r="A6311" s="6">
        <f>IF(B6311&lt;&gt;"", "AWARD-"&amp;TEXT(ROW()-1,"0000"), "")</f>
        <v/>
      </c>
      <c r="B6311" s="7" t="n"/>
      <c r="C6311" s="7" t="n"/>
      <c r="D6311" s="7" t="n"/>
      <c r="E6311" s="8" t="n"/>
      <c r="F6311" s="9" t="n"/>
      <c r="G6311" s="8" t="n"/>
      <c r="H6311" s="8" t="n"/>
      <c r="I6311" s="8" t="n"/>
      <c r="J6311" s="10">
        <f>IF(A6311="",0,SUMIFS(amount_expended,cfda_key,V6311))</f>
        <v/>
      </c>
      <c r="K6311" s="10">
        <f>IF(G6311="OTHER CLUSTER NOT LISTED ABOVE",SUMIFS(amount_expended,uniform_other_cluster_name,X6311), IF(AND(OR(G6311="N/A",G6311=""),H6311=""),0,IF(G6311="STATE CLUSTER",SUMIFS(amount_expended,uniform_state_cluster_name,W6311),SUMIFS(amount_expended,cluster_name,G6311))))</f>
        <v/>
      </c>
      <c r="L6311" s="8" t="n"/>
      <c r="M6311" s="7" t="n"/>
      <c r="N6311" s="8" t="n"/>
      <c r="O6311" s="7" t="n"/>
      <c r="P6311" s="7" t="n"/>
      <c r="Q6311" s="8" t="n"/>
      <c r="R6311" s="9" t="n"/>
      <c r="S6311" s="8" t="n"/>
      <c r="T6311" s="8" t="n"/>
      <c r="U6311" s="8" t="n"/>
      <c r="V6311" s="11">
        <f>IF(OR(B6311="",C6311=""),"",CONCATENATE(B6311,".",C6311))</f>
        <v/>
      </c>
      <c r="W6311" s="6">
        <f>UPPER(TRIM(H6311))</f>
        <v/>
      </c>
      <c r="X6311" s="6">
        <f>UPPER(TRIM(I6311))</f>
        <v/>
      </c>
      <c r="Y6311" s="6">
        <f>IF(V6311&lt;&gt;"",IFERROR(INDEX(federal_program_name_lookup,MATCH(V6311,aln_lookup,0)),""),"")</f>
        <v/>
      </c>
    </row>
    <row r="6312">
      <c r="A6312" s="6">
        <f>IF(B6312&lt;&gt;"", "AWARD-"&amp;TEXT(ROW()-1,"0000"), "")</f>
        <v/>
      </c>
      <c r="B6312" s="7" t="n"/>
      <c r="C6312" s="7" t="n"/>
      <c r="D6312" s="7" t="n"/>
      <c r="E6312" s="8" t="n"/>
      <c r="F6312" s="9" t="n"/>
      <c r="G6312" s="8" t="n"/>
      <c r="H6312" s="8" t="n"/>
      <c r="I6312" s="8" t="n"/>
      <c r="J6312" s="10">
        <f>IF(A6312="",0,SUMIFS(amount_expended,cfda_key,V6312))</f>
        <v/>
      </c>
      <c r="K6312" s="10">
        <f>IF(G6312="OTHER CLUSTER NOT LISTED ABOVE",SUMIFS(amount_expended,uniform_other_cluster_name,X6312), IF(AND(OR(G6312="N/A",G6312=""),H6312=""),0,IF(G6312="STATE CLUSTER",SUMIFS(amount_expended,uniform_state_cluster_name,W6312),SUMIFS(amount_expended,cluster_name,G6312))))</f>
        <v/>
      </c>
      <c r="L6312" s="8" t="n"/>
      <c r="M6312" s="7" t="n"/>
      <c r="N6312" s="8" t="n"/>
      <c r="O6312" s="7" t="n"/>
      <c r="P6312" s="7" t="n"/>
      <c r="Q6312" s="8" t="n"/>
      <c r="R6312" s="9" t="n"/>
      <c r="S6312" s="8" t="n"/>
      <c r="T6312" s="8" t="n"/>
      <c r="U6312" s="8" t="n"/>
      <c r="V6312" s="11">
        <f>IF(OR(B6312="",C6312=""),"",CONCATENATE(B6312,".",C6312))</f>
        <v/>
      </c>
      <c r="W6312" s="6">
        <f>UPPER(TRIM(H6312))</f>
        <v/>
      </c>
      <c r="X6312" s="6">
        <f>UPPER(TRIM(I6312))</f>
        <v/>
      </c>
      <c r="Y6312" s="6">
        <f>IF(V6312&lt;&gt;"",IFERROR(INDEX(federal_program_name_lookup,MATCH(V6312,aln_lookup,0)),""),"")</f>
        <v/>
      </c>
    </row>
    <row r="6313">
      <c r="A6313" s="6">
        <f>IF(B6313&lt;&gt;"", "AWARD-"&amp;TEXT(ROW()-1,"0000"), "")</f>
        <v/>
      </c>
      <c r="B6313" s="7" t="n"/>
      <c r="C6313" s="7" t="n"/>
      <c r="D6313" s="7" t="n"/>
      <c r="E6313" s="8" t="n"/>
      <c r="F6313" s="9" t="n"/>
      <c r="G6313" s="8" t="n"/>
      <c r="H6313" s="8" t="n"/>
      <c r="I6313" s="8" t="n"/>
      <c r="J6313" s="10">
        <f>IF(A6313="",0,SUMIFS(amount_expended,cfda_key,V6313))</f>
        <v/>
      </c>
      <c r="K6313" s="10">
        <f>IF(G6313="OTHER CLUSTER NOT LISTED ABOVE",SUMIFS(amount_expended,uniform_other_cluster_name,X6313), IF(AND(OR(G6313="N/A",G6313=""),H6313=""),0,IF(G6313="STATE CLUSTER",SUMIFS(amount_expended,uniform_state_cluster_name,W6313),SUMIFS(amount_expended,cluster_name,G6313))))</f>
        <v/>
      </c>
      <c r="L6313" s="8" t="n"/>
      <c r="M6313" s="7" t="n"/>
      <c r="N6313" s="8" t="n"/>
      <c r="O6313" s="7" t="n"/>
      <c r="P6313" s="7" t="n"/>
      <c r="Q6313" s="8" t="n"/>
      <c r="R6313" s="9" t="n"/>
      <c r="S6313" s="8" t="n"/>
      <c r="T6313" s="8" t="n"/>
      <c r="U6313" s="8" t="n"/>
      <c r="V6313" s="11">
        <f>IF(OR(B6313="",C6313=""),"",CONCATENATE(B6313,".",C6313))</f>
        <v/>
      </c>
      <c r="W6313" s="6">
        <f>UPPER(TRIM(H6313))</f>
        <v/>
      </c>
      <c r="X6313" s="6">
        <f>UPPER(TRIM(I6313))</f>
        <v/>
      </c>
      <c r="Y6313" s="6">
        <f>IF(V6313&lt;&gt;"",IFERROR(INDEX(federal_program_name_lookup,MATCH(V6313,aln_lookup,0)),""),"")</f>
        <v/>
      </c>
    </row>
    <row r="6314">
      <c r="A6314" s="6">
        <f>IF(B6314&lt;&gt;"", "AWARD-"&amp;TEXT(ROW()-1,"0000"), "")</f>
        <v/>
      </c>
      <c r="B6314" s="7" t="n"/>
      <c r="C6314" s="7" t="n"/>
      <c r="D6314" s="7" t="n"/>
      <c r="E6314" s="8" t="n"/>
      <c r="F6314" s="9" t="n"/>
      <c r="G6314" s="8" t="n"/>
      <c r="H6314" s="8" t="n"/>
      <c r="I6314" s="8" t="n"/>
      <c r="J6314" s="10">
        <f>IF(A6314="",0,SUMIFS(amount_expended,cfda_key,V6314))</f>
        <v/>
      </c>
      <c r="K6314" s="10">
        <f>IF(G6314="OTHER CLUSTER NOT LISTED ABOVE",SUMIFS(amount_expended,uniform_other_cluster_name,X6314), IF(AND(OR(G6314="N/A",G6314=""),H6314=""),0,IF(G6314="STATE CLUSTER",SUMIFS(amount_expended,uniform_state_cluster_name,W6314),SUMIFS(amount_expended,cluster_name,G6314))))</f>
        <v/>
      </c>
      <c r="L6314" s="8" t="n"/>
      <c r="M6314" s="7" t="n"/>
      <c r="N6314" s="8" t="n"/>
      <c r="O6314" s="7" t="n"/>
      <c r="P6314" s="7" t="n"/>
      <c r="Q6314" s="8" t="n"/>
      <c r="R6314" s="9" t="n"/>
      <c r="S6314" s="8" t="n"/>
      <c r="T6314" s="8" t="n"/>
      <c r="U6314" s="8" t="n"/>
      <c r="V6314" s="11">
        <f>IF(OR(B6314="",C6314=""),"",CONCATENATE(B6314,".",C6314))</f>
        <v/>
      </c>
      <c r="W6314" s="6">
        <f>UPPER(TRIM(H6314))</f>
        <v/>
      </c>
      <c r="X6314" s="6">
        <f>UPPER(TRIM(I6314))</f>
        <v/>
      </c>
      <c r="Y6314" s="6">
        <f>IF(V6314&lt;&gt;"",IFERROR(INDEX(federal_program_name_lookup,MATCH(V6314,aln_lookup,0)),""),"")</f>
        <v/>
      </c>
    </row>
    <row r="6315">
      <c r="A6315" s="6">
        <f>IF(B6315&lt;&gt;"", "AWARD-"&amp;TEXT(ROW()-1,"0000"), "")</f>
        <v/>
      </c>
      <c r="B6315" s="7" t="n"/>
      <c r="C6315" s="7" t="n"/>
      <c r="D6315" s="7" t="n"/>
      <c r="E6315" s="8" t="n"/>
      <c r="F6315" s="9" t="n"/>
      <c r="G6315" s="8" t="n"/>
      <c r="H6315" s="8" t="n"/>
      <c r="I6315" s="8" t="n"/>
      <c r="J6315" s="10">
        <f>IF(A6315="",0,SUMIFS(amount_expended,cfda_key,V6315))</f>
        <v/>
      </c>
      <c r="K6315" s="10">
        <f>IF(G6315="OTHER CLUSTER NOT LISTED ABOVE",SUMIFS(amount_expended,uniform_other_cluster_name,X6315), IF(AND(OR(G6315="N/A",G6315=""),H6315=""),0,IF(G6315="STATE CLUSTER",SUMIFS(amount_expended,uniform_state_cluster_name,W6315),SUMIFS(amount_expended,cluster_name,G6315))))</f>
        <v/>
      </c>
      <c r="L6315" s="8" t="n"/>
      <c r="M6315" s="7" t="n"/>
      <c r="N6315" s="8" t="n"/>
      <c r="O6315" s="7" t="n"/>
      <c r="P6315" s="7" t="n"/>
      <c r="Q6315" s="8" t="n"/>
      <c r="R6315" s="9" t="n"/>
      <c r="S6315" s="8" t="n"/>
      <c r="T6315" s="8" t="n"/>
      <c r="U6315" s="8" t="n"/>
      <c r="V6315" s="11">
        <f>IF(OR(B6315="",C6315=""),"",CONCATENATE(B6315,".",C6315))</f>
        <v/>
      </c>
      <c r="W6315" s="6">
        <f>UPPER(TRIM(H6315))</f>
        <v/>
      </c>
      <c r="X6315" s="6">
        <f>UPPER(TRIM(I6315))</f>
        <v/>
      </c>
      <c r="Y6315" s="6">
        <f>IF(V6315&lt;&gt;"",IFERROR(INDEX(federal_program_name_lookup,MATCH(V6315,aln_lookup,0)),""),"")</f>
        <v/>
      </c>
    </row>
    <row r="6316">
      <c r="A6316" s="6">
        <f>IF(B6316&lt;&gt;"", "AWARD-"&amp;TEXT(ROW()-1,"0000"), "")</f>
        <v/>
      </c>
      <c r="B6316" s="7" t="n"/>
      <c r="C6316" s="7" t="n"/>
      <c r="D6316" s="7" t="n"/>
      <c r="E6316" s="8" t="n"/>
      <c r="F6316" s="9" t="n"/>
      <c r="G6316" s="8" t="n"/>
      <c r="H6316" s="8" t="n"/>
      <c r="I6316" s="8" t="n"/>
      <c r="J6316" s="10">
        <f>IF(A6316="",0,SUMIFS(amount_expended,cfda_key,V6316))</f>
        <v/>
      </c>
      <c r="K6316" s="10">
        <f>IF(G6316="OTHER CLUSTER NOT LISTED ABOVE",SUMIFS(amount_expended,uniform_other_cluster_name,X6316), IF(AND(OR(G6316="N/A",G6316=""),H6316=""),0,IF(G6316="STATE CLUSTER",SUMIFS(amount_expended,uniform_state_cluster_name,W6316),SUMIFS(amount_expended,cluster_name,G6316))))</f>
        <v/>
      </c>
      <c r="L6316" s="8" t="n"/>
      <c r="M6316" s="7" t="n"/>
      <c r="N6316" s="8" t="n"/>
      <c r="O6316" s="7" t="n"/>
      <c r="P6316" s="7" t="n"/>
      <c r="Q6316" s="8" t="n"/>
      <c r="R6316" s="9" t="n"/>
      <c r="S6316" s="8" t="n"/>
      <c r="T6316" s="8" t="n"/>
      <c r="U6316" s="8" t="n"/>
      <c r="V6316" s="11">
        <f>IF(OR(B6316="",C6316=""),"",CONCATENATE(B6316,".",C6316))</f>
        <v/>
      </c>
      <c r="W6316" s="6">
        <f>UPPER(TRIM(H6316))</f>
        <v/>
      </c>
      <c r="X6316" s="6">
        <f>UPPER(TRIM(I6316))</f>
        <v/>
      </c>
      <c r="Y6316" s="6">
        <f>IF(V6316&lt;&gt;"",IFERROR(INDEX(federal_program_name_lookup,MATCH(V6316,aln_lookup,0)),""),"")</f>
        <v/>
      </c>
    </row>
    <row r="6317">
      <c r="A6317" s="6">
        <f>IF(B6317&lt;&gt;"", "AWARD-"&amp;TEXT(ROW()-1,"0000"), "")</f>
        <v/>
      </c>
      <c r="B6317" s="7" t="n"/>
      <c r="C6317" s="7" t="n"/>
      <c r="D6317" s="7" t="n"/>
      <c r="E6317" s="8" t="n"/>
      <c r="F6317" s="9" t="n"/>
      <c r="G6317" s="8" t="n"/>
      <c r="H6317" s="8" t="n"/>
      <c r="I6317" s="8" t="n"/>
      <c r="J6317" s="10">
        <f>IF(A6317="",0,SUMIFS(amount_expended,cfda_key,V6317))</f>
        <v/>
      </c>
      <c r="K6317" s="10">
        <f>IF(G6317="OTHER CLUSTER NOT LISTED ABOVE",SUMIFS(amount_expended,uniform_other_cluster_name,X6317), IF(AND(OR(G6317="N/A",G6317=""),H6317=""),0,IF(G6317="STATE CLUSTER",SUMIFS(amount_expended,uniform_state_cluster_name,W6317),SUMIFS(amount_expended,cluster_name,G6317))))</f>
        <v/>
      </c>
      <c r="L6317" s="8" t="n"/>
      <c r="M6317" s="7" t="n"/>
      <c r="N6317" s="8" t="n"/>
      <c r="O6317" s="7" t="n"/>
      <c r="P6317" s="7" t="n"/>
      <c r="Q6317" s="8" t="n"/>
      <c r="R6317" s="9" t="n"/>
      <c r="S6317" s="8" t="n"/>
      <c r="T6317" s="8" t="n"/>
      <c r="U6317" s="8" t="n"/>
      <c r="V6317" s="11">
        <f>IF(OR(B6317="",C6317=""),"",CONCATENATE(B6317,".",C6317))</f>
        <v/>
      </c>
      <c r="W6317" s="6">
        <f>UPPER(TRIM(H6317))</f>
        <v/>
      </c>
      <c r="X6317" s="6">
        <f>UPPER(TRIM(I6317))</f>
        <v/>
      </c>
      <c r="Y6317" s="6">
        <f>IF(V6317&lt;&gt;"",IFERROR(INDEX(federal_program_name_lookup,MATCH(V6317,aln_lookup,0)),""),"")</f>
        <v/>
      </c>
    </row>
    <row r="6318">
      <c r="A6318" s="6">
        <f>IF(B6318&lt;&gt;"", "AWARD-"&amp;TEXT(ROW()-1,"0000"), "")</f>
        <v/>
      </c>
      <c r="B6318" s="7" t="n"/>
      <c r="C6318" s="7" t="n"/>
      <c r="D6318" s="7" t="n"/>
      <c r="E6318" s="8" t="n"/>
      <c r="F6318" s="9" t="n"/>
      <c r="G6318" s="8" t="n"/>
      <c r="H6318" s="8" t="n"/>
      <c r="I6318" s="8" t="n"/>
      <c r="J6318" s="10">
        <f>IF(A6318="",0,SUMIFS(amount_expended,cfda_key,V6318))</f>
        <v/>
      </c>
      <c r="K6318" s="10">
        <f>IF(G6318="OTHER CLUSTER NOT LISTED ABOVE",SUMIFS(amount_expended,uniform_other_cluster_name,X6318), IF(AND(OR(G6318="N/A",G6318=""),H6318=""),0,IF(G6318="STATE CLUSTER",SUMIFS(amount_expended,uniform_state_cluster_name,W6318),SUMIFS(amount_expended,cluster_name,G6318))))</f>
        <v/>
      </c>
      <c r="L6318" s="8" t="n"/>
      <c r="M6318" s="7" t="n"/>
      <c r="N6318" s="8" t="n"/>
      <c r="O6318" s="7" t="n"/>
      <c r="P6318" s="7" t="n"/>
      <c r="Q6318" s="8" t="n"/>
      <c r="R6318" s="9" t="n"/>
      <c r="S6318" s="8" t="n"/>
      <c r="T6318" s="8" t="n"/>
      <c r="U6318" s="8" t="n"/>
      <c r="V6318" s="11">
        <f>IF(OR(B6318="",C6318=""),"",CONCATENATE(B6318,".",C6318))</f>
        <v/>
      </c>
      <c r="W6318" s="6">
        <f>UPPER(TRIM(H6318))</f>
        <v/>
      </c>
      <c r="X6318" s="6">
        <f>UPPER(TRIM(I6318))</f>
        <v/>
      </c>
      <c r="Y6318" s="6">
        <f>IF(V6318&lt;&gt;"",IFERROR(INDEX(federal_program_name_lookup,MATCH(V6318,aln_lookup,0)),""),"")</f>
        <v/>
      </c>
    </row>
    <row r="6319">
      <c r="A6319" s="6">
        <f>IF(B6319&lt;&gt;"", "AWARD-"&amp;TEXT(ROW()-1,"0000"), "")</f>
        <v/>
      </c>
      <c r="B6319" s="7" t="n"/>
      <c r="C6319" s="7" t="n"/>
      <c r="D6319" s="7" t="n"/>
      <c r="E6319" s="8" t="n"/>
      <c r="F6319" s="9" t="n"/>
      <c r="G6319" s="8" t="n"/>
      <c r="H6319" s="8" t="n"/>
      <c r="I6319" s="8" t="n"/>
      <c r="J6319" s="10">
        <f>IF(A6319="",0,SUMIFS(amount_expended,cfda_key,V6319))</f>
        <v/>
      </c>
      <c r="K6319" s="10">
        <f>IF(G6319="OTHER CLUSTER NOT LISTED ABOVE",SUMIFS(amount_expended,uniform_other_cluster_name,X6319), IF(AND(OR(G6319="N/A",G6319=""),H6319=""),0,IF(G6319="STATE CLUSTER",SUMIFS(amount_expended,uniform_state_cluster_name,W6319),SUMIFS(amount_expended,cluster_name,G6319))))</f>
        <v/>
      </c>
      <c r="L6319" s="8" t="n"/>
      <c r="M6319" s="7" t="n"/>
      <c r="N6319" s="8" t="n"/>
      <c r="O6319" s="7" t="n"/>
      <c r="P6319" s="7" t="n"/>
      <c r="Q6319" s="8" t="n"/>
      <c r="R6319" s="9" t="n"/>
      <c r="S6319" s="8" t="n"/>
      <c r="T6319" s="8" t="n"/>
      <c r="U6319" s="8" t="n"/>
      <c r="V6319" s="11">
        <f>IF(OR(B6319="",C6319=""),"",CONCATENATE(B6319,".",C6319))</f>
        <v/>
      </c>
      <c r="W6319" s="6">
        <f>UPPER(TRIM(H6319))</f>
        <v/>
      </c>
      <c r="X6319" s="6">
        <f>UPPER(TRIM(I6319))</f>
        <v/>
      </c>
      <c r="Y6319" s="6">
        <f>IF(V6319&lt;&gt;"",IFERROR(INDEX(federal_program_name_lookup,MATCH(V6319,aln_lookup,0)),""),"")</f>
        <v/>
      </c>
    </row>
    <row r="6320">
      <c r="A6320" s="6">
        <f>IF(B6320&lt;&gt;"", "AWARD-"&amp;TEXT(ROW()-1,"0000"), "")</f>
        <v/>
      </c>
      <c r="B6320" s="7" t="n"/>
      <c r="C6320" s="7" t="n"/>
      <c r="D6320" s="7" t="n"/>
      <c r="E6320" s="8" t="n"/>
      <c r="F6320" s="9" t="n"/>
      <c r="G6320" s="8" t="n"/>
      <c r="H6320" s="8" t="n"/>
      <c r="I6320" s="8" t="n"/>
      <c r="J6320" s="10">
        <f>IF(A6320="",0,SUMIFS(amount_expended,cfda_key,V6320))</f>
        <v/>
      </c>
      <c r="K6320" s="10">
        <f>IF(G6320="OTHER CLUSTER NOT LISTED ABOVE",SUMIFS(amount_expended,uniform_other_cluster_name,X6320), IF(AND(OR(G6320="N/A",G6320=""),H6320=""),0,IF(G6320="STATE CLUSTER",SUMIFS(amount_expended,uniform_state_cluster_name,W6320),SUMIFS(amount_expended,cluster_name,G6320))))</f>
        <v/>
      </c>
      <c r="L6320" s="8" t="n"/>
      <c r="M6320" s="7" t="n"/>
      <c r="N6320" s="8" t="n"/>
      <c r="O6320" s="7" t="n"/>
      <c r="P6320" s="7" t="n"/>
      <c r="Q6320" s="8" t="n"/>
      <c r="R6320" s="9" t="n"/>
      <c r="S6320" s="8" t="n"/>
      <c r="T6320" s="8" t="n"/>
      <c r="U6320" s="8" t="n"/>
      <c r="V6320" s="11">
        <f>IF(OR(B6320="",C6320=""),"",CONCATENATE(B6320,".",C6320))</f>
        <v/>
      </c>
      <c r="W6320" s="6">
        <f>UPPER(TRIM(H6320))</f>
        <v/>
      </c>
      <c r="X6320" s="6">
        <f>UPPER(TRIM(I6320))</f>
        <v/>
      </c>
      <c r="Y6320" s="6">
        <f>IF(V6320&lt;&gt;"",IFERROR(INDEX(federal_program_name_lookup,MATCH(V6320,aln_lookup,0)),""),"")</f>
        <v/>
      </c>
    </row>
    <row r="6321">
      <c r="A6321" s="6">
        <f>IF(B6321&lt;&gt;"", "AWARD-"&amp;TEXT(ROW()-1,"0000"), "")</f>
        <v/>
      </c>
      <c r="B6321" s="7" t="n"/>
      <c r="C6321" s="7" t="n"/>
      <c r="D6321" s="7" t="n"/>
      <c r="E6321" s="8" t="n"/>
      <c r="F6321" s="9" t="n"/>
      <c r="G6321" s="8" t="n"/>
      <c r="H6321" s="8" t="n"/>
      <c r="I6321" s="8" t="n"/>
      <c r="J6321" s="10">
        <f>IF(A6321="",0,SUMIFS(amount_expended,cfda_key,V6321))</f>
        <v/>
      </c>
      <c r="K6321" s="10">
        <f>IF(G6321="OTHER CLUSTER NOT LISTED ABOVE",SUMIFS(amount_expended,uniform_other_cluster_name,X6321), IF(AND(OR(G6321="N/A",G6321=""),H6321=""),0,IF(G6321="STATE CLUSTER",SUMIFS(amount_expended,uniform_state_cluster_name,W6321),SUMIFS(amount_expended,cluster_name,G6321))))</f>
        <v/>
      </c>
      <c r="L6321" s="8" t="n"/>
      <c r="M6321" s="7" t="n"/>
      <c r="N6321" s="8" t="n"/>
      <c r="O6321" s="7" t="n"/>
      <c r="P6321" s="7" t="n"/>
      <c r="Q6321" s="8" t="n"/>
      <c r="R6321" s="9" t="n"/>
      <c r="S6321" s="8" t="n"/>
      <c r="T6321" s="8" t="n"/>
      <c r="U6321" s="8" t="n"/>
      <c r="V6321" s="11">
        <f>IF(OR(B6321="",C6321=""),"",CONCATENATE(B6321,".",C6321))</f>
        <v/>
      </c>
      <c r="W6321" s="6">
        <f>UPPER(TRIM(H6321))</f>
        <v/>
      </c>
      <c r="X6321" s="6">
        <f>UPPER(TRIM(I6321))</f>
        <v/>
      </c>
      <c r="Y6321" s="6">
        <f>IF(V6321&lt;&gt;"",IFERROR(INDEX(federal_program_name_lookup,MATCH(V6321,aln_lookup,0)),""),"")</f>
        <v/>
      </c>
    </row>
    <row r="6322">
      <c r="A6322" s="6">
        <f>IF(B6322&lt;&gt;"", "AWARD-"&amp;TEXT(ROW()-1,"0000"), "")</f>
        <v/>
      </c>
      <c r="B6322" s="7" t="n"/>
      <c r="C6322" s="7" t="n"/>
      <c r="D6322" s="7" t="n"/>
      <c r="E6322" s="8" t="n"/>
      <c r="F6322" s="9" t="n"/>
      <c r="G6322" s="8" t="n"/>
      <c r="H6322" s="8" t="n"/>
      <c r="I6322" s="8" t="n"/>
      <c r="J6322" s="10">
        <f>IF(A6322="",0,SUMIFS(amount_expended,cfda_key,V6322))</f>
        <v/>
      </c>
      <c r="K6322" s="10">
        <f>IF(G6322="OTHER CLUSTER NOT LISTED ABOVE",SUMIFS(amount_expended,uniform_other_cluster_name,X6322), IF(AND(OR(G6322="N/A",G6322=""),H6322=""),0,IF(G6322="STATE CLUSTER",SUMIFS(amount_expended,uniform_state_cluster_name,W6322),SUMIFS(amount_expended,cluster_name,G6322))))</f>
        <v/>
      </c>
      <c r="L6322" s="8" t="n"/>
      <c r="M6322" s="7" t="n"/>
      <c r="N6322" s="8" t="n"/>
      <c r="O6322" s="7" t="n"/>
      <c r="P6322" s="7" t="n"/>
      <c r="Q6322" s="8" t="n"/>
      <c r="R6322" s="9" t="n"/>
      <c r="S6322" s="8" t="n"/>
      <c r="T6322" s="8" t="n"/>
      <c r="U6322" s="8" t="n"/>
      <c r="V6322" s="11">
        <f>IF(OR(B6322="",C6322=""),"",CONCATENATE(B6322,".",C6322))</f>
        <v/>
      </c>
      <c r="W6322" s="6">
        <f>UPPER(TRIM(H6322))</f>
        <v/>
      </c>
      <c r="X6322" s="6">
        <f>UPPER(TRIM(I6322))</f>
        <v/>
      </c>
      <c r="Y6322" s="6">
        <f>IF(V6322&lt;&gt;"",IFERROR(INDEX(federal_program_name_lookup,MATCH(V6322,aln_lookup,0)),""),"")</f>
        <v/>
      </c>
    </row>
    <row r="6323">
      <c r="A6323" s="6">
        <f>IF(B6323&lt;&gt;"", "AWARD-"&amp;TEXT(ROW()-1,"0000"), "")</f>
        <v/>
      </c>
      <c r="B6323" s="7" t="n"/>
      <c r="C6323" s="7" t="n"/>
      <c r="D6323" s="7" t="n"/>
      <c r="E6323" s="8" t="n"/>
      <c r="F6323" s="9" t="n"/>
      <c r="G6323" s="8" t="n"/>
      <c r="H6323" s="8" t="n"/>
      <c r="I6323" s="8" t="n"/>
      <c r="J6323" s="10">
        <f>IF(A6323="",0,SUMIFS(amount_expended,cfda_key,V6323))</f>
        <v/>
      </c>
      <c r="K6323" s="10">
        <f>IF(G6323="OTHER CLUSTER NOT LISTED ABOVE",SUMIFS(amount_expended,uniform_other_cluster_name,X6323), IF(AND(OR(G6323="N/A",G6323=""),H6323=""),0,IF(G6323="STATE CLUSTER",SUMIFS(amount_expended,uniform_state_cluster_name,W6323),SUMIFS(amount_expended,cluster_name,G6323))))</f>
        <v/>
      </c>
      <c r="L6323" s="8" t="n"/>
      <c r="M6323" s="7" t="n"/>
      <c r="N6323" s="8" t="n"/>
      <c r="O6323" s="7" t="n"/>
      <c r="P6323" s="7" t="n"/>
      <c r="Q6323" s="8" t="n"/>
      <c r="R6323" s="9" t="n"/>
      <c r="S6323" s="8" t="n"/>
      <c r="T6323" s="8" t="n"/>
      <c r="U6323" s="8" t="n"/>
      <c r="V6323" s="11">
        <f>IF(OR(B6323="",C6323=""),"",CONCATENATE(B6323,".",C6323))</f>
        <v/>
      </c>
      <c r="W6323" s="6">
        <f>UPPER(TRIM(H6323))</f>
        <v/>
      </c>
      <c r="X6323" s="6">
        <f>UPPER(TRIM(I6323))</f>
        <v/>
      </c>
      <c r="Y6323" s="6">
        <f>IF(V6323&lt;&gt;"",IFERROR(INDEX(federal_program_name_lookup,MATCH(V6323,aln_lookup,0)),""),"")</f>
        <v/>
      </c>
    </row>
    <row r="6324">
      <c r="A6324" s="6">
        <f>IF(B6324&lt;&gt;"", "AWARD-"&amp;TEXT(ROW()-1,"0000"), "")</f>
        <v/>
      </c>
      <c r="B6324" s="7" t="n"/>
      <c r="C6324" s="7" t="n"/>
      <c r="D6324" s="7" t="n"/>
      <c r="E6324" s="8" t="n"/>
      <c r="F6324" s="9" t="n"/>
      <c r="G6324" s="8" t="n"/>
      <c r="H6324" s="8" t="n"/>
      <c r="I6324" s="8" t="n"/>
      <c r="J6324" s="10">
        <f>IF(A6324="",0,SUMIFS(amount_expended,cfda_key,V6324))</f>
        <v/>
      </c>
      <c r="K6324" s="10">
        <f>IF(G6324="OTHER CLUSTER NOT LISTED ABOVE",SUMIFS(amount_expended,uniform_other_cluster_name,X6324), IF(AND(OR(G6324="N/A",G6324=""),H6324=""),0,IF(G6324="STATE CLUSTER",SUMIFS(amount_expended,uniform_state_cluster_name,W6324),SUMIFS(amount_expended,cluster_name,G6324))))</f>
        <v/>
      </c>
      <c r="L6324" s="8" t="n"/>
      <c r="M6324" s="7" t="n"/>
      <c r="N6324" s="8" t="n"/>
      <c r="O6324" s="7" t="n"/>
      <c r="P6324" s="7" t="n"/>
      <c r="Q6324" s="8" t="n"/>
      <c r="R6324" s="9" t="n"/>
      <c r="S6324" s="8" t="n"/>
      <c r="T6324" s="8" t="n"/>
      <c r="U6324" s="8" t="n"/>
      <c r="V6324" s="11">
        <f>IF(OR(B6324="",C6324=""),"",CONCATENATE(B6324,".",C6324))</f>
        <v/>
      </c>
      <c r="W6324" s="6">
        <f>UPPER(TRIM(H6324))</f>
        <v/>
      </c>
      <c r="X6324" s="6">
        <f>UPPER(TRIM(I6324))</f>
        <v/>
      </c>
      <c r="Y6324" s="6">
        <f>IF(V6324&lt;&gt;"",IFERROR(INDEX(federal_program_name_lookup,MATCH(V6324,aln_lookup,0)),""),"")</f>
        <v/>
      </c>
    </row>
    <row r="6325">
      <c r="A6325" s="6">
        <f>IF(B6325&lt;&gt;"", "AWARD-"&amp;TEXT(ROW()-1,"0000"), "")</f>
        <v/>
      </c>
      <c r="B6325" s="7" t="n"/>
      <c r="C6325" s="7" t="n"/>
      <c r="D6325" s="7" t="n"/>
      <c r="E6325" s="8" t="n"/>
      <c r="F6325" s="9" t="n"/>
      <c r="G6325" s="8" t="n"/>
      <c r="H6325" s="8" t="n"/>
      <c r="I6325" s="8" t="n"/>
      <c r="J6325" s="10">
        <f>IF(A6325="",0,SUMIFS(amount_expended,cfda_key,V6325))</f>
        <v/>
      </c>
      <c r="K6325" s="10">
        <f>IF(G6325="OTHER CLUSTER NOT LISTED ABOVE",SUMIFS(amount_expended,uniform_other_cluster_name,X6325), IF(AND(OR(G6325="N/A",G6325=""),H6325=""),0,IF(G6325="STATE CLUSTER",SUMIFS(amount_expended,uniform_state_cluster_name,W6325),SUMIFS(amount_expended,cluster_name,G6325))))</f>
        <v/>
      </c>
      <c r="L6325" s="8" t="n"/>
      <c r="M6325" s="7" t="n"/>
      <c r="N6325" s="8" t="n"/>
      <c r="O6325" s="7" t="n"/>
      <c r="P6325" s="7" t="n"/>
      <c r="Q6325" s="8" t="n"/>
      <c r="R6325" s="9" t="n"/>
      <c r="S6325" s="8" t="n"/>
      <c r="T6325" s="8" t="n"/>
      <c r="U6325" s="8" t="n"/>
      <c r="V6325" s="11">
        <f>IF(OR(B6325="",C6325=""),"",CONCATENATE(B6325,".",C6325))</f>
        <v/>
      </c>
      <c r="W6325" s="6">
        <f>UPPER(TRIM(H6325))</f>
        <v/>
      </c>
      <c r="X6325" s="6">
        <f>UPPER(TRIM(I6325))</f>
        <v/>
      </c>
      <c r="Y6325" s="6">
        <f>IF(V6325&lt;&gt;"",IFERROR(INDEX(federal_program_name_lookup,MATCH(V6325,aln_lookup,0)),""),"")</f>
        <v/>
      </c>
    </row>
    <row r="6326">
      <c r="A6326" s="6">
        <f>IF(B6326&lt;&gt;"", "AWARD-"&amp;TEXT(ROW()-1,"0000"), "")</f>
        <v/>
      </c>
      <c r="B6326" s="7" t="n"/>
      <c r="C6326" s="7" t="n"/>
      <c r="D6326" s="7" t="n"/>
      <c r="E6326" s="8" t="n"/>
      <c r="F6326" s="9" t="n"/>
      <c r="G6326" s="8" t="n"/>
      <c r="H6326" s="8" t="n"/>
      <c r="I6326" s="8" t="n"/>
      <c r="J6326" s="10">
        <f>IF(A6326="",0,SUMIFS(amount_expended,cfda_key,V6326))</f>
        <v/>
      </c>
      <c r="K6326" s="10">
        <f>IF(G6326="OTHER CLUSTER NOT LISTED ABOVE",SUMIFS(amount_expended,uniform_other_cluster_name,X6326), IF(AND(OR(G6326="N/A",G6326=""),H6326=""),0,IF(G6326="STATE CLUSTER",SUMIFS(amount_expended,uniform_state_cluster_name,W6326),SUMIFS(amount_expended,cluster_name,G6326))))</f>
        <v/>
      </c>
      <c r="L6326" s="8" t="n"/>
      <c r="M6326" s="7" t="n"/>
      <c r="N6326" s="8" t="n"/>
      <c r="O6326" s="7" t="n"/>
      <c r="P6326" s="7" t="n"/>
      <c r="Q6326" s="8" t="n"/>
      <c r="R6326" s="9" t="n"/>
      <c r="S6326" s="8" t="n"/>
      <c r="T6326" s="8" t="n"/>
      <c r="U6326" s="8" t="n"/>
      <c r="V6326" s="11">
        <f>IF(OR(B6326="",C6326=""),"",CONCATENATE(B6326,".",C6326))</f>
        <v/>
      </c>
      <c r="W6326" s="6">
        <f>UPPER(TRIM(H6326))</f>
        <v/>
      </c>
      <c r="X6326" s="6">
        <f>UPPER(TRIM(I6326))</f>
        <v/>
      </c>
      <c r="Y6326" s="6">
        <f>IF(V6326&lt;&gt;"",IFERROR(INDEX(federal_program_name_lookup,MATCH(V6326,aln_lookup,0)),""),"")</f>
        <v/>
      </c>
    </row>
    <row r="6327">
      <c r="A6327" s="6">
        <f>IF(B6327&lt;&gt;"", "AWARD-"&amp;TEXT(ROW()-1,"0000"), "")</f>
        <v/>
      </c>
      <c r="B6327" s="7" t="n"/>
      <c r="C6327" s="7" t="n"/>
      <c r="D6327" s="7" t="n"/>
      <c r="E6327" s="8" t="n"/>
      <c r="F6327" s="9" t="n"/>
      <c r="G6327" s="8" t="n"/>
      <c r="H6327" s="8" t="n"/>
      <c r="I6327" s="8" t="n"/>
      <c r="J6327" s="10">
        <f>IF(A6327="",0,SUMIFS(amount_expended,cfda_key,V6327))</f>
        <v/>
      </c>
      <c r="K6327" s="10">
        <f>IF(G6327="OTHER CLUSTER NOT LISTED ABOVE",SUMIFS(amount_expended,uniform_other_cluster_name,X6327), IF(AND(OR(G6327="N/A",G6327=""),H6327=""),0,IF(G6327="STATE CLUSTER",SUMIFS(amount_expended,uniform_state_cluster_name,W6327),SUMIFS(amount_expended,cluster_name,G6327))))</f>
        <v/>
      </c>
      <c r="L6327" s="8" t="n"/>
      <c r="M6327" s="7" t="n"/>
      <c r="N6327" s="8" t="n"/>
      <c r="O6327" s="7" t="n"/>
      <c r="P6327" s="7" t="n"/>
      <c r="Q6327" s="8" t="n"/>
      <c r="R6327" s="9" t="n"/>
      <c r="S6327" s="8" t="n"/>
      <c r="T6327" s="8" t="n"/>
      <c r="U6327" s="8" t="n"/>
      <c r="V6327" s="11">
        <f>IF(OR(B6327="",C6327=""),"",CONCATENATE(B6327,".",C6327))</f>
        <v/>
      </c>
      <c r="W6327" s="6">
        <f>UPPER(TRIM(H6327))</f>
        <v/>
      </c>
      <c r="X6327" s="6">
        <f>UPPER(TRIM(I6327))</f>
        <v/>
      </c>
      <c r="Y6327" s="6">
        <f>IF(V6327&lt;&gt;"",IFERROR(INDEX(federal_program_name_lookup,MATCH(V6327,aln_lookup,0)),""),"")</f>
        <v/>
      </c>
    </row>
    <row r="6328">
      <c r="A6328" s="6">
        <f>IF(B6328&lt;&gt;"", "AWARD-"&amp;TEXT(ROW()-1,"0000"), "")</f>
        <v/>
      </c>
      <c r="B6328" s="7" t="n"/>
      <c r="C6328" s="7" t="n"/>
      <c r="D6328" s="7" t="n"/>
      <c r="E6328" s="8" t="n"/>
      <c r="F6328" s="9" t="n"/>
      <c r="G6328" s="8" t="n"/>
      <c r="H6328" s="8" t="n"/>
      <c r="I6328" s="8" t="n"/>
      <c r="J6328" s="10">
        <f>IF(A6328="",0,SUMIFS(amount_expended,cfda_key,V6328))</f>
        <v/>
      </c>
      <c r="K6328" s="10">
        <f>IF(G6328="OTHER CLUSTER NOT LISTED ABOVE",SUMIFS(amount_expended,uniform_other_cluster_name,X6328), IF(AND(OR(G6328="N/A",G6328=""),H6328=""),0,IF(G6328="STATE CLUSTER",SUMIFS(amount_expended,uniform_state_cluster_name,W6328),SUMIFS(amount_expended,cluster_name,G6328))))</f>
        <v/>
      </c>
      <c r="L6328" s="8" t="n"/>
      <c r="M6328" s="7" t="n"/>
      <c r="N6328" s="8" t="n"/>
      <c r="O6328" s="7" t="n"/>
      <c r="P6328" s="7" t="n"/>
      <c r="Q6328" s="8" t="n"/>
      <c r="R6328" s="9" t="n"/>
      <c r="S6328" s="8" t="n"/>
      <c r="T6328" s="8" t="n"/>
      <c r="U6328" s="8" t="n"/>
      <c r="V6328" s="11">
        <f>IF(OR(B6328="",C6328=""),"",CONCATENATE(B6328,".",C6328))</f>
        <v/>
      </c>
      <c r="W6328" s="6">
        <f>UPPER(TRIM(H6328))</f>
        <v/>
      </c>
      <c r="X6328" s="6">
        <f>UPPER(TRIM(I6328))</f>
        <v/>
      </c>
      <c r="Y6328" s="6">
        <f>IF(V6328&lt;&gt;"",IFERROR(INDEX(federal_program_name_lookup,MATCH(V6328,aln_lookup,0)),""),"")</f>
        <v/>
      </c>
    </row>
    <row r="6329">
      <c r="A6329" s="6">
        <f>IF(B6329&lt;&gt;"", "AWARD-"&amp;TEXT(ROW()-1,"0000"), "")</f>
        <v/>
      </c>
      <c r="B6329" s="7" t="n"/>
      <c r="C6329" s="7" t="n"/>
      <c r="D6329" s="7" t="n"/>
      <c r="E6329" s="8" t="n"/>
      <c r="F6329" s="9" t="n"/>
      <c r="G6329" s="8" t="n"/>
      <c r="H6329" s="8" t="n"/>
      <c r="I6329" s="8" t="n"/>
      <c r="J6329" s="10">
        <f>IF(A6329="",0,SUMIFS(amount_expended,cfda_key,V6329))</f>
        <v/>
      </c>
      <c r="K6329" s="10">
        <f>IF(G6329="OTHER CLUSTER NOT LISTED ABOVE",SUMIFS(amount_expended,uniform_other_cluster_name,X6329), IF(AND(OR(G6329="N/A",G6329=""),H6329=""),0,IF(G6329="STATE CLUSTER",SUMIFS(amount_expended,uniform_state_cluster_name,W6329),SUMIFS(amount_expended,cluster_name,G6329))))</f>
        <v/>
      </c>
      <c r="L6329" s="8" t="n"/>
      <c r="M6329" s="7" t="n"/>
      <c r="N6329" s="8" t="n"/>
      <c r="O6329" s="7" t="n"/>
      <c r="P6329" s="7" t="n"/>
      <c r="Q6329" s="8" t="n"/>
      <c r="R6329" s="9" t="n"/>
      <c r="S6329" s="8" t="n"/>
      <c r="T6329" s="8" t="n"/>
      <c r="U6329" s="8" t="n"/>
      <c r="V6329" s="11">
        <f>IF(OR(B6329="",C6329=""),"",CONCATENATE(B6329,".",C6329))</f>
        <v/>
      </c>
      <c r="W6329" s="6">
        <f>UPPER(TRIM(H6329))</f>
        <v/>
      </c>
      <c r="X6329" s="6">
        <f>UPPER(TRIM(I6329))</f>
        <v/>
      </c>
      <c r="Y6329" s="6">
        <f>IF(V6329&lt;&gt;"",IFERROR(INDEX(federal_program_name_lookup,MATCH(V6329,aln_lookup,0)),""),"")</f>
        <v/>
      </c>
    </row>
    <row r="6330">
      <c r="A6330" s="6">
        <f>IF(B6330&lt;&gt;"", "AWARD-"&amp;TEXT(ROW()-1,"0000"), "")</f>
        <v/>
      </c>
      <c r="B6330" s="7" t="n"/>
      <c r="C6330" s="7" t="n"/>
      <c r="D6330" s="7" t="n"/>
      <c r="E6330" s="8" t="n"/>
      <c r="F6330" s="9" t="n"/>
      <c r="G6330" s="8" t="n"/>
      <c r="H6330" s="8" t="n"/>
      <c r="I6330" s="8" t="n"/>
      <c r="J6330" s="10">
        <f>IF(A6330="",0,SUMIFS(amount_expended,cfda_key,V6330))</f>
        <v/>
      </c>
      <c r="K6330" s="10">
        <f>IF(G6330="OTHER CLUSTER NOT LISTED ABOVE",SUMIFS(amount_expended,uniform_other_cluster_name,X6330), IF(AND(OR(G6330="N/A",G6330=""),H6330=""),0,IF(G6330="STATE CLUSTER",SUMIFS(amount_expended,uniform_state_cluster_name,W6330),SUMIFS(amount_expended,cluster_name,G6330))))</f>
        <v/>
      </c>
      <c r="L6330" s="8" t="n"/>
      <c r="M6330" s="7" t="n"/>
      <c r="N6330" s="8" t="n"/>
      <c r="O6330" s="7" t="n"/>
      <c r="P6330" s="7" t="n"/>
      <c r="Q6330" s="8" t="n"/>
      <c r="R6330" s="9" t="n"/>
      <c r="S6330" s="8" t="n"/>
      <c r="T6330" s="8" t="n"/>
      <c r="U6330" s="8" t="n"/>
      <c r="V6330" s="11">
        <f>IF(OR(B6330="",C6330=""),"",CONCATENATE(B6330,".",C6330))</f>
        <v/>
      </c>
      <c r="W6330" s="6">
        <f>UPPER(TRIM(H6330))</f>
        <v/>
      </c>
      <c r="X6330" s="6">
        <f>UPPER(TRIM(I6330))</f>
        <v/>
      </c>
      <c r="Y6330" s="6">
        <f>IF(V6330&lt;&gt;"",IFERROR(INDEX(federal_program_name_lookup,MATCH(V6330,aln_lookup,0)),""),"")</f>
        <v/>
      </c>
    </row>
    <row r="6331">
      <c r="A6331" s="6">
        <f>IF(B6331&lt;&gt;"", "AWARD-"&amp;TEXT(ROW()-1,"0000"), "")</f>
        <v/>
      </c>
      <c r="B6331" s="7" t="n"/>
      <c r="C6331" s="7" t="n"/>
      <c r="D6331" s="7" t="n"/>
      <c r="E6331" s="8" t="n"/>
      <c r="F6331" s="9" t="n"/>
      <c r="G6331" s="8" t="n"/>
      <c r="H6331" s="8" t="n"/>
      <c r="I6331" s="8" t="n"/>
      <c r="J6331" s="10">
        <f>IF(A6331="",0,SUMIFS(amount_expended,cfda_key,V6331))</f>
        <v/>
      </c>
      <c r="K6331" s="10">
        <f>IF(G6331="OTHER CLUSTER NOT LISTED ABOVE",SUMIFS(amount_expended,uniform_other_cluster_name,X6331), IF(AND(OR(G6331="N/A",G6331=""),H6331=""),0,IF(G6331="STATE CLUSTER",SUMIFS(amount_expended,uniform_state_cluster_name,W6331),SUMIFS(amount_expended,cluster_name,G6331))))</f>
        <v/>
      </c>
      <c r="L6331" s="8" t="n"/>
      <c r="M6331" s="7" t="n"/>
      <c r="N6331" s="8" t="n"/>
      <c r="O6331" s="7" t="n"/>
      <c r="P6331" s="7" t="n"/>
      <c r="Q6331" s="8" t="n"/>
      <c r="R6331" s="9" t="n"/>
      <c r="S6331" s="8" t="n"/>
      <c r="T6331" s="8" t="n"/>
      <c r="U6331" s="8" t="n"/>
      <c r="V6331" s="11">
        <f>IF(OR(B6331="",C6331=""),"",CONCATENATE(B6331,".",C6331))</f>
        <v/>
      </c>
      <c r="W6331" s="6">
        <f>UPPER(TRIM(H6331))</f>
        <v/>
      </c>
      <c r="X6331" s="6">
        <f>UPPER(TRIM(I6331))</f>
        <v/>
      </c>
      <c r="Y6331" s="6">
        <f>IF(V6331&lt;&gt;"",IFERROR(INDEX(federal_program_name_lookup,MATCH(V6331,aln_lookup,0)),""),"")</f>
        <v/>
      </c>
    </row>
    <row r="6332">
      <c r="A6332" s="6">
        <f>IF(B6332&lt;&gt;"", "AWARD-"&amp;TEXT(ROW()-1,"0000"), "")</f>
        <v/>
      </c>
      <c r="B6332" s="7" t="n"/>
      <c r="C6332" s="7" t="n"/>
      <c r="D6332" s="7" t="n"/>
      <c r="E6332" s="8" t="n"/>
      <c r="F6332" s="9" t="n"/>
      <c r="G6332" s="8" t="n"/>
      <c r="H6332" s="8" t="n"/>
      <c r="I6332" s="8" t="n"/>
      <c r="J6332" s="10">
        <f>IF(A6332="",0,SUMIFS(amount_expended,cfda_key,V6332))</f>
        <v/>
      </c>
      <c r="K6332" s="10">
        <f>IF(G6332="OTHER CLUSTER NOT LISTED ABOVE",SUMIFS(amount_expended,uniform_other_cluster_name,X6332), IF(AND(OR(G6332="N/A",G6332=""),H6332=""),0,IF(G6332="STATE CLUSTER",SUMIFS(amount_expended,uniform_state_cluster_name,W6332),SUMIFS(amount_expended,cluster_name,G6332))))</f>
        <v/>
      </c>
      <c r="L6332" s="8" t="n"/>
      <c r="M6332" s="7" t="n"/>
      <c r="N6332" s="8" t="n"/>
      <c r="O6332" s="7" t="n"/>
      <c r="P6332" s="7" t="n"/>
      <c r="Q6332" s="8" t="n"/>
      <c r="R6332" s="9" t="n"/>
      <c r="S6332" s="8" t="n"/>
      <c r="T6332" s="8" t="n"/>
      <c r="U6332" s="8" t="n"/>
      <c r="V6332" s="11">
        <f>IF(OR(B6332="",C6332=""),"",CONCATENATE(B6332,".",C6332))</f>
        <v/>
      </c>
      <c r="W6332" s="6">
        <f>UPPER(TRIM(H6332))</f>
        <v/>
      </c>
      <c r="X6332" s="6">
        <f>UPPER(TRIM(I6332))</f>
        <v/>
      </c>
      <c r="Y6332" s="6">
        <f>IF(V6332&lt;&gt;"",IFERROR(INDEX(federal_program_name_lookup,MATCH(V6332,aln_lookup,0)),""),"")</f>
        <v/>
      </c>
    </row>
    <row r="6333">
      <c r="A6333" s="6">
        <f>IF(B6333&lt;&gt;"", "AWARD-"&amp;TEXT(ROW()-1,"0000"), "")</f>
        <v/>
      </c>
      <c r="B6333" s="7" t="n"/>
      <c r="C6333" s="7" t="n"/>
      <c r="D6333" s="7" t="n"/>
      <c r="E6333" s="8" t="n"/>
      <c r="F6333" s="9" t="n"/>
      <c r="G6333" s="8" t="n"/>
      <c r="H6333" s="8" t="n"/>
      <c r="I6333" s="8" t="n"/>
      <c r="J6333" s="10">
        <f>IF(A6333="",0,SUMIFS(amount_expended,cfda_key,V6333))</f>
        <v/>
      </c>
      <c r="K6333" s="10">
        <f>IF(G6333="OTHER CLUSTER NOT LISTED ABOVE",SUMIFS(amount_expended,uniform_other_cluster_name,X6333), IF(AND(OR(G6333="N/A",G6333=""),H6333=""),0,IF(G6333="STATE CLUSTER",SUMIFS(amount_expended,uniform_state_cluster_name,W6333),SUMIFS(amount_expended,cluster_name,G6333))))</f>
        <v/>
      </c>
      <c r="L6333" s="8" t="n"/>
      <c r="M6333" s="7" t="n"/>
      <c r="N6333" s="8" t="n"/>
      <c r="O6333" s="7" t="n"/>
      <c r="P6333" s="7" t="n"/>
      <c r="Q6333" s="8" t="n"/>
      <c r="R6333" s="9" t="n"/>
      <c r="S6333" s="8" t="n"/>
      <c r="T6333" s="8" t="n"/>
      <c r="U6333" s="8" t="n"/>
      <c r="V6333" s="11">
        <f>IF(OR(B6333="",C6333=""),"",CONCATENATE(B6333,".",C6333))</f>
        <v/>
      </c>
      <c r="W6333" s="6">
        <f>UPPER(TRIM(H6333))</f>
        <v/>
      </c>
      <c r="X6333" s="6">
        <f>UPPER(TRIM(I6333))</f>
        <v/>
      </c>
      <c r="Y6333" s="6">
        <f>IF(V6333&lt;&gt;"",IFERROR(INDEX(federal_program_name_lookup,MATCH(V6333,aln_lookup,0)),""),"")</f>
        <v/>
      </c>
    </row>
    <row r="6334">
      <c r="A6334" s="6">
        <f>IF(B6334&lt;&gt;"", "AWARD-"&amp;TEXT(ROW()-1,"0000"), "")</f>
        <v/>
      </c>
      <c r="B6334" s="7" t="n"/>
      <c r="C6334" s="7" t="n"/>
      <c r="D6334" s="7" t="n"/>
      <c r="E6334" s="8" t="n"/>
      <c r="F6334" s="9" t="n"/>
      <c r="G6334" s="8" t="n"/>
      <c r="H6334" s="8" t="n"/>
      <c r="I6334" s="8" t="n"/>
      <c r="J6334" s="10">
        <f>IF(A6334="",0,SUMIFS(amount_expended,cfda_key,V6334))</f>
        <v/>
      </c>
      <c r="K6334" s="10">
        <f>IF(G6334="OTHER CLUSTER NOT LISTED ABOVE",SUMIFS(amount_expended,uniform_other_cluster_name,X6334), IF(AND(OR(G6334="N/A",G6334=""),H6334=""),0,IF(G6334="STATE CLUSTER",SUMIFS(amount_expended,uniform_state_cluster_name,W6334),SUMIFS(amount_expended,cluster_name,G6334))))</f>
        <v/>
      </c>
      <c r="L6334" s="8" t="n"/>
      <c r="M6334" s="7" t="n"/>
      <c r="N6334" s="8" t="n"/>
      <c r="O6334" s="7" t="n"/>
      <c r="P6334" s="7" t="n"/>
      <c r="Q6334" s="8" t="n"/>
      <c r="R6334" s="9" t="n"/>
      <c r="S6334" s="8" t="n"/>
      <c r="T6334" s="8" t="n"/>
      <c r="U6334" s="8" t="n"/>
      <c r="V6334" s="11">
        <f>IF(OR(B6334="",C6334=""),"",CONCATENATE(B6334,".",C6334))</f>
        <v/>
      </c>
      <c r="W6334" s="6">
        <f>UPPER(TRIM(H6334))</f>
        <v/>
      </c>
      <c r="X6334" s="6">
        <f>UPPER(TRIM(I6334))</f>
        <v/>
      </c>
      <c r="Y6334" s="6">
        <f>IF(V6334&lt;&gt;"",IFERROR(INDEX(federal_program_name_lookup,MATCH(V6334,aln_lookup,0)),""),"")</f>
        <v/>
      </c>
    </row>
    <row r="6335">
      <c r="A6335" s="6">
        <f>IF(B6335&lt;&gt;"", "AWARD-"&amp;TEXT(ROW()-1,"0000"), "")</f>
        <v/>
      </c>
      <c r="B6335" s="7" t="n"/>
      <c r="C6335" s="7" t="n"/>
      <c r="D6335" s="7" t="n"/>
      <c r="E6335" s="8" t="n"/>
      <c r="F6335" s="9" t="n"/>
      <c r="G6335" s="8" t="n"/>
      <c r="H6335" s="8" t="n"/>
      <c r="I6335" s="8" t="n"/>
      <c r="J6335" s="10">
        <f>IF(A6335="",0,SUMIFS(amount_expended,cfda_key,V6335))</f>
        <v/>
      </c>
      <c r="K6335" s="10">
        <f>IF(G6335="OTHER CLUSTER NOT LISTED ABOVE",SUMIFS(amount_expended,uniform_other_cluster_name,X6335), IF(AND(OR(G6335="N/A",G6335=""),H6335=""),0,IF(G6335="STATE CLUSTER",SUMIFS(amount_expended,uniform_state_cluster_name,W6335),SUMIFS(amount_expended,cluster_name,G6335))))</f>
        <v/>
      </c>
      <c r="L6335" s="8" t="n"/>
      <c r="M6335" s="7" t="n"/>
      <c r="N6335" s="8" t="n"/>
      <c r="O6335" s="7" t="n"/>
      <c r="P6335" s="7" t="n"/>
      <c r="Q6335" s="8" t="n"/>
      <c r="R6335" s="9" t="n"/>
      <c r="S6335" s="8" t="n"/>
      <c r="T6335" s="8" t="n"/>
      <c r="U6335" s="8" t="n"/>
      <c r="V6335" s="11">
        <f>IF(OR(B6335="",C6335=""),"",CONCATENATE(B6335,".",C6335))</f>
        <v/>
      </c>
      <c r="W6335" s="6">
        <f>UPPER(TRIM(H6335))</f>
        <v/>
      </c>
      <c r="X6335" s="6">
        <f>UPPER(TRIM(I6335))</f>
        <v/>
      </c>
      <c r="Y6335" s="6">
        <f>IF(V6335&lt;&gt;"",IFERROR(INDEX(federal_program_name_lookup,MATCH(V6335,aln_lookup,0)),""),"")</f>
        <v/>
      </c>
    </row>
    <row r="6336">
      <c r="A6336" s="6">
        <f>IF(B6336&lt;&gt;"", "AWARD-"&amp;TEXT(ROW()-1,"0000"), "")</f>
        <v/>
      </c>
      <c r="B6336" s="7" t="n"/>
      <c r="C6336" s="7" t="n"/>
      <c r="D6336" s="7" t="n"/>
      <c r="E6336" s="8" t="n"/>
      <c r="F6336" s="9" t="n"/>
      <c r="G6336" s="8" t="n"/>
      <c r="H6336" s="8" t="n"/>
      <c r="I6336" s="8" t="n"/>
      <c r="J6336" s="10">
        <f>IF(A6336="",0,SUMIFS(amount_expended,cfda_key,V6336))</f>
        <v/>
      </c>
      <c r="K6336" s="10">
        <f>IF(G6336="OTHER CLUSTER NOT LISTED ABOVE",SUMIFS(amount_expended,uniform_other_cluster_name,X6336), IF(AND(OR(G6336="N/A",G6336=""),H6336=""),0,IF(G6336="STATE CLUSTER",SUMIFS(amount_expended,uniform_state_cluster_name,W6336),SUMIFS(amount_expended,cluster_name,G6336))))</f>
        <v/>
      </c>
      <c r="L6336" s="8" t="n"/>
      <c r="M6336" s="7" t="n"/>
      <c r="N6336" s="8" t="n"/>
      <c r="O6336" s="7" t="n"/>
      <c r="P6336" s="7" t="n"/>
      <c r="Q6336" s="8" t="n"/>
      <c r="R6336" s="9" t="n"/>
      <c r="S6336" s="8" t="n"/>
      <c r="T6336" s="8" t="n"/>
      <c r="U6336" s="8" t="n"/>
      <c r="V6336" s="11">
        <f>IF(OR(B6336="",C6336=""),"",CONCATENATE(B6336,".",C6336))</f>
        <v/>
      </c>
      <c r="W6336" s="6">
        <f>UPPER(TRIM(H6336))</f>
        <v/>
      </c>
      <c r="X6336" s="6">
        <f>UPPER(TRIM(I6336))</f>
        <v/>
      </c>
      <c r="Y6336" s="6">
        <f>IF(V6336&lt;&gt;"",IFERROR(INDEX(federal_program_name_lookup,MATCH(V6336,aln_lookup,0)),""),"")</f>
        <v/>
      </c>
    </row>
    <row r="6337">
      <c r="A6337" s="6">
        <f>IF(B6337&lt;&gt;"", "AWARD-"&amp;TEXT(ROW()-1,"0000"), "")</f>
        <v/>
      </c>
      <c r="B6337" s="7" t="n"/>
      <c r="C6337" s="7" t="n"/>
      <c r="D6337" s="7" t="n"/>
      <c r="E6337" s="8" t="n"/>
      <c r="F6337" s="9" t="n"/>
      <c r="G6337" s="8" t="n"/>
      <c r="H6337" s="8" t="n"/>
      <c r="I6337" s="8" t="n"/>
      <c r="J6337" s="10">
        <f>IF(A6337="",0,SUMIFS(amount_expended,cfda_key,V6337))</f>
        <v/>
      </c>
      <c r="K6337" s="10">
        <f>IF(G6337="OTHER CLUSTER NOT LISTED ABOVE",SUMIFS(amount_expended,uniform_other_cluster_name,X6337), IF(AND(OR(G6337="N/A",G6337=""),H6337=""),0,IF(G6337="STATE CLUSTER",SUMIFS(amount_expended,uniform_state_cluster_name,W6337),SUMIFS(amount_expended,cluster_name,G6337))))</f>
        <v/>
      </c>
      <c r="L6337" s="8" t="n"/>
      <c r="M6337" s="7" t="n"/>
      <c r="N6337" s="8" t="n"/>
      <c r="O6337" s="7" t="n"/>
      <c r="P6337" s="7" t="n"/>
      <c r="Q6337" s="8" t="n"/>
      <c r="R6337" s="9" t="n"/>
      <c r="S6337" s="8" t="n"/>
      <c r="T6337" s="8" t="n"/>
      <c r="U6337" s="8" t="n"/>
      <c r="V6337" s="11">
        <f>IF(OR(B6337="",C6337=""),"",CONCATENATE(B6337,".",C6337))</f>
        <v/>
      </c>
      <c r="W6337" s="6">
        <f>UPPER(TRIM(H6337))</f>
        <v/>
      </c>
      <c r="X6337" s="6">
        <f>UPPER(TRIM(I6337))</f>
        <v/>
      </c>
      <c r="Y6337" s="6">
        <f>IF(V6337&lt;&gt;"",IFERROR(INDEX(federal_program_name_lookup,MATCH(V6337,aln_lookup,0)),""),"")</f>
        <v/>
      </c>
    </row>
    <row r="6338">
      <c r="A6338" s="6">
        <f>IF(B6338&lt;&gt;"", "AWARD-"&amp;TEXT(ROW()-1,"0000"), "")</f>
        <v/>
      </c>
      <c r="B6338" s="7" t="n"/>
      <c r="C6338" s="7" t="n"/>
      <c r="D6338" s="7" t="n"/>
      <c r="E6338" s="8" t="n"/>
      <c r="F6338" s="9" t="n"/>
      <c r="G6338" s="8" t="n"/>
      <c r="H6338" s="8" t="n"/>
      <c r="I6338" s="8" t="n"/>
      <c r="J6338" s="10">
        <f>IF(A6338="",0,SUMIFS(amount_expended,cfda_key,V6338))</f>
        <v/>
      </c>
      <c r="K6338" s="10">
        <f>IF(G6338="OTHER CLUSTER NOT LISTED ABOVE",SUMIFS(amount_expended,uniform_other_cluster_name,X6338), IF(AND(OR(G6338="N/A",G6338=""),H6338=""),0,IF(G6338="STATE CLUSTER",SUMIFS(amount_expended,uniform_state_cluster_name,W6338),SUMIFS(amount_expended,cluster_name,G6338))))</f>
        <v/>
      </c>
      <c r="L6338" s="8" t="n"/>
      <c r="M6338" s="7" t="n"/>
      <c r="N6338" s="8" t="n"/>
      <c r="O6338" s="7" t="n"/>
      <c r="P6338" s="7" t="n"/>
      <c r="Q6338" s="8" t="n"/>
      <c r="R6338" s="9" t="n"/>
      <c r="S6338" s="8" t="n"/>
      <c r="T6338" s="8" t="n"/>
      <c r="U6338" s="8" t="n"/>
      <c r="V6338" s="11">
        <f>IF(OR(B6338="",C6338=""),"",CONCATENATE(B6338,".",C6338))</f>
        <v/>
      </c>
      <c r="W6338" s="6">
        <f>UPPER(TRIM(H6338))</f>
        <v/>
      </c>
      <c r="X6338" s="6">
        <f>UPPER(TRIM(I6338))</f>
        <v/>
      </c>
      <c r="Y6338" s="6">
        <f>IF(V6338&lt;&gt;"",IFERROR(INDEX(federal_program_name_lookup,MATCH(V6338,aln_lookup,0)),""),"")</f>
        <v/>
      </c>
    </row>
    <row r="6339">
      <c r="A6339" s="6">
        <f>IF(B6339&lt;&gt;"", "AWARD-"&amp;TEXT(ROW()-1,"0000"), "")</f>
        <v/>
      </c>
      <c r="B6339" s="7" t="n"/>
      <c r="C6339" s="7" t="n"/>
      <c r="D6339" s="7" t="n"/>
      <c r="E6339" s="8" t="n"/>
      <c r="F6339" s="9" t="n"/>
      <c r="G6339" s="8" t="n"/>
      <c r="H6339" s="8" t="n"/>
      <c r="I6339" s="8" t="n"/>
      <c r="J6339" s="10">
        <f>IF(A6339="",0,SUMIFS(amount_expended,cfda_key,V6339))</f>
        <v/>
      </c>
      <c r="K6339" s="10">
        <f>IF(G6339="OTHER CLUSTER NOT LISTED ABOVE",SUMIFS(amount_expended,uniform_other_cluster_name,X6339), IF(AND(OR(G6339="N/A",G6339=""),H6339=""),0,IF(G6339="STATE CLUSTER",SUMIFS(amount_expended,uniform_state_cluster_name,W6339),SUMIFS(amount_expended,cluster_name,G6339))))</f>
        <v/>
      </c>
      <c r="L6339" s="8" t="n"/>
      <c r="M6339" s="7" t="n"/>
      <c r="N6339" s="8" t="n"/>
      <c r="O6339" s="7" t="n"/>
      <c r="P6339" s="7" t="n"/>
      <c r="Q6339" s="8" t="n"/>
      <c r="R6339" s="9" t="n"/>
      <c r="S6339" s="8" t="n"/>
      <c r="T6339" s="8" t="n"/>
      <c r="U6339" s="8" t="n"/>
      <c r="V6339" s="11">
        <f>IF(OR(B6339="",C6339=""),"",CONCATENATE(B6339,".",C6339))</f>
        <v/>
      </c>
      <c r="W6339" s="6">
        <f>UPPER(TRIM(H6339))</f>
        <v/>
      </c>
      <c r="X6339" s="6">
        <f>UPPER(TRIM(I6339))</f>
        <v/>
      </c>
      <c r="Y6339" s="6">
        <f>IF(V6339&lt;&gt;"",IFERROR(INDEX(federal_program_name_lookup,MATCH(V6339,aln_lookup,0)),""),"")</f>
        <v/>
      </c>
    </row>
    <row r="6340">
      <c r="A6340" s="6">
        <f>IF(B6340&lt;&gt;"", "AWARD-"&amp;TEXT(ROW()-1,"0000"), "")</f>
        <v/>
      </c>
      <c r="B6340" s="7" t="n"/>
      <c r="C6340" s="7" t="n"/>
      <c r="D6340" s="7" t="n"/>
      <c r="E6340" s="8" t="n"/>
      <c r="F6340" s="9" t="n"/>
      <c r="G6340" s="8" t="n"/>
      <c r="H6340" s="8" t="n"/>
      <c r="I6340" s="8" t="n"/>
      <c r="J6340" s="10">
        <f>IF(A6340="",0,SUMIFS(amount_expended,cfda_key,V6340))</f>
        <v/>
      </c>
      <c r="K6340" s="10">
        <f>IF(G6340="OTHER CLUSTER NOT LISTED ABOVE",SUMIFS(amount_expended,uniform_other_cluster_name,X6340), IF(AND(OR(G6340="N/A",G6340=""),H6340=""),0,IF(G6340="STATE CLUSTER",SUMIFS(amount_expended,uniform_state_cluster_name,W6340),SUMIFS(amount_expended,cluster_name,G6340))))</f>
        <v/>
      </c>
      <c r="L6340" s="8" t="n"/>
      <c r="M6340" s="7" t="n"/>
      <c r="N6340" s="8" t="n"/>
      <c r="O6340" s="7" t="n"/>
      <c r="P6340" s="7" t="n"/>
      <c r="Q6340" s="8" t="n"/>
      <c r="R6340" s="9" t="n"/>
      <c r="S6340" s="8" t="n"/>
      <c r="T6340" s="8" t="n"/>
      <c r="U6340" s="8" t="n"/>
      <c r="V6340" s="11">
        <f>IF(OR(B6340="",C6340=""),"",CONCATENATE(B6340,".",C6340))</f>
        <v/>
      </c>
      <c r="W6340" s="6">
        <f>UPPER(TRIM(H6340))</f>
        <v/>
      </c>
      <c r="X6340" s="6">
        <f>UPPER(TRIM(I6340))</f>
        <v/>
      </c>
      <c r="Y6340" s="6">
        <f>IF(V6340&lt;&gt;"",IFERROR(INDEX(federal_program_name_lookup,MATCH(V6340,aln_lookup,0)),""),"")</f>
        <v/>
      </c>
    </row>
    <row r="6341">
      <c r="A6341" s="6">
        <f>IF(B6341&lt;&gt;"", "AWARD-"&amp;TEXT(ROW()-1,"0000"), "")</f>
        <v/>
      </c>
      <c r="B6341" s="7" t="n"/>
      <c r="C6341" s="7" t="n"/>
      <c r="D6341" s="7" t="n"/>
      <c r="E6341" s="8" t="n"/>
      <c r="F6341" s="9" t="n"/>
      <c r="G6341" s="8" t="n"/>
      <c r="H6341" s="8" t="n"/>
      <c r="I6341" s="8" t="n"/>
      <c r="J6341" s="10">
        <f>IF(A6341="",0,SUMIFS(amount_expended,cfda_key,V6341))</f>
        <v/>
      </c>
      <c r="K6341" s="10">
        <f>IF(G6341="OTHER CLUSTER NOT LISTED ABOVE",SUMIFS(amount_expended,uniform_other_cluster_name,X6341), IF(AND(OR(G6341="N/A",G6341=""),H6341=""),0,IF(G6341="STATE CLUSTER",SUMIFS(amount_expended,uniform_state_cluster_name,W6341),SUMIFS(amount_expended,cluster_name,G6341))))</f>
        <v/>
      </c>
      <c r="L6341" s="8" t="n"/>
      <c r="M6341" s="7" t="n"/>
      <c r="N6341" s="8" t="n"/>
      <c r="O6341" s="7" t="n"/>
      <c r="P6341" s="7" t="n"/>
      <c r="Q6341" s="8" t="n"/>
      <c r="R6341" s="9" t="n"/>
      <c r="S6341" s="8" t="n"/>
      <c r="T6341" s="8" t="n"/>
      <c r="U6341" s="8" t="n"/>
      <c r="V6341" s="11">
        <f>IF(OR(B6341="",C6341=""),"",CONCATENATE(B6341,".",C6341))</f>
        <v/>
      </c>
      <c r="W6341" s="6">
        <f>UPPER(TRIM(H6341))</f>
        <v/>
      </c>
      <c r="X6341" s="6">
        <f>UPPER(TRIM(I6341))</f>
        <v/>
      </c>
      <c r="Y6341" s="6">
        <f>IF(V6341&lt;&gt;"",IFERROR(INDEX(federal_program_name_lookup,MATCH(V6341,aln_lookup,0)),""),"")</f>
        <v/>
      </c>
    </row>
    <row r="6342">
      <c r="A6342" s="6">
        <f>IF(B6342&lt;&gt;"", "AWARD-"&amp;TEXT(ROW()-1,"0000"), "")</f>
        <v/>
      </c>
      <c r="B6342" s="7" t="n"/>
      <c r="C6342" s="7" t="n"/>
      <c r="D6342" s="7" t="n"/>
      <c r="E6342" s="8" t="n"/>
      <c r="F6342" s="9" t="n"/>
      <c r="G6342" s="8" t="n"/>
      <c r="H6342" s="8" t="n"/>
      <c r="I6342" s="8" t="n"/>
      <c r="J6342" s="10">
        <f>IF(A6342="",0,SUMIFS(amount_expended,cfda_key,V6342))</f>
        <v/>
      </c>
      <c r="K6342" s="10">
        <f>IF(G6342="OTHER CLUSTER NOT LISTED ABOVE",SUMIFS(amount_expended,uniform_other_cluster_name,X6342), IF(AND(OR(G6342="N/A",G6342=""),H6342=""),0,IF(G6342="STATE CLUSTER",SUMIFS(amount_expended,uniform_state_cluster_name,W6342),SUMIFS(amount_expended,cluster_name,G6342))))</f>
        <v/>
      </c>
      <c r="L6342" s="8" t="n"/>
      <c r="M6342" s="7" t="n"/>
      <c r="N6342" s="8" t="n"/>
      <c r="O6342" s="7" t="n"/>
      <c r="P6342" s="7" t="n"/>
      <c r="Q6342" s="8" t="n"/>
      <c r="R6342" s="9" t="n"/>
      <c r="S6342" s="8" t="n"/>
      <c r="T6342" s="8" t="n"/>
      <c r="U6342" s="8" t="n"/>
      <c r="V6342" s="11">
        <f>IF(OR(B6342="",C6342=""),"",CONCATENATE(B6342,".",C6342))</f>
        <v/>
      </c>
      <c r="W6342" s="6">
        <f>UPPER(TRIM(H6342))</f>
        <v/>
      </c>
      <c r="X6342" s="6">
        <f>UPPER(TRIM(I6342))</f>
        <v/>
      </c>
      <c r="Y6342" s="6">
        <f>IF(V6342&lt;&gt;"",IFERROR(INDEX(federal_program_name_lookup,MATCH(V6342,aln_lookup,0)),""),"")</f>
        <v/>
      </c>
    </row>
    <row r="6343">
      <c r="A6343" s="6">
        <f>IF(B6343&lt;&gt;"", "AWARD-"&amp;TEXT(ROW()-1,"0000"), "")</f>
        <v/>
      </c>
      <c r="B6343" s="7" t="n"/>
      <c r="C6343" s="7" t="n"/>
      <c r="D6343" s="7" t="n"/>
      <c r="E6343" s="8" t="n"/>
      <c r="F6343" s="9" t="n"/>
      <c r="G6343" s="8" t="n"/>
      <c r="H6343" s="8" t="n"/>
      <c r="I6343" s="8" t="n"/>
      <c r="J6343" s="10">
        <f>IF(A6343="",0,SUMIFS(amount_expended,cfda_key,V6343))</f>
        <v/>
      </c>
      <c r="K6343" s="10">
        <f>IF(G6343="OTHER CLUSTER NOT LISTED ABOVE",SUMIFS(amount_expended,uniform_other_cluster_name,X6343), IF(AND(OR(G6343="N/A",G6343=""),H6343=""),0,IF(G6343="STATE CLUSTER",SUMIFS(amount_expended,uniform_state_cluster_name,W6343),SUMIFS(amount_expended,cluster_name,G6343))))</f>
        <v/>
      </c>
      <c r="L6343" s="8" t="n"/>
      <c r="M6343" s="7" t="n"/>
      <c r="N6343" s="8" t="n"/>
      <c r="O6343" s="7" t="n"/>
      <c r="P6343" s="7" t="n"/>
      <c r="Q6343" s="8" t="n"/>
      <c r="R6343" s="9" t="n"/>
      <c r="S6343" s="8" t="n"/>
      <c r="T6343" s="8" t="n"/>
      <c r="U6343" s="8" t="n"/>
      <c r="V6343" s="11">
        <f>IF(OR(B6343="",C6343=""),"",CONCATENATE(B6343,".",C6343))</f>
        <v/>
      </c>
      <c r="W6343" s="6">
        <f>UPPER(TRIM(H6343))</f>
        <v/>
      </c>
      <c r="X6343" s="6">
        <f>UPPER(TRIM(I6343))</f>
        <v/>
      </c>
      <c r="Y6343" s="6">
        <f>IF(V6343&lt;&gt;"",IFERROR(INDEX(federal_program_name_lookup,MATCH(V6343,aln_lookup,0)),""),"")</f>
        <v/>
      </c>
    </row>
    <row r="6344">
      <c r="A6344" s="6">
        <f>IF(B6344&lt;&gt;"", "AWARD-"&amp;TEXT(ROW()-1,"0000"), "")</f>
        <v/>
      </c>
      <c r="B6344" s="7" t="n"/>
      <c r="C6344" s="7" t="n"/>
      <c r="D6344" s="7" t="n"/>
      <c r="E6344" s="8" t="n"/>
      <c r="F6344" s="9" t="n"/>
      <c r="G6344" s="8" t="n"/>
      <c r="H6344" s="8" t="n"/>
      <c r="I6344" s="8" t="n"/>
      <c r="J6344" s="10">
        <f>IF(A6344="",0,SUMIFS(amount_expended,cfda_key,V6344))</f>
        <v/>
      </c>
      <c r="K6344" s="10">
        <f>IF(G6344="OTHER CLUSTER NOT LISTED ABOVE",SUMIFS(amount_expended,uniform_other_cluster_name,X6344), IF(AND(OR(G6344="N/A",G6344=""),H6344=""),0,IF(G6344="STATE CLUSTER",SUMIFS(amount_expended,uniform_state_cluster_name,W6344),SUMIFS(amount_expended,cluster_name,G6344))))</f>
        <v/>
      </c>
      <c r="L6344" s="8" t="n"/>
      <c r="M6344" s="7" t="n"/>
      <c r="N6344" s="8" t="n"/>
      <c r="O6344" s="7" t="n"/>
      <c r="P6344" s="7" t="n"/>
      <c r="Q6344" s="8" t="n"/>
      <c r="R6344" s="9" t="n"/>
      <c r="S6344" s="8" t="n"/>
      <c r="T6344" s="8" t="n"/>
      <c r="U6344" s="8" t="n"/>
      <c r="V6344" s="11">
        <f>IF(OR(B6344="",C6344=""),"",CONCATENATE(B6344,".",C6344))</f>
        <v/>
      </c>
      <c r="W6344" s="6">
        <f>UPPER(TRIM(H6344))</f>
        <v/>
      </c>
      <c r="X6344" s="6">
        <f>UPPER(TRIM(I6344))</f>
        <v/>
      </c>
      <c r="Y6344" s="6">
        <f>IF(V6344&lt;&gt;"",IFERROR(INDEX(federal_program_name_lookup,MATCH(V6344,aln_lookup,0)),""),"")</f>
        <v/>
      </c>
    </row>
    <row r="6345">
      <c r="A6345" s="6">
        <f>IF(B6345&lt;&gt;"", "AWARD-"&amp;TEXT(ROW()-1,"0000"), "")</f>
        <v/>
      </c>
      <c r="B6345" s="7" t="n"/>
      <c r="C6345" s="7" t="n"/>
      <c r="D6345" s="7" t="n"/>
      <c r="E6345" s="8" t="n"/>
      <c r="F6345" s="9" t="n"/>
      <c r="G6345" s="8" t="n"/>
      <c r="H6345" s="8" t="n"/>
      <c r="I6345" s="8" t="n"/>
      <c r="J6345" s="10">
        <f>IF(A6345="",0,SUMIFS(amount_expended,cfda_key,V6345))</f>
        <v/>
      </c>
      <c r="K6345" s="10">
        <f>IF(G6345="OTHER CLUSTER NOT LISTED ABOVE",SUMIFS(amount_expended,uniform_other_cluster_name,X6345), IF(AND(OR(G6345="N/A",G6345=""),H6345=""),0,IF(G6345="STATE CLUSTER",SUMIFS(amount_expended,uniform_state_cluster_name,W6345),SUMIFS(amount_expended,cluster_name,G6345))))</f>
        <v/>
      </c>
      <c r="L6345" s="8" t="n"/>
      <c r="M6345" s="7" t="n"/>
      <c r="N6345" s="8" t="n"/>
      <c r="O6345" s="7" t="n"/>
      <c r="P6345" s="7" t="n"/>
      <c r="Q6345" s="8" t="n"/>
      <c r="R6345" s="9" t="n"/>
      <c r="S6345" s="8" t="n"/>
      <c r="T6345" s="8" t="n"/>
      <c r="U6345" s="8" t="n"/>
      <c r="V6345" s="11">
        <f>IF(OR(B6345="",C6345=""),"",CONCATENATE(B6345,".",C6345))</f>
        <v/>
      </c>
      <c r="W6345" s="6">
        <f>UPPER(TRIM(H6345))</f>
        <v/>
      </c>
      <c r="X6345" s="6">
        <f>UPPER(TRIM(I6345))</f>
        <v/>
      </c>
      <c r="Y6345" s="6">
        <f>IF(V6345&lt;&gt;"",IFERROR(INDEX(federal_program_name_lookup,MATCH(V6345,aln_lookup,0)),""),"")</f>
        <v/>
      </c>
    </row>
    <row r="6346">
      <c r="A6346" s="6">
        <f>IF(B6346&lt;&gt;"", "AWARD-"&amp;TEXT(ROW()-1,"0000"), "")</f>
        <v/>
      </c>
      <c r="B6346" s="7" t="n"/>
      <c r="C6346" s="7" t="n"/>
      <c r="D6346" s="7" t="n"/>
      <c r="E6346" s="8" t="n"/>
      <c r="F6346" s="9" t="n"/>
      <c r="G6346" s="8" t="n"/>
      <c r="H6346" s="8" t="n"/>
      <c r="I6346" s="8" t="n"/>
      <c r="J6346" s="10">
        <f>IF(A6346="",0,SUMIFS(amount_expended,cfda_key,V6346))</f>
        <v/>
      </c>
      <c r="K6346" s="10">
        <f>IF(G6346="OTHER CLUSTER NOT LISTED ABOVE",SUMIFS(amount_expended,uniform_other_cluster_name,X6346), IF(AND(OR(G6346="N/A",G6346=""),H6346=""),0,IF(G6346="STATE CLUSTER",SUMIFS(amount_expended,uniform_state_cluster_name,W6346),SUMIFS(amount_expended,cluster_name,G6346))))</f>
        <v/>
      </c>
      <c r="L6346" s="8" t="n"/>
      <c r="M6346" s="7" t="n"/>
      <c r="N6346" s="8" t="n"/>
      <c r="O6346" s="7" t="n"/>
      <c r="P6346" s="7" t="n"/>
      <c r="Q6346" s="8" t="n"/>
      <c r="R6346" s="9" t="n"/>
      <c r="S6346" s="8" t="n"/>
      <c r="T6346" s="8" t="n"/>
      <c r="U6346" s="8" t="n"/>
      <c r="V6346" s="11">
        <f>IF(OR(B6346="",C6346=""),"",CONCATENATE(B6346,".",C6346))</f>
        <v/>
      </c>
      <c r="W6346" s="6">
        <f>UPPER(TRIM(H6346))</f>
        <v/>
      </c>
      <c r="X6346" s="6">
        <f>UPPER(TRIM(I6346))</f>
        <v/>
      </c>
      <c r="Y6346" s="6">
        <f>IF(V6346&lt;&gt;"",IFERROR(INDEX(federal_program_name_lookup,MATCH(V6346,aln_lookup,0)),""),"")</f>
        <v/>
      </c>
    </row>
    <row r="6347">
      <c r="A6347" s="6">
        <f>IF(B6347&lt;&gt;"", "AWARD-"&amp;TEXT(ROW()-1,"0000"), "")</f>
        <v/>
      </c>
      <c r="B6347" s="7" t="n"/>
      <c r="C6347" s="7" t="n"/>
      <c r="D6347" s="7" t="n"/>
      <c r="E6347" s="8" t="n"/>
      <c r="F6347" s="9" t="n"/>
      <c r="G6347" s="8" t="n"/>
      <c r="H6347" s="8" t="n"/>
      <c r="I6347" s="8" t="n"/>
      <c r="J6347" s="10">
        <f>IF(A6347="",0,SUMIFS(amount_expended,cfda_key,V6347))</f>
        <v/>
      </c>
      <c r="K6347" s="10">
        <f>IF(G6347="OTHER CLUSTER NOT LISTED ABOVE",SUMIFS(amount_expended,uniform_other_cluster_name,X6347), IF(AND(OR(G6347="N/A",G6347=""),H6347=""),0,IF(G6347="STATE CLUSTER",SUMIFS(amount_expended,uniform_state_cluster_name,W6347),SUMIFS(amount_expended,cluster_name,G6347))))</f>
        <v/>
      </c>
      <c r="L6347" s="8" t="n"/>
      <c r="M6347" s="7" t="n"/>
      <c r="N6347" s="8" t="n"/>
      <c r="O6347" s="7" t="n"/>
      <c r="P6347" s="7" t="n"/>
      <c r="Q6347" s="8" t="n"/>
      <c r="R6347" s="9" t="n"/>
      <c r="S6347" s="8" t="n"/>
      <c r="T6347" s="8" t="n"/>
      <c r="U6347" s="8" t="n"/>
      <c r="V6347" s="11">
        <f>IF(OR(B6347="",C6347=""),"",CONCATENATE(B6347,".",C6347))</f>
        <v/>
      </c>
      <c r="W6347" s="6">
        <f>UPPER(TRIM(H6347))</f>
        <v/>
      </c>
      <c r="X6347" s="6">
        <f>UPPER(TRIM(I6347))</f>
        <v/>
      </c>
      <c r="Y6347" s="6">
        <f>IF(V6347&lt;&gt;"",IFERROR(INDEX(federal_program_name_lookup,MATCH(V6347,aln_lookup,0)),""),"")</f>
        <v/>
      </c>
    </row>
    <row r="6348">
      <c r="A6348" s="6">
        <f>IF(B6348&lt;&gt;"", "AWARD-"&amp;TEXT(ROW()-1,"0000"), "")</f>
        <v/>
      </c>
      <c r="B6348" s="7" t="n"/>
      <c r="C6348" s="7" t="n"/>
      <c r="D6348" s="7" t="n"/>
      <c r="E6348" s="8" t="n"/>
      <c r="F6348" s="9" t="n"/>
      <c r="G6348" s="8" t="n"/>
      <c r="H6348" s="8" t="n"/>
      <c r="I6348" s="8" t="n"/>
      <c r="J6348" s="10">
        <f>IF(A6348="",0,SUMIFS(amount_expended,cfda_key,V6348))</f>
        <v/>
      </c>
      <c r="K6348" s="10">
        <f>IF(G6348="OTHER CLUSTER NOT LISTED ABOVE",SUMIFS(amount_expended,uniform_other_cluster_name,X6348), IF(AND(OR(G6348="N/A",G6348=""),H6348=""),0,IF(G6348="STATE CLUSTER",SUMIFS(amount_expended,uniform_state_cluster_name,W6348),SUMIFS(amount_expended,cluster_name,G6348))))</f>
        <v/>
      </c>
      <c r="L6348" s="8" t="n"/>
      <c r="M6348" s="7" t="n"/>
      <c r="N6348" s="8" t="n"/>
      <c r="O6348" s="7" t="n"/>
      <c r="P6348" s="7" t="n"/>
      <c r="Q6348" s="8" t="n"/>
      <c r="R6348" s="9" t="n"/>
      <c r="S6348" s="8" t="n"/>
      <c r="T6348" s="8" t="n"/>
      <c r="U6348" s="8" t="n"/>
      <c r="V6348" s="11">
        <f>IF(OR(B6348="",C6348=""),"",CONCATENATE(B6348,".",C6348))</f>
        <v/>
      </c>
      <c r="W6348" s="6">
        <f>UPPER(TRIM(H6348))</f>
        <v/>
      </c>
      <c r="X6348" s="6">
        <f>UPPER(TRIM(I6348))</f>
        <v/>
      </c>
      <c r="Y6348" s="6">
        <f>IF(V6348&lt;&gt;"",IFERROR(INDEX(federal_program_name_lookup,MATCH(V6348,aln_lookup,0)),""),"")</f>
        <v/>
      </c>
    </row>
    <row r="6349">
      <c r="A6349" s="6">
        <f>IF(B6349&lt;&gt;"", "AWARD-"&amp;TEXT(ROW()-1,"0000"), "")</f>
        <v/>
      </c>
      <c r="B6349" s="7" t="n"/>
      <c r="C6349" s="7" t="n"/>
      <c r="D6349" s="7" t="n"/>
      <c r="E6349" s="8" t="n"/>
      <c r="F6349" s="9" t="n"/>
      <c r="G6349" s="8" t="n"/>
      <c r="H6349" s="8" t="n"/>
      <c r="I6349" s="8" t="n"/>
      <c r="J6349" s="10">
        <f>IF(A6349="",0,SUMIFS(amount_expended,cfda_key,V6349))</f>
        <v/>
      </c>
      <c r="K6349" s="10">
        <f>IF(G6349="OTHER CLUSTER NOT LISTED ABOVE",SUMIFS(amount_expended,uniform_other_cluster_name,X6349), IF(AND(OR(G6349="N/A",G6349=""),H6349=""),0,IF(G6349="STATE CLUSTER",SUMIFS(amount_expended,uniform_state_cluster_name,W6349),SUMIFS(amount_expended,cluster_name,G6349))))</f>
        <v/>
      </c>
      <c r="L6349" s="8" t="n"/>
      <c r="M6349" s="7" t="n"/>
      <c r="N6349" s="8" t="n"/>
      <c r="O6349" s="7" t="n"/>
      <c r="P6349" s="7" t="n"/>
      <c r="Q6349" s="8" t="n"/>
      <c r="R6349" s="9" t="n"/>
      <c r="S6349" s="8" t="n"/>
      <c r="T6349" s="8" t="n"/>
      <c r="U6349" s="8" t="n"/>
      <c r="V6349" s="11">
        <f>IF(OR(B6349="",C6349=""),"",CONCATENATE(B6349,".",C6349))</f>
        <v/>
      </c>
      <c r="W6349" s="6">
        <f>UPPER(TRIM(H6349))</f>
        <v/>
      </c>
      <c r="X6349" s="6">
        <f>UPPER(TRIM(I6349))</f>
        <v/>
      </c>
      <c r="Y6349" s="6">
        <f>IF(V6349&lt;&gt;"",IFERROR(INDEX(federal_program_name_lookup,MATCH(V6349,aln_lookup,0)),""),"")</f>
        <v/>
      </c>
    </row>
    <row r="6350">
      <c r="A6350" s="6">
        <f>IF(B6350&lt;&gt;"", "AWARD-"&amp;TEXT(ROW()-1,"0000"), "")</f>
        <v/>
      </c>
      <c r="B6350" s="7" t="n"/>
      <c r="C6350" s="7" t="n"/>
      <c r="D6350" s="7" t="n"/>
      <c r="E6350" s="8" t="n"/>
      <c r="F6350" s="9" t="n"/>
      <c r="G6350" s="8" t="n"/>
      <c r="H6350" s="8" t="n"/>
      <c r="I6350" s="8" t="n"/>
      <c r="J6350" s="10">
        <f>IF(A6350="",0,SUMIFS(amount_expended,cfda_key,V6350))</f>
        <v/>
      </c>
      <c r="K6350" s="10">
        <f>IF(G6350="OTHER CLUSTER NOT LISTED ABOVE",SUMIFS(amount_expended,uniform_other_cluster_name,X6350), IF(AND(OR(G6350="N/A",G6350=""),H6350=""),0,IF(G6350="STATE CLUSTER",SUMIFS(amount_expended,uniform_state_cluster_name,W6350),SUMIFS(amount_expended,cluster_name,G6350))))</f>
        <v/>
      </c>
      <c r="L6350" s="8" t="n"/>
      <c r="M6350" s="7" t="n"/>
      <c r="N6350" s="8" t="n"/>
      <c r="O6350" s="7" t="n"/>
      <c r="P6350" s="7" t="n"/>
      <c r="Q6350" s="8" t="n"/>
      <c r="R6350" s="9" t="n"/>
      <c r="S6350" s="8" t="n"/>
      <c r="T6350" s="8" t="n"/>
      <c r="U6350" s="8" t="n"/>
      <c r="V6350" s="11">
        <f>IF(OR(B6350="",C6350=""),"",CONCATENATE(B6350,".",C6350))</f>
        <v/>
      </c>
      <c r="W6350" s="6">
        <f>UPPER(TRIM(H6350))</f>
        <v/>
      </c>
      <c r="X6350" s="6">
        <f>UPPER(TRIM(I6350))</f>
        <v/>
      </c>
      <c r="Y6350" s="6">
        <f>IF(V6350&lt;&gt;"",IFERROR(INDEX(federal_program_name_lookup,MATCH(V6350,aln_lookup,0)),""),"")</f>
        <v/>
      </c>
    </row>
    <row r="6351">
      <c r="A6351" s="6">
        <f>IF(B6351&lt;&gt;"", "AWARD-"&amp;TEXT(ROW()-1,"0000"), "")</f>
        <v/>
      </c>
      <c r="B6351" s="7" t="n"/>
      <c r="C6351" s="7" t="n"/>
      <c r="D6351" s="7" t="n"/>
      <c r="E6351" s="8" t="n"/>
      <c r="F6351" s="9" t="n"/>
      <c r="G6351" s="8" t="n"/>
      <c r="H6351" s="8" t="n"/>
      <c r="I6351" s="8" t="n"/>
      <c r="J6351" s="10">
        <f>IF(A6351="",0,SUMIFS(amount_expended,cfda_key,V6351))</f>
        <v/>
      </c>
      <c r="K6351" s="10">
        <f>IF(G6351="OTHER CLUSTER NOT LISTED ABOVE",SUMIFS(amount_expended,uniform_other_cluster_name,X6351), IF(AND(OR(G6351="N/A",G6351=""),H6351=""),0,IF(G6351="STATE CLUSTER",SUMIFS(amount_expended,uniform_state_cluster_name,W6351),SUMIFS(amount_expended,cluster_name,G6351))))</f>
        <v/>
      </c>
      <c r="L6351" s="8" t="n"/>
      <c r="M6351" s="7" t="n"/>
      <c r="N6351" s="8" t="n"/>
      <c r="O6351" s="7" t="n"/>
      <c r="P6351" s="7" t="n"/>
      <c r="Q6351" s="8" t="n"/>
      <c r="R6351" s="9" t="n"/>
      <c r="S6351" s="8" t="n"/>
      <c r="T6351" s="8" t="n"/>
      <c r="U6351" s="8" t="n"/>
      <c r="V6351" s="11">
        <f>IF(OR(B6351="",C6351=""),"",CONCATENATE(B6351,".",C6351))</f>
        <v/>
      </c>
      <c r="W6351" s="6">
        <f>UPPER(TRIM(H6351))</f>
        <v/>
      </c>
      <c r="X6351" s="6">
        <f>UPPER(TRIM(I6351))</f>
        <v/>
      </c>
      <c r="Y6351" s="6">
        <f>IF(V6351&lt;&gt;"",IFERROR(INDEX(federal_program_name_lookup,MATCH(V6351,aln_lookup,0)),""),"")</f>
        <v/>
      </c>
    </row>
    <row r="6352">
      <c r="A6352" s="6">
        <f>IF(B6352&lt;&gt;"", "AWARD-"&amp;TEXT(ROW()-1,"0000"), "")</f>
        <v/>
      </c>
      <c r="B6352" s="7" t="n"/>
      <c r="C6352" s="7" t="n"/>
      <c r="D6352" s="7" t="n"/>
      <c r="E6352" s="8" t="n"/>
      <c r="F6352" s="9" t="n"/>
      <c r="G6352" s="8" t="n"/>
      <c r="H6352" s="8" t="n"/>
      <c r="I6352" s="8" t="n"/>
      <c r="J6352" s="10">
        <f>IF(A6352="",0,SUMIFS(amount_expended,cfda_key,V6352))</f>
        <v/>
      </c>
      <c r="K6352" s="10">
        <f>IF(G6352="OTHER CLUSTER NOT LISTED ABOVE",SUMIFS(amount_expended,uniform_other_cluster_name,X6352), IF(AND(OR(G6352="N/A",G6352=""),H6352=""),0,IF(G6352="STATE CLUSTER",SUMIFS(amount_expended,uniform_state_cluster_name,W6352),SUMIFS(amount_expended,cluster_name,G6352))))</f>
        <v/>
      </c>
      <c r="L6352" s="8" t="n"/>
      <c r="M6352" s="7" t="n"/>
      <c r="N6352" s="8" t="n"/>
      <c r="O6352" s="7" t="n"/>
      <c r="P6352" s="7" t="n"/>
      <c r="Q6352" s="8" t="n"/>
      <c r="R6352" s="9" t="n"/>
      <c r="S6352" s="8" t="n"/>
      <c r="T6352" s="8" t="n"/>
      <c r="U6352" s="8" t="n"/>
      <c r="V6352" s="11">
        <f>IF(OR(B6352="",C6352=""),"",CONCATENATE(B6352,".",C6352))</f>
        <v/>
      </c>
      <c r="W6352" s="6">
        <f>UPPER(TRIM(H6352))</f>
        <v/>
      </c>
      <c r="X6352" s="6">
        <f>UPPER(TRIM(I6352))</f>
        <v/>
      </c>
      <c r="Y6352" s="6">
        <f>IF(V6352&lt;&gt;"",IFERROR(INDEX(federal_program_name_lookup,MATCH(V6352,aln_lookup,0)),""),"")</f>
        <v/>
      </c>
    </row>
    <row r="6353">
      <c r="A6353" s="6">
        <f>IF(B6353&lt;&gt;"", "AWARD-"&amp;TEXT(ROW()-1,"0000"), "")</f>
        <v/>
      </c>
      <c r="B6353" s="7" t="n"/>
      <c r="C6353" s="7" t="n"/>
      <c r="D6353" s="7" t="n"/>
      <c r="E6353" s="8" t="n"/>
      <c r="F6353" s="9" t="n"/>
      <c r="G6353" s="8" t="n"/>
      <c r="H6353" s="8" t="n"/>
      <c r="I6353" s="8" t="n"/>
      <c r="J6353" s="10">
        <f>IF(A6353="",0,SUMIFS(amount_expended,cfda_key,V6353))</f>
        <v/>
      </c>
      <c r="K6353" s="10">
        <f>IF(G6353="OTHER CLUSTER NOT LISTED ABOVE",SUMIFS(amount_expended,uniform_other_cluster_name,X6353), IF(AND(OR(G6353="N/A",G6353=""),H6353=""),0,IF(G6353="STATE CLUSTER",SUMIFS(amount_expended,uniform_state_cluster_name,W6353),SUMIFS(amount_expended,cluster_name,G6353))))</f>
        <v/>
      </c>
      <c r="L6353" s="8" t="n"/>
      <c r="M6353" s="7" t="n"/>
      <c r="N6353" s="8" t="n"/>
      <c r="O6353" s="7" t="n"/>
      <c r="P6353" s="7" t="n"/>
      <c r="Q6353" s="8" t="n"/>
      <c r="R6353" s="9" t="n"/>
      <c r="S6353" s="8" t="n"/>
      <c r="T6353" s="8" t="n"/>
      <c r="U6353" s="8" t="n"/>
      <c r="V6353" s="11">
        <f>IF(OR(B6353="",C6353=""),"",CONCATENATE(B6353,".",C6353))</f>
        <v/>
      </c>
      <c r="W6353" s="6">
        <f>UPPER(TRIM(H6353))</f>
        <v/>
      </c>
      <c r="X6353" s="6">
        <f>UPPER(TRIM(I6353))</f>
        <v/>
      </c>
      <c r="Y6353" s="6">
        <f>IF(V6353&lt;&gt;"",IFERROR(INDEX(federal_program_name_lookup,MATCH(V6353,aln_lookup,0)),""),"")</f>
        <v/>
      </c>
    </row>
    <row r="6354">
      <c r="A6354" s="6">
        <f>IF(B6354&lt;&gt;"", "AWARD-"&amp;TEXT(ROW()-1,"0000"), "")</f>
        <v/>
      </c>
      <c r="B6354" s="7" t="n"/>
      <c r="C6354" s="7" t="n"/>
      <c r="D6354" s="7" t="n"/>
      <c r="E6354" s="8" t="n"/>
      <c r="F6354" s="9" t="n"/>
      <c r="G6354" s="8" t="n"/>
      <c r="H6354" s="8" t="n"/>
      <c r="I6354" s="8" t="n"/>
      <c r="J6354" s="10">
        <f>IF(A6354="",0,SUMIFS(amount_expended,cfda_key,V6354))</f>
        <v/>
      </c>
      <c r="K6354" s="10">
        <f>IF(G6354="OTHER CLUSTER NOT LISTED ABOVE",SUMIFS(amount_expended,uniform_other_cluster_name,X6354), IF(AND(OR(G6354="N/A",G6354=""),H6354=""),0,IF(G6354="STATE CLUSTER",SUMIFS(amount_expended,uniform_state_cluster_name,W6354),SUMIFS(amount_expended,cluster_name,G6354))))</f>
        <v/>
      </c>
      <c r="L6354" s="8" t="n"/>
      <c r="M6354" s="7" t="n"/>
      <c r="N6354" s="8" t="n"/>
      <c r="O6354" s="7" t="n"/>
      <c r="P6354" s="7" t="n"/>
      <c r="Q6354" s="8" t="n"/>
      <c r="R6354" s="9" t="n"/>
      <c r="S6354" s="8" t="n"/>
      <c r="T6354" s="8" t="n"/>
      <c r="U6354" s="8" t="n"/>
      <c r="V6354" s="11">
        <f>IF(OR(B6354="",C6354=""),"",CONCATENATE(B6354,".",C6354))</f>
        <v/>
      </c>
      <c r="W6354" s="6">
        <f>UPPER(TRIM(H6354))</f>
        <v/>
      </c>
      <c r="X6354" s="6">
        <f>UPPER(TRIM(I6354))</f>
        <v/>
      </c>
      <c r="Y6354" s="6">
        <f>IF(V6354&lt;&gt;"",IFERROR(INDEX(federal_program_name_lookup,MATCH(V6354,aln_lookup,0)),""),"")</f>
        <v/>
      </c>
    </row>
    <row r="6355">
      <c r="A6355" s="6">
        <f>IF(B6355&lt;&gt;"", "AWARD-"&amp;TEXT(ROW()-1,"0000"), "")</f>
        <v/>
      </c>
      <c r="B6355" s="7" t="n"/>
      <c r="C6355" s="7" t="n"/>
      <c r="D6355" s="7" t="n"/>
      <c r="E6355" s="8" t="n"/>
      <c r="F6355" s="9" t="n"/>
      <c r="G6355" s="8" t="n"/>
      <c r="H6355" s="8" t="n"/>
      <c r="I6355" s="8" t="n"/>
      <c r="J6355" s="10">
        <f>IF(A6355="",0,SUMIFS(amount_expended,cfda_key,V6355))</f>
        <v/>
      </c>
      <c r="K6355" s="10">
        <f>IF(G6355="OTHER CLUSTER NOT LISTED ABOVE",SUMIFS(amount_expended,uniform_other_cluster_name,X6355), IF(AND(OR(G6355="N/A",G6355=""),H6355=""),0,IF(G6355="STATE CLUSTER",SUMIFS(amount_expended,uniform_state_cluster_name,W6355),SUMIFS(amount_expended,cluster_name,G6355))))</f>
        <v/>
      </c>
      <c r="L6355" s="8" t="n"/>
      <c r="M6355" s="7" t="n"/>
      <c r="N6355" s="8" t="n"/>
      <c r="O6355" s="7" t="n"/>
      <c r="P6355" s="7" t="n"/>
      <c r="Q6355" s="8" t="n"/>
      <c r="R6355" s="9" t="n"/>
      <c r="S6355" s="8" t="n"/>
      <c r="T6355" s="8" t="n"/>
      <c r="U6355" s="8" t="n"/>
      <c r="V6355" s="11">
        <f>IF(OR(B6355="",C6355=""),"",CONCATENATE(B6355,".",C6355))</f>
        <v/>
      </c>
      <c r="W6355" s="6">
        <f>UPPER(TRIM(H6355))</f>
        <v/>
      </c>
      <c r="X6355" s="6">
        <f>UPPER(TRIM(I6355))</f>
        <v/>
      </c>
      <c r="Y6355" s="6">
        <f>IF(V6355&lt;&gt;"",IFERROR(INDEX(federal_program_name_lookup,MATCH(V6355,aln_lookup,0)),""),"")</f>
        <v/>
      </c>
    </row>
    <row r="6356">
      <c r="A6356" s="6">
        <f>IF(B6356&lt;&gt;"", "AWARD-"&amp;TEXT(ROW()-1,"0000"), "")</f>
        <v/>
      </c>
      <c r="B6356" s="7" t="n"/>
      <c r="C6356" s="7" t="n"/>
      <c r="D6356" s="7" t="n"/>
      <c r="E6356" s="8" t="n"/>
      <c r="F6356" s="9" t="n"/>
      <c r="G6356" s="8" t="n"/>
      <c r="H6356" s="8" t="n"/>
      <c r="I6356" s="8" t="n"/>
      <c r="J6356" s="10">
        <f>IF(A6356="",0,SUMIFS(amount_expended,cfda_key,V6356))</f>
        <v/>
      </c>
      <c r="K6356" s="10">
        <f>IF(G6356="OTHER CLUSTER NOT LISTED ABOVE",SUMIFS(amount_expended,uniform_other_cluster_name,X6356), IF(AND(OR(G6356="N/A",G6356=""),H6356=""),0,IF(G6356="STATE CLUSTER",SUMIFS(amount_expended,uniform_state_cluster_name,W6356),SUMIFS(amount_expended,cluster_name,G6356))))</f>
        <v/>
      </c>
      <c r="L6356" s="8" t="n"/>
      <c r="M6356" s="7" t="n"/>
      <c r="N6356" s="8" t="n"/>
      <c r="O6356" s="7" t="n"/>
      <c r="P6356" s="7" t="n"/>
      <c r="Q6356" s="8" t="n"/>
      <c r="R6356" s="9" t="n"/>
      <c r="S6356" s="8" t="n"/>
      <c r="T6356" s="8" t="n"/>
      <c r="U6356" s="8" t="n"/>
      <c r="V6356" s="11">
        <f>IF(OR(B6356="",C6356=""),"",CONCATENATE(B6356,".",C6356))</f>
        <v/>
      </c>
      <c r="W6356" s="6">
        <f>UPPER(TRIM(H6356))</f>
        <v/>
      </c>
      <c r="X6356" s="6">
        <f>UPPER(TRIM(I6356))</f>
        <v/>
      </c>
      <c r="Y6356" s="6">
        <f>IF(V6356&lt;&gt;"",IFERROR(INDEX(federal_program_name_lookup,MATCH(V6356,aln_lookup,0)),""),"")</f>
        <v/>
      </c>
    </row>
    <row r="6357">
      <c r="A6357" s="6">
        <f>IF(B6357&lt;&gt;"", "AWARD-"&amp;TEXT(ROW()-1,"0000"), "")</f>
        <v/>
      </c>
      <c r="B6357" s="7" t="n"/>
      <c r="C6357" s="7" t="n"/>
      <c r="D6357" s="7" t="n"/>
      <c r="E6357" s="8" t="n"/>
      <c r="F6357" s="9" t="n"/>
      <c r="G6357" s="8" t="n"/>
      <c r="H6357" s="8" t="n"/>
      <c r="I6357" s="8" t="n"/>
      <c r="J6357" s="10">
        <f>IF(A6357="",0,SUMIFS(amount_expended,cfda_key,V6357))</f>
        <v/>
      </c>
      <c r="K6357" s="10">
        <f>IF(G6357="OTHER CLUSTER NOT LISTED ABOVE",SUMIFS(amount_expended,uniform_other_cluster_name,X6357), IF(AND(OR(G6357="N/A",G6357=""),H6357=""),0,IF(G6357="STATE CLUSTER",SUMIFS(amount_expended,uniform_state_cluster_name,W6357),SUMIFS(amount_expended,cluster_name,G6357))))</f>
        <v/>
      </c>
      <c r="L6357" s="8" t="n"/>
      <c r="M6357" s="7" t="n"/>
      <c r="N6357" s="8" t="n"/>
      <c r="O6357" s="7" t="n"/>
      <c r="P6357" s="7" t="n"/>
      <c r="Q6357" s="8" t="n"/>
      <c r="R6357" s="9" t="n"/>
      <c r="S6357" s="8" t="n"/>
      <c r="T6357" s="8" t="n"/>
      <c r="U6357" s="8" t="n"/>
      <c r="V6357" s="11">
        <f>IF(OR(B6357="",C6357=""),"",CONCATENATE(B6357,".",C6357))</f>
        <v/>
      </c>
      <c r="W6357" s="6">
        <f>UPPER(TRIM(H6357))</f>
        <v/>
      </c>
      <c r="X6357" s="6">
        <f>UPPER(TRIM(I6357))</f>
        <v/>
      </c>
      <c r="Y6357" s="6">
        <f>IF(V6357&lt;&gt;"",IFERROR(INDEX(federal_program_name_lookup,MATCH(V6357,aln_lookup,0)),""),"")</f>
        <v/>
      </c>
    </row>
    <row r="6358">
      <c r="A6358" s="6">
        <f>IF(B6358&lt;&gt;"", "AWARD-"&amp;TEXT(ROW()-1,"0000"), "")</f>
        <v/>
      </c>
      <c r="B6358" s="7" t="n"/>
      <c r="C6358" s="7" t="n"/>
      <c r="D6358" s="7" t="n"/>
      <c r="E6358" s="8" t="n"/>
      <c r="F6358" s="9" t="n"/>
      <c r="G6358" s="8" t="n"/>
      <c r="H6358" s="8" t="n"/>
      <c r="I6358" s="8" t="n"/>
      <c r="J6358" s="10">
        <f>IF(A6358="",0,SUMIFS(amount_expended,cfda_key,V6358))</f>
        <v/>
      </c>
      <c r="K6358" s="10">
        <f>IF(G6358="OTHER CLUSTER NOT LISTED ABOVE",SUMIFS(amount_expended,uniform_other_cluster_name,X6358), IF(AND(OR(G6358="N/A",G6358=""),H6358=""),0,IF(G6358="STATE CLUSTER",SUMIFS(amount_expended,uniform_state_cluster_name,W6358),SUMIFS(amount_expended,cluster_name,G6358))))</f>
        <v/>
      </c>
      <c r="L6358" s="8" t="n"/>
      <c r="M6358" s="7" t="n"/>
      <c r="N6358" s="8" t="n"/>
      <c r="O6358" s="7" t="n"/>
      <c r="P6358" s="7" t="n"/>
      <c r="Q6358" s="8" t="n"/>
      <c r="R6358" s="9" t="n"/>
      <c r="S6358" s="8" t="n"/>
      <c r="T6358" s="8" t="n"/>
      <c r="U6358" s="8" t="n"/>
      <c r="V6358" s="11">
        <f>IF(OR(B6358="",C6358=""),"",CONCATENATE(B6358,".",C6358))</f>
        <v/>
      </c>
      <c r="W6358" s="6">
        <f>UPPER(TRIM(H6358))</f>
        <v/>
      </c>
      <c r="X6358" s="6">
        <f>UPPER(TRIM(I6358))</f>
        <v/>
      </c>
      <c r="Y6358" s="6">
        <f>IF(V6358&lt;&gt;"",IFERROR(INDEX(federal_program_name_lookup,MATCH(V6358,aln_lookup,0)),""),"")</f>
        <v/>
      </c>
    </row>
    <row r="6359">
      <c r="A6359" s="6">
        <f>IF(B6359&lt;&gt;"", "AWARD-"&amp;TEXT(ROW()-1,"0000"), "")</f>
        <v/>
      </c>
      <c r="B6359" s="7" t="n"/>
      <c r="C6359" s="7" t="n"/>
      <c r="D6359" s="7" t="n"/>
      <c r="E6359" s="8" t="n"/>
      <c r="F6359" s="9" t="n"/>
      <c r="G6359" s="8" t="n"/>
      <c r="H6359" s="8" t="n"/>
      <c r="I6359" s="8" t="n"/>
      <c r="J6359" s="10">
        <f>IF(A6359="",0,SUMIFS(amount_expended,cfda_key,V6359))</f>
        <v/>
      </c>
      <c r="K6359" s="10">
        <f>IF(G6359="OTHER CLUSTER NOT LISTED ABOVE",SUMIFS(amount_expended,uniform_other_cluster_name,X6359), IF(AND(OR(G6359="N/A",G6359=""),H6359=""),0,IF(G6359="STATE CLUSTER",SUMIFS(amount_expended,uniform_state_cluster_name,W6359),SUMIFS(amount_expended,cluster_name,G6359))))</f>
        <v/>
      </c>
      <c r="L6359" s="8" t="n"/>
      <c r="M6359" s="7" t="n"/>
      <c r="N6359" s="8" t="n"/>
      <c r="O6359" s="7" t="n"/>
      <c r="P6359" s="7" t="n"/>
      <c r="Q6359" s="8" t="n"/>
      <c r="R6359" s="9" t="n"/>
      <c r="S6359" s="8" t="n"/>
      <c r="T6359" s="8" t="n"/>
      <c r="U6359" s="8" t="n"/>
      <c r="V6359" s="11">
        <f>IF(OR(B6359="",C6359=""),"",CONCATENATE(B6359,".",C6359))</f>
        <v/>
      </c>
      <c r="W6359" s="6">
        <f>UPPER(TRIM(H6359))</f>
        <v/>
      </c>
      <c r="X6359" s="6">
        <f>UPPER(TRIM(I6359))</f>
        <v/>
      </c>
      <c r="Y6359" s="6">
        <f>IF(V6359&lt;&gt;"",IFERROR(INDEX(federal_program_name_lookup,MATCH(V6359,aln_lookup,0)),""),"")</f>
        <v/>
      </c>
    </row>
    <row r="6360">
      <c r="A6360" s="6">
        <f>IF(B6360&lt;&gt;"", "AWARD-"&amp;TEXT(ROW()-1,"0000"), "")</f>
        <v/>
      </c>
      <c r="B6360" s="7" t="n"/>
      <c r="C6360" s="7" t="n"/>
      <c r="D6360" s="7" t="n"/>
      <c r="E6360" s="8" t="n"/>
      <c r="F6360" s="9" t="n"/>
      <c r="G6360" s="8" t="n"/>
      <c r="H6360" s="8" t="n"/>
      <c r="I6360" s="8" t="n"/>
      <c r="J6360" s="10">
        <f>IF(A6360="",0,SUMIFS(amount_expended,cfda_key,V6360))</f>
        <v/>
      </c>
      <c r="K6360" s="10">
        <f>IF(G6360="OTHER CLUSTER NOT LISTED ABOVE",SUMIFS(amount_expended,uniform_other_cluster_name,X6360), IF(AND(OR(G6360="N/A",G6360=""),H6360=""),0,IF(G6360="STATE CLUSTER",SUMIFS(amount_expended,uniform_state_cluster_name,W6360),SUMIFS(amount_expended,cluster_name,G6360))))</f>
        <v/>
      </c>
      <c r="L6360" s="8" t="n"/>
      <c r="M6360" s="7" t="n"/>
      <c r="N6360" s="8" t="n"/>
      <c r="O6360" s="7" t="n"/>
      <c r="P6360" s="7" t="n"/>
      <c r="Q6360" s="8" t="n"/>
      <c r="R6360" s="9" t="n"/>
      <c r="S6360" s="8" t="n"/>
      <c r="T6360" s="8" t="n"/>
      <c r="U6360" s="8" t="n"/>
      <c r="V6360" s="11">
        <f>IF(OR(B6360="",C6360=""),"",CONCATENATE(B6360,".",C6360))</f>
        <v/>
      </c>
      <c r="W6360" s="6">
        <f>UPPER(TRIM(H6360))</f>
        <v/>
      </c>
      <c r="X6360" s="6">
        <f>UPPER(TRIM(I6360))</f>
        <v/>
      </c>
      <c r="Y6360" s="6">
        <f>IF(V6360&lt;&gt;"",IFERROR(INDEX(federal_program_name_lookup,MATCH(V6360,aln_lookup,0)),""),"")</f>
        <v/>
      </c>
    </row>
    <row r="6361">
      <c r="A6361" s="6">
        <f>IF(B6361&lt;&gt;"", "AWARD-"&amp;TEXT(ROW()-1,"0000"), "")</f>
        <v/>
      </c>
      <c r="B6361" s="7" t="n"/>
      <c r="C6361" s="7" t="n"/>
      <c r="D6361" s="7" t="n"/>
      <c r="E6361" s="8" t="n"/>
      <c r="F6361" s="9" t="n"/>
      <c r="G6361" s="8" t="n"/>
      <c r="H6361" s="8" t="n"/>
      <c r="I6361" s="8" t="n"/>
      <c r="J6361" s="10">
        <f>IF(A6361="",0,SUMIFS(amount_expended,cfda_key,V6361))</f>
        <v/>
      </c>
      <c r="K6361" s="10">
        <f>IF(G6361="OTHER CLUSTER NOT LISTED ABOVE",SUMIFS(amount_expended,uniform_other_cluster_name,X6361), IF(AND(OR(G6361="N/A",G6361=""),H6361=""),0,IF(G6361="STATE CLUSTER",SUMIFS(amount_expended,uniform_state_cluster_name,W6361),SUMIFS(amount_expended,cluster_name,G6361))))</f>
        <v/>
      </c>
      <c r="L6361" s="8" t="n"/>
      <c r="M6361" s="7" t="n"/>
      <c r="N6361" s="8" t="n"/>
      <c r="O6361" s="7" t="n"/>
      <c r="P6361" s="7" t="n"/>
      <c r="Q6361" s="8" t="n"/>
      <c r="R6361" s="9" t="n"/>
      <c r="S6361" s="8" t="n"/>
      <c r="T6361" s="8" t="n"/>
      <c r="U6361" s="8" t="n"/>
      <c r="V6361" s="11">
        <f>IF(OR(B6361="",C6361=""),"",CONCATENATE(B6361,".",C6361))</f>
        <v/>
      </c>
      <c r="W6361" s="6">
        <f>UPPER(TRIM(H6361))</f>
        <v/>
      </c>
      <c r="X6361" s="6">
        <f>UPPER(TRIM(I6361))</f>
        <v/>
      </c>
      <c r="Y6361" s="6">
        <f>IF(V6361&lt;&gt;"",IFERROR(INDEX(federal_program_name_lookup,MATCH(V6361,aln_lookup,0)),""),"")</f>
        <v/>
      </c>
    </row>
    <row r="6362">
      <c r="A6362" s="6">
        <f>IF(B6362&lt;&gt;"", "AWARD-"&amp;TEXT(ROW()-1,"0000"), "")</f>
        <v/>
      </c>
      <c r="B6362" s="7" t="n"/>
      <c r="C6362" s="7" t="n"/>
      <c r="D6362" s="7" t="n"/>
      <c r="E6362" s="8" t="n"/>
      <c r="F6362" s="9" t="n"/>
      <c r="G6362" s="8" t="n"/>
      <c r="H6362" s="8" t="n"/>
      <c r="I6362" s="8" t="n"/>
      <c r="J6362" s="10">
        <f>IF(A6362="",0,SUMIFS(amount_expended,cfda_key,V6362))</f>
        <v/>
      </c>
      <c r="K6362" s="10">
        <f>IF(G6362="OTHER CLUSTER NOT LISTED ABOVE",SUMIFS(amount_expended,uniform_other_cluster_name,X6362), IF(AND(OR(G6362="N/A",G6362=""),H6362=""),0,IF(G6362="STATE CLUSTER",SUMIFS(amount_expended,uniform_state_cluster_name,W6362),SUMIFS(amount_expended,cluster_name,G6362))))</f>
        <v/>
      </c>
      <c r="L6362" s="8" t="n"/>
      <c r="M6362" s="7" t="n"/>
      <c r="N6362" s="8" t="n"/>
      <c r="O6362" s="7" t="n"/>
      <c r="P6362" s="7" t="n"/>
      <c r="Q6362" s="8" t="n"/>
      <c r="R6362" s="9" t="n"/>
      <c r="S6362" s="8" t="n"/>
      <c r="T6362" s="8" t="n"/>
      <c r="U6362" s="8" t="n"/>
      <c r="V6362" s="11">
        <f>IF(OR(B6362="",C6362=""),"",CONCATENATE(B6362,".",C6362))</f>
        <v/>
      </c>
      <c r="W6362" s="6">
        <f>UPPER(TRIM(H6362))</f>
        <v/>
      </c>
      <c r="X6362" s="6">
        <f>UPPER(TRIM(I6362))</f>
        <v/>
      </c>
      <c r="Y6362" s="6">
        <f>IF(V6362&lt;&gt;"",IFERROR(INDEX(federal_program_name_lookup,MATCH(V6362,aln_lookup,0)),""),"")</f>
        <v/>
      </c>
    </row>
    <row r="6363">
      <c r="A6363" s="6">
        <f>IF(B6363&lt;&gt;"", "AWARD-"&amp;TEXT(ROW()-1,"0000"), "")</f>
        <v/>
      </c>
      <c r="B6363" s="7" t="n"/>
      <c r="C6363" s="7" t="n"/>
      <c r="D6363" s="7" t="n"/>
      <c r="E6363" s="8" t="n"/>
      <c r="F6363" s="9" t="n"/>
      <c r="G6363" s="8" t="n"/>
      <c r="H6363" s="8" t="n"/>
      <c r="I6363" s="8" t="n"/>
      <c r="J6363" s="10">
        <f>IF(A6363="",0,SUMIFS(amount_expended,cfda_key,V6363))</f>
        <v/>
      </c>
      <c r="K6363" s="10">
        <f>IF(G6363="OTHER CLUSTER NOT LISTED ABOVE",SUMIFS(amount_expended,uniform_other_cluster_name,X6363), IF(AND(OR(G6363="N/A",G6363=""),H6363=""),0,IF(G6363="STATE CLUSTER",SUMIFS(amount_expended,uniform_state_cluster_name,W6363),SUMIFS(amount_expended,cluster_name,G6363))))</f>
        <v/>
      </c>
      <c r="L6363" s="8" t="n"/>
      <c r="M6363" s="7" t="n"/>
      <c r="N6363" s="8" t="n"/>
      <c r="O6363" s="7" t="n"/>
      <c r="P6363" s="7" t="n"/>
      <c r="Q6363" s="8" t="n"/>
      <c r="R6363" s="9" t="n"/>
      <c r="S6363" s="8" t="n"/>
      <c r="T6363" s="8" t="n"/>
      <c r="U6363" s="8" t="n"/>
      <c r="V6363" s="11">
        <f>IF(OR(B6363="",C6363=""),"",CONCATENATE(B6363,".",C6363))</f>
        <v/>
      </c>
      <c r="W6363" s="6">
        <f>UPPER(TRIM(H6363))</f>
        <v/>
      </c>
      <c r="X6363" s="6">
        <f>UPPER(TRIM(I6363))</f>
        <v/>
      </c>
      <c r="Y6363" s="6">
        <f>IF(V6363&lt;&gt;"",IFERROR(INDEX(federal_program_name_lookup,MATCH(V6363,aln_lookup,0)),""),"")</f>
        <v/>
      </c>
    </row>
    <row r="6364">
      <c r="A6364" s="6">
        <f>IF(B6364&lt;&gt;"", "AWARD-"&amp;TEXT(ROW()-1,"0000"), "")</f>
        <v/>
      </c>
      <c r="B6364" s="7" t="n"/>
      <c r="C6364" s="7" t="n"/>
      <c r="D6364" s="7" t="n"/>
      <c r="E6364" s="8" t="n"/>
      <c r="F6364" s="9" t="n"/>
      <c r="G6364" s="8" t="n"/>
      <c r="H6364" s="8" t="n"/>
      <c r="I6364" s="8" t="n"/>
      <c r="J6364" s="10">
        <f>IF(A6364="",0,SUMIFS(amount_expended,cfda_key,V6364))</f>
        <v/>
      </c>
      <c r="K6364" s="10">
        <f>IF(G6364="OTHER CLUSTER NOT LISTED ABOVE",SUMIFS(amount_expended,uniform_other_cluster_name,X6364), IF(AND(OR(G6364="N/A",G6364=""),H6364=""),0,IF(G6364="STATE CLUSTER",SUMIFS(amount_expended,uniform_state_cluster_name,W6364),SUMIFS(amount_expended,cluster_name,G6364))))</f>
        <v/>
      </c>
      <c r="L6364" s="8" t="n"/>
      <c r="M6364" s="7" t="n"/>
      <c r="N6364" s="8" t="n"/>
      <c r="O6364" s="7" t="n"/>
      <c r="P6364" s="7" t="n"/>
      <c r="Q6364" s="8" t="n"/>
      <c r="R6364" s="9" t="n"/>
      <c r="S6364" s="8" t="n"/>
      <c r="T6364" s="8" t="n"/>
      <c r="U6364" s="8" t="n"/>
      <c r="V6364" s="11">
        <f>IF(OR(B6364="",C6364=""),"",CONCATENATE(B6364,".",C6364))</f>
        <v/>
      </c>
      <c r="W6364" s="6">
        <f>UPPER(TRIM(H6364))</f>
        <v/>
      </c>
      <c r="X6364" s="6">
        <f>UPPER(TRIM(I6364))</f>
        <v/>
      </c>
      <c r="Y6364" s="6">
        <f>IF(V6364&lt;&gt;"",IFERROR(INDEX(federal_program_name_lookup,MATCH(V6364,aln_lookup,0)),""),"")</f>
        <v/>
      </c>
    </row>
    <row r="6365">
      <c r="A6365" s="6">
        <f>IF(B6365&lt;&gt;"", "AWARD-"&amp;TEXT(ROW()-1,"0000"), "")</f>
        <v/>
      </c>
      <c r="B6365" s="7" t="n"/>
      <c r="C6365" s="7" t="n"/>
      <c r="D6365" s="7" t="n"/>
      <c r="E6365" s="8" t="n"/>
      <c r="F6365" s="9" t="n"/>
      <c r="G6365" s="8" t="n"/>
      <c r="H6365" s="8" t="n"/>
      <c r="I6365" s="8" t="n"/>
      <c r="J6365" s="10">
        <f>IF(A6365="",0,SUMIFS(amount_expended,cfda_key,V6365))</f>
        <v/>
      </c>
      <c r="K6365" s="10">
        <f>IF(G6365="OTHER CLUSTER NOT LISTED ABOVE",SUMIFS(amount_expended,uniform_other_cluster_name,X6365), IF(AND(OR(G6365="N/A",G6365=""),H6365=""),0,IF(G6365="STATE CLUSTER",SUMIFS(amount_expended,uniform_state_cluster_name,W6365),SUMIFS(amount_expended,cluster_name,G6365))))</f>
        <v/>
      </c>
      <c r="L6365" s="8" t="n"/>
      <c r="M6365" s="7" t="n"/>
      <c r="N6365" s="8" t="n"/>
      <c r="O6365" s="7" t="n"/>
      <c r="P6365" s="7" t="n"/>
      <c r="Q6365" s="8" t="n"/>
      <c r="R6365" s="9" t="n"/>
      <c r="S6365" s="8" t="n"/>
      <c r="T6365" s="8" t="n"/>
      <c r="U6365" s="8" t="n"/>
      <c r="V6365" s="11">
        <f>IF(OR(B6365="",C6365=""),"",CONCATENATE(B6365,".",C6365))</f>
        <v/>
      </c>
      <c r="W6365" s="6">
        <f>UPPER(TRIM(H6365))</f>
        <v/>
      </c>
      <c r="X6365" s="6">
        <f>UPPER(TRIM(I6365))</f>
        <v/>
      </c>
      <c r="Y6365" s="6">
        <f>IF(V6365&lt;&gt;"",IFERROR(INDEX(federal_program_name_lookup,MATCH(V6365,aln_lookup,0)),""),"")</f>
        <v/>
      </c>
    </row>
    <row r="6366">
      <c r="A6366" s="6">
        <f>IF(B6366&lt;&gt;"", "AWARD-"&amp;TEXT(ROW()-1,"0000"), "")</f>
        <v/>
      </c>
      <c r="B6366" s="7" t="n"/>
      <c r="C6366" s="7" t="n"/>
      <c r="D6366" s="7" t="n"/>
      <c r="E6366" s="8" t="n"/>
      <c r="F6366" s="9" t="n"/>
      <c r="G6366" s="8" t="n"/>
      <c r="H6366" s="8" t="n"/>
      <c r="I6366" s="8" t="n"/>
      <c r="J6366" s="10">
        <f>IF(A6366="",0,SUMIFS(amount_expended,cfda_key,V6366))</f>
        <v/>
      </c>
      <c r="K6366" s="10">
        <f>IF(G6366="OTHER CLUSTER NOT LISTED ABOVE",SUMIFS(amount_expended,uniform_other_cluster_name,X6366), IF(AND(OR(G6366="N/A",G6366=""),H6366=""),0,IF(G6366="STATE CLUSTER",SUMIFS(amount_expended,uniform_state_cluster_name,W6366),SUMIFS(amount_expended,cluster_name,G6366))))</f>
        <v/>
      </c>
      <c r="L6366" s="8" t="n"/>
      <c r="M6366" s="7" t="n"/>
      <c r="N6366" s="8" t="n"/>
      <c r="O6366" s="7" t="n"/>
      <c r="P6366" s="7" t="n"/>
      <c r="Q6366" s="8" t="n"/>
      <c r="R6366" s="9" t="n"/>
      <c r="S6366" s="8" t="n"/>
      <c r="T6366" s="8" t="n"/>
      <c r="U6366" s="8" t="n"/>
      <c r="V6366" s="11">
        <f>IF(OR(B6366="",C6366=""),"",CONCATENATE(B6366,".",C6366))</f>
        <v/>
      </c>
      <c r="W6366" s="6">
        <f>UPPER(TRIM(H6366))</f>
        <v/>
      </c>
      <c r="X6366" s="6">
        <f>UPPER(TRIM(I6366))</f>
        <v/>
      </c>
      <c r="Y6366" s="6">
        <f>IF(V6366&lt;&gt;"",IFERROR(INDEX(federal_program_name_lookup,MATCH(V6366,aln_lookup,0)),""),"")</f>
        <v/>
      </c>
    </row>
    <row r="6367">
      <c r="A6367" s="6">
        <f>IF(B6367&lt;&gt;"", "AWARD-"&amp;TEXT(ROW()-1,"0000"), "")</f>
        <v/>
      </c>
      <c r="B6367" s="7" t="n"/>
      <c r="C6367" s="7" t="n"/>
      <c r="D6367" s="7" t="n"/>
      <c r="E6367" s="8" t="n"/>
      <c r="F6367" s="9" t="n"/>
      <c r="G6367" s="8" t="n"/>
      <c r="H6367" s="8" t="n"/>
      <c r="I6367" s="8" t="n"/>
      <c r="J6367" s="10">
        <f>IF(A6367="",0,SUMIFS(amount_expended,cfda_key,V6367))</f>
        <v/>
      </c>
      <c r="K6367" s="10">
        <f>IF(G6367="OTHER CLUSTER NOT LISTED ABOVE",SUMIFS(amount_expended,uniform_other_cluster_name,X6367), IF(AND(OR(G6367="N/A",G6367=""),H6367=""),0,IF(G6367="STATE CLUSTER",SUMIFS(amount_expended,uniform_state_cluster_name,W6367),SUMIFS(amount_expended,cluster_name,G6367))))</f>
        <v/>
      </c>
      <c r="L6367" s="8" t="n"/>
      <c r="M6367" s="7" t="n"/>
      <c r="N6367" s="8" t="n"/>
      <c r="O6367" s="7" t="n"/>
      <c r="P6367" s="7" t="n"/>
      <c r="Q6367" s="8" t="n"/>
      <c r="R6367" s="9" t="n"/>
      <c r="S6367" s="8" t="n"/>
      <c r="T6367" s="8" t="n"/>
      <c r="U6367" s="8" t="n"/>
      <c r="V6367" s="11">
        <f>IF(OR(B6367="",C6367=""),"",CONCATENATE(B6367,".",C6367))</f>
        <v/>
      </c>
      <c r="W6367" s="6">
        <f>UPPER(TRIM(H6367))</f>
        <v/>
      </c>
      <c r="X6367" s="6">
        <f>UPPER(TRIM(I6367))</f>
        <v/>
      </c>
      <c r="Y6367" s="6">
        <f>IF(V6367&lt;&gt;"",IFERROR(INDEX(federal_program_name_lookup,MATCH(V6367,aln_lookup,0)),""),"")</f>
        <v/>
      </c>
    </row>
    <row r="6368">
      <c r="A6368" s="6">
        <f>IF(B6368&lt;&gt;"", "AWARD-"&amp;TEXT(ROW()-1,"0000"), "")</f>
        <v/>
      </c>
      <c r="B6368" s="7" t="n"/>
      <c r="C6368" s="7" t="n"/>
      <c r="D6368" s="7" t="n"/>
      <c r="E6368" s="8" t="n"/>
      <c r="F6368" s="9" t="n"/>
      <c r="G6368" s="8" t="n"/>
      <c r="H6368" s="8" t="n"/>
      <c r="I6368" s="8" t="n"/>
      <c r="J6368" s="10">
        <f>IF(A6368="",0,SUMIFS(amount_expended,cfda_key,V6368))</f>
        <v/>
      </c>
      <c r="K6368" s="10">
        <f>IF(G6368="OTHER CLUSTER NOT LISTED ABOVE",SUMIFS(amount_expended,uniform_other_cluster_name,X6368), IF(AND(OR(G6368="N/A",G6368=""),H6368=""),0,IF(G6368="STATE CLUSTER",SUMIFS(amount_expended,uniform_state_cluster_name,W6368),SUMIFS(amount_expended,cluster_name,G6368))))</f>
        <v/>
      </c>
      <c r="L6368" s="8" t="n"/>
      <c r="M6368" s="7" t="n"/>
      <c r="N6368" s="8" t="n"/>
      <c r="O6368" s="7" t="n"/>
      <c r="P6368" s="7" t="n"/>
      <c r="Q6368" s="8" t="n"/>
      <c r="R6368" s="9" t="n"/>
      <c r="S6368" s="8" t="n"/>
      <c r="T6368" s="8" t="n"/>
      <c r="U6368" s="8" t="n"/>
      <c r="V6368" s="11">
        <f>IF(OR(B6368="",C6368=""),"",CONCATENATE(B6368,".",C6368))</f>
        <v/>
      </c>
      <c r="W6368" s="6">
        <f>UPPER(TRIM(H6368))</f>
        <v/>
      </c>
      <c r="X6368" s="6">
        <f>UPPER(TRIM(I6368))</f>
        <v/>
      </c>
      <c r="Y6368" s="6">
        <f>IF(V6368&lt;&gt;"",IFERROR(INDEX(federal_program_name_lookup,MATCH(V6368,aln_lookup,0)),""),"")</f>
        <v/>
      </c>
    </row>
    <row r="6369">
      <c r="A6369" s="6">
        <f>IF(B6369&lt;&gt;"", "AWARD-"&amp;TEXT(ROW()-1,"0000"), "")</f>
        <v/>
      </c>
      <c r="B6369" s="7" t="n"/>
      <c r="C6369" s="7" t="n"/>
      <c r="D6369" s="7" t="n"/>
      <c r="E6369" s="8" t="n"/>
      <c r="F6369" s="9" t="n"/>
      <c r="G6369" s="8" t="n"/>
      <c r="H6369" s="8" t="n"/>
      <c r="I6369" s="8" t="n"/>
      <c r="J6369" s="10">
        <f>IF(A6369="",0,SUMIFS(amount_expended,cfda_key,V6369))</f>
        <v/>
      </c>
      <c r="K6369" s="10">
        <f>IF(G6369="OTHER CLUSTER NOT LISTED ABOVE",SUMIFS(amount_expended,uniform_other_cluster_name,X6369), IF(AND(OR(G6369="N/A",G6369=""),H6369=""),0,IF(G6369="STATE CLUSTER",SUMIFS(amount_expended,uniform_state_cluster_name,W6369),SUMIFS(amount_expended,cluster_name,G6369))))</f>
        <v/>
      </c>
      <c r="L6369" s="8" t="n"/>
      <c r="M6369" s="7" t="n"/>
      <c r="N6369" s="8" t="n"/>
      <c r="O6369" s="7" t="n"/>
      <c r="P6369" s="7" t="n"/>
      <c r="Q6369" s="8" t="n"/>
      <c r="R6369" s="9" t="n"/>
      <c r="S6369" s="8" t="n"/>
      <c r="T6369" s="8" t="n"/>
      <c r="U6369" s="8" t="n"/>
      <c r="V6369" s="11">
        <f>IF(OR(B6369="",C6369=""),"",CONCATENATE(B6369,".",C6369))</f>
        <v/>
      </c>
      <c r="W6369" s="6">
        <f>UPPER(TRIM(H6369))</f>
        <v/>
      </c>
      <c r="X6369" s="6">
        <f>UPPER(TRIM(I6369))</f>
        <v/>
      </c>
      <c r="Y6369" s="6">
        <f>IF(V6369&lt;&gt;"",IFERROR(INDEX(federal_program_name_lookup,MATCH(V6369,aln_lookup,0)),""),"")</f>
        <v/>
      </c>
    </row>
    <row r="6370">
      <c r="A6370" s="6">
        <f>IF(B6370&lt;&gt;"", "AWARD-"&amp;TEXT(ROW()-1,"0000"), "")</f>
        <v/>
      </c>
      <c r="B6370" s="7" t="n"/>
      <c r="C6370" s="7" t="n"/>
      <c r="D6370" s="7" t="n"/>
      <c r="E6370" s="8" t="n"/>
      <c r="F6370" s="9" t="n"/>
      <c r="G6370" s="8" t="n"/>
      <c r="H6370" s="8" t="n"/>
      <c r="I6370" s="8" t="n"/>
      <c r="J6370" s="10">
        <f>IF(A6370="",0,SUMIFS(amount_expended,cfda_key,V6370))</f>
        <v/>
      </c>
      <c r="K6370" s="10">
        <f>IF(G6370="OTHER CLUSTER NOT LISTED ABOVE",SUMIFS(amount_expended,uniform_other_cluster_name,X6370), IF(AND(OR(G6370="N/A",G6370=""),H6370=""),0,IF(G6370="STATE CLUSTER",SUMIFS(amount_expended,uniform_state_cluster_name,W6370),SUMIFS(amount_expended,cluster_name,G6370))))</f>
        <v/>
      </c>
      <c r="L6370" s="8" t="n"/>
      <c r="M6370" s="7" t="n"/>
      <c r="N6370" s="8" t="n"/>
      <c r="O6370" s="7" t="n"/>
      <c r="P6370" s="7" t="n"/>
      <c r="Q6370" s="8" t="n"/>
      <c r="R6370" s="9" t="n"/>
      <c r="S6370" s="8" t="n"/>
      <c r="T6370" s="8" t="n"/>
      <c r="U6370" s="8" t="n"/>
      <c r="V6370" s="11">
        <f>IF(OR(B6370="",C6370=""),"",CONCATENATE(B6370,".",C6370))</f>
        <v/>
      </c>
      <c r="W6370" s="6">
        <f>UPPER(TRIM(H6370))</f>
        <v/>
      </c>
      <c r="X6370" s="6">
        <f>UPPER(TRIM(I6370))</f>
        <v/>
      </c>
      <c r="Y6370" s="6">
        <f>IF(V6370&lt;&gt;"",IFERROR(INDEX(federal_program_name_lookup,MATCH(V6370,aln_lookup,0)),""),"")</f>
        <v/>
      </c>
    </row>
    <row r="6371">
      <c r="A6371" s="6">
        <f>IF(B6371&lt;&gt;"", "AWARD-"&amp;TEXT(ROW()-1,"0000"), "")</f>
        <v/>
      </c>
      <c r="B6371" s="7" t="n"/>
      <c r="C6371" s="7" t="n"/>
      <c r="D6371" s="7" t="n"/>
      <c r="E6371" s="8" t="n"/>
      <c r="F6371" s="9" t="n"/>
      <c r="G6371" s="8" t="n"/>
      <c r="H6371" s="8" t="n"/>
      <c r="I6371" s="8" t="n"/>
      <c r="J6371" s="10">
        <f>IF(A6371="",0,SUMIFS(amount_expended,cfda_key,V6371))</f>
        <v/>
      </c>
      <c r="K6371" s="10">
        <f>IF(G6371="OTHER CLUSTER NOT LISTED ABOVE",SUMIFS(amount_expended,uniform_other_cluster_name,X6371), IF(AND(OR(G6371="N/A",G6371=""),H6371=""),0,IF(G6371="STATE CLUSTER",SUMIFS(amount_expended,uniform_state_cluster_name,W6371),SUMIFS(amount_expended,cluster_name,G6371))))</f>
        <v/>
      </c>
      <c r="L6371" s="8" t="n"/>
      <c r="M6371" s="7" t="n"/>
      <c r="N6371" s="8" t="n"/>
      <c r="O6371" s="7" t="n"/>
      <c r="P6371" s="7" t="n"/>
      <c r="Q6371" s="8" t="n"/>
      <c r="R6371" s="9" t="n"/>
      <c r="S6371" s="8" t="n"/>
      <c r="T6371" s="8" t="n"/>
      <c r="U6371" s="8" t="n"/>
      <c r="V6371" s="11">
        <f>IF(OR(B6371="",C6371=""),"",CONCATENATE(B6371,".",C6371))</f>
        <v/>
      </c>
      <c r="W6371" s="6">
        <f>UPPER(TRIM(H6371))</f>
        <v/>
      </c>
      <c r="X6371" s="6">
        <f>UPPER(TRIM(I6371))</f>
        <v/>
      </c>
      <c r="Y6371" s="6">
        <f>IF(V6371&lt;&gt;"",IFERROR(INDEX(federal_program_name_lookup,MATCH(V6371,aln_lookup,0)),""),"")</f>
        <v/>
      </c>
    </row>
    <row r="6372">
      <c r="A6372" s="6">
        <f>IF(B6372&lt;&gt;"", "AWARD-"&amp;TEXT(ROW()-1,"0000"), "")</f>
        <v/>
      </c>
      <c r="B6372" s="7" t="n"/>
      <c r="C6372" s="7" t="n"/>
      <c r="D6372" s="7" t="n"/>
      <c r="E6372" s="8" t="n"/>
      <c r="F6372" s="9" t="n"/>
      <c r="G6372" s="8" t="n"/>
      <c r="H6372" s="8" t="n"/>
      <c r="I6372" s="8" t="n"/>
      <c r="J6372" s="10">
        <f>IF(A6372="",0,SUMIFS(amount_expended,cfda_key,V6372))</f>
        <v/>
      </c>
      <c r="K6372" s="10">
        <f>IF(G6372="OTHER CLUSTER NOT LISTED ABOVE",SUMIFS(amount_expended,uniform_other_cluster_name,X6372), IF(AND(OR(G6372="N/A",G6372=""),H6372=""),0,IF(G6372="STATE CLUSTER",SUMIFS(amount_expended,uniform_state_cluster_name,W6372),SUMIFS(amount_expended,cluster_name,G6372))))</f>
        <v/>
      </c>
      <c r="L6372" s="8" t="n"/>
      <c r="M6372" s="7" t="n"/>
      <c r="N6372" s="8" t="n"/>
      <c r="O6372" s="7" t="n"/>
      <c r="P6372" s="7" t="n"/>
      <c r="Q6372" s="8" t="n"/>
      <c r="R6372" s="9" t="n"/>
      <c r="S6372" s="8" t="n"/>
      <c r="T6372" s="8" t="n"/>
      <c r="U6372" s="8" t="n"/>
      <c r="V6372" s="11">
        <f>IF(OR(B6372="",C6372=""),"",CONCATENATE(B6372,".",C6372))</f>
        <v/>
      </c>
      <c r="W6372" s="6">
        <f>UPPER(TRIM(H6372))</f>
        <v/>
      </c>
      <c r="X6372" s="6">
        <f>UPPER(TRIM(I6372))</f>
        <v/>
      </c>
      <c r="Y6372" s="6">
        <f>IF(V6372&lt;&gt;"",IFERROR(INDEX(federal_program_name_lookup,MATCH(V6372,aln_lookup,0)),""),"")</f>
        <v/>
      </c>
    </row>
    <row r="6373">
      <c r="A6373" s="6">
        <f>IF(B6373&lt;&gt;"", "AWARD-"&amp;TEXT(ROW()-1,"0000"), "")</f>
        <v/>
      </c>
      <c r="B6373" s="7" t="n"/>
      <c r="C6373" s="7" t="n"/>
      <c r="D6373" s="7" t="n"/>
      <c r="E6373" s="8" t="n"/>
      <c r="F6373" s="9" t="n"/>
      <c r="G6373" s="8" t="n"/>
      <c r="H6373" s="8" t="n"/>
      <c r="I6373" s="8" t="n"/>
      <c r="J6373" s="10">
        <f>IF(A6373="",0,SUMIFS(amount_expended,cfda_key,V6373))</f>
        <v/>
      </c>
      <c r="K6373" s="10">
        <f>IF(G6373="OTHER CLUSTER NOT LISTED ABOVE",SUMIFS(amount_expended,uniform_other_cluster_name,X6373), IF(AND(OR(G6373="N/A",G6373=""),H6373=""),0,IF(G6373="STATE CLUSTER",SUMIFS(amount_expended,uniform_state_cluster_name,W6373),SUMIFS(amount_expended,cluster_name,G6373))))</f>
        <v/>
      </c>
      <c r="L6373" s="8" t="n"/>
      <c r="M6373" s="7" t="n"/>
      <c r="N6373" s="8" t="n"/>
      <c r="O6373" s="7" t="n"/>
      <c r="P6373" s="7" t="n"/>
      <c r="Q6373" s="8" t="n"/>
      <c r="R6373" s="9" t="n"/>
      <c r="S6373" s="8" t="n"/>
      <c r="T6373" s="8" t="n"/>
      <c r="U6373" s="8" t="n"/>
      <c r="V6373" s="11">
        <f>IF(OR(B6373="",C6373=""),"",CONCATENATE(B6373,".",C6373))</f>
        <v/>
      </c>
      <c r="W6373" s="6">
        <f>UPPER(TRIM(H6373))</f>
        <v/>
      </c>
      <c r="X6373" s="6">
        <f>UPPER(TRIM(I6373))</f>
        <v/>
      </c>
      <c r="Y6373" s="6">
        <f>IF(V6373&lt;&gt;"",IFERROR(INDEX(federal_program_name_lookup,MATCH(V6373,aln_lookup,0)),""),"")</f>
        <v/>
      </c>
    </row>
    <row r="6374">
      <c r="A6374" s="6">
        <f>IF(B6374&lt;&gt;"", "AWARD-"&amp;TEXT(ROW()-1,"0000"), "")</f>
        <v/>
      </c>
      <c r="B6374" s="7" t="n"/>
      <c r="C6374" s="7" t="n"/>
      <c r="D6374" s="7" t="n"/>
      <c r="E6374" s="8" t="n"/>
      <c r="F6374" s="9" t="n"/>
      <c r="G6374" s="8" t="n"/>
      <c r="H6374" s="8" t="n"/>
      <c r="I6374" s="8" t="n"/>
      <c r="J6374" s="10">
        <f>IF(A6374="",0,SUMIFS(amount_expended,cfda_key,V6374))</f>
        <v/>
      </c>
      <c r="K6374" s="10">
        <f>IF(G6374="OTHER CLUSTER NOT LISTED ABOVE",SUMIFS(amount_expended,uniform_other_cluster_name,X6374), IF(AND(OR(G6374="N/A",G6374=""),H6374=""),0,IF(G6374="STATE CLUSTER",SUMIFS(amount_expended,uniform_state_cluster_name,W6374),SUMIFS(amount_expended,cluster_name,G6374))))</f>
        <v/>
      </c>
      <c r="L6374" s="8" t="n"/>
      <c r="M6374" s="7" t="n"/>
      <c r="N6374" s="8" t="n"/>
      <c r="O6374" s="7" t="n"/>
      <c r="P6374" s="7" t="n"/>
      <c r="Q6374" s="8" t="n"/>
      <c r="R6374" s="9" t="n"/>
      <c r="S6374" s="8" t="n"/>
      <c r="T6374" s="8" t="n"/>
      <c r="U6374" s="8" t="n"/>
      <c r="V6374" s="11">
        <f>IF(OR(B6374="",C6374=""),"",CONCATENATE(B6374,".",C6374))</f>
        <v/>
      </c>
      <c r="W6374" s="6">
        <f>UPPER(TRIM(H6374))</f>
        <v/>
      </c>
      <c r="X6374" s="6">
        <f>UPPER(TRIM(I6374))</f>
        <v/>
      </c>
      <c r="Y6374" s="6">
        <f>IF(V6374&lt;&gt;"",IFERROR(INDEX(federal_program_name_lookup,MATCH(V6374,aln_lookup,0)),""),"")</f>
        <v/>
      </c>
    </row>
    <row r="6375">
      <c r="A6375" s="6">
        <f>IF(B6375&lt;&gt;"", "AWARD-"&amp;TEXT(ROW()-1,"0000"), "")</f>
        <v/>
      </c>
      <c r="B6375" s="7" t="n"/>
      <c r="C6375" s="7" t="n"/>
      <c r="D6375" s="7" t="n"/>
      <c r="E6375" s="8" t="n"/>
      <c r="F6375" s="9" t="n"/>
      <c r="G6375" s="8" t="n"/>
      <c r="H6375" s="8" t="n"/>
      <c r="I6375" s="8" t="n"/>
      <c r="J6375" s="10">
        <f>IF(A6375="",0,SUMIFS(amount_expended,cfda_key,V6375))</f>
        <v/>
      </c>
      <c r="K6375" s="10">
        <f>IF(G6375="OTHER CLUSTER NOT LISTED ABOVE",SUMIFS(amount_expended,uniform_other_cluster_name,X6375), IF(AND(OR(G6375="N/A",G6375=""),H6375=""),0,IF(G6375="STATE CLUSTER",SUMIFS(amount_expended,uniform_state_cluster_name,W6375),SUMIFS(amount_expended,cluster_name,G6375))))</f>
        <v/>
      </c>
      <c r="L6375" s="8" t="n"/>
      <c r="M6375" s="7" t="n"/>
      <c r="N6375" s="8" t="n"/>
      <c r="O6375" s="7" t="n"/>
      <c r="P6375" s="7" t="n"/>
      <c r="Q6375" s="8" t="n"/>
      <c r="R6375" s="9" t="n"/>
      <c r="S6375" s="8" t="n"/>
      <c r="T6375" s="8" t="n"/>
      <c r="U6375" s="8" t="n"/>
      <c r="V6375" s="11">
        <f>IF(OR(B6375="",C6375=""),"",CONCATENATE(B6375,".",C6375))</f>
        <v/>
      </c>
      <c r="W6375" s="6">
        <f>UPPER(TRIM(H6375))</f>
        <v/>
      </c>
      <c r="X6375" s="6">
        <f>UPPER(TRIM(I6375))</f>
        <v/>
      </c>
      <c r="Y6375" s="6">
        <f>IF(V6375&lt;&gt;"",IFERROR(INDEX(federal_program_name_lookup,MATCH(V6375,aln_lookup,0)),""),"")</f>
        <v/>
      </c>
    </row>
    <row r="6376">
      <c r="A6376" s="6">
        <f>IF(B6376&lt;&gt;"", "AWARD-"&amp;TEXT(ROW()-1,"0000"), "")</f>
        <v/>
      </c>
      <c r="B6376" s="7" t="n"/>
      <c r="C6376" s="7" t="n"/>
      <c r="D6376" s="7" t="n"/>
      <c r="E6376" s="8" t="n"/>
      <c r="F6376" s="9" t="n"/>
      <c r="G6376" s="8" t="n"/>
      <c r="H6376" s="8" t="n"/>
      <c r="I6376" s="8" t="n"/>
      <c r="J6376" s="10">
        <f>IF(A6376="",0,SUMIFS(amount_expended,cfda_key,V6376))</f>
        <v/>
      </c>
      <c r="K6376" s="10">
        <f>IF(G6376="OTHER CLUSTER NOT LISTED ABOVE",SUMIFS(amount_expended,uniform_other_cluster_name,X6376), IF(AND(OR(G6376="N/A",G6376=""),H6376=""),0,IF(G6376="STATE CLUSTER",SUMIFS(amount_expended,uniform_state_cluster_name,W6376),SUMIFS(amount_expended,cluster_name,G6376))))</f>
        <v/>
      </c>
      <c r="L6376" s="8" t="n"/>
      <c r="M6376" s="7" t="n"/>
      <c r="N6376" s="8" t="n"/>
      <c r="O6376" s="7" t="n"/>
      <c r="P6376" s="7" t="n"/>
      <c r="Q6376" s="8" t="n"/>
      <c r="R6376" s="9" t="n"/>
      <c r="S6376" s="8" t="n"/>
      <c r="T6376" s="8" t="n"/>
      <c r="U6376" s="8" t="n"/>
      <c r="V6376" s="11">
        <f>IF(OR(B6376="",C6376=""),"",CONCATENATE(B6376,".",C6376))</f>
        <v/>
      </c>
      <c r="W6376" s="6">
        <f>UPPER(TRIM(H6376))</f>
        <v/>
      </c>
      <c r="X6376" s="6">
        <f>UPPER(TRIM(I6376))</f>
        <v/>
      </c>
      <c r="Y6376" s="6">
        <f>IF(V6376&lt;&gt;"",IFERROR(INDEX(federal_program_name_lookup,MATCH(V6376,aln_lookup,0)),""),"")</f>
        <v/>
      </c>
    </row>
    <row r="6377">
      <c r="A6377" s="6">
        <f>IF(B6377&lt;&gt;"", "AWARD-"&amp;TEXT(ROW()-1,"0000"), "")</f>
        <v/>
      </c>
      <c r="B6377" s="7" t="n"/>
      <c r="C6377" s="7" t="n"/>
      <c r="D6377" s="7" t="n"/>
      <c r="E6377" s="8" t="n"/>
      <c r="F6377" s="9" t="n"/>
      <c r="G6377" s="8" t="n"/>
      <c r="H6377" s="8" t="n"/>
      <c r="I6377" s="8" t="n"/>
      <c r="J6377" s="10">
        <f>IF(A6377="",0,SUMIFS(amount_expended,cfda_key,V6377))</f>
        <v/>
      </c>
      <c r="K6377" s="10">
        <f>IF(G6377="OTHER CLUSTER NOT LISTED ABOVE",SUMIFS(amount_expended,uniform_other_cluster_name,X6377), IF(AND(OR(G6377="N/A",G6377=""),H6377=""),0,IF(G6377="STATE CLUSTER",SUMIFS(amount_expended,uniform_state_cluster_name,W6377),SUMIFS(amount_expended,cluster_name,G6377))))</f>
        <v/>
      </c>
      <c r="L6377" s="8" t="n"/>
      <c r="M6377" s="7" t="n"/>
      <c r="N6377" s="8" t="n"/>
      <c r="O6377" s="7" t="n"/>
      <c r="P6377" s="7" t="n"/>
      <c r="Q6377" s="8" t="n"/>
      <c r="R6377" s="9" t="n"/>
      <c r="S6377" s="8" t="n"/>
      <c r="T6377" s="8" t="n"/>
      <c r="U6377" s="8" t="n"/>
      <c r="V6377" s="11">
        <f>IF(OR(B6377="",C6377=""),"",CONCATENATE(B6377,".",C6377))</f>
        <v/>
      </c>
      <c r="W6377" s="6">
        <f>UPPER(TRIM(H6377))</f>
        <v/>
      </c>
      <c r="X6377" s="6">
        <f>UPPER(TRIM(I6377))</f>
        <v/>
      </c>
      <c r="Y6377" s="6">
        <f>IF(V6377&lt;&gt;"",IFERROR(INDEX(federal_program_name_lookup,MATCH(V6377,aln_lookup,0)),""),"")</f>
        <v/>
      </c>
    </row>
    <row r="6378">
      <c r="A6378" s="6">
        <f>IF(B6378&lt;&gt;"", "AWARD-"&amp;TEXT(ROW()-1,"0000"), "")</f>
        <v/>
      </c>
      <c r="B6378" s="7" t="n"/>
      <c r="C6378" s="7" t="n"/>
      <c r="D6378" s="7" t="n"/>
      <c r="E6378" s="8" t="n"/>
      <c r="F6378" s="9" t="n"/>
      <c r="G6378" s="8" t="n"/>
      <c r="H6378" s="8" t="n"/>
      <c r="I6378" s="8" t="n"/>
      <c r="J6378" s="10">
        <f>IF(A6378="",0,SUMIFS(amount_expended,cfda_key,V6378))</f>
        <v/>
      </c>
      <c r="K6378" s="10">
        <f>IF(G6378="OTHER CLUSTER NOT LISTED ABOVE",SUMIFS(amount_expended,uniform_other_cluster_name,X6378), IF(AND(OR(G6378="N/A",G6378=""),H6378=""),0,IF(G6378="STATE CLUSTER",SUMIFS(amount_expended,uniform_state_cluster_name,W6378),SUMIFS(amount_expended,cluster_name,G6378))))</f>
        <v/>
      </c>
      <c r="L6378" s="8" t="n"/>
      <c r="M6378" s="7" t="n"/>
      <c r="N6378" s="8" t="n"/>
      <c r="O6378" s="7" t="n"/>
      <c r="P6378" s="7" t="n"/>
      <c r="Q6378" s="8" t="n"/>
      <c r="R6378" s="9" t="n"/>
      <c r="S6378" s="8" t="n"/>
      <c r="T6378" s="8" t="n"/>
      <c r="U6378" s="8" t="n"/>
      <c r="V6378" s="11">
        <f>IF(OR(B6378="",C6378=""),"",CONCATENATE(B6378,".",C6378))</f>
        <v/>
      </c>
      <c r="W6378" s="6">
        <f>UPPER(TRIM(H6378))</f>
        <v/>
      </c>
      <c r="X6378" s="6">
        <f>UPPER(TRIM(I6378))</f>
        <v/>
      </c>
      <c r="Y6378" s="6">
        <f>IF(V6378&lt;&gt;"",IFERROR(INDEX(federal_program_name_lookup,MATCH(V6378,aln_lookup,0)),""),"")</f>
        <v/>
      </c>
    </row>
    <row r="6379">
      <c r="A6379" s="6">
        <f>IF(B6379&lt;&gt;"", "AWARD-"&amp;TEXT(ROW()-1,"0000"), "")</f>
        <v/>
      </c>
      <c r="B6379" s="7" t="n"/>
      <c r="C6379" s="7" t="n"/>
      <c r="D6379" s="7" t="n"/>
      <c r="E6379" s="8" t="n"/>
      <c r="F6379" s="9" t="n"/>
      <c r="G6379" s="8" t="n"/>
      <c r="H6379" s="8" t="n"/>
      <c r="I6379" s="8" t="n"/>
      <c r="J6379" s="10">
        <f>IF(A6379="",0,SUMIFS(amount_expended,cfda_key,V6379))</f>
        <v/>
      </c>
      <c r="K6379" s="10">
        <f>IF(G6379="OTHER CLUSTER NOT LISTED ABOVE",SUMIFS(amount_expended,uniform_other_cluster_name,X6379), IF(AND(OR(G6379="N/A",G6379=""),H6379=""),0,IF(G6379="STATE CLUSTER",SUMIFS(amount_expended,uniform_state_cluster_name,W6379),SUMIFS(amount_expended,cluster_name,G6379))))</f>
        <v/>
      </c>
      <c r="L6379" s="8" t="n"/>
      <c r="M6379" s="7" t="n"/>
      <c r="N6379" s="8" t="n"/>
      <c r="O6379" s="7" t="n"/>
      <c r="P6379" s="7" t="n"/>
      <c r="Q6379" s="8" t="n"/>
      <c r="R6379" s="9" t="n"/>
      <c r="S6379" s="8" t="n"/>
      <c r="T6379" s="8" t="n"/>
      <c r="U6379" s="8" t="n"/>
      <c r="V6379" s="11">
        <f>IF(OR(B6379="",C6379=""),"",CONCATENATE(B6379,".",C6379))</f>
        <v/>
      </c>
      <c r="W6379" s="6">
        <f>UPPER(TRIM(H6379))</f>
        <v/>
      </c>
      <c r="X6379" s="6">
        <f>UPPER(TRIM(I6379))</f>
        <v/>
      </c>
      <c r="Y6379" s="6">
        <f>IF(V6379&lt;&gt;"",IFERROR(INDEX(federal_program_name_lookup,MATCH(V6379,aln_lookup,0)),""),"")</f>
        <v/>
      </c>
    </row>
    <row r="6380">
      <c r="A6380" s="6">
        <f>IF(B6380&lt;&gt;"", "AWARD-"&amp;TEXT(ROW()-1,"0000"), "")</f>
        <v/>
      </c>
      <c r="B6380" s="7" t="n"/>
      <c r="C6380" s="7" t="n"/>
      <c r="D6380" s="7" t="n"/>
      <c r="E6380" s="8" t="n"/>
      <c r="F6380" s="9" t="n"/>
      <c r="G6380" s="8" t="n"/>
      <c r="H6380" s="8" t="n"/>
      <c r="I6380" s="8" t="n"/>
      <c r="J6380" s="10">
        <f>IF(A6380="",0,SUMIFS(amount_expended,cfda_key,V6380))</f>
        <v/>
      </c>
      <c r="K6380" s="10">
        <f>IF(G6380="OTHER CLUSTER NOT LISTED ABOVE",SUMIFS(amount_expended,uniform_other_cluster_name,X6380), IF(AND(OR(G6380="N/A",G6380=""),H6380=""),0,IF(G6380="STATE CLUSTER",SUMIFS(amount_expended,uniform_state_cluster_name,W6380),SUMIFS(amount_expended,cluster_name,G6380))))</f>
        <v/>
      </c>
      <c r="L6380" s="8" t="n"/>
      <c r="M6380" s="7" t="n"/>
      <c r="N6380" s="8" t="n"/>
      <c r="O6380" s="7" t="n"/>
      <c r="P6380" s="7" t="n"/>
      <c r="Q6380" s="8" t="n"/>
      <c r="R6380" s="9" t="n"/>
      <c r="S6380" s="8" t="n"/>
      <c r="T6380" s="8" t="n"/>
      <c r="U6380" s="8" t="n"/>
      <c r="V6380" s="11">
        <f>IF(OR(B6380="",C6380=""),"",CONCATENATE(B6380,".",C6380))</f>
        <v/>
      </c>
      <c r="W6380" s="6">
        <f>UPPER(TRIM(H6380))</f>
        <v/>
      </c>
      <c r="X6380" s="6">
        <f>UPPER(TRIM(I6380))</f>
        <v/>
      </c>
      <c r="Y6380" s="6">
        <f>IF(V6380&lt;&gt;"",IFERROR(INDEX(federal_program_name_lookup,MATCH(V6380,aln_lookup,0)),""),"")</f>
        <v/>
      </c>
    </row>
    <row r="6381">
      <c r="A6381" s="6">
        <f>IF(B6381&lt;&gt;"", "AWARD-"&amp;TEXT(ROW()-1,"0000"), "")</f>
        <v/>
      </c>
      <c r="B6381" s="7" t="n"/>
      <c r="C6381" s="7" t="n"/>
      <c r="D6381" s="7" t="n"/>
      <c r="E6381" s="8" t="n"/>
      <c r="F6381" s="9" t="n"/>
      <c r="G6381" s="8" t="n"/>
      <c r="H6381" s="8" t="n"/>
      <c r="I6381" s="8" t="n"/>
      <c r="J6381" s="10">
        <f>IF(A6381="",0,SUMIFS(amount_expended,cfda_key,V6381))</f>
        <v/>
      </c>
      <c r="K6381" s="10">
        <f>IF(G6381="OTHER CLUSTER NOT LISTED ABOVE",SUMIFS(amount_expended,uniform_other_cluster_name,X6381), IF(AND(OR(G6381="N/A",G6381=""),H6381=""),0,IF(G6381="STATE CLUSTER",SUMIFS(amount_expended,uniform_state_cluster_name,W6381),SUMIFS(amount_expended,cluster_name,G6381))))</f>
        <v/>
      </c>
      <c r="L6381" s="8" t="n"/>
      <c r="M6381" s="7" t="n"/>
      <c r="N6381" s="8" t="n"/>
      <c r="O6381" s="7" t="n"/>
      <c r="P6381" s="7" t="n"/>
      <c r="Q6381" s="8" t="n"/>
      <c r="R6381" s="9" t="n"/>
      <c r="S6381" s="8" t="n"/>
      <c r="T6381" s="8" t="n"/>
      <c r="U6381" s="8" t="n"/>
      <c r="V6381" s="11">
        <f>IF(OR(B6381="",C6381=""),"",CONCATENATE(B6381,".",C6381))</f>
        <v/>
      </c>
      <c r="W6381" s="6">
        <f>UPPER(TRIM(H6381))</f>
        <v/>
      </c>
      <c r="X6381" s="6">
        <f>UPPER(TRIM(I6381))</f>
        <v/>
      </c>
      <c r="Y6381" s="6">
        <f>IF(V6381&lt;&gt;"",IFERROR(INDEX(federal_program_name_lookup,MATCH(V6381,aln_lookup,0)),""),"")</f>
        <v/>
      </c>
    </row>
    <row r="6382">
      <c r="A6382" s="6">
        <f>IF(B6382&lt;&gt;"", "AWARD-"&amp;TEXT(ROW()-1,"0000"), "")</f>
        <v/>
      </c>
      <c r="B6382" s="7" t="n"/>
      <c r="C6382" s="7" t="n"/>
      <c r="D6382" s="7" t="n"/>
      <c r="E6382" s="8" t="n"/>
      <c r="F6382" s="9" t="n"/>
      <c r="G6382" s="8" t="n"/>
      <c r="H6382" s="8" t="n"/>
      <c r="I6382" s="8" t="n"/>
      <c r="J6382" s="10">
        <f>IF(A6382="",0,SUMIFS(amount_expended,cfda_key,V6382))</f>
        <v/>
      </c>
      <c r="K6382" s="10">
        <f>IF(G6382="OTHER CLUSTER NOT LISTED ABOVE",SUMIFS(amount_expended,uniform_other_cluster_name,X6382), IF(AND(OR(G6382="N/A",G6382=""),H6382=""),0,IF(G6382="STATE CLUSTER",SUMIFS(amount_expended,uniform_state_cluster_name,W6382),SUMIFS(amount_expended,cluster_name,G6382))))</f>
        <v/>
      </c>
      <c r="L6382" s="8" t="n"/>
      <c r="M6382" s="7" t="n"/>
      <c r="N6382" s="8" t="n"/>
      <c r="O6382" s="7" t="n"/>
      <c r="P6382" s="7" t="n"/>
      <c r="Q6382" s="8" t="n"/>
      <c r="R6382" s="9" t="n"/>
      <c r="S6382" s="8" t="n"/>
      <c r="T6382" s="8" t="n"/>
      <c r="U6382" s="8" t="n"/>
      <c r="V6382" s="11">
        <f>IF(OR(B6382="",C6382=""),"",CONCATENATE(B6382,".",C6382))</f>
        <v/>
      </c>
      <c r="W6382" s="6">
        <f>UPPER(TRIM(H6382))</f>
        <v/>
      </c>
      <c r="X6382" s="6">
        <f>UPPER(TRIM(I6382))</f>
        <v/>
      </c>
      <c r="Y6382" s="6">
        <f>IF(V6382&lt;&gt;"",IFERROR(INDEX(federal_program_name_lookup,MATCH(V6382,aln_lookup,0)),""),"")</f>
        <v/>
      </c>
    </row>
    <row r="6383">
      <c r="A6383" s="6">
        <f>IF(B6383&lt;&gt;"", "AWARD-"&amp;TEXT(ROW()-1,"0000"), "")</f>
        <v/>
      </c>
      <c r="B6383" s="7" t="n"/>
      <c r="C6383" s="7" t="n"/>
      <c r="D6383" s="7" t="n"/>
      <c r="E6383" s="8" t="n"/>
      <c r="F6383" s="9" t="n"/>
      <c r="G6383" s="8" t="n"/>
      <c r="H6383" s="8" t="n"/>
      <c r="I6383" s="8" t="n"/>
      <c r="J6383" s="10">
        <f>IF(A6383="",0,SUMIFS(amount_expended,cfda_key,V6383))</f>
        <v/>
      </c>
      <c r="K6383" s="10">
        <f>IF(G6383="OTHER CLUSTER NOT LISTED ABOVE",SUMIFS(amount_expended,uniform_other_cluster_name,X6383), IF(AND(OR(G6383="N/A",G6383=""),H6383=""),0,IF(G6383="STATE CLUSTER",SUMIFS(amount_expended,uniform_state_cluster_name,W6383),SUMIFS(amount_expended,cluster_name,G6383))))</f>
        <v/>
      </c>
      <c r="L6383" s="8" t="n"/>
      <c r="M6383" s="7" t="n"/>
      <c r="N6383" s="8" t="n"/>
      <c r="O6383" s="7" t="n"/>
      <c r="P6383" s="7" t="n"/>
      <c r="Q6383" s="8" t="n"/>
      <c r="R6383" s="9" t="n"/>
      <c r="S6383" s="8" t="n"/>
      <c r="T6383" s="8" t="n"/>
      <c r="U6383" s="8" t="n"/>
      <c r="V6383" s="11">
        <f>IF(OR(B6383="",C6383=""),"",CONCATENATE(B6383,".",C6383))</f>
        <v/>
      </c>
      <c r="W6383" s="6">
        <f>UPPER(TRIM(H6383))</f>
        <v/>
      </c>
      <c r="X6383" s="6">
        <f>UPPER(TRIM(I6383))</f>
        <v/>
      </c>
      <c r="Y6383" s="6">
        <f>IF(V6383&lt;&gt;"",IFERROR(INDEX(federal_program_name_lookup,MATCH(V6383,aln_lookup,0)),""),"")</f>
        <v/>
      </c>
    </row>
    <row r="6384">
      <c r="A6384" s="6">
        <f>IF(B6384&lt;&gt;"", "AWARD-"&amp;TEXT(ROW()-1,"0000"), "")</f>
        <v/>
      </c>
      <c r="B6384" s="7" t="n"/>
      <c r="C6384" s="7" t="n"/>
      <c r="D6384" s="7" t="n"/>
      <c r="E6384" s="8" t="n"/>
      <c r="F6384" s="9" t="n"/>
      <c r="G6384" s="8" t="n"/>
      <c r="H6384" s="8" t="n"/>
      <c r="I6384" s="8" t="n"/>
      <c r="J6384" s="10">
        <f>IF(A6384="",0,SUMIFS(amount_expended,cfda_key,V6384))</f>
        <v/>
      </c>
      <c r="K6384" s="10">
        <f>IF(G6384="OTHER CLUSTER NOT LISTED ABOVE",SUMIFS(amount_expended,uniform_other_cluster_name,X6384), IF(AND(OR(G6384="N/A",G6384=""),H6384=""),0,IF(G6384="STATE CLUSTER",SUMIFS(amount_expended,uniform_state_cluster_name,W6384),SUMIFS(amount_expended,cluster_name,G6384))))</f>
        <v/>
      </c>
      <c r="L6384" s="8" t="n"/>
      <c r="M6384" s="7" t="n"/>
      <c r="N6384" s="8" t="n"/>
      <c r="O6384" s="7" t="n"/>
      <c r="P6384" s="7" t="n"/>
      <c r="Q6384" s="8" t="n"/>
      <c r="R6384" s="9" t="n"/>
      <c r="S6384" s="8" t="n"/>
      <c r="T6384" s="8" t="n"/>
      <c r="U6384" s="8" t="n"/>
      <c r="V6384" s="11">
        <f>IF(OR(B6384="",C6384=""),"",CONCATENATE(B6384,".",C6384))</f>
        <v/>
      </c>
      <c r="W6384" s="6">
        <f>UPPER(TRIM(H6384))</f>
        <v/>
      </c>
      <c r="X6384" s="6">
        <f>UPPER(TRIM(I6384))</f>
        <v/>
      </c>
      <c r="Y6384" s="6">
        <f>IF(V6384&lt;&gt;"",IFERROR(INDEX(federal_program_name_lookup,MATCH(V6384,aln_lookup,0)),""),"")</f>
        <v/>
      </c>
    </row>
    <row r="6385">
      <c r="A6385" s="6">
        <f>IF(B6385&lt;&gt;"", "AWARD-"&amp;TEXT(ROW()-1,"0000"), "")</f>
        <v/>
      </c>
      <c r="B6385" s="7" t="n"/>
      <c r="C6385" s="7" t="n"/>
      <c r="D6385" s="7" t="n"/>
      <c r="E6385" s="8" t="n"/>
      <c r="F6385" s="9" t="n"/>
      <c r="G6385" s="8" t="n"/>
      <c r="H6385" s="8" t="n"/>
      <c r="I6385" s="8" t="n"/>
      <c r="J6385" s="10">
        <f>IF(A6385="",0,SUMIFS(amount_expended,cfda_key,V6385))</f>
        <v/>
      </c>
      <c r="K6385" s="10">
        <f>IF(G6385="OTHER CLUSTER NOT LISTED ABOVE",SUMIFS(amount_expended,uniform_other_cluster_name,X6385), IF(AND(OR(G6385="N/A",G6385=""),H6385=""),0,IF(G6385="STATE CLUSTER",SUMIFS(amount_expended,uniform_state_cluster_name,W6385),SUMIFS(amount_expended,cluster_name,G6385))))</f>
        <v/>
      </c>
      <c r="L6385" s="8" t="n"/>
      <c r="M6385" s="7" t="n"/>
      <c r="N6385" s="8" t="n"/>
      <c r="O6385" s="7" t="n"/>
      <c r="P6385" s="7" t="n"/>
      <c r="Q6385" s="8" t="n"/>
      <c r="R6385" s="9" t="n"/>
      <c r="S6385" s="8" t="n"/>
      <c r="T6385" s="8" t="n"/>
      <c r="U6385" s="8" t="n"/>
      <c r="V6385" s="11">
        <f>IF(OR(B6385="",C6385=""),"",CONCATENATE(B6385,".",C6385))</f>
        <v/>
      </c>
      <c r="W6385" s="6">
        <f>UPPER(TRIM(H6385))</f>
        <v/>
      </c>
      <c r="X6385" s="6">
        <f>UPPER(TRIM(I6385))</f>
        <v/>
      </c>
      <c r="Y6385" s="6">
        <f>IF(V6385&lt;&gt;"",IFERROR(INDEX(federal_program_name_lookup,MATCH(V6385,aln_lookup,0)),""),"")</f>
        <v/>
      </c>
    </row>
    <row r="6386">
      <c r="A6386" s="6">
        <f>IF(B6386&lt;&gt;"", "AWARD-"&amp;TEXT(ROW()-1,"0000"), "")</f>
        <v/>
      </c>
      <c r="B6386" s="7" t="n"/>
      <c r="C6386" s="7" t="n"/>
      <c r="D6386" s="7" t="n"/>
      <c r="E6386" s="8" t="n"/>
      <c r="F6386" s="9" t="n"/>
      <c r="G6386" s="8" t="n"/>
      <c r="H6386" s="8" t="n"/>
      <c r="I6386" s="8" t="n"/>
      <c r="J6386" s="10">
        <f>IF(A6386="",0,SUMIFS(amount_expended,cfda_key,V6386))</f>
        <v/>
      </c>
      <c r="K6386" s="10">
        <f>IF(G6386="OTHER CLUSTER NOT LISTED ABOVE",SUMIFS(amount_expended,uniform_other_cluster_name,X6386), IF(AND(OR(G6386="N/A",G6386=""),H6386=""),0,IF(G6386="STATE CLUSTER",SUMIFS(amount_expended,uniform_state_cluster_name,W6386),SUMIFS(amount_expended,cluster_name,G6386))))</f>
        <v/>
      </c>
      <c r="L6386" s="8" t="n"/>
      <c r="M6386" s="7" t="n"/>
      <c r="N6386" s="8" t="n"/>
      <c r="O6386" s="7" t="n"/>
      <c r="P6386" s="7" t="n"/>
      <c r="Q6386" s="8" t="n"/>
      <c r="R6386" s="9" t="n"/>
      <c r="S6386" s="8" t="n"/>
      <c r="T6386" s="8" t="n"/>
      <c r="U6386" s="8" t="n"/>
      <c r="V6386" s="11">
        <f>IF(OR(B6386="",C6386=""),"",CONCATENATE(B6386,".",C6386))</f>
        <v/>
      </c>
      <c r="W6386" s="6">
        <f>UPPER(TRIM(H6386))</f>
        <v/>
      </c>
      <c r="X6386" s="6">
        <f>UPPER(TRIM(I6386))</f>
        <v/>
      </c>
      <c r="Y6386" s="6">
        <f>IF(V6386&lt;&gt;"",IFERROR(INDEX(federal_program_name_lookup,MATCH(V6386,aln_lookup,0)),""),"")</f>
        <v/>
      </c>
    </row>
    <row r="6387">
      <c r="A6387" s="6">
        <f>IF(B6387&lt;&gt;"", "AWARD-"&amp;TEXT(ROW()-1,"0000"), "")</f>
        <v/>
      </c>
      <c r="B6387" s="7" t="n"/>
      <c r="C6387" s="7" t="n"/>
      <c r="D6387" s="7" t="n"/>
      <c r="E6387" s="8" t="n"/>
      <c r="F6387" s="9" t="n"/>
      <c r="G6387" s="8" t="n"/>
      <c r="H6387" s="8" t="n"/>
      <c r="I6387" s="8" t="n"/>
      <c r="J6387" s="10">
        <f>IF(A6387="",0,SUMIFS(amount_expended,cfda_key,V6387))</f>
        <v/>
      </c>
      <c r="K6387" s="10">
        <f>IF(G6387="OTHER CLUSTER NOT LISTED ABOVE",SUMIFS(amount_expended,uniform_other_cluster_name,X6387), IF(AND(OR(G6387="N/A",G6387=""),H6387=""),0,IF(G6387="STATE CLUSTER",SUMIFS(amount_expended,uniform_state_cluster_name,W6387),SUMIFS(amount_expended,cluster_name,G6387))))</f>
        <v/>
      </c>
      <c r="L6387" s="8" t="n"/>
      <c r="M6387" s="7" t="n"/>
      <c r="N6387" s="8" t="n"/>
      <c r="O6387" s="7" t="n"/>
      <c r="P6387" s="7" t="n"/>
      <c r="Q6387" s="8" t="n"/>
      <c r="R6387" s="9" t="n"/>
      <c r="S6387" s="8" t="n"/>
      <c r="T6387" s="8" t="n"/>
      <c r="U6387" s="8" t="n"/>
      <c r="V6387" s="11">
        <f>IF(OR(B6387="",C6387=""),"",CONCATENATE(B6387,".",C6387))</f>
        <v/>
      </c>
      <c r="W6387" s="6">
        <f>UPPER(TRIM(H6387))</f>
        <v/>
      </c>
      <c r="X6387" s="6">
        <f>UPPER(TRIM(I6387))</f>
        <v/>
      </c>
      <c r="Y6387" s="6">
        <f>IF(V6387&lt;&gt;"",IFERROR(INDEX(federal_program_name_lookup,MATCH(V6387,aln_lookup,0)),""),"")</f>
        <v/>
      </c>
    </row>
    <row r="6388">
      <c r="A6388" s="6">
        <f>IF(B6388&lt;&gt;"", "AWARD-"&amp;TEXT(ROW()-1,"0000"), "")</f>
        <v/>
      </c>
      <c r="B6388" s="7" t="n"/>
      <c r="C6388" s="7" t="n"/>
      <c r="D6388" s="7" t="n"/>
      <c r="E6388" s="8" t="n"/>
      <c r="F6388" s="9" t="n"/>
      <c r="G6388" s="8" t="n"/>
      <c r="H6388" s="8" t="n"/>
      <c r="I6388" s="8" t="n"/>
      <c r="J6388" s="10">
        <f>IF(A6388="",0,SUMIFS(amount_expended,cfda_key,V6388))</f>
        <v/>
      </c>
      <c r="K6388" s="10">
        <f>IF(G6388="OTHER CLUSTER NOT LISTED ABOVE",SUMIFS(amount_expended,uniform_other_cluster_name,X6388), IF(AND(OR(G6388="N/A",G6388=""),H6388=""),0,IF(G6388="STATE CLUSTER",SUMIFS(amount_expended,uniform_state_cluster_name,W6388),SUMIFS(amount_expended,cluster_name,G6388))))</f>
        <v/>
      </c>
      <c r="L6388" s="8" t="n"/>
      <c r="M6388" s="7" t="n"/>
      <c r="N6388" s="8" t="n"/>
      <c r="O6388" s="7" t="n"/>
      <c r="P6388" s="7" t="n"/>
      <c r="Q6388" s="8" t="n"/>
      <c r="R6388" s="9" t="n"/>
      <c r="S6388" s="8" t="n"/>
      <c r="T6388" s="8" t="n"/>
      <c r="U6388" s="8" t="n"/>
      <c r="V6388" s="11">
        <f>IF(OR(B6388="",C6388=""),"",CONCATENATE(B6388,".",C6388))</f>
        <v/>
      </c>
      <c r="W6388" s="6">
        <f>UPPER(TRIM(H6388))</f>
        <v/>
      </c>
      <c r="X6388" s="6">
        <f>UPPER(TRIM(I6388))</f>
        <v/>
      </c>
      <c r="Y6388" s="6">
        <f>IF(V6388&lt;&gt;"",IFERROR(INDEX(federal_program_name_lookup,MATCH(V6388,aln_lookup,0)),""),"")</f>
        <v/>
      </c>
    </row>
    <row r="6389">
      <c r="A6389" s="6">
        <f>IF(B6389&lt;&gt;"", "AWARD-"&amp;TEXT(ROW()-1,"0000"), "")</f>
        <v/>
      </c>
      <c r="B6389" s="7" t="n"/>
      <c r="C6389" s="7" t="n"/>
      <c r="D6389" s="7" t="n"/>
      <c r="E6389" s="8" t="n"/>
      <c r="F6389" s="9" t="n"/>
      <c r="G6389" s="8" t="n"/>
      <c r="H6389" s="8" t="n"/>
      <c r="I6389" s="8" t="n"/>
      <c r="J6389" s="10">
        <f>IF(A6389="",0,SUMIFS(amount_expended,cfda_key,V6389))</f>
        <v/>
      </c>
      <c r="K6389" s="10">
        <f>IF(G6389="OTHER CLUSTER NOT LISTED ABOVE",SUMIFS(amount_expended,uniform_other_cluster_name,X6389), IF(AND(OR(G6389="N/A",G6389=""),H6389=""),0,IF(G6389="STATE CLUSTER",SUMIFS(amount_expended,uniform_state_cluster_name,W6389),SUMIFS(amount_expended,cluster_name,G6389))))</f>
        <v/>
      </c>
      <c r="L6389" s="8" t="n"/>
      <c r="M6389" s="7" t="n"/>
      <c r="N6389" s="8" t="n"/>
      <c r="O6389" s="7" t="n"/>
      <c r="P6389" s="7" t="n"/>
      <c r="Q6389" s="8" t="n"/>
      <c r="R6389" s="9" t="n"/>
      <c r="S6389" s="8" t="n"/>
      <c r="T6389" s="8" t="n"/>
      <c r="U6389" s="8" t="n"/>
      <c r="V6389" s="11">
        <f>IF(OR(B6389="",C6389=""),"",CONCATENATE(B6389,".",C6389))</f>
        <v/>
      </c>
      <c r="W6389" s="6">
        <f>UPPER(TRIM(H6389))</f>
        <v/>
      </c>
      <c r="X6389" s="6">
        <f>UPPER(TRIM(I6389))</f>
        <v/>
      </c>
      <c r="Y6389" s="6">
        <f>IF(V6389&lt;&gt;"",IFERROR(INDEX(federal_program_name_lookup,MATCH(V6389,aln_lookup,0)),""),"")</f>
        <v/>
      </c>
    </row>
    <row r="6390">
      <c r="A6390" s="6">
        <f>IF(B6390&lt;&gt;"", "AWARD-"&amp;TEXT(ROW()-1,"0000"), "")</f>
        <v/>
      </c>
      <c r="B6390" s="7" t="n"/>
      <c r="C6390" s="7" t="n"/>
      <c r="D6390" s="7" t="n"/>
      <c r="E6390" s="8" t="n"/>
      <c r="F6390" s="9" t="n"/>
      <c r="G6390" s="8" t="n"/>
      <c r="H6390" s="8" t="n"/>
      <c r="I6390" s="8" t="n"/>
      <c r="J6390" s="10">
        <f>IF(A6390="",0,SUMIFS(amount_expended,cfda_key,V6390))</f>
        <v/>
      </c>
      <c r="K6390" s="10">
        <f>IF(G6390="OTHER CLUSTER NOT LISTED ABOVE",SUMIFS(amount_expended,uniform_other_cluster_name,X6390), IF(AND(OR(G6390="N/A",G6390=""),H6390=""),0,IF(G6390="STATE CLUSTER",SUMIFS(amount_expended,uniform_state_cluster_name,W6390),SUMIFS(amount_expended,cluster_name,G6390))))</f>
        <v/>
      </c>
      <c r="L6390" s="8" t="n"/>
      <c r="M6390" s="7" t="n"/>
      <c r="N6390" s="8" t="n"/>
      <c r="O6390" s="7" t="n"/>
      <c r="P6390" s="7" t="n"/>
      <c r="Q6390" s="8" t="n"/>
      <c r="R6390" s="9" t="n"/>
      <c r="S6390" s="8" t="n"/>
      <c r="T6390" s="8" t="n"/>
      <c r="U6390" s="8" t="n"/>
      <c r="V6390" s="11">
        <f>IF(OR(B6390="",C6390=""),"",CONCATENATE(B6390,".",C6390))</f>
        <v/>
      </c>
      <c r="W6390" s="6">
        <f>UPPER(TRIM(H6390))</f>
        <v/>
      </c>
      <c r="X6390" s="6">
        <f>UPPER(TRIM(I6390))</f>
        <v/>
      </c>
      <c r="Y6390" s="6">
        <f>IF(V6390&lt;&gt;"",IFERROR(INDEX(federal_program_name_lookup,MATCH(V6390,aln_lookup,0)),""),"")</f>
        <v/>
      </c>
    </row>
    <row r="6391">
      <c r="A6391" s="6">
        <f>IF(B6391&lt;&gt;"", "AWARD-"&amp;TEXT(ROW()-1,"0000"), "")</f>
        <v/>
      </c>
      <c r="B6391" s="7" t="n"/>
      <c r="C6391" s="7" t="n"/>
      <c r="D6391" s="7" t="n"/>
      <c r="E6391" s="8" t="n"/>
      <c r="F6391" s="9" t="n"/>
      <c r="G6391" s="8" t="n"/>
      <c r="H6391" s="8" t="n"/>
      <c r="I6391" s="8" t="n"/>
      <c r="J6391" s="10">
        <f>IF(A6391="",0,SUMIFS(amount_expended,cfda_key,V6391))</f>
        <v/>
      </c>
      <c r="K6391" s="10">
        <f>IF(G6391="OTHER CLUSTER NOT LISTED ABOVE",SUMIFS(amount_expended,uniform_other_cluster_name,X6391), IF(AND(OR(G6391="N/A",G6391=""),H6391=""),0,IF(G6391="STATE CLUSTER",SUMIFS(amount_expended,uniform_state_cluster_name,W6391),SUMIFS(amount_expended,cluster_name,G6391))))</f>
        <v/>
      </c>
      <c r="L6391" s="8" t="n"/>
      <c r="M6391" s="7" t="n"/>
      <c r="N6391" s="8" t="n"/>
      <c r="O6391" s="7" t="n"/>
      <c r="P6391" s="7" t="n"/>
      <c r="Q6391" s="8" t="n"/>
      <c r="R6391" s="9" t="n"/>
      <c r="S6391" s="8" t="n"/>
      <c r="T6391" s="8" t="n"/>
      <c r="U6391" s="8" t="n"/>
      <c r="V6391" s="11">
        <f>IF(OR(B6391="",C6391=""),"",CONCATENATE(B6391,".",C6391))</f>
        <v/>
      </c>
      <c r="W6391" s="6">
        <f>UPPER(TRIM(H6391))</f>
        <v/>
      </c>
      <c r="X6391" s="6">
        <f>UPPER(TRIM(I6391))</f>
        <v/>
      </c>
      <c r="Y6391" s="6">
        <f>IF(V6391&lt;&gt;"",IFERROR(INDEX(federal_program_name_lookup,MATCH(V6391,aln_lookup,0)),""),"")</f>
        <v/>
      </c>
    </row>
    <row r="6392">
      <c r="A6392" s="6">
        <f>IF(B6392&lt;&gt;"", "AWARD-"&amp;TEXT(ROW()-1,"0000"), "")</f>
        <v/>
      </c>
      <c r="B6392" s="7" t="n"/>
      <c r="C6392" s="7" t="n"/>
      <c r="D6392" s="7" t="n"/>
      <c r="E6392" s="8" t="n"/>
      <c r="F6392" s="9" t="n"/>
      <c r="G6392" s="8" t="n"/>
      <c r="H6392" s="8" t="n"/>
      <c r="I6392" s="8" t="n"/>
      <c r="J6392" s="10">
        <f>IF(A6392="",0,SUMIFS(amount_expended,cfda_key,V6392))</f>
        <v/>
      </c>
      <c r="K6392" s="10">
        <f>IF(G6392="OTHER CLUSTER NOT LISTED ABOVE",SUMIFS(amount_expended,uniform_other_cluster_name,X6392), IF(AND(OR(G6392="N/A",G6392=""),H6392=""),0,IF(G6392="STATE CLUSTER",SUMIFS(amount_expended,uniform_state_cluster_name,W6392),SUMIFS(amount_expended,cluster_name,G6392))))</f>
        <v/>
      </c>
      <c r="L6392" s="8" t="n"/>
      <c r="M6392" s="7" t="n"/>
      <c r="N6392" s="8" t="n"/>
      <c r="O6392" s="7" t="n"/>
      <c r="P6392" s="7" t="n"/>
      <c r="Q6392" s="8" t="n"/>
      <c r="R6392" s="9" t="n"/>
      <c r="S6392" s="8" t="n"/>
      <c r="T6392" s="8" t="n"/>
      <c r="U6392" s="8" t="n"/>
      <c r="V6392" s="11">
        <f>IF(OR(B6392="",C6392=""),"",CONCATENATE(B6392,".",C6392))</f>
        <v/>
      </c>
      <c r="W6392" s="6">
        <f>UPPER(TRIM(H6392))</f>
        <v/>
      </c>
      <c r="X6392" s="6">
        <f>UPPER(TRIM(I6392))</f>
        <v/>
      </c>
      <c r="Y6392" s="6">
        <f>IF(V6392&lt;&gt;"",IFERROR(INDEX(federal_program_name_lookup,MATCH(V6392,aln_lookup,0)),""),"")</f>
        <v/>
      </c>
    </row>
    <row r="6393">
      <c r="A6393" s="6">
        <f>IF(B6393&lt;&gt;"", "AWARD-"&amp;TEXT(ROW()-1,"0000"), "")</f>
        <v/>
      </c>
      <c r="B6393" s="7" t="n"/>
      <c r="C6393" s="7" t="n"/>
      <c r="D6393" s="7" t="n"/>
      <c r="E6393" s="8" t="n"/>
      <c r="F6393" s="9" t="n"/>
      <c r="G6393" s="8" t="n"/>
      <c r="H6393" s="8" t="n"/>
      <c r="I6393" s="8" t="n"/>
      <c r="J6393" s="10">
        <f>IF(A6393="",0,SUMIFS(amount_expended,cfda_key,V6393))</f>
        <v/>
      </c>
      <c r="K6393" s="10">
        <f>IF(G6393="OTHER CLUSTER NOT LISTED ABOVE",SUMIFS(amount_expended,uniform_other_cluster_name,X6393), IF(AND(OR(G6393="N/A",G6393=""),H6393=""),0,IF(G6393="STATE CLUSTER",SUMIFS(amount_expended,uniform_state_cluster_name,W6393),SUMIFS(amount_expended,cluster_name,G6393))))</f>
        <v/>
      </c>
      <c r="L6393" s="8" t="n"/>
      <c r="M6393" s="7" t="n"/>
      <c r="N6393" s="8" t="n"/>
      <c r="O6393" s="7" t="n"/>
      <c r="P6393" s="7" t="n"/>
      <c r="Q6393" s="8" t="n"/>
      <c r="R6393" s="9" t="n"/>
      <c r="S6393" s="8" t="n"/>
      <c r="T6393" s="8" t="n"/>
      <c r="U6393" s="8" t="n"/>
      <c r="V6393" s="11">
        <f>IF(OR(B6393="",C6393=""),"",CONCATENATE(B6393,".",C6393))</f>
        <v/>
      </c>
      <c r="W6393" s="6">
        <f>UPPER(TRIM(H6393))</f>
        <v/>
      </c>
      <c r="X6393" s="6">
        <f>UPPER(TRIM(I6393))</f>
        <v/>
      </c>
      <c r="Y6393" s="6">
        <f>IF(V6393&lt;&gt;"",IFERROR(INDEX(federal_program_name_lookup,MATCH(V6393,aln_lookup,0)),""),"")</f>
        <v/>
      </c>
    </row>
    <row r="6394">
      <c r="A6394" s="6">
        <f>IF(B6394&lt;&gt;"", "AWARD-"&amp;TEXT(ROW()-1,"0000"), "")</f>
        <v/>
      </c>
      <c r="B6394" s="7" t="n"/>
      <c r="C6394" s="7" t="n"/>
      <c r="D6394" s="7" t="n"/>
      <c r="E6394" s="8" t="n"/>
      <c r="F6394" s="9" t="n"/>
      <c r="G6394" s="8" t="n"/>
      <c r="H6394" s="8" t="n"/>
      <c r="I6394" s="8" t="n"/>
      <c r="J6394" s="10">
        <f>IF(A6394="",0,SUMIFS(amount_expended,cfda_key,V6394))</f>
        <v/>
      </c>
      <c r="K6394" s="10">
        <f>IF(G6394="OTHER CLUSTER NOT LISTED ABOVE",SUMIFS(amount_expended,uniform_other_cluster_name,X6394), IF(AND(OR(G6394="N/A",G6394=""),H6394=""),0,IF(G6394="STATE CLUSTER",SUMIFS(amount_expended,uniform_state_cluster_name,W6394),SUMIFS(amount_expended,cluster_name,G6394))))</f>
        <v/>
      </c>
      <c r="L6394" s="8" t="n"/>
      <c r="M6394" s="7" t="n"/>
      <c r="N6394" s="8" t="n"/>
      <c r="O6394" s="7" t="n"/>
      <c r="P6394" s="7" t="n"/>
      <c r="Q6394" s="8" t="n"/>
      <c r="R6394" s="9" t="n"/>
      <c r="S6394" s="8" t="n"/>
      <c r="T6394" s="8" t="n"/>
      <c r="U6394" s="8" t="n"/>
      <c r="V6394" s="11">
        <f>IF(OR(B6394="",C6394=""),"",CONCATENATE(B6394,".",C6394))</f>
        <v/>
      </c>
      <c r="W6394" s="6">
        <f>UPPER(TRIM(H6394))</f>
        <v/>
      </c>
      <c r="X6394" s="6">
        <f>UPPER(TRIM(I6394))</f>
        <v/>
      </c>
      <c r="Y6394" s="6">
        <f>IF(V6394&lt;&gt;"",IFERROR(INDEX(federal_program_name_lookup,MATCH(V6394,aln_lookup,0)),""),"")</f>
        <v/>
      </c>
    </row>
    <row r="6395">
      <c r="A6395" s="6">
        <f>IF(B6395&lt;&gt;"", "AWARD-"&amp;TEXT(ROW()-1,"0000"), "")</f>
        <v/>
      </c>
      <c r="B6395" s="7" t="n"/>
      <c r="C6395" s="7" t="n"/>
      <c r="D6395" s="7" t="n"/>
      <c r="E6395" s="8" t="n"/>
      <c r="F6395" s="9" t="n"/>
      <c r="G6395" s="8" t="n"/>
      <c r="H6395" s="8" t="n"/>
      <c r="I6395" s="8" t="n"/>
      <c r="J6395" s="10">
        <f>IF(A6395="",0,SUMIFS(amount_expended,cfda_key,V6395))</f>
        <v/>
      </c>
      <c r="K6395" s="10">
        <f>IF(G6395="OTHER CLUSTER NOT LISTED ABOVE",SUMIFS(amount_expended,uniform_other_cluster_name,X6395), IF(AND(OR(G6395="N/A",G6395=""),H6395=""),0,IF(G6395="STATE CLUSTER",SUMIFS(amount_expended,uniform_state_cluster_name,W6395),SUMIFS(amount_expended,cluster_name,G6395))))</f>
        <v/>
      </c>
      <c r="L6395" s="8" t="n"/>
      <c r="M6395" s="7" t="n"/>
      <c r="N6395" s="8" t="n"/>
      <c r="O6395" s="7" t="n"/>
      <c r="P6395" s="7" t="n"/>
      <c r="Q6395" s="8" t="n"/>
      <c r="R6395" s="9" t="n"/>
      <c r="S6395" s="8" t="n"/>
      <c r="T6395" s="8" t="n"/>
      <c r="U6395" s="8" t="n"/>
      <c r="V6395" s="11">
        <f>IF(OR(B6395="",C6395=""),"",CONCATENATE(B6395,".",C6395))</f>
        <v/>
      </c>
      <c r="W6395" s="6">
        <f>UPPER(TRIM(H6395))</f>
        <v/>
      </c>
      <c r="X6395" s="6">
        <f>UPPER(TRIM(I6395))</f>
        <v/>
      </c>
      <c r="Y6395" s="6">
        <f>IF(V6395&lt;&gt;"",IFERROR(INDEX(federal_program_name_lookup,MATCH(V6395,aln_lookup,0)),""),"")</f>
        <v/>
      </c>
    </row>
    <row r="6396">
      <c r="A6396" s="6">
        <f>IF(B6396&lt;&gt;"", "AWARD-"&amp;TEXT(ROW()-1,"0000"), "")</f>
        <v/>
      </c>
      <c r="B6396" s="7" t="n"/>
      <c r="C6396" s="7" t="n"/>
      <c r="D6396" s="7" t="n"/>
      <c r="E6396" s="8" t="n"/>
      <c r="F6396" s="9" t="n"/>
      <c r="G6396" s="8" t="n"/>
      <c r="H6396" s="8" t="n"/>
      <c r="I6396" s="8" t="n"/>
      <c r="J6396" s="10">
        <f>IF(A6396="",0,SUMIFS(amount_expended,cfda_key,V6396))</f>
        <v/>
      </c>
      <c r="K6396" s="10">
        <f>IF(G6396="OTHER CLUSTER NOT LISTED ABOVE",SUMIFS(amount_expended,uniform_other_cluster_name,X6396), IF(AND(OR(G6396="N/A",G6396=""),H6396=""),0,IF(G6396="STATE CLUSTER",SUMIFS(amount_expended,uniform_state_cluster_name,W6396),SUMIFS(amount_expended,cluster_name,G6396))))</f>
        <v/>
      </c>
      <c r="L6396" s="8" t="n"/>
      <c r="M6396" s="7" t="n"/>
      <c r="N6396" s="8" t="n"/>
      <c r="O6396" s="7" t="n"/>
      <c r="P6396" s="7" t="n"/>
      <c r="Q6396" s="8" t="n"/>
      <c r="R6396" s="9" t="n"/>
      <c r="S6396" s="8" t="n"/>
      <c r="T6396" s="8" t="n"/>
      <c r="U6396" s="8" t="n"/>
      <c r="V6396" s="11">
        <f>IF(OR(B6396="",C6396=""),"",CONCATENATE(B6396,".",C6396))</f>
        <v/>
      </c>
      <c r="W6396" s="6">
        <f>UPPER(TRIM(H6396))</f>
        <v/>
      </c>
      <c r="X6396" s="6">
        <f>UPPER(TRIM(I6396))</f>
        <v/>
      </c>
      <c r="Y6396" s="6">
        <f>IF(V6396&lt;&gt;"",IFERROR(INDEX(federal_program_name_lookup,MATCH(V6396,aln_lookup,0)),""),"")</f>
        <v/>
      </c>
    </row>
    <row r="6397">
      <c r="A6397" s="6">
        <f>IF(B6397&lt;&gt;"", "AWARD-"&amp;TEXT(ROW()-1,"0000"), "")</f>
        <v/>
      </c>
      <c r="B6397" s="7" t="n"/>
      <c r="C6397" s="7" t="n"/>
      <c r="D6397" s="7" t="n"/>
      <c r="E6397" s="8" t="n"/>
      <c r="F6397" s="9" t="n"/>
      <c r="G6397" s="8" t="n"/>
      <c r="H6397" s="8" t="n"/>
      <c r="I6397" s="8" t="n"/>
      <c r="J6397" s="10">
        <f>IF(A6397="",0,SUMIFS(amount_expended,cfda_key,V6397))</f>
        <v/>
      </c>
      <c r="K6397" s="10">
        <f>IF(G6397="OTHER CLUSTER NOT LISTED ABOVE",SUMIFS(amount_expended,uniform_other_cluster_name,X6397), IF(AND(OR(G6397="N/A",G6397=""),H6397=""),0,IF(G6397="STATE CLUSTER",SUMIFS(amount_expended,uniform_state_cluster_name,W6397),SUMIFS(amount_expended,cluster_name,G6397))))</f>
        <v/>
      </c>
      <c r="L6397" s="8" t="n"/>
      <c r="M6397" s="7" t="n"/>
      <c r="N6397" s="8" t="n"/>
      <c r="O6397" s="7" t="n"/>
      <c r="P6397" s="7" t="n"/>
      <c r="Q6397" s="8" t="n"/>
      <c r="R6397" s="9" t="n"/>
      <c r="S6397" s="8" t="n"/>
      <c r="T6397" s="8" t="n"/>
      <c r="U6397" s="8" t="n"/>
      <c r="V6397" s="11">
        <f>IF(OR(B6397="",C6397=""),"",CONCATENATE(B6397,".",C6397))</f>
        <v/>
      </c>
      <c r="W6397" s="6">
        <f>UPPER(TRIM(H6397))</f>
        <v/>
      </c>
      <c r="X6397" s="6">
        <f>UPPER(TRIM(I6397))</f>
        <v/>
      </c>
      <c r="Y6397" s="6">
        <f>IF(V6397&lt;&gt;"",IFERROR(INDEX(federal_program_name_lookup,MATCH(V6397,aln_lookup,0)),""),"")</f>
        <v/>
      </c>
    </row>
    <row r="6398">
      <c r="A6398" s="6">
        <f>IF(B6398&lt;&gt;"", "AWARD-"&amp;TEXT(ROW()-1,"0000"), "")</f>
        <v/>
      </c>
      <c r="B6398" s="7" t="n"/>
      <c r="C6398" s="7" t="n"/>
      <c r="D6398" s="7" t="n"/>
      <c r="E6398" s="8" t="n"/>
      <c r="F6398" s="9" t="n"/>
      <c r="G6398" s="8" t="n"/>
      <c r="H6398" s="8" t="n"/>
      <c r="I6398" s="8" t="n"/>
      <c r="J6398" s="10">
        <f>IF(A6398="",0,SUMIFS(amount_expended,cfda_key,V6398))</f>
        <v/>
      </c>
      <c r="K6398" s="10">
        <f>IF(G6398="OTHER CLUSTER NOT LISTED ABOVE",SUMIFS(amount_expended,uniform_other_cluster_name,X6398), IF(AND(OR(G6398="N/A",G6398=""),H6398=""),0,IF(G6398="STATE CLUSTER",SUMIFS(amount_expended,uniform_state_cluster_name,W6398),SUMIFS(amount_expended,cluster_name,G6398))))</f>
        <v/>
      </c>
      <c r="L6398" s="8" t="n"/>
      <c r="M6398" s="7" t="n"/>
      <c r="N6398" s="8" t="n"/>
      <c r="O6398" s="7" t="n"/>
      <c r="P6398" s="7" t="n"/>
      <c r="Q6398" s="8" t="n"/>
      <c r="R6398" s="9" t="n"/>
      <c r="S6398" s="8" t="n"/>
      <c r="T6398" s="8" t="n"/>
      <c r="U6398" s="8" t="n"/>
      <c r="V6398" s="11">
        <f>IF(OR(B6398="",C6398=""),"",CONCATENATE(B6398,".",C6398))</f>
        <v/>
      </c>
      <c r="W6398" s="6">
        <f>UPPER(TRIM(H6398))</f>
        <v/>
      </c>
      <c r="X6398" s="6">
        <f>UPPER(TRIM(I6398))</f>
        <v/>
      </c>
      <c r="Y6398" s="6">
        <f>IF(V6398&lt;&gt;"",IFERROR(INDEX(federal_program_name_lookup,MATCH(V6398,aln_lookup,0)),""),"")</f>
        <v/>
      </c>
    </row>
    <row r="6399">
      <c r="A6399" s="6">
        <f>IF(B6399&lt;&gt;"", "AWARD-"&amp;TEXT(ROW()-1,"0000"), "")</f>
        <v/>
      </c>
      <c r="B6399" s="7" t="n"/>
      <c r="C6399" s="7" t="n"/>
      <c r="D6399" s="7" t="n"/>
      <c r="E6399" s="8" t="n"/>
      <c r="F6399" s="9" t="n"/>
      <c r="G6399" s="8" t="n"/>
      <c r="H6399" s="8" t="n"/>
      <c r="I6399" s="8" t="n"/>
      <c r="J6399" s="10">
        <f>IF(A6399="",0,SUMIFS(amount_expended,cfda_key,V6399))</f>
        <v/>
      </c>
      <c r="K6399" s="10">
        <f>IF(G6399="OTHER CLUSTER NOT LISTED ABOVE",SUMIFS(amount_expended,uniform_other_cluster_name,X6399), IF(AND(OR(G6399="N/A",G6399=""),H6399=""),0,IF(G6399="STATE CLUSTER",SUMIFS(amount_expended,uniform_state_cluster_name,W6399),SUMIFS(amount_expended,cluster_name,G6399))))</f>
        <v/>
      </c>
      <c r="L6399" s="8" t="n"/>
      <c r="M6399" s="7" t="n"/>
      <c r="N6399" s="8" t="n"/>
      <c r="O6399" s="7" t="n"/>
      <c r="P6399" s="7" t="n"/>
      <c r="Q6399" s="8" t="n"/>
      <c r="R6399" s="9" t="n"/>
      <c r="S6399" s="8" t="n"/>
      <c r="T6399" s="8" t="n"/>
      <c r="U6399" s="8" t="n"/>
      <c r="V6399" s="11">
        <f>IF(OR(B6399="",C6399=""),"",CONCATENATE(B6399,".",C6399))</f>
        <v/>
      </c>
      <c r="W6399" s="6">
        <f>UPPER(TRIM(H6399))</f>
        <v/>
      </c>
      <c r="X6399" s="6">
        <f>UPPER(TRIM(I6399))</f>
        <v/>
      </c>
      <c r="Y6399" s="6">
        <f>IF(V6399&lt;&gt;"",IFERROR(INDEX(federal_program_name_lookup,MATCH(V6399,aln_lookup,0)),""),"")</f>
        <v/>
      </c>
    </row>
    <row r="6400">
      <c r="A6400" s="6">
        <f>IF(B6400&lt;&gt;"", "AWARD-"&amp;TEXT(ROW()-1,"0000"), "")</f>
        <v/>
      </c>
      <c r="B6400" s="7" t="n"/>
      <c r="C6400" s="7" t="n"/>
      <c r="D6400" s="7" t="n"/>
      <c r="E6400" s="8" t="n"/>
      <c r="F6400" s="9" t="n"/>
      <c r="G6400" s="8" t="n"/>
      <c r="H6400" s="8" t="n"/>
      <c r="I6400" s="8" t="n"/>
      <c r="J6400" s="10">
        <f>IF(A6400="",0,SUMIFS(amount_expended,cfda_key,V6400))</f>
        <v/>
      </c>
      <c r="K6400" s="10">
        <f>IF(G6400="OTHER CLUSTER NOT LISTED ABOVE",SUMIFS(amount_expended,uniform_other_cluster_name,X6400), IF(AND(OR(G6400="N/A",G6400=""),H6400=""),0,IF(G6400="STATE CLUSTER",SUMIFS(amount_expended,uniform_state_cluster_name,W6400),SUMIFS(amount_expended,cluster_name,G6400))))</f>
        <v/>
      </c>
      <c r="L6400" s="8" t="n"/>
      <c r="M6400" s="7" t="n"/>
      <c r="N6400" s="8" t="n"/>
      <c r="O6400" s="7" t="n"/>
      <c r="P6400" s="7" t="n"/>
      <c r="Q6400" s="8" t="n"/>
      <c r="R6400" s="9" t="n"/>
      <c r="S6400" s="8" t="n"/>
      <c r="T6400" s="8" t="n"/>
      <c r="U6400" s="8" t="n"/>
      <c r="V6400" s="11">
        <f>IF(OR(B6400="",C6400=""),"",CONCATENATE(B6400,".",C6400))</f>
        <v/>
      </c>
      <c r="W6400" s="6">
        <f>UPPER(TRIM(H6400))</f>
        <v/>
      </c>
      <c r="X6400" s="6">
        <f>UPPER(TRIM(I6400))</f>
        <v/>
      </c>
      <c r="Y6400" s="6">
        <f>IF(V6400&lt;&gt;"",IFERROR(INDEX(federal_program_name_lookup,MATCH(V6400,aln_lookup,0)),""),"")</f>
        <v/>
      </c>
    </row>
    <row r="6401">
      <c r="A6401" s="6">
        <f>IF(B6401&lt;&gt;"", "AWARD-"&amp;TEXT(ROW()-1,"0000"), "")</f>
        <v/>
      </c>
      <c r="B6401" s="7" t="n"/>
      <c r="C6401" s="7" t="n"/>
      <c r="D6401" s="7" t="n"/>
      <c r="E6401" s="8" t="n"/>
      <c r="F6401" s="9" t="n"/>
      <c r="G6401" s="8" t="n"/>
      <c r="H6401" s="8" t="n"/>
      <c r="I6401" s="8" t="n"/>
      <c r="J6401" s="10">
        <f>IF(A6401="",0,SUMIFS(amount_expended,cfda_key,V6401))</f>
        <v/>
      </c>
      <c r="K6401" s="10">
        <f>IF(G6401="OTHER CLUSTER NOT LISTED ABOVE",SUMIFS(amount_expended,uniform_other_cluster_name,X6401), IF(AND(OR(G6401="N/A",G6401=""),H6401=""),0,IF(G6401="STATE CLUSTER",SUMIFS(amount_expended,uniform_state_cluster_name,W6401),SUMIFS(amount_expended,cluster_name,G6401))))</f>
        <v/>
      </c>
      <c r="L6401" s="8" t="n"/>
      <c r="M6401" s="7" t="n"/>
      <c r="N6401" s="8" t="n"/>
      <c r="O6401" s="7" t="n"/>
      <c r="P6401" s="7" t="n"/>
      <c r="Q6401" s="8" t="n"/>
      <c r="R6401" s="9" t="n"/>
      <c r="S6401" s="8" t="n"/>
      <c r="T6401" s="8" t="n"/>
      <c r="U6401" s="8" t="n"/>
      <c r="V6401" s="11">
        <f>IF(OR(B6401="",C6401=""),"",CONCATENATE(B6401,".",C6401))</f>
        <v/>
      </c>
      <c r="W6401" s="6">
        <f>UPPER(TRIM(H6401))</f>
        <v/>
      </c>
      <c r="X6401" s="6">
        <f>UPPER(TRIM(I6401))</f>
        <v/>
      </c>
      <c r="Y6401" s="6">
        <f>IF(V6401&lt;&gt;"",IFERROR(INDEX(federal_program_name_lookup,MATCH(V6401,aln_lookup,0)),""),"")</f>
        <v/>
      </c>
    </row>
    <row r="6402">
      <c r="A6402" s="6">
        <f>IF(B6402&lt;&gt;"", "AWARD-"&amp;TEXT(ROW()-1,"0000"), "")</f>
        <v/>
      </c>
      <c r="B6402" s="7" t="n"/>
      <c r="C6402" s="7" t="n"/>
      <c r="D6402" s="7" t="n"/>
      <c r="E6402" s="8" t="n"/>
      <c r="F6402" s="9" t="n"/>
      <c r="G6402" s="8" t="n"/>
      <c r="H6402" s="8" t="n"/>
      <c r="I6402" s="8" t="n"/>
      <c r="J6402" s="10">
        <f>IF(A6402="",0,SUMIFS(amount_expended,cfda_key,V6402))</f>
        <v/>
      </c>
      <c r="K6402" s="10">
        <f>IF(G6402="OTHER CLUSTER NOT LISTED ABOVE",SUMIFS(amount_expended,uniform_other_cluster_name,X6402), IF(AND(OR(G6402="N/A",G6402=""),H6402=""),0,IF(G6402="STATE CLUSTER",SUMIFS(amount_expended,uniform_state_cluster_name,W6402),SUMIFS(amount_expended,cluster_name,G6402))))</f>
        <v/>
      </c>
      <c r="L6402" s="8" t="n"/>
      <c r="M6402" s="7" t="n"/>
      <c r="N6402" s="8" t="n"/>
      <c r="O6402" s="7" t="n"/>
      <c r="P6402" s="7" t="n"/>
      <c r="Q6402" s="8" t="n"/>
      <c r="R6402" s="9" t="n"/>
      <c r="S6402" s="8" t="n"/>
      <c r="T6402" s="8" t="n"/>
      <c r="U6402" s="8" t="n"/>
      <c r="V6402" s="11">
        <f>IF(OR(B6402="",C6402=""),"",CONCATENATE(B6402,".",C6402))</f>
        <v/>
      </c>
      <c r="W6402" s="6">
        <f>UPPER(TRIM(H6402))</f>
        <v/>
      </c>
      <c r="X6402" s="6">
        <f>UPPER(TRIM(I6402))</f>
        <v/>
      </c>
      <c r="Y6402" s="6">
        <f>IF(V6402&lt;&gt;"",IFERROR(INDEX(federal_program_name_lookup,MATCH(V6402,aln_lookup,0)),""),"")</f>
        <v/>
      </c>
    </row>
    <row r="6403">
      <c r="A6403" s="6">
        <f>IF(B6403&lt;&gt;"", "AWARD-"&amp;TEXT(ROW()-1,"0000"), "")</f>
        <v/>
      </c>
      <c r="B6403" s="7" t="n"/>
      <c r="C6403" s="7" t="n"/>
      <c r="D6403" s="7" t="n"/>
      <c r="E6403" s="8" t="n"/>
      <c r="F6403" s="9" t="n"/>
      <c r="G6403" s="8" t="n"/>
      <c r="H6403" s="8" t="n"/>
      <c r="I6403" s="8" t="n"/>
      <c r="J6403" s="10">
        <f>IF(A6403="",0,SUMIFS(amount_expended,cfda_key,V6403))</f>
        <v/>
      </c>
      <c r="K6403" s="10">
        <f>IF(G6403="OTHER CLUSTER NOT LISTED ABOVE",SUMIFS(amount_expended,uniform_other_cluster_name,X6403), IF(AND(OR(G6403="N/A",G6403=""),H6403=""),0,IF(G6403="STATE CLUSTER",SUMIFS(amount_expended,uniform_state_cluster_name,W6403),SUMIFS(amount_expended,cluster_name,G6403))))</f>
        <v/>
      </c>
      <c r="L6403" s="8" t="n"/>
      <c r="M6403" s="7" t="n"/>
      <c r="N6403" s="8" t="n"/>
      <c r="O6403" s="7" t="n"/>
      <c r="P6403" s="7" t="n"/>
      <c r="Q6403" s="8" t="n"/>
      <c r="R6403" s="9" t="n"/>
      <c r="S6403" s="8" t="n"/>
      <c r="T6403" s="8" t="n"/>
      <c r="U6403" s="8" t="n"/>
      <c r="V6403" s="11">
        <f>IF(OR(B6403="",C6403=""),"",CONCATENATE(B6403,".",C6403))</f>
        <v/>
      </c>
      <c r="W6403" s="6">
        <f>UPPER(TRIM(H6403))</f>
        <v/>
      </c>
      <c r="X6403" s="6">
        <f>UPPER(TRIM(I6403))</f>
        <v/>
      </c>
      <c r="Y6403" s="6">
        <f>IF(V6403&lt;&gt;"",IFERROR(INDEX(federal_program_name_lookup,MATCH(V6403,aln_lookup,0)),""),"")</f>
        <v/>
      </c>
    </row>
    <row r="6404">
      <c r="A6404" s="6">
        <f>IF(B6404&lt;&gt;"", "AWARD-"&amp;TEXT(ROW()-1,"0000"), "")</f>
        <v/>
      </c>
      <c r="B6404" s="7" t="n"/>
      <c r="C6404" s="7" t="n"/>
      <c r="D6404" s="7" t="n"/>
      <c r="E6404" s="8" t="n"/>
      <c r="F6404" s="9" t="n"/>
      <c r="G6404" s="8" t="n"/>
      <c r="H6404" s="8" t="n"/>
      <c r="I6404" s="8" t="n"/>
      <c r="J6404" s="10">
        <f>IF(A6404="",0,SUMIFS(amount_expended,cfda_key,V6404))</f>
        <v/>
      </c>
      <c r="K6404" s="10">
        <f>IF(G6404="OTHER CLUSTER NOT LISTED ABOVE",SUMIFS(amount_expended,uniform_other_cluster_name,X6404), IF(AND(OR(G6404="N/A",G6404=""),H6404=""),0,IF(G6404="STATE CLUSTER",SUMIFS(amount_expended,uniform_state_cluster_name,W6404),SUMIFS(amount_expended,cluster_name,G6404))))</f>
        <v/>
      </c>
      <c r="L6404" s="8" t="n"/>
      <c r="M6404" s="7" t="n"/>
      <c r="N6404" s="8" t="n"/>
      <c r="O6404" s="7" t="n"/>
      <c r="P6404" s="7" t="n"/>
      <c r="Q6404" s="8" t="n"/>
      <c r="R6404" s="9" t="n"/>
      <c r="S6404" s="8" t="n"/>
      <c r="T6404" s="8" t="n"/>
      <c r="U6404" s="8" t="n"/>
      <c r="V6404" s="11">
        <f>IF(OR(B6404="",C6404=""),"",CONCATENATE(B6404,".",C6404))</f>
        <v/>
      </c>
      <c r="W6404" s="6">
        <f>UPPER(TRIM(H6404))</f>
        <v/>
      </c>
      <c r="X6404" s="6">
        <f>UPPER(TRIM(I6404))</f>
        <v/>
      </c>
      <c r="Y6404" s="6">
        <f>IF(V6404&lt;&gt;"",IFERROR(INDEX(federal_program_name_lookup,MATCH(V6404,aln_lookup,0)),""),"")</f>
        <v/>
      </c>
    </row>
    <row r="6405">
      <c r="A6405" s="6">
        <f>IF(B6405&lt;&gt;"", "AWARD-"&amp;TEXT(ROW()-1,"0000"), "")</f>
        <v/>
      </c>
      <c r="B6405" s="7" t="n"/>
      <c r="C6405" s="7" t="n"/>
      <c r="D6405" s="7" t="n"/>
      <c r="E6405" s="8" t="n"/>
      <c r="F6405" s="9" t="n"/>
      <c r="G6405" s="8" t="n"/>
      <c r="H6405" s="8" t="n"/>
      <c r="I6405" s="8" t="n"/>
      <c r="J6405" s="10">
        <f>IF(A6405="",0,SUMIFS(amount_expended,cfda_key,V6405))</f>
        <v/>
      </c>
      <c r="K6405" s="10">
        <f>IF(G6405="OTHER CLUSTER NOT LISTED ABOVE",SUMIFS(amount_expended,uniform_other_cluster_name,X6405), IF(AND(OR(G6405="N/A",G6405=""),H6405=""),0,IF(G6405="STATE CLUSTER",SUMIFS(amount_expended,uniform_state_cluster_name,W6405),SUMIFS(amount_expended,cluster_name,G6405))))</f>
        <v/>
      </c>
      <c r="L6405" s="8" t="n"/>
      <c r="M6405" s="7" t="n"/>
      <c r="N6405" s="8" t="n"/>
      <c r="O6405" s="7" t="n"/>
      <c r="P6405" s="7" t="n"/>
      <c r="Q6405" s="8" t="n"/>
      <c r="R6405" s="9" t="n"/>
      <c r="S6405" s="8" t="n"/>
      <c r="T6405" s="8" t="n"/>
      <c r="U6405" s="8" t="n"/>
      <c r="V6405" s="11">
        <f>IF(OR(B6405="",C6405=""),"",CONCATENATE(B6405,".",C6405))</f>
        <v/>
      </c>
      <c r="W6405" s="6">
        <f>UPPER(TRIM(H6405))</f>
        <v/>
      </c>
      <c r="X6405" s="6">
        <f>UPPER(TRIM(I6405))</f>
        <v/>
      </c>
      <c r="Y6405" s="6">
        <f>IF(V6405&lt;&gt;"",IFERROR(INDEX(federal_program_name_lookup,MATCH(V6405,aln_lookup,0)),""),"")</f>
        <v/>
      </c>
    </row>
    <row r="6406">
      <c r="A6406" s="6">
        <f>IF(B6406&lt;&gt;"", "AWARD-"&amp;TEXT(ROW()-1,"0000"), "")</f>
        <v/>
      </c>
      <c r="B6406" s="7" t="n"/>
      <c r="C6406" s="7" t="n"/>
      <c r="D6406" s="7" t="n"/>
      <c r="E6406" s="8" t="n"/>
      <c r="F6406" s="9" t="n"/>
      <c r="G6406" s="8" t="n"/>
      <c r="H6406" s="8" t="n"/>
      <c r="I6406" s="8" t="n"/>
      <c r="J6406" s="10">
        <f>IF(A6406="",0,SUMIFS(amount_expended,cfda_key,V6406))</f>
        <v/>
      </c>
      <c r="K6406" s="10">
        <f>IF(G6406="OTHER CLUSTER NOT LISTED ABOVE",SUMIFS(amount_expended,uniform_other_cluster_name,X6406), IF(AND(OR(G6406="N/A",G6406=""),H6406=""),0,IF(G6406="STATE CLUSTER",SUMIFS(amount_expended,uniform_state_cluster_name,W6406),SUMIFS(amount_expended,cluster_name,G6406))))</f>
        <v/>
      </c>
      <c r="L6406" s="8" t="n"/>
      <c r="M6406" s="7" t="n"/>
      <c r="N6406" s="8" t="n"/>
      <c r="O6406" s="7" t="n"/>
      <c r="P6406" s="7" t="n"/>
      <c r="Q6406" s="8" t="n"/>
      <c r="R6406" s="9" t="n"/>
      <c r="S6406" s="8" t="n"/>
      <c r="T6406" s="8" t="n"/>
      <c r="U6406" s="8" t="n"/>
      <c r="V6406" s="11">
        <f>IF(OR(B6406="",C6406=""),"",CONCATENATE(B6406,".",C6406))</f>
        <v/>
      </c>
      <c r="W6406" s="6">
        <f>UPPER(TRIM(H6406))</f>
        <v/>
      </c>
      <c r="X6406" s="6">
        <f>UPPER(TRIM(I6406))</f>
        <v/>
      </c>
      <c r="Y6406" s="6">
        <f>IF(V6406&lt;&gt;"",IFERROR(INDEX(federal_program_name_lookup,MATCH(V6406,aln_lookup,0)),""),"")</f>
        <v/>
      </c>
    </row>
    <row r="6407">
      <c r="A6407" s="6">
        <f>IF(B6407&lt;&gt;"", "AWARD-"&amp;TEXT(ROW()-1,"0000"), "")</f>
        <v/>
      </c>
      <c r="B6407" s="7" t="n"/>
      <c r="C6407" s="7" t="n"/>
      <c r="D6407" s="7" t="n"/>
      <c r="E6407" s="8" t="n"/>
      <c r="F6407" s="9" t="n"/>
      <c r="G6407" s="8" t="n"/>
      <c r="H6407" s="8" t="n"/>
      <c r="I6407" s="8" t="n"/>
      <c r="J6407" s="10">
        <f>IF(A6407="",0,SUMIFS(amount_expended,cfda_key,V6407))</f>
        <v/>
      </c>
      <c r="K6407" s="10">
        <f>IF(G6407="OTHER CLUSTER NOT LISTED ABOVE",SUMIFS(amount_expended,uniform_other_cluster_name,X6407), IF(AND(OR(G6407="N/A",G6407=""),H6407=""),0,IF(G6407="STATE CLUSTER",SUMIFS(amount_expended,uniform_state_cluster_name,W6407),SUMIFS(amount_expended,cluster_name,G6407))))</f>
        <v/>
      </c>
      <c r="L6407" s="8" t="n"/>
      <c r="M6407" s="7" t="n"/>
      <c r="N6407" s="8" t="n"/>
      <c r="O6407" s="7" t="n"/>
      <c r="P6407" s="7" t="n"/>
      <c r="Q6407" s="8" t="n"/>
      <c r="R6407" s="9" t="n"/>
      <c r="S6407" s="8" t="n"/>
      <c r="T6407" s="8" t="n"/>
      <c r="U6407" s="8" t="n"/>
      <c r="V6407" s="11">
        <f>IF(OR(B6407="",C6407=""),"",CONCATENATE(B6407,".",C6407))</f>
        <v/>
      </c>
      <c r="W6407" s="6">
        <f>UPPER(TRIM(H6407))</f>
        <v/>
      </c>
      <c r="X6407" s="6">
        <f>UPPER(TRIM(I6407))</f>
        <v/>
      </c>
      <c r="Y6407" s="6">
        <f>IF(V6407&lt;&gt;"",IFERROR(INDEX(federal_program_name_lookup,MATCH(V6407,aln_lookup,0)),""),"")</f>
        <v/>
      </c>
    </row>
    <row r="6408">
      <c r="A6408" s="6">
        <f>IF(B6408&lt;&gt;"", "AWARD-"&amp;TEXT(ROW()-1,"0000"), "")</f>
        <v/>
      </c>
      <c r="B6408" s="7" t="n"/>
      <c r="C6408" s="7" t="n"/>
      <c r="D6408" s="7" t="n"/>
      <c r="E6408" s="8" t="n"/>
      <c r="F6408" s="9" t="n"/>
      <c r="G6408" s="8" t="n"/>
      <c r="H6408" s="8" t="n"/>
      <c r="I6408" s="8" t="n"/>
      <c r="J6408" s="10">
        <f>IF(A6408="",0,SUMIFS(amount_expended,cfda_key,V6408))</f>
        <v/>
      </c>
      <c r="K6408" s="10">
        <f>IF(G6408="OTHER CLUSTER NOT LISTED ABOVE",SUMIFS(amount_expended,uniform_other_cluster_name,X6408), IF(AND(OR(G6408="N/A",G6408=""),H6408=""),0,IF(G6408="STATE CLUSTER",SUMIFS(amount_expended,uniform_state_cluster_name,W6408),SUMIFS(amount_expended,cluster_name,G6408))))</f>
        <v/>
      </c>
      <c r="L6408" s="8" t="n"/>
      <c r="M6408" s="7" t="n"/>
      <c r="N6408" s="8" t="n"/>
      <c r="O6408" s="7" t="n"/>
      <c r="P6408" s="7" t="n"/>
      <c r="Q6408" s="8" t="n"/>
      <c r="R6408" s="9" t="n"/>
      <c r="S6408" s="8" t="n"/>
      <c r="T6408" s="8" t="n"/>
      <c r="U6408" s="8" t="n"/>
      <c r="V6408" s="11">
        <f>IF(OR(B6408="",C6408=""),"",CONCATENATE(B6408,".",C6408))</f>
        <v/>
      </c>
      <c r="W6408" s="6">
        <f>UPPER(TRIM(H6408))</f>
        <v/>
      </c>
      <c r="X6408" s="6">
        <f>UPPER(TRIM(I6408))</f>
        <v/>
      </c>
      <c r="Y6408" s="6">
        <f>IF(V6408&lt;&gt;"",IFERROR(INDEX(federal_program_name_lookup,MATCH(V6408,aln_lookup,0)),""),"")</f>
        <v/>
      </c>
    </row>
    <row r="6409">
      <c r="A6409" s="6">
        <f>IF(B6409&lt;&gt;"", "AWARD-"&amp;TEXT(ROW()-1,"0000"), "")</f>
        <v/>
      </c>
      <c r="B6409" s="7" t="n"/>
      <c r="C6409" s="7" t="n"/>
      <c r="D6409" s="7" t="n"/>
      <c r="E6409" s="8" t="n"/>
      <c r="F6409" s="9" t="n"/>
      <c r="G6409" s="8" t="n"/>
      <c r="H6409" s="8" t="n"/>
      <c r="I6409" s="8" t="n"/>
      <c r="J6409" s="10">
        <f>IF(A6409="",0,SUMIFS(amount_expended,cfda_key,V6409))</f>
        <v/>
      </c>
      <c r="K6409" s="10">
        <f>IF(G6409="OTHER CLUSTER NOT LISTED ABOVE",SUMIFS(amount_expended,uniform_other_cluster_name,X6409), IF(AND(OR(G6409="N/A",G6409=""),H6409=""),0,IF(G6409="STATE CLUSTER",SUMIFS(amount_expended,uniform_state_cluster_name,W6409),SUMIFS(amount_expended,cluster_name,G6409))))</f>
        <v/>
      </c>
      <c r="L6409" s="8" t="n"/>
      <c r="M6409" s="7" t="n"/>
      <c r="N6409" s="8" t="n"/>
      <c r="O6409" s="7" t="n"/>
      <c r="P6409" s="7" t="n"/>
      <c r="Q6409" s="8" t="n"/>
      <c r="R6409" s="9" t="n"/>
      <c r="S6409" s="8" t="n"/>
      <c r="T6409" s="8" t="n"/>
      <c r="U6409" s="8" t="n"/>
      <c r="V6409" s="11">
        <f>IF(OR(B6409="",C6409=""),"",CONCATENATE(B6409,".",C6409))</f>
        <v/>
      </c>
      <c r="W6409" s="6">
        <f>UPPER(TRIM(H6409))</f>
        <v/>
      </c>
      <c r="X6409" s="6">
        <f>UPPER(TRIM(I6409))</f>
        <v/>
      </c>
      <c r="Y6409" s="6">
        <f>IF(V6409&lt;&gt;"",IFERROR(INDEX(federal_program_name_lookup,MATCH(V6409,aln_lookup,0)),""),"")</f>
        <v/>
      </c>
    </row>
    <row r="6410">
      <c r="A6410" s="6">
        <f>IF(B6410&lt;&gt;"", "AWARD-"&amp;TEXT(ROW()-1,"0000"), "")</f>
        <v/>
      </c>
      <c r="B6410" s="7" t="n"/>
      <c r="C6410" s="7" t="n"/>
      <c r="D6410" s="7" t="n"/>
      <c r="E6410" s="8" t="n"/>
      <c r="F6410" s="9" t="n"/>
      <c r="G6410" s="8" t="n"/>
      <c r="H6410" s="8" t="n"/>
      <c r="I6410" s="8" t="n"/>
      <c r="J6410" s="10">
        <f>IF(A6410="",0,SUMIFS(amount_expended,cfda_key,V6410))</f>
        <v/>
      </c>
      <c r="K6410" s="10">
        <f>IF(G6410="OTHER CLUSTER NOT LISTED ABOVE",SUMIFS(amount_expended,uniform_other_cluster_name,X6410), IF(AND(OR(G6410="N/A",G6410=""),H6410=""),0,IF(G6410="STATE CLUSTER",SUMIFS(amount_expended,uniform_state_cluster_name,W6410),SUMIFS(amount_expended,cluster_name,G6410))))</f>
        <v/>
      </c>
      <c r="L6410" s="8" t="n"/>
      <c r="M6410" s="7" t="n"/>
      <c r="N6410" s="8" t="n"/>
      <c r="O6410" s="7" t="n"/>
      <c r="P6410" s="7" t="n"/>
      <c r="Q6410" s="8" t="n"/>
      <c r="R6410" s="9" t="n"/>
      <c r="S6410" s="8" t="n"/>
      <c r="T6410" s="8" t="n"/>
      <c r="U6410" s="8" t="n"/>
      <c r="V6410" s="11">
        <f>IF(OR(B6410="",C6410=""),"",CONCATENATE(B6410,".",C6410))</f>
        <v/>
      </c>
      <c r="W6410" s="6">
        <f>UPPER(TRIM(H6410))</f>
        <v/>
      </c>
      <c r="X6410" s="6">
        <f>UPPER(TRIM(I6410))</f>
        <v/>
      </c>
      <c r="Y6410" s="6">
        <f>IF(V6410&lt;&gt;"",IFERROR(INDEX(federal_program_name_lookup,MATCH(V6410,aln_lookup,0)),""),"")</f>
        <v/>
      </c>
    </row>
    <row r="6411">
      <c r="A6411" s="6">
        <f>IF(B6411&lt;&gt;"", "AWARD-"&amp;TEXT(ROW()-1,"0000"), "")</f>
        <v/>
      </c>
      <c r="B6411" s="7" t="n"/>
      <c r="C6411" s="7" t="n"/>
      <c r="D6411" s="7" t="n"/>
      <c r="E6411" s="8" t="n"/>
      <c r="F6411" s="9" t="n"/>
      <c r="G6411" s="8" t="n"/>
      <c r="H6411" s="8" t="n"/>
      <c r="I6411" s="8" t="n"/>
      <c r="J6411" s="10">
        <f>IF(A6411="",0,SUMIFS(amount_expended,cfda_key,V6411))</f>
        <v/>
      </c>
      <c r="K6411" s="10">
        <f>IF(G6411="OTHER CLUSTER NOT LISTED ABOVE",SUMIFS(amount_expended,uniform_other_cluster_name,X6411), IF(AND(OR(G6411="N/A",G6411=""),H6411=""),0,IF(G6411="STATE CLUSTER",SUMIFS(amount_expended,uniform_state_cluster_name,W6411),SUMIFS(amount_expended,cluster_name,G6411))))</f>
        <v/>
      </c>
      <c r="L6411" s="8" t="n"/>
      <c r="M6411" s="7" t="n"/>
      <c r="N6411" s="8" t="n"/>
      <c r="O6411" s="7" t="n"/>
      <c r="P6411" s="7" t="n"/>
      <c r="Q6411" s="8" t="n"/>
      <c r="R6411" s="9" t="n"/>
      <c r="S6411" s="8" t="n"/>
      <c r="T6411" s="8" t="n"/>
      <c r="U6411" s="8" t="n"/>
      <c r="V6411" s="11">
        <f>IF(OR(B6411="",C6411=""),"",CONCATENATE(B6411,".",C6411))</f>
        <v/>
      </c>
      <c r="W6411" s="6">
        <f>UPPER(TRIM(H6411))</f>
        <v/>
      </c>
      <c r="X6411" s="6">
        <f>UPPER(TRIM(I6411))</f>
        <v/>
      </c>
      <c r="Y6411" s="6">
        <f>IF(V6411&lt;&gt;"",IFERROR(INDEX(federal_program_name_lookup,MATCH(V6411,aln_lookup,0)),""),"")</f>
        <v/>
      </c>
    </row>
    <row r="6412">
      <c r="A6412" s="6">
        <f>IF(B6412&lt;&gt;"", "AWARD-"&amp;TEXT(ROW()-1,"0000"), "")</f>
        <v/>
      </c>
      <c r="B6412" s="7" t="n"/>
      <c r="C6412" s="7" t="n"/>
      <c r="D6412" s="7" t="n"/>
      <c r="E6412" s="8" t="n"/>
      <c r="F6412" s="9" t="n"/>
      <c r="G6412" s="8" t="n"/>
      <c r="H6412" s="8" t="n"/>
      <c r="I6412" s="8" t="n"/>
      <c r="J6412" s="10">
        <f>IF(A6412="",0,SUMIFS(amount_expended,cfda_key,V6412))</f>
        <v/>
      </c>
      <c r="K6412" s="10">
        <f>IF(G6412="OTHER CLUSTER NOT LISTED ABOVE",SUMIFS(amount_expended,uniform_other_cluster_name,X6412), IF(AND(OR(G6412="N/A",G6412=""),H6412=""),0,IF(G6412="STATE CLUSTER",SUMIFS(amount_expended,uniform_state_cluster_name,W6412),SUMIFS(amount_expended,cluster_name,G6412))))</f>
        <v/>
      </c>
      <c r="L6412" s="8" t="n"/>
      <c r="M6412" s="7" t="n"/>
      <c r="N6412" s="8" t="n"/>
      <c r="O6412" s="7" t="n"/>
      <c r="P6412" s="7" t="n"/>
      <c r="Q6412" s="8" t="n"/>
      <c r="R6412" s="9" t="n"/>
      <c r="S6412" s="8" t="n"/>
      <c r="T6412" s="8" t="n"/>
      <c r="U6412" s="8" t="n"/>
      <c r="V6412" s="11">
        <f>IF(OR(B6412="",C6412=""),"",CONCATENATE(B6412,".",C6412))</f>
        <v/>
      </c>
      <c r="W6412" s="6">
        <f>UPPER(TRIM(H6412))</f>
        <v/>
      </c>
      <c r="X6412" s="6">
        <f>UPPER(TRIM(I6412))</f>
        <v/>
      </c>
      <c r="Y6412" s="6">
        <f>IF(V6412&lt;&gt;"",IFERROR(INDEX(federal_program_name_lookup,MATCH(V6412,aln_lookup,0)),""),"")</f>
        <v/>
      </c>
    </row>
    <row r="6413">
      <c r="A6413" s="6">
        <f>IF(B6413&lt;&gt;"", "AWARD-"&amp;TEXT(ROW()-1,"0000"), "")</f>
        <v/>
      </c>
      <c r="B6413" s="7" t="n"/>
      <c r="C6413" s="7" t="n"/>
      <c r="D6413" s="7" t="n"/>
      <c r="E6413" s="8" t="n"/>
      <c r="F6413" s="9" t="n"/>
      <c r="G6413" s="8" t="n"/>
      <c r="H6413" s="8" t="n"/>
      <c r="I6413" s="8" t="n"/>
      <c r="J6413" s="10">
        <f>IF(A6413="",0,SUMIFS(amount_expended,cfda_key,V6413))</f>
        <v/>
      </c>
      <c r="K6413" s="10">
        <f>IF(G6413="OTHER CLUSTER NOT LISTED ABOVE",SUMIFS(amount_expended,uniform_other_cluster_name,X6413), IF(AND(OR(G6413="N/A",G6413=""),H6413=""),0,IF(G6413="STATE CLUSTER",SUMIFS(amount_expended,uniform_state_cluster_name,W6413),SUMIFS(amount_expended,cluster_name,G6413))))</f>
        <v/>
      </c>
      <c r="L6413" s="8" t="n"/>
      <c r="M6413" s="7" t="n"/>
      <c r="N6413" s="8" t="n"/>
      <c r="O6413" s="7" t="n"/>
      <c r="P6413" s="7" t="n"/>
      <c r="Q6413" s="8" t="n"/>
      <c r="R6413" s="9" t="n"/>
      <c r="S6413" s="8" t="n"/>
      <c r="T6413" s="8" t="n"/>
      <c r="U6413" s="8" t="n"/>
      <c r="V6413" s="11">
        <f>IF(OR(B6413="",C6413=""),"",CONCATENATE(B6413,".",C6413))</f>
        <v/>
      </c>
      <c r="W6413" s="6">
        <f>UPPER(TRIM(H6413))</f>
        <v/>
      </c>
      <c r="X6413" s="6">
        <f>UPPER(TRIM(I6413))</f>
        <v/>
      </c>
      <c r="Y6413" s="6">
        <f>IF(V6413&lt;&gt;"",IFERROR(INDEX(federal_program_name_lookup,MATCH(V6413,aln_lookup,0)),""),"")</f>
        <v/>
      </c>
    </row>
    <row r="6414">
      <c r="A6414" s="6">
        <f>IF(B6414&lt;&gt;"", "AWARD-"&amp;TEXT(ROW()-1,"0000"), "")</f>
        <v/>
      </c>
      <c r="B6414" s="7" t="n"/>
      <c r="C6414" s="7" t="n"/>
      <c r="D6414" s="7" t="n"/>
      <c r="E6414" s="8" t="n"/>
      <c r="F6414" s="9" t="n"/>
      <c r="G6414" s="8" t="n"/>
      <c r="H6414" s="8" t="n"/>
      <c r="I6414" s="8" t="n"/>
      <c r="J6414" s="10">
        <f>IF(A6414="",0,SUMIFS(amount_expended,cfda_key,V6414))</f>
        <v/>
      </c>
      <c r="K6414" s="10">
        <f>IF(G6414="OTHER CLUSTER NOT LISTED ABOVE",SUMIFS(amount_expended,uniform_other_cluster_name,X6414), IF(AND(OR(G6414="N/A",G6414=""),H6414=""),0,IF(G6414="STATE CLUSTER",SUMIFS(amount_expended,uniform_state_cluster_name,W6414),SUMIFS(amount_expended,cluster_name,G6414))))</f>
        <v/>
      </c>
      <c r="L6414" s="8" t="n"/>
      <c r="M6414" s="7" t="n"/>
      <c r="N6414" s="8" t="n"/>
      <c r="O6414" s="7" t="n"/>
      <c r="P6414" s="7" t="n"/>
      <c r="Q6414" s="8" t="n"/>
      <c r="R6414" s="9" t="n"/>
      <c r="S6414" s="8" t="n"/>
      <c r="T6414" s="8" t="n"/>
      <c r="U6414" s="8" t="n"/>
      <c r="V6414" s="11">
        <f>IF(OR(B6414="",C6414=""),"",CONCATENATE(B6414,".",C6414))</f>
        <v/>
      </c>
      <c r="W6414" s="6">
        <f>UPPER(TRIM(H6414))</f>
        <v/>
      </c>
      <c r="X6414" s="6">
        <f>UPPER(TRIM(I6414))</f>
        <v/>
      </c>
      <c r="Y6414" s="6">
        <f>IF(V6414&lt;&gt;"",IFERROR(INDEX(federal_program_name_lookup,MATCH(V6414,aln_lookup,0)),""),"")</f>
        <v/>
      </c>
    </row>
    <row r="6415">
      <c r="A6415" s="6">
        <f>IF(B6415&lt;&gt;"", "AWARD-"&amp;TEXT(ROW()-1,"0000"), "")</f>
        <v/>
      </c>
      <c r="B6415" s="7" t="n"/>
      <c r="C6415" s="7" t="n"/>
      <c r="D6415" s="7" t="n"/>
      <c r="E6415" s="8" t="n"/>
      <c r="F6415" s="9" t="n"/>
      <c r="G6415" s="8" t="n"/>
      <c r="H6415" s="8" t="n"/>
      <c r="I6415" s="8" t="n"/>
      <c r="J6415" s="10">
        <f>IF(A6415="",0,SUMIFS(amount_expended,cfda_key,V6415))</f>
        <v/>
      </c>
      <c r="K6415" s="10">
        <f>IF(G6415="OTHER CLUSTER NOT LISTED ABOVE",SUMIFS(amount_expended,uniform_other_cluster_name,X6415), IF(AND(OR(G6415="N/A",G6415=""),H6415=""),0,IF(G6415="STATE CLUSTER",SUMIFS(amount_expended,uniform_state_cluster_name,W6415),SUMIFS(amount_expended,cluster_name,G6415))))</f>
        <v/>
      </c>
      <c r="L6415" s="8" t="n"/>
      <c r="M6415" s="7" t="n"/>
      <c r="N6415" s="8" t="n"/>
      <c r="O6415" s="7" t="n"/>
      <c r="P6415" s="7" t="n"/>
      <c r="Q6415" s="8" t="n"/>
      <c r="R6415" s="9" t="n"/>
      <c r="S6415" s="8" t="n"/>
      <c r="T6415" s="8" t="n"/>
      <c r="U6415" s="8" t="n"/>
      <c r="V6415" s="11">
        <f>IF(OR(B6415="",C6415=""),"",CONCATENATE(B6415,".",C6415))</f>
        <v/>
      </c>
      <c r="W6415" s="6">
        <f>UPPER(TRIM(H6415))</f>
        <v/>
      </c>
      <c r="X6415" s="6">
        <f>UPPER(TRIM(I6415))</f>
        <v/>
      </c>
      <c r="Y6415" s="6">
        <f>IF(V6415&lt;&gt;"",IFERROR(INDEX(federal_program_name_lookup,MATCH(V6415,aln_lookup,0)),""),"")</f>
        <v/>
      </c>
    </row>
    <row r="6416">
      <c r="A6416" s="6">
        <f>IF(B6416&lt;&gt;"", "AWARD-"&amp;TEXT(ROW()-1,"0000"), "")</f>
        <v/>
      </c>
      <c r="B6416" s="7" t="n"/>
      <c r="C6416" s="7" t="n"/>
      <c r="D6416" s="7" t="n"/>
      <c r="E6416" s="8" t="n"/>
      <c r="F6416" s="9" t="n"/>
      <c r="G6416" s="8" t="n"/>
      <c r="H6416" s="8" t="n"/>
      <c r="I6416" s="8" t="n"/>
      <c r="J6416" s="10">
        <f>IF(A6416="",0,SUMIFS(amount_expended,cfda_key,V6416))</f>
        <v/>
      </c>
      <c r="K6416" s="10">
        <f>IF(G6416="OTHER CLUSTER NOT LISTED ABOVE",SUMIFS(amount_expended,uniform_other_cluster_name,X6416), IF(AND(OR(G6416="N/A",G6416=""),H6416=""),0,IF(G6416="STATE CLUSTER",SUMIFS(amount_expended,uniform_state_cluster_name,W6416),SUMIFS(amount_expended,cluster_name,G6416))))</f>
        <v/>
      </c>
      <c r="L6416" s="8" t="n"/>
      <c r="M6416" s="7" t="n"/>
      <c r="N6416" s="8" t="n"/>
      <c r="O6416" s="7" t="n"/>
      <c r="P6416" s="7" t="n"/>
      <c r="Q6416" s="8" t="n"/>
      <c r="R6416" s="9" t="n"/>
      <c r="S6416" s="8" t="n"/>
      <c r="T6416" s="8" t="n"/>
      <c r="U6416" s="8" t="n"/>
      <c r="V6416" s="11">
        <f>IF(OR(B6416="",C6416=""),"",CONCATENATE(B6416,".",C6416))</f>
        <v/>
      </c>
      <c r="W6416" s="6">
        <f>UPPER(TRIM(H6416))</f>
        <v/>
      </c>
      <c r="X6416" s="6">
        <f>UPPER(TRIM(I6416))</f>
        <v/>
      </c>
      <c r="Y6416" s="6">
        <f>IF(V6416&lt;&gt;"",IFERROR(INDEX(federal_program_name_lookup,MATCH(V6416,aln_lookup,0)),""),"")</f>
        <v/>
      </c>
    </row>
    <row r="6417">
      <c r="A6417" s="6">
        <f>IF(B6417&lt;&gt;"", "AWARD-"&amp;TEXT(ROW()-1,"0000"), "")</f>
        <v/>
      </c>
      <c r="B6417" s="7" t="n"/>
      <c r="C6417" s="7" t="n"/>
      <c r="D6417" s="7" t="n"/>
      <c r="E6417" s="8" t="n"/>
      <c r="F6417" s="9" t="n"/>
      <c r="G6417" s="8" t="n"/>
      <c r="H6417" s="8" t="n"/>
      <c r="I6417" s="8" t="n"/>
      <c r="J6417" s="10">
        <f>IF(A6417="",0,SUMIFS(amount_expended,cfda_key,V6417))</f>
        <v/>
      </c>
      <c r="K6417" s="10">
        <f>IF(G6417="OTHER CLUSTER NOT LISTED ABOVE",SUMIFS(amount_expended,uniform_other_cluster_name,X6417), IF(AND(OR(G6417="N/A",G6417=""),H6417=""),0,IF(G6417="STATE CLUSTER",SUMIFS(amount_expended,uniform_state_cluster_name,W6417),SUMIFS(amount_expended,cluster_name,G6417))))</f>
        <v/>
      </c>
      <c r="L6417" s="8" t="n"/>
      <c r="M6417" s="7" t="n"/>
      <c r="N6417" s="8" t="n"/>
      <c r="O6417" s="7" t="n"/>
      <c r="P6417" s="7" t="n"/>
      <c r="Q6417" s="8" t="n"/>
      <c r="R6417" s="9" t="n"/>
      <c r="S6417" s="8" t="n"/>
      <c r="T6417" s="8" t="n"/>
      <c r="U6417" s="8" t="n"/>
      <c r="V6417" s="11">
        <f>IF(OR(B6417="",C6417=""),"",CONCATENATE(B6417,".",C6417))</f>
        <v/>
      </c>
      <c r="W6417" s="6">
        <f>UPPER(TRIM(H6417))</f>
        <v/>
      </c>
      <c r="X6417" s="6">
        <f>UPPER(TRIM(I6417))</f>
        <v/>
      </c>
      <c r="Y6417" s="6">
        <f>IF(V6417&lt;&gt;"",IFERROR(INDEX(federal_program_name_lookup,MATCH(V6417,aln_lookup,0)),""),"")</f>
        <v/>
      </c>
    </row>
    <row r="6418">
      <c r="A6418" s="6">
        <f>IF(B6418&lt;&gt;"", "AWARD-"&amp;TEXT(ROW()-1,"0000"), "")</f>
        <v/>
      </c>
      <c r="B6418" s="7" t="n"/>
      <c r="C6418" s="7" t="n"/>
      <c r="D6418" s="7" t="n"/>
      <c r="E6418" s="8" t="n"/>
      <c r="F6418" s="9" t="n"/>
      <c r="G6418" s="8" t="n"/>
      <c r="H6418" s="8" t="n"/>
      <c r="I6418" s="8" t="n"/>
      <c r="J6418" s="10">
        <f>IF(A6418="",0,SUMIFS(amount_expended,cfda_key,V6418))</f>
        <v/>
      </c>
      <c r="K6418" s="10">
        <f>IF(G6418="OTHER CLUSTER NOT LISTED ABOVE",SUMIFS(amount_expended,uniform_other_cluster_name,X6418), IF(AND(OR(G6418="N/A",G6418=""),H6418=""),0,IF(G6418="STATE CLUSTER",SUMIFS(amount_expended,uniform_state_cluster_name,W6418),SUMIFS(amount_expended,cluster_name,G6418))))</f>
        <v/>
      </c>
      <c r="L6418" s="8" t="n"/>
      <c r="M6418" s="7" t="n"/>
      <c r="N6418" s="8" t="n"/>
      <c r="O6418" s="7" t="n"/>
      <c r="P6418" s="7" t="n"/>
      <c r="Q6418" s="8" t="n"/>
      <c r="R6418" s="9" t="n"/>
      <c r="S6418" s="8" t="n"/>
      <c r="T6418" s="8" t="n"/>
      <c r="U6418" s="8" t="n"/>
      <c r="V6418" s="11">
        <f>IF(OR(B6418="",C6418=""),"",CONCATENATE(B6418,".",C6418))</f>
        <v/>
      </c>
      <c r="W6418" s="6">
        <f>UPPER(TRIM(H6418))</f>
        <v/>
      </c>
      <c r="X6418" s="6">
        <f>UPPER(TRIM(I6418))</f>
        <v/>
      </c>
      <c r="Y6418" s="6">
        <f>IF(V6418&lt;&gt;"",IFERROR(INDEX(federal_program_name_lookup,MATCH(V6418,aln_lookup,0)),""),"")</f>
        <v/>
      </c>
    </row>
    <row r="6419">
      <c r="A6419" s="6">
        <f>IF(B6419&lt;&gt;"", "AWARD-"&amp;TEXT(ROW()-1,"0000"), "")</f>
        <v/>
      </c>
      <c r="B6419" s="7" t="n"/>
      <c r="C6419" s="7" t="n"/>
      <c r="D6419" s="7" t="n"/>
      <c r="E6419" s="8" t="n"/>
      <c r="F6419" s="9" t="n"/>
      <c r="G6419" s="8" t="n"/>
      <c r="H6419" s="8" t="n"/>
      <c r="I6419" s="8" t="n"/>
      <c r="J6419" s="10">
        <f>IF(A6419="",0,SUMIFS(amount_expended,cfda_key,V6419))</f>
        <v/>
      </c>
      <c r="K6419" s="10">
        <f>IF(G6419="OTHER CLUSTER NOT LISTED ABOVE",SUMIFS(amount_expended,uniform_other_cluster_name,X6419), IF(AND(OR(G6419="N/A",G6419=""),H6419=""),0,IF(G6419="STATE CLUSTER",SUMIFS(amount_expended,uniform_state_cluster_name,W6419),SUMIFS(amount_expended,cluster_name,G6419))))</f>
        <v/>
      </c>
      <c r="L6419" s="8" t="n"/>
      <c r="M6419" s="7" t="n"/>
      <c r="N6419" s="8" t="n"/>
      <c r="O6419" s="7" t="n"/>
      <c r="P6419" s="7" t="n"/>
      <c r="Q6419" s="8" t="n"/>
      <c r="R6419" s="9" t="n"/>
      <c r="S6419" s="8" t="n"/>
      <c r="T6419" s="8" t="n"/>
      <c r="U6419" s="8" t="n"/>
      <c r="V6419" s="11">
        <f>IF(OR(B6419="",C6419=""),"",CONCATENATE(B6419,".",C6419))</f>
        <v/>
      </c>
      <c r="W6419" s="6">
        <f>UPPER(TRIM(H6419))</f>
        <v/>
      </c>
      <c r="X6419" s="6">
        <f>UPPER(TRIM(I6419))</f>
        <v/>
      </c>
      <c r="Y6419" s="6">
        <f>IF(V6419&lt;&gt;"",IFERROR(INDEX(federal_program_name_lookup,MATCH(V6419,aln_lookup,0)),""),"")</f>
        <v/>
      </c>
    </row>
    <row r="6420">
      <c r="A6420" s="6">
        <f>IF(B6420&lt;&gt;"", "AWARD-"&amp;TEXT(ROW()-1,"0000"), "")</f>
        <v/>
      </c>
      <c r="B6420" s="7" t="n"/>
      <c r="C6420" s="7" t="n"/>
      <c r="D6420" s="7" t="n"/>
      <c r="E6420" s="8" t="n"/>
      <c r="F6420" s="9" t="n"/>
      <c r="G6420" s="8" t="n"/>
      <c r="H6420" s="8" t="n"/>
      <c r="I6420" s="8" t="n"/>
      <c r="J6420" s="10">
        <f>IF(A6420="",0,SUMIFS(amount_expended,cfda_key,V6420))</f>
        <v/>
      </c>
      <c r="K6420" s="10">
        <f>IF(G6420="OTHER CLUSTER NOT LISTED ABOVE",SUMIFS(amount_expended,uniform_other_cluster_name,X6420), IF(AND(OR(G6420="N/A",G6420=""),H6420=""),0,IF(G6420="STATE CLUSTER",SUMIFS(amount_expended,uniform_state_cluster_name,W6420),SUMIFS(amount_expended,cluster_name,G6420))))</f>
        <v/>
      </c>
      <c r="L6420" s="8" t="n"/>
      <c r="M6420" s="7" t="n"/>
      <c r="N6420" s="8" t="n"/>
      <c r="O6420" s="7" t="n"/>
      <c r="P6420" s="7" t="n"/>
      <c r="Q6420" s="8" t="n"/>
      <c r="R6420" s="9" t="n"/>
      <c r="S6420" s="8" t="n"/>
      <c r="T6420" s="8" t="n"/>
      <c r="U6420" s="8" t="n"/>
      <c r="V6420" s="11">
        <f>IF(OR(B6420="",C6420=""),"",CONCATENATE(B6420,".",C6420))</f>
        <v/>
      </c>
      <c r="W6420" s="6">
        <f>UPPER(TRIM(H6420))</f>
        <v/>
      </c>
      <c r="X6420" s="6">
        <f>UPPER(TRIM(I6420))</f>
        <v/>
      </c>
      <c r="Y6420" s="6">
        <f>IF(V6420&lt;&gt;"",IFERROR(INDEX(federal_program_name_lookup,MATCH(V6420,aln_lookup,0)),""),"")</f>
        <v/>
      </c>
    </row>
    <row r="6421">
      <c r="A6421" s="6">
        <f>IF(B6421&lt;&gt;"", "AWARD-"&amp;TEXT(ROW()-1,"0000"), "")</f>
        <v/>
      </c>
      <c r="B6421" s="7" t="n"/>
      <c r="C6421" s="7" t="n"/>
      <c r="D6421" s="7" t="n"/>
      <c r="E6421" s="8" t="n"/>
      <c r="F6421" s="9" t="n"/>
      <c r="G6421" s="8" t="n"/>
      <c r="H6421" s="8" t="n"/>
      <c r="I6421" s="8" t="n"/>
      <c r="J6421" s="10">
        <f>IF(A6421="",0,SUMIFS(amount_expended,cfda_key,V6421))</f>
        <v/>
      </c>
      <c r="K6421" s="10">
        <f>IF(G6421="OTHER CLUSTER NOT LISTED ABOVE",SUMIFS(amount_expended,uniform_other_cluster_name,X6421), IF(AND(OR(G6421="N/A",G6421=""),H6421=""),0,IF(G6421="STATE CLUSTER",SUMIFS(amount_expended,uniform_state_cluster_name,W6421),SUMIFS(amount_expended,cluster_name,G6421))))</f>
        <v/>
      </c>
      <c r="L6421" s="8" t="n"/>
      <c r="M6421" s="7" t="n"/>
      <c r="N6421" s="8" t="n"/>
      <c r="O6421" s="7" t="n"/>
      <c r="P6421" s="7" t="n"/>
      <c r="Q6421" s="8" t="n"/>
      <c r="R6421" s="9" t="n"/>
      <c r="S6421" s="8" t="n"/>
      <c r="T6421" s="8" t="n"/>
      <c r="U6421" s="8" t="n"/>
      <c r="V6421" s="11">
        <f>IF(OR(B6421="",C6421=""),"",CONCATENATE(B6421,".",C6421))</f>
        <v/>
      </c>
      <c r="W6421" s="6">
        <f>UPPER(TRIM(H6421))</f>
        <v/>
      </c>
      <c r="X6421" s="6">
        <f>UPPER(TRIM(I6421))</f>
        <v/>
      </c>
      <c r="Y6421" s="6">
        <f>IF(V6421&lt;&gt;"",IFERROR(INDEX(federal_program_name_lookup,MATCH(V6421,aln_lookup,0)),""),"")</f>
        <v/>
      </c>
    </row>
    <row r="6422">
      <c r="A6422" s="6">
        <f>IF(B6422&lt;&gt;"", "AWARD-"&amp;TEXT(ROW()-1,"0000"), "")</f>
        <v/>
      </c>
      <c r="B6422" s="7" t="n"/>
      <c r="C6422" s="7" t="n"/>
      <c r="D6422" s="7" t="n"/>
      <c r="E6422" s="8" t="n"/>
      <c r="F6422" s="9" t="n"/>
      <c r="G6422" s="8" t="n"/>
      <c r="H6422" s="8" t="n"/>
      <c r="I6422" s="8" t="n"/>
      <c r="J6422" s="10">
        <f>IF(A6422="",0,SUMIFS(amount_expended,cfda_key,V6422))</f>
        <v/>
      </c>
      <c r="K6422" s="10">
        <f>IF(G6422="OTHER CLUSTER NOT LISTED ABOVE",SUMIFS(amount_expended,uniform_other_cluster_name,X6422), IF(AND(OR(G6422="N/A",G6422=""),H6422=""),0,IF(G6422="STATE CLUSTER",SUMIFS(amount_expended,uniform_state_cluster_name,W6422),SUMIFS(amount_expended,cluster_name,G6422))))</f>
        <v/>
      </c>
      <c r="L6422" s="8" t="n"/>
      <c r="M6422" s="7" t="n"/>
      <c r="N6422" s="8" t="n"/>
      <c r="O6422" s="7" t="n"/>
      <c r="P6422" s="7" t="n"/>
      <c r="Q6422" s="8" t="n"/>
      <c r="R6422" s="9" t="n"/>
      <c r="S6422" s="8" t="n"/>
      <c r="T6422" s="8" t="n"/>
      <c r="U6422" s="8" t="n"/>
      <c r="V6422" s="11">
        <f>IF(OR(B6422="",C6422=""),"",CONCATENATE(B6422,".",C6422))</f>
        <v/>
      </c>
      <c r="W6422" s="6">
        <f>UPPER(TRIM(H6422))</f>
        <v/>
      </c>
      <c r="X6422" s="6">
        <f>UPPER(TRIM(I6422))</f>
        <v/>
      </c>
      <c r="Y6422" s="6">
        <f>IF(V6422&lt;&gt;"",IFERROR(INDEX(federal_program_name_lookup,MATCH(V6422,aln_lookup,0)),""),"")</f>
        <v/>
      </c>
    </row>
    <row r="6423">
      <c r="A6423" s="6">
        <f>IF(B6423&lt;&gt;"", "AWARD-"&amp;TEXT(ROW()-1,"0000"), "")</f>
        <v/>
      </c>
      <c r="B6423" s="7" t="n"/>
      <c r="C6423" s="7" t="n"/>
      <c r="D6423" s="7" t="n"/>
      <c r="E6423" s="8" t="n"/>
      <c r="F6423" s="9" t="n"/>
      <c r="G6423" s="8" t="n"/>
      <c r="H6423" s="8" t="n"/>
      <c r="I6423" s="8" t="n"/>
      <c r="J6423" s="10">
        <f>IF(A6423="",0,SUMIFS(amount_expended,cfda_key,V6423))</f>
        <v/>
      </c>
      <c r="K6423" s="10">
        <f>IF(G6423="OTHER CLUSTER NOT LISTED ABOVE",SUMIFS(amount_expended,uniform_other_cluster_name,X6423), IF(AND(OR(G6423="N/A",G6423=""),H6423=""),0,IF(G6423="STATE CLUSTER",SUMIFS(amount_expended,uniform_state_cluster_name,W6423),SUMIFS(amount_expended,cluster_name,G6423))))</f>
        <v/>
      </c>
      <c r="L6423" s="8" t="n"/>
      <c r="M6423" s="7" t="n"/>
      <c r="N6423" s="8" t="n"/>
      <c r="O6423" s="7" t="n"/>
      <c r="P6423" s="7" t="n"/>
      <c r="Q6423" s="8" t="n"/>
      <c r="R6423" s="9" t="n"/>
      <c r="S6423" s="8" t="n"/>
      <c r="T6423" s="8" t="n"/>
      <c r="U6423" s="8" t="n"/>
      <c r="V6423" s="11">
        <f>IF(OR(B6423="",C6423=""),"",CONCATENATE(B6423,".",C6423))</f>
        <v/>
      </c>
      <c r="W6423" s="6">
        <f>UPPER(TRIM(H6423))</f>
        <v/>
      </c>
      <c r="X6423" s="6">
        <f>UPPER(TRIM(I6423))</f>
        <v/>
      </c>
      <c r="Y6423" s="6">
        <f>IF(V6423&lt;&gt;"",IFERROR(INDEX(federal_program_name_lookup,MATCH(V6423,aln_lookup,0)),""),"")</f>
        <v/>
      </c>
    </row>
    <row r="6424">
      <c r="A6424" s="6">
        <f>IF(B6424&lt;&gt;"", "AWARD-"&amp;TEXT(ROW()-1,"0000"), "")</f>
        <v/>
      </c>
      <c r="B6424" s="7" t="n"/>
      <c r="C6424" s="7" t="n"/>
      <c r="D6424" s="7" t="n"/>
      <c r="E6424" s="8" t="n"/>
      <c r="F6424" s="9" t="n"/>
      <c r="G6424" s="8" t="n"/>
      <c r="H6424" s="8" t="n"/>
      <c r="I6424" s="8" t="n"/>
      <c r="J6424" s="10">
        <f>IF(A6424="",0,SUMIFS(amount_expended,cfda_key,V6424))</f>
        <v/>
      </c>
      <c r="K6424" s="10">
        <f>IF(G6424="OTHER CLUSTER NOT LISTED ABOVE",SUMIFS(amount_expended,uniform_other_cluster_name,X6424), IF(AND(OR(G6424="N/A",G6424=""),H6424=""),0,IF(G6424="STATE CLUSTER",SUMIFS(amount_expended,uniform_state_cluster_name,W6424),SUMIFS(amount_expended,cluster_name,G6424))))</f>
        <v/>
      </c>
      <c r="L6424" s="8" t="n"/>
      <c r="M6424" s="7" t="n"/>
      <c r="N6424" s="8" t="n"/>
      <c r="O6424" s="7" t="n"/>
      <c r="P6424" s="7" t="n"/>
      <c r="Q6424" s="8" t="n"/>
      <c r="R6424" s="9" t="n"/>
      <c r="S6424" s="8" t="n"/>
      <c r="T6424" s="8" t="n"/>
      <c r="U6424" s="8" t="n"/>
      <c r="V6424" s="11">
        <f>IF(OR(B6424="",C6424=""),"",CONCATENATE(B6424,".",C6424))</f>
        <v/>
      </c>
      <c r="W6424" s="6">
        <f>UPPER(TRIM(H6424))</f>
        <v/>
      </c>
      <c r="X6424" s="6">
        <f>UPPER(TRIM(I6424))</f>
        <v/>
      </c>
      <c r="Y6424" s="6">
        <f>IF(V6424&lt;&gt;"",IFERROR(INDEX(federal_program_name_lookup,MATCH(V6424,aln_lookup,0)),""),"")</f>
        <v/>
      </c>
    </row>
    <row r="6425">
      <c r="A6425" s="6">
        <f>IF(B6425&lt;&gt;"", "AWARD-"&amp;TEXT(ROW()-1,"0000"), "")</f>
        <v/>
      </c>
      <c r="B6425" s="7" t="n"/>
      <c r="C6425" s="7" t="n"/>
      <c r="D6425" s="7" t="n"/>
      <c r="E6425" s="8" t="n"/>
      <c r="F6425" s="9" t="n"/>
      <c r="G6425" s="8" t="n"/>
      <c r="H6425" s="8" t="n"/>
      <c r="I6425" s="8" t="n"/>
      <c r="J6425" s="10">
        <f>IF(A6425="",0,SUMIFS(amount_expended,cfda_key,V6425))</f>
        <v/>
      </c>
      <c r="K6425" s="10">
        <f>IF(G6425="OTHER CLUSTER NOT LISTED ABOVE",SUMIFS(amount_expended,uniform_other_cluster_name,X6425), IF(AND(OR(G6425="N/A",G6425=""),H6425=""),0,IF(G6425="STATE CLUSTER",SUMIFS(amount_expended,uniform_state_cluster_name,W6425),SUMIFS(amount_expended,cluster_name,G6425))))</f>
        <v/>
      </c>
      <c r="L6425" s="8" t="n"/>
      <c r="M6425" s="7" t="n"/>
      <c r="N6425" s="8" t="n"/>
      <c r="O6425" s="7" t="n"/>
      <c r="P6425" s="7" t="n"/>
      <c r="Q6425" s="8" t="n"/>
      <c r="R6425" s="9" t="n"/>
      <c r="S6425" s="8" t="n"/>
      <c r="T6425" s="8" t="n"/>
      <c r="U6425" s="8" t="n"/>
      <c r="V6425" s="11">
        <f>IF(OR(B6425="",C6425=""),"",CONCATENATE(B6425,".",C6425))</f>
        <v/>
      </c>
      <c r="W6425" s="6">
        <f>UPPER(TRIM(H6425))</f>
        <v/>
      </c>
      <c r="X6425" s="6">
        <f>UPPER(TRIM(I6425))</f>
        <v/>
      </c>
      <c r="Y6425" s="6">
        <f>IF(V6425&lt;&gt;"",IFERROR(INDEX(federal_program_name_lookup,MATCH(V6425,aln_lookup,0)),""),"")</f>
        <v/>
      </c>
    </row>
    <row r="6426">
      <c r="A6426" s="6">
        <f>IF(B6426&lt;&gt;"", "AWARD-"&amp;TEXT(ROW()-1,"0000"), "")</f>
        <v/>
      </c>
      <c r="B6426" s="7" t="n"/>
      <c r="C6426" s="7" t="n"/>
      <c r="D6426" s="7" t="n"/>
      <c r="E6426" s="8" t="n"/>
      <c r="F6426" s="9" t="n"/>
      <c r="G6426" s="8" t="n"/>
      <c r="H6426" s="8" t="n"/>
      <c r="I6426" s="8" t="n"/>
      <c r="J6426" s="10">
        <f>IF(A6426="",0,SUMIFS(amount_expended,cfda_key,V6426))</f>
        <v/>
      </c>
      <c r="K6426" s="10">
        <f>IF(G6426="OTHER CLUSTER NOT LISTED ABOVE",SUMIFS(amount_expended,uniform_other_cluster_name,X6426), IF(AND(OR(G6426="N/A",G6426=""),H6426=""),0,IF(G6426="STATE CLUSTER",SUMIFS(amount_expended,uniform_state_cluster_name,W6426),SUMIFS(amount_expended,cluster_name,G6426))))</f>
        <v/>
      </c>
      <c r="L6426" s="8" t="n"/>
      <c r="M6426" s="7" t="n"/>
      <c r="N6426" s="8" t="n"/>
      <c r="O6426" s="7" t="n"/>
      <c r="P6426" s="7" t="n"/>
      <c r="Q6426" s="8" t="n"/>
      <c r="R6426" s="9" t="n"/>
      <c r="S6426" s="8" t="n"/>
      <c r="T6426" s="8" t="n"/>
      <c r="U6426" s="8" t="n"/>
      <c r="V6426" s="11">
        <f>IF(OR(B6426="",C6426=""),"",CONCATENATE(B6426,".",C6426))</f>
        <v/>
      </c>
      <c r="W6426" s="6">
        <f>UPPER(TRIM(H6426))</f>
        <v/>
      </c>
      <c r="X6426" s="6">
        <f>UPPER(TRIM(I6426))</f>
        <v/>
      </c>
      <c r="Y6426" s="6">
        <f>IF(V6426&lt;&gt;"",IFERROR(INDEX(federal_program_name_lookup,MATCH(V6426,aln_lookup,0)),""),"")</f>
        <v/>
      </c>
    </row>
    <row r="6427">
      <c r="A6427" s="6">
        <f>IF(B6427&lt;&gt;"", "AWARD-"&amp;TEXT(ROW()-1,"0000"), "")</f>
        <v/>
      </c>
      <c r="B6427" s="7" t="n"/>
      <c r="C6427" s="7" t="n"/>
      <c r="D6427" s="7" t="n"/>
      <c r="E6427" s="8" t="n"/>
      <c r="F6427" s="9" t="n"/>
      <c r="G6427" s="8" t="n"/>
      <c r="H6427" s="8" t="n"/>
      <c r="I6427" s="8" t="n"/>
      <c r="J6427" s="10">
        <f>IF(A6427="",0,SUMIFS(amount_expended,cfda_key,V6427))</f>
        <v/>
      </c>
      <c r="K6427" s="10">
        <f>IF(G6427="OTHER CLUSTER NOT LISTED ABOVE",SUMIFS(amount_expended,uniform_other_cluster_name,X6427), IF(AND(OR(G6427="N/A",G6427=""),H6427=""),0,IF(G6427="STATE CLUSTER",SUMIFS(amount_expended,uniform_state_cluster_name,W6427),SUMIFS(amount_expended,cluster_name,G6427))))</f>
        <v/>
      </c>
      <c r="L6427" s="8" t="n"/>
      <c r="M6427" s="7" t="n"/>
      <c r="N6427" s="8" t="n"/>
      <c r="O6427" s="7" t="n"/>
      <c r="P6427" s="7" t="n"/>
      <c r="Q6427" s="8" t="n"/>
      <c r="R6427" s="9" t="n"/>
      <c r="S6427" s="8" t="n"/>
      <c r="T6427" s="8" t="n"/>
      <c r="U6427" s="8" t="n"/>
      <c r="V6427" s="11">
        <f>IF(OR(B6427="",C6427=""),"",CONCATENATE(B6427,".",C6427))</f>
        <v/>
      </c>
      <c r="W6427" s="6">
        <f>UPPER(TRIM(H6427))</f>
        <v/>
      </c>
      <c r="X6427" s="6">
        <f>UPPER(TRIM(I6427))</f>
        <v/>
      </c>
      <c r="Y6427" s="6">
        <f>IF(V6427&lt;&gt;"",IFERROR(INDEX(federal_program_name_lookup,MATCH(V6427,aln_lookup,0)),""),"")</f>
        <v/>
      </c>
    </row>
    <row r="6428">
      <c r="A6428" s="6">
        <f>IF(B6428&lt;&gt;"", "AWARD-"&amp;TEXT(ROW()-1,"0000"), "")</f>
        <v/>
      </c>
      <c r="B6428" s="7" t="n"/>
      <c r="C6428" s="7" t="n"/>
      <c r="D6428" s="7" t="n"/>
      <c r="E6428" s="8" t="n"/>
      <c r="F6428" s="9" t="n"/>
      <c r="G6428" s="8" t="n"/>
      <c r="H6428" s="8" t="n"/>
      <c r="I6428" s="8" t="n"/>
      <c r="J6428" s="10">
        <f>IF(A6428="",0,SUMIFS(amount_expended,cfda_key,V6428))</f>
        <v/>
      </c>
      <c r="K6428" s="10">
        <f>IF(G6428="OTHER CLUSTER NOT LISTED ABOVE",SUMIFS(amount_expended,uniform_other_cluster_name,X6428), IF(AND(OR(G6428="N/A",G6428=""),H6428=""),0,IF(G6428="STATE CLUSTER",SUMIFS(amount_expended,uniform_state_cluster_name,W6428),SUMIFS(amount_expended,cluster_name,G6428))))</f>
        <v/>
      </c>
      <c r="L6428" s="8" t="n"/>
      <c r="M6428" s="7" t="n"/>
      <c r="N6428" s="8" t="n"/>
      <c r="O6428" s="7" t="n"/>
      <c r="P6428" s="7" t="n"/>
      <c r="Q6428" s="8" t="n"/>
      <c r="R6428" s="9" t="n"/>
      <c r="S6428" s="8" t="n"/>
      <c r="T6428" s="8" t="n"/>
      <c r="U6428" s="8" t="n"/>
      <c r="V6428" s="11">
        <f>IF(OR(B6428="",C6428=""),"",CONCATENATE(B6428,".",C6428))</f>
        <v/>
      </c>
      <c r="W6428" s="6">
        <f>UPPER(TRIM(H6428))</f>
        <v/>
      </c>
      <c r="X6428" s="6">
        <f>UPPER(TRIM(I6428))</f>
        <v/>
      </c>
      <c r="Y6428" s="6">
        <f>IF(V6428&lt;&gt;"",IFERROR(INDEX(federal_program_name_lookup,MATCH(V6428,aln_lookup,0)),""),"")</f>
        <v/>
      </c>
    </row>
    <row r="6429">
      <c r="A6429" s="6">
        <f>IF(B6429&lt;&gt;"", "AWARD-"&amp;TEXT(ROW()-1,"0000"), "")</f>
        <v/>
      </c>
      <c r="B6429" s="7" t="n"/>
      <c r="C6429" s="7" t="n"/>
      <c r="D6429" s="7" t="n"/>
      <c r="E6429" s="8" t="n"/>
      <c r="F6429" s="9" t="n"/>
      <c r="G6429" s="8" t="n"/>
      <c r="H6429" s="8" t="n"/>
      <c r="I6429" s="8" t="n"/>
      <c r="J6429" s="10">
        <f>IF(A6429="",0,SUMIFS(amount_expended,cfda_key,V6429))</f>
        <v/>
      </c>
      <c r="K6429" s="10">
        <f>IF(G6429="OTHER CLUSTER NOT LISTED ABOVE",SUMIFS(amount_expended,uniform_other_cluster_name,X6429), IF(AND(OR(G6429="N/A",G6429=""),H6429=""),0,IF(G6429="STATE CLUSTER",SUMIFS(amount_expended,uniform_state_cluster_name,W6429),SUMIFS(amount_expended,cluster_name,G6429))))</f>
        <v/>
      </c>
      <c r="L6429" s="8" t="n"/>
      <c r="M6429" s="7" t="n"/>
      <c r="N6429" s="8" t="n"/>
      <c r="O6429" s="7" t="n"/>
      <c r="P6429" s="7" t="n"/>
      <c r="Q6429" s="8" t="n"/>
      <c r="R6429" s="9" t="n"/>
      <c r="S6429" s="8" t="n"/>
      <c r="T6429" s="8" t="n"/>
      <c r="U6429" s="8" t="n"/>
      <c r="V6429" s="11">
        <f>IF(OR(B6429="",C6429=""),"",CONCATENATE(B6429,".",C6429))</f>
        <v/>
      </c>
      <c r="W6429" s="6">
        <f>UPPER(TRIM(H6429))</f>
        <v/>
      </c>
      <c r="X6429" s="6">
        <f>UPPER(TRIM(I6429))</f>
        <v/>
      </c>
      <c r="Y6429" s="6">
        <f>IF(V6429&lt;&gt;"",IFERROR(INDEX(federal_program_name_lookup,MATCH(V6429,aln_lookup,0)),""),"")</f>
        <v/>
      </c>
    </row>
    <row r="6430">
      <c r="A6430" s="6">
        <f>IF(B6430&lt;&gt;"", "AWARD-"&amp;TEXT(ROW()-1,"0000"), "")</f>
        <v/>
      </c>
      <c r="B6430" s="7" t="n"/>
      <c r="C6430" s="7" t="n"/>
      <c r="D6430" s="7" t="n"/>
      <c r="E6430" s="8" t="n"/>
      <c r="F6430" s="9" t="n"/>
      <c r="G6430" s="8" t="n"/>
      <c r="H6430" s="8" t="n"/>
      <c r="I6430" s="8" t="n"/>
      <c r="J6430" s="10">
        <f>IF(A6430="",0,SUMIFS(amount_expended,cfda_key,V6430))</f>
        <v/>
      </c>
      <c r="K6430" s="10">
        <f>IF(G6430="OTHER CLUSTER NOT LISTED ABOVE",SUMIFS(amount_expended,uniform_other_cluster_name,X6430), IF(AND(OR(G6430="N/A",G6430=""),H6430=""),0,IF(G6430="STATE CLUSTER",SUMIFS(amount_expended,uniform_state_cluster_name,W6430),SUMIFS(amount_expended,cluster_name,G6430))))</f>
        <v/>
      </c>
      <c r="L6430" s="8" t="n"/>
      <c r="M6430" s="7" t="n"/>
      <c r="N6430" s="8" t="n"/>
      <c r="O6430" s="7" t="n"/>
      <c r="P6430" s="7" t="n"/>
      <c r="Q6430" s="8" t="n"/>
      <c r="R6430" s="9" t="n"/>
      <c r="S6430" s="8" t="n"/>
      <c r="T6430" s="8" t="n"/>
      <c r="U6430" s="8" t="n"/>
      <c r="V6430" s="11">
        <f>IF(OR(B6430="",C6430=""),"",CONCATENATE(B6430,".",C6430))</f>
        <v/>
      </c>
      <c r="W6430" s="6">
        <f>UPPER(TRIM(H6430))</f>
        <v/>
      </c>
      <c r="X6430" s="6">
        <f>UPPER(TRIM(I6430))</f>
        <v/>
      </c>
      <c r="Y6430" s="6">
        <f>IF(V6430&lt;&gt;"",IFERROR(INDEX(federal_program_name_lookup,MATCH(V6430,aln_lookup,0)),""),"")</f>
        <v/>
      </c>
    </row>
    <row r="6431">
      <c r="A6431" s="6">
        <f>IF(B6431&lt;&gt;"", "AWARD-"&amp;TEXT(ROW()-1,"0000"), "")</f>
        <v/>
      </c>
      <c r="B6431" s="7" t="n"/>
      <c r="C6431" s="7" t="n"/>
      <c r="D6431" s="7" t="n"/>
      <c r="E6431" s="8" t="n"/>
      <c r="F6431" s="9" t="n"/>
      <c r="G6431" s="8" t="n"/>
      <c r="H6431" s="8" t="n"/>
      <c r="I6431" s="8" t="n"/>
      <c r="J6431" s="10">
        <f>IF(A6431="",0,SUMIFS(amount_expended,cfda_key,V6431))</f>
        <v/>
      </c>
      <c r="K6431" s="10">
        <f>IF(G6431="OTHER CLUSTER NOT LISTED ABOVE",SUMIFS(amount_expended,uniform_other_cluster_name,X6431), IF(AND(OR(G6431="N/A",G6431=""),H6431=""),0,IF(G6431="STATE CLUSTER",SUMIFS(amount_expended,uniform_state_cluster_name,W6431),SUMIFS(amount_expended,cluster_name,G6431))))</f>
        <v/>
      </c>
      <c r="L6431" s="8" t="n"/>
      <c r="M6431" s="7" t="n"/>
      <c r="N6431" s="8" t="n"/>
      <c r="O6431" s="7" t="n"/>
      <c r="P6431" s="7" t="n"/>
      <c r="Q6431" s="8" t="n"/>
      <c r="R6431" s="9" t="n"/>
      <c r="S6431" s="8" t="n"/>
      <c r="T6431" s="8" t="n"/>
      <c r="U6431" s="8" t="n"/>
      <c r="V6431" s="11">
        <f>IF(OR(B6431="",C6431=""),"",CONCATENATE(B6431,".",C6431))</f>
        <v/>
      </c>
      <c r="W6431" s="6">
        <f>UPPER(TRIM(H6431))</f>
        <v/>
      </c>
      <c r="X6431" s="6">
        <f>UPPER(TRIM(I6431))</f>
        <v/>
      </c>
      <c r="Y6431" s="6">
        <f>IF(V6431&lt;&gt;"",IFERROR(INDEX(federal_program_name_lookup,MATCH(V6431,aln_lookup,0)),""),"")</f>
        <v/>
      </c>
    </row>
    <row r="6432">
      <c r="A6432" s="6">
        <f>IF(B6432&lt;&gt;"", "AWARD-"&amp;TEXT(ROW()-1,"0000"), "")</f>
        <v/>
      </c>
      <c r="B6432" s="7" t="n"/>
      <c r="C6432" s="7" t="n"/>
      <c r="D6432" s="7" t="n"/>
      <c r="E6432" s="8" t="n"/>
      <c r="F6432" s="9" t="n"/>
      <c r="G6432" s="8" t="n"/>
      <c r="H6432" s="8" t="n"/>
      <c r="I6432" s="8" t="n"/>
      <c r="J6432" s="10">
        <f>IF(A6432="",0,SUMIFS(amount_expended,cfda_key,V6432))</f>
        <v/>
      </c>
      <c r="K6432" s="10">
        <f>IF(G6432="OTHER CLUSTER NOT LISTED ABOVE",SUMIFS(amount_expended,uniform_other_cluster_name,X6432), IF(AND(OR(G6432="N/A",G6432=""),H6432=""),0,IF(G6432="STATE CLUSTER",SUMIFS(amount_expended,uniform_state_cluster_name,W6432),SUMIFS(amount_expended,cluster_name,G6432))))</f>
        <v/>
      </c>
      <c r="L6432" s="8" t="n"/>
      <c r="M6432" s="7" t="n"/>
      <c r="N6432" s="8" t="n"/>
      <c r="O6432" s="7" t="n"/>
      <c r="P6432" s="7" t="n"/>
      <c r="Q6432" s="8" t="n"/>
      <c r="R6432" s="9" t="n"/>
      <c r="S6432" s="8" t="n"/>
      <c r="T6432" s="8" t="n"/>
      <c r="U6432" s="8" t="n"/>
      <c r="V6432" s="11">
        <f>IF(OR(B6432="",C6432=""),"",CONCATENATE(B6432,".",C6432))</f>
        <v/>
      </c>
      <c r="W6432" s="6">
        <f>UPPER(TRIM(H6432))</f>
        <v/>
      </c>
      <c r="X6432" s="6">
        <f>UPPER(TRIM(I6432))</f>
        <v/>
      </c>
      <c r="Y6432" s="6">
        <f>IF(V6432&lt;&gt;"",IFERROR(INDEX(federal_program_name_lookup,MATCH(V6432,aln_lookup,0)),""),"")</f>
        <v/>
      </c>
    </row>
    <row r="6433">
      <c r="A6433" s="6">
        <f>IF(B6433&lt;&gt;"", "AWARD-"&amp;TEXT(ROW()-1,"0000"), "")</f>
        <v/>
      </c>
      <c r="B6433" s="7" t="n"/>
      <c r="C6433" s="7" t="n"/>
      <c r="D6433" s="7" t="n"/>
      <c r="E6433" s="8" t="n"/>
      <c r="F6433" s="9" t="n"/>
      <c r="G6433" s="8" t="n"/>
      <c r="H6433" s="8" t="n"/>
      <c r="I6433" s="8" t="n"/>
      <c r="J6433" s="10">
        <f>IF(A6433="",0,SUMIFS(amount_expended,cfda_key,V6433))</f>
        <v/>
      </c>
      <c r="K6433" s="10">
        <f>IF(G6433="OTHER CLUSTER NOT LISTED ABOVE",SUMIFS(amount_expended,uniform_other_cluster_name,X6433), IF(AND(OR(G6433="N/A",G6433=""),H6433=""),0,IF(G6433="STATE CLUSTER",SUMIFS(amount_expended,uniform_state_cluster_name,W6433),SUMIFS(amount_expended,cluster_name,G6433))))</f>
        <v/>
      </c>
      <c r="L6433" s="8" t="n"/>
      <c r="M6433" s="7" t="n"/>
      <c r="N6433" s="8" t="n"/>
      <c r="O6433" s="7" t="n"/>
      <c r="P6433" s="7" t="n"/>
      <c r="Q6433" s="8" t="n"/>
      <c r="R6433" s="9" t="n"/>
      <c r="S6433" s="8" t="n"/>
      <c r="T6433" s="8" t="n"/>
      <c r="U6433" s="8" t="n"/>
      <c r="V6433" s="11">
        <f>IF(OR(B6433="",C6433=""),"",CONCATENATE(B6433,".",C6433))</f>
        <v/>
      </c>
      <c r="W6433" s="6">
        <f>UPPER(TRIM(H6433))</f>
        <v/>
      </c>
      <c r="X6433" s="6">
        <f>UPPER(TRIM(I6433))</f>
        <v/>
      </c>
      <c r="Y6433" s="6">
        <f>IF(V6433&lt;&gt;"",IFERROR(INDEX(federal_program_name_lookup,MATCH(V6433,aln_lookup,0)),""),"")</f>
        <v/>
      </c>
    </row>
    <row r="6434">
      <c r="A6434" s="6">
        <f>IF(B6434&lt;&gt;"", "AWARD-"&amp;TEXT(ROW()-1,"0000"), "")</f>
        <v/>
      </c>
      <c r="B6434" s="7" t="n"/>
      <c r="C6434" s="7" t="n"/>
      <c r="D6434" s="7" t="n"/>
      <c r="E6434" s="8" t="n"/>
      <c r="F6434" s="9" t="n"/>
      <c r="G6434" s="8" t="n"/>
      <c r="H6434" s="8" t="n"/>
      <c r="I6434" s="8" t="n"/>
      <c r="J6434" s="10">
        <f>IF(A6434="",0,SUMIFS(amount_expended,cfda_key,V6434))</f>
        <v/>
      </c>
      <c r="K6434" s="10">
        <f>IF(G6434="OTHER CLUSTER NOT LISTED ABOVE",SUMIFS(amount_expended,uniform_other_cluster_name,X6434), IF(AND(OR(G6434="N/A",G6434=""),H6434=""),0,IF(G6434="STATE CLUSTER",SUMIFS(amount_expended,uniform_state_cluster_name,W6434),SUMIFS(amount_expended,cluster_name,G6434))))</f>
        <v/>
      </c>
      <c r="L6434" s="8" t="n"/>
      <c r="M6434" s="7" t="n"/>
      <c r="N6434" s="8" t="n"/>
      <c r="O6434" s="7" t="n"/>
      <c r="P6434" s="7" t="n"/>
      <c r="Q6434" s="8" t="n"/>
      <c r="R6434" s="9" t="n"/>
      <c r="S6434" s="8" t="n"/>
      <c r="T6434" s="8" t="n"/>
      <c r="U6434" s="8" t="n"/>
      <c r="V6434" s="11">
        <f>IF(OR(B6434="",C6434=""),"",CONCATENATE(B6434,".",C6434))</f>
        <v/>
      </c>
      <c r="W6434" s="6">
        <f>UPPER(TRIM(H6434))</f>
        <v/>
      </c>
      <c r="X6434" s="6">
        <f>UPPER(TRIM(I6434))</f>
        <v/>
      </c>
      <c r="Y6434" s="6">
        <f>IF(V6434&lt;&gt;"",IFERROR(INDEX(federal_program_name_lookup,MATCH(V6434,aln_lookup,0)),""),"")</f>
        <v/>
      </c>
    </row>
    <row r="6435">
      <c r="A6435" s="6">
        <f>IF(B6435&lt;&gt;"", "AWARD-"&amp;TEXT(ROW()-1,"0000"), "")</f>
        <v/>
      </c>
      <c r="B6435" s="7" t="n"/>
      <c r="C6435" s="7" t="n"/>
      <c r="D6435" s="7" t="n"/>
      <c r="E6435" s="8" t="n"/>
      <c r="F6435" s="9" t="n"/>
      <c r="G6435" s="8" t="n"/>
      <c r="H6435" s="8" t="n"/>
      <c r="I6435" s="8" t="n"/>
      <c r="J6435" s="10">
        <f>IF(A6435="",0,SUMIFS(amount_expended,cfda_key,V6435))</f>
        <v/>
      </c>
      <c r="K6435" s="10">
        <f>IF(G6435="OTHER CLUSTER NOT LISTED ABOVE",SUMIFS(amount_expended,uniform_other_cluster_name,X6435), IF(AND(OR(G6435="N/A",G6435=""),H6435=""),0,IF(G6435="STATE CLUSTER",SUMIFS(amount_expended,uniform_state_cluster_name,W6435),SUMIFS(amount_expended,cluster_name,G6435))))</f>
        <v/>
      </c>
      <c r="L6435" s="8" t="n"/>
      <c r="M6435" s="7" t="n"/>
      <c r="N6435" s="8" t="n"/>
      <c r="O6435" s="7" t="n"/>
      <c r="P6435" s="7" t="n"/>
      <c r="Q6435" s="8" t="n"/>
      <c r="R6435" s="9" t="n"/>
      <c r="S6435" s="8" t="n"/>
      <c r="T6435" s="8" t="n"/>
      <c r="U6435" s="8" t="n"/>
      <c r="V6435" s="11">
        <f>IF(OR(B6435="",C6435=""),"",CONCATENATE(B6435,".",C6435))</f>
        <v/>
      </c>
      <c r="W6435" s="6">
        <f>UPPER(TRIM(H6435))</f>
        <v/>
      </c>
      <c r="X6435" s="6">
        <f>UPPER(TRIM(I6435))</f>
        <v/>
      </c>
      <c r="Y6435" s="6">
        <f>IF(V6435&lt;&gt;"",IFERROR(INDEX(federal_program_name_lookup,MATCH(V6435,aln_lookup,0)),""),"")</f>
        <v/>
      </c>
    </row>
    <row r="6436">
      <c r="A6436" s="6">
        <f>IF(B6436&lt;&gt;"", "AWARD-"&amp;TEXT(ROW()-1,"0000"), "")</f>
        <v/>
      </c>
      <c r="B6436" s="7" t="n"/>
      <c r="C6436" s="7" t="n"/>
      <c r="D6436" s="7" t="n"/>
      <c r="E6436" s="8" t="n"/>
      <c r="F6436" s="9" t="n"/>
      <c r="G6436" s="8" t="n"/>
      <c r="H6436" s="8" t="n"/>
      <c r="I6436" s="8" t="n"/>
      <c r="J6436" s="10">
        <f>IF(A6436="",0,SUMIFS(amount_expended,cfda_key,V6436))</f>
        <v/>
      </c>
      <c r="K6436" s="10">
        <f>IF(G6436="OTHER CLUSTER NOT LISTED ABOVE",SUMIFS(amount_expended,uniform_other_cluster_name,X6436), IF(AND(OR(G6436="N/A",G6436=""),H6436=""),0,IF(G6436="STATE CLUSTER",SUMIFS(amount_expended,uniform_state_cluster_name,W6436),SUMIFS(amount_expended,cluster_name,G6436))))</f>
        <v/>
      </c>
      <c r="L6436" s="8" t="n"/>
      <c r="M6436" s="7" t="n"/>
      <c r="N6436" s="8" t="n"/>
      <c r="O6436" s="7" t="n"/>
      <c r="P6436" s="7" t="n"/>
      <c r="Q6436" s="8" t="n"/>
      <c r="R6436" s="9" t="n"/>
      <c r="S6436" s="8" t="n"/>
      <c r="T6436" s="8" t="n"/>
      <c r="U6436" s="8" t="n"/>
      <c r="V6436" s="11">
        <f>IF(OR(B6436="",C6436=""),"",CONCATENATE(B6436,".",C6436))</f>
        <v/>
      </c>
      <c r="W6436" s="6">
        <f>UPPER(TRIM(H6436))</f>
        <v/>
      </c>
      <c r="X6436" s="6">
        <f>UPPER(TRIM(I6436))</f>
        <v/>
      </c>
      <c r="Y6436" s="6">
        <f>IF(V6436&lt;&gt;"",IFERROR(INDEX(federal_program_name_lookup,MATCH(V6436,aln_lookup,0)),""),"")</f>
        <v/>
      </c>
    </row>
    <row r="6437">
      <c r="A6437" s="6">
        <f>IF(B6437&lt;&gt;"", "AWARD-"&amp;TEXT(ROW()-1,"0000"), "")</f>
        <v/>
      </c>
      <c r="B6437" s="7" t="n"/>
      <c r="C6437" s="7" t="n"/>
      <c r="D6437" s="7" t="n"/>
      <c r="E6437" s="8" t="n"/>
      <c r="F6437" s="9" t="n"/>
      <c r="G6437" s="8" t="n"/>
      <c r="H6437" s="8" t="n"/>
      <c r="I6437" s="8" t="n"/>
      <c r="J6437" s="10">
        <f>IF(A6437="",0,SUMIFS(amount_expended,cfda_key,V6437))</f>
        <v/>
      </c>
      <c r="K6437" s="10">
        <f>IF(G6437="OTHER CLUSTER NOT LISTED ABOVE",SUMIFS(amount_expended,uniform_other_cluster_name,X6437), IF(AND(OR(G6437="N/A",G6437=""),H6437=""),0,IF(G6437="STATE CLUSTER",SUMIFS(amount_expended,uniform_state_cluster_name,W6437),SUMIFS(amount_expended,cluster_name,G6437))))</f>
        <v/>
      </c>
      <c r="L6437" s="8" t="n"/>
      <c r="M6437" s="7" t="n"/>
      <c r="N6437" s="8" t="n"/>
      <c r="O6437" s="7" t="n"/>
      <c r="P6437" s="7" t="n"/>
      <c r="Q6437" s="8" t="n"/>
      <c r="R6437" s="9" t="n"/>
      <c r="S6437" s="8" t="n"/>
      <c r="T6437" s="8" t="n"/>
      <c r="U6437" s="8" t="n"/>
      <c r="V6437" s="11">
        <f>IF(OR(B6437="",C6437=""),"",CONCATENATE(B6437,".",C6437))</f>
        <v/>
      </c>
      <c r="W6437" s="6">
        <f>UPPER(TRIM(H6437))</f>
        <v/>
      </c>
      <c r="X6437" s="6">
        <f>UPPER(TRIM(I6437))</f>
        <v/>
      </c>
      <c r="Y6437" s="6">
        <f>IF(V6437&lt;&gt;"",IFERROR(INDEX(federal_program_name_lookup,MATCH(V6437,aln_lookup,0)),""),"")</f>
        <v/>
      </c>
    </row>
    <row r="6438">
      <c r="A6438" s="6">
        <f>IF(B6438&lt;&gt;"", "AWARD-"&amp;TEXT(ROW()-1,"0000"), "")</f>
        <v/>
      </c>
      <c r="B6438" s="7" t="n"/>
      <c r="C6438" s="7" t="n"/>
      <c r="D6438" s="7" t="n"/>
      <c r="E6438" s="8" t="n"/>
      <c r="F6438" s="9" t="n"/>
      <c r="G6438" s="8" t="n"/>
      <c r="H6438" s="8" t="n"/>
      <c r="I6438" s="8" t="n"/>
      <c r="J6438" s="10">
        <f>IF(A6438="",0,SUMIFS(amount_expended,cfda_key,V6438))</f>
        <v/>
      </c>
      <c r="K6438" s="10">
        <f>IF(G6438="OTHER CLUSTER NOT LISTED ABOVE",SUMIFS(amount_expended,uniform_other_cluster_name,X6438), IF(AND(OR(G6438="N/A",G6438=""),H6438=""),0,IF(G6438="STATE CLUSTER",SUMIFS(amount_expended,uniform_state_cluster_name,W6438),SUMIFS(amount_expended,cluster_name,G6438))))</f>
        <v/>
      </c>
      <c r="L6438" s="8" t="n"/>
      <c r="M6438" s="7" t="n"/>
      <c r="N6438" s="8" t="n"/>
      <c r="O6438" s="7" t="n"/>
      <c r="P6438" s="7" t="n"/>
      <c r="Q6438" s="8" t="n"/>
      <c r="R6438" s="9" t="n"/>
      <c r="S6438" s="8" t="n"/>
      <c r="T6438" s="8" t="n"/>
      <c r="U6438" s="8" t="n"/>
      <c r="V6438" s="11">
        <f>IF(OR(B6438="",C6438=""),"",CONCATENATE(B6438,".",C6438))</f>
        <v/>
      </c>
      <c r="W6438" s="6">
        <f>UPPER(TRIM(H6438))</f>
        <v/>
      </c>
      <c r="X6438" s="6">
        <f>UPPER(TRIM(I6438))</f>
        <v/>
      </c>
      <c r="Y6438" s="6">
        <f>IF(V6438&lt;&gt;"",IFERROR(INDEX(federal_program_name_lookup,MATCH(V6438,aln_lookup,0)),""),"")</f>
        <v/>
      </c>
    </row>
    <row r="6439">
      <c r="A6439" s="6">
        <f>IF(B6439&lt;&gt;"", "AWARD-"&amp;TEXT(ROW()-1,"0000"), "")</f>
        <v/>
      </c>
      <c r="B6439" s="7" t="n"/>
      <c r="C6439" s="7" t="n"/>
      <c r="D6439" s="7" t="n"/>
      <c r="E6439" s="8" t="n"/>
      <c r="F6439" s="9" t="n"/>
      <c r="G6439" s="8" t="n"/>
      <c r="H6439" s="8" t="n"/>
      <c r="I6439" s="8" t="n"/>
      <c r="J6439" s="10">
        <f>IF(A6439="",0,SUMIFS(amount_expended,cfda_key,V6439))</f>
        <v/>
      </c>
      <c r="K6439" s="10">
        <f>IF(G6439="OTHER CLUSTER NOT LISTED ABOVE",SUMIFS(amount_expended,uniform_other_cluster_name,X6439), IF(AND(OR(G6439="N/A",G6439=""),H6439=""),0,IF(G6439="STATE CLUSTER",SUMIFS(amount_expended,uniform_state_cluster_name,W6439),SUMIFS(amount_expended,cluster_name,G6439))))</f>
        <v/>
      </c>
      <c r="L6439" s="8" t="n"/>
      <c r="M6439" s="7" t="n"/>
      <c r="N6439" s="8" t="n"/>
      <c r="O6439" s="7" t="n"/>
      <c r="P6439" s="7" t="n"/>
      <c r="Q6439" s="8" t="n"/>
      <c r="R6439" s="9" t="n"/>
      <c r="S6439" s="8" t="n"/>
      <c r="T6439" s="8" t="n"/>
      <c r="U6439" s="8" t="n"/>
      <c r="V6439" s="11">
        <f>IF(OR(B6439="",C6439=""),"",CONCATENATE(B6439,".",C6439))</f>
        <v/>
      </c>
      <c r="W6439" s="6">
        <f>UPPER(TRIM(H6439))</f>
        <v/>
      </c>
      <c r="X6439" s="6">
        <f>UPPER(TRIM(I6439))</f>
        <v/>
      </c>
      <c r="Y6439" s="6">
        <f>IF(V6439&lt;&gt;"",IFERROR(INDEX(federal_program_name_lookup,MATCH(V6439,aln_lookup,0)),""),"")</f>
        <v/>
      </c>
    </row>
    <row r="6440">
      <c r="A6440" s="6">
        <f>IF(B6440&lt;&gt;"", "AWARD-"&amp;TEXT(ROW()-1,"0000"), "")</f>
        <v/>
      </c>
      <c r="B6440" s="7" t="n"/>
      <c r="C6440" s="7" t="n"/>
      <c r="D6440" s="7" t="n"/>
      <c r="E6440" s="8" t="n"/>
      <c r="F6440" s="9" t="n"/>
      <c r="G6440" s="8" t="n"/>
      <c r="H6440" s="8" t="n"/>
      <c r="I6440" s="8" t="n"/>
      <c r="J6440" s="10">
        <f>IF(A6440="",0,SUMIFS(amount_expended,cfda_key,V6440))</f>
        <v/>
      </c>
      <c r="K6440" s="10">
        <f>IF(G6440="OTHER CLUSTER NOT LISTED ABOVE",SUMIFS(amount_expended,uniform_other_cluster_name,X6440), IF(AND(OR(G6440="N/A",G6440=""),H6440=""),0,IF(G6440="STATE CLUSTER",SUMIFS(amount_expended,uniform_state_cluster_name,W6440),SUMIFS(amount_expended,cluster_name,G6440))))</f>
        <v/>
      </c>
      <c r="L6440" s="8" t="n"/>
      <c r="M6440" s="7" t="n"/>
      <c r="N6440" s="8" t="n"/>
      <c r="O6440" s="7" t="n"/>
      <c r="P6440" s="7" t="n"/>
      <c r="Q6440" s="8" t="n"/>
      <c r="R6440" s="9" t="n"/>
      <c r="S6440" s="8" t="n"/>
      <c r="T6440" s="8" t="n"/>
      <c r="U6440" s="8" t="n"/>
      <c r="V6440" s="11">
        <f>IF(OR(B6440="",C6440=""),"",CONCATENATE(B6440,".",C6440))</f>
        <v/>
      </c>
      <c r="W6440" s="6">
        <f>UPPER(TRIM(H6440))</f>
        <v/>
      </c>
      <c r="X6440" s="6">
        <f>UPPER(TRIM(I6440))</f>
        <v/>
      </c>
      <c r="Y6440" s="6">
        <f>IF(V6440&lt;&gt;"",IFERROR(INDEX(federal_program_name_lookup,MATCH(V6440,aln_lookup,0)),""),"")</f>
        <v/>
      </c>
    </row>
    <row r="6441">
      <c r="A6441" s="6">
        <f>IF(B6441&lt;&gt;"", "AWARD-"&amp;TEXT(ROW()-1,"0000"), "")</f>
        <v/>
      </c>
      <c r="B6441" s="7" t="n"/>
      <c r="C6441" s="7" t="n"/>
      <c r="D6441" s="7" t="n"/>
      <c r="E6441" s="8" t="n"/>
      <c r="F6441" s="9" t="n"/>
      <c r="G6441" s="8" t="n"/>
      <c r="H6441" s="8" t="n"/>
      <c r="I6441" s="8" t="n"/>
      <c r="J6441" s="10">
        <f>IF(A6441="",0,SUMIFS(amount_expended,cfda_key,V6441))</f>
        <v/>
      </c>
      <c r="K6441" s="10">
        <f>IF(G6441="OTHER CLUSTER NOT LISTED ABOVE",SUMIFS(amount_expended,uniform_other_cluster_name,X6441), IF(AND(OR(G6441="N/A",G6441=""),H6441=""),0,IF(G6441="STATE CLUSTER",SUMIFS(amount_expended,uniform_state_cluster_name,W6441),SUMIFS(amount_expended,cluster_name,G6441))))</f>
        <v/>
      </c>
      <c r="L6441" s="8" t="n"/>
      <c r="M6441" s="7" t="n"/>
      <c r="N6441" s="8" t="n"/>
      <c r="O6441" s="7" t="n"/>
      <c r="P6441" s="7" t="n"/>
      <c r="Q6441" s="8" t="n"/>
      <c r="R6441" s="9" t="n"/>
      <c r="S6441" s="8" t="n"/>
      <c r="T6441" s="8" t="n"/>
      <c r="U6441" s="8" t="n"/>
      <c r="V6441" s="11">
        <f>IF(OR(B6441="",C6441=""),"",CONCATENATE(B6441,".",C6441))</f>
        <v/>
      </c>
      <c r="W6441" s="6">
        <f>UPPER(TRIM(H6441))</f>
        <v/>
      </c>
      <c r="X6441" s="6">
        <f>UPPER(TRIM(I6441))</f>
        <v/>
      </c>
      <c r="Y6441" s="6">
        <f>IF(V6441&lt;&gt;"",IFERROR(INDEX(federal_program_name_lookup,MATCH(V6441,aln_lookup,0)),""),"")</f>
        <v/>
      </c>
    </row>
    <row r="6442">
      <c r="A6442" s="6">
        <f>IF(B6442&lt;&gt;"", "AWARD-"&amp;TEXT(ROW()-1,"0000"), "")</f>
        <v/>
      </c>
      <c r="B6442" s="7" t="n"/>
      <c r="C6442" s="7" t="n"/>
      <c r="D6442" s="7" t="n"/>
      <c r="E6442" s="8" t="n"/>
      <c r="F6442" s="9" t="n"/>
      <c r="G6442" s="8" t="n"/>
      <c r="H6442" s="8" t="n"/>
      <c r="I6442" s="8" t="n"/>
      <c r="J6442" s="10">
        <f>IF(A6442="",0,SUMIFS(amount_expended,cfda_key,V6442))</f>
        <v/>
      </c>
      <c r="K6442" s="10">
        <f>IF(G6442="OTHER CLUSTER NOT LISTED ABOVE",SUMIFS(amount_expended,uniform_other_cluster_name,X6442), IF(AND(OR(G6442="N/A",G6442=""),H6442=""),0,IF(G6442="STATE CLUSTER",SUMIFS(amount_expended,uniform_state_cluster_name,W6442),SUMIFS(amount_expended,cluster_name,G6442))))</f>
        <v/>
      </c>
      <c r="L6442" s="8" t="n"/>
      <c r="M6442" s="7" t="n"/>
      <c r="N6442" s="8" t="n"/>
      <c r="O6442" s="7" t="n"/>
      <c r="P6442" s="7" t="n"/>
      <c r="Q6442" s="8" t="n"/>
      <c r="R6442" s="9" t="n"/>
      <c r="S6442" s="8" t="n"/>
      <c r="T6442" s="8" t="n"/>
      <c r="U6442" s="8" t="n"/>
      <c r="V6442" s="11">
        <f>IF(OR(B6442="",C6442=""),"",CONCATENATE(B6442,".",C6442))</f>
        <v/>
      </c>
      <c r="W6442" s="6">
        <f>UPPER(TRIM(H6442))</f>
        <v/>
      </c>
      <c r="X6442" s="6">
        <f>UPPER(TRIM(I6442))</f>
        <v/>
      </c>
      <c r="Y6442" s="6">
        <f>IF(V6442&lt;&gt;"",IFERROR(INDEX(federal_program_name_lookup,MATCH(V6442,aln_lookup,0)),""),"")</f>
        <v/>
      </c>
    </row>
    <row r="6443">
      <c r="A6443" s="6">
        <f>IF(B6443&lt;&gt;"", "AWARD-"&amp;TEXT(ROW()-1,"0000"), "")</f>
        <v/>
      </c>
      <c r="B6443" s="7" t="n"/>
      <c r="C6443" s="7" t="n"/>
      <c r="D6443" s="7" t="n"/>
      <c r="E6443" s="8" t="n"/>
      <c r="F6443" s="9" t="n"/>
      <c r="G6443" s="8" t="n"/>
      <c r="H6443" s="8" t="n"/>
      <c r="I6443" s="8" t="n"/>
      <c r="J6443" s="10">
        <f>IF(A6443="",0,SUMIFS(amount_expended,cfda_key,V6443))</f>
        <v/>
      </c>
      <c r="K6443" s="10">
        <f>IF(G6443="OTHER CLUSTER NOT LISTED ABOVE",SUMIFS(amount_expended,uniform_other_cluster_name,X6443), IF(AND(OR(G6443="N/A",G6443=""),H6443=""),0,IF(G6443="STATE CLUSTER",SUMIFS(amount_expended,uniform_state_cluster_name,W6443),SUMIFS(amount_expended,cluster_name,G6443))))</f>
        <v/>
      </c>
      <c r="L6443" s="8" t="n"/>
      <c r="M6443" s="7" t="n"/>
      <c r="N6443" s="8" t="n"/>
      <c r="O6443" s="7" t="n"/>
      <c r="P6443" s="7" t="n"/>
      <c r="Q6443" s="8" t="n"/>
      <c r="R6443" s="9" t="n"/>
      <c r="S6443" s="8" t="n"/>
      <c r="T6443" s="8" t="n"/>
      <c r="U6443" s="8" t="n"/>
      <c r="V6443" s="11">
        <f>IF(OR(B6443="",C6443=""),"",CONCATENATE(B6443,".",C6443))</f>
        <v/>
      </c>
      <c r="W6443" s="6">
        <f>UPPER(TRIM(H6443))</f>
        <v/>
      </c>
      <c r="X6443" s="6">
        <f>UPPER(TRIM(I6443))</f>
        <v/>
      </c>
      <c r="Y6443" s="6">
        <f>IF(V6443&lt;&gt;"",IFERROR(INDEX(federal_program_name_lookup,MATCH(V6443,aln_lookup,0)),""),"")</f>
        <v/>
      </c>
    </row>
    <row r="6444">
      <c r="A6444" s="6">
        <f>IF(B6444&lt;&gt;"", "AWARD-"&amp;TEXT(ROW()-1,"0000"), "")</f>
        <v/>
      </c>
      <c r="B6444" s="7" t="n"/>
      <c r="C6444" s="7" t="n"/>
      <c r="D6444" s="7" t="n"/>
      <c r="E6444" s="8" t="n"/>
      <c r="F6444" s="9" t="n"/>
      <c r="G6444" s="8" t="n"/>
      <c r="H6444" s="8" t="n"/>
      <c r="I6444" s="8" t="n"/>
      <c r="J6444" s="10">
        <f>IF(A6444="",0,SUMIFS(amount_expended,cfda_key,V6444))</f>
        <v/>
      </c>
      <c r="K6444" s="10">
        <f>IF(G6444="OTHER CLUSTER NOT LISTED ABOVE",SUMIFS(amount_expended,uniform_other_cluster_name,X6444), IF(AND(OR(G6444="N/A",G6444=""),H6444=""),0,IF(G6444="STATE CLUSTER",SUMIFS(amount_expended,uniform_state_cluster_name,W6444),SUMIFS(amount_expended,cluster_name,G6444))))</f>
        <v/>
      </c>
      <c r="L6444" s="8" t="n"/>
      <c r="M6444" s="7" t="n"/>
      <c r="N6444" s="8" t="n"/>
      <c r="O6444" s="7" t="n"/>
      <c r="P6444" s="7" t="n"/>
      <c r="Q6444" s="8" t="n"/>
      <c r="R6444" s="9" t="n"/>
      <c r="S6444" s="8" t="n"/>
      <c r="T6444" s="8" t="n"/>
      <c r="U6444" s="8" t="n"/>
      <c r="V6444" s="11">
        <f>IF(OR(B6444="",C6444=""),"",CONCATENATE(B6444,".",C6444))</f>
        <v/>
      </c>
      <c r="W6444" s="6">
        <f>UPPER(TRIM(H6444))</f>
        <v/>
      </c>
      <c r="X6444" s="6">
        <f>UPPER(TRIM(I6444))</f>
        <v/>
      </c>
      <c r="Y6444" s="6">
        <f>IF(V6444&lt;&gt;"",IFERROR(INDEX(federal_program_name_lookup,MATCH(V6444,aln_lookup,0)),""),"")</f>
        <v/>
      </c>
    </row>
    <row r="6445">
      <c r="A6445" s="6">
        <f>IF(B6445&lt;&gt;"", "AWARD-"&amp;TEXT(ROW()-1,"0000"), "")</f>
        <v/>
      </c>
      <c r="B6445" s="7" t="n"/>
      <c r="C6445" s="7" t="n"/>
      <c r="D6445" s="7" t="n"/>
      <c r="E6445" s="8" t="n"/>
      <c r="F6445" s="9" t="n"/>
      <c r="G6445" s="8" t="n"/>
      <c r="H6445" s="8" t="n"/>
      <c r="I6445" s="8" t="n"/>
      <c r="J6445" s="10">
        <f>IF(A6445="",0,SUMIFS(amount_expended,cfda_key,V6445))</f>
        <v/>
      </c>
      <c r="K6445" s="10">
        <f>IF(G6445="OTHER CLUSTER NOT LISTED ABOVE",SUMIFS(amount_expended,uniform_other_cluster_name,X6445), IF(AND(OR(G6445="N/A",G6445=""),H6445=""),0,IF(G6445="STATE CLUSTER",SUMIFS(amount_expended,uniform_state_cluster_name,W6445),SUMIFS(amount_expended,cluster_name,G6445))))</f>
        <v/>
      </c>
      <c r="L6445" s="8" t="n"/>
      <c r="M6445" s="7" t="n"/>
      <c r="N6445" s="8" t="n"/>
      <c r="O6445" s="7" t="n"/>
      <c r="P6445" s="7" t="n"/>
      <c r="Q6445" s="8" t="n"/>
      <c r="R6445" s="9" t="n"/>
      <c r="S6445" s="8" t="n"/>
      <c r="T6445" s="8" t="n"/>
      <c r="U6445" s="8" t="n"/>
      <c r="V6445" s="11">
        <f>IF(OR(B6445="",C6445=""),"",CONCATENATE(B6445,".",C6445))</f>
        <v/>
      </c>
      <c r="W6445" s="6">
        <f>UPPER(TRIM(H6445))</f>
        <v/>
      </c>
      <c r="X6445" s="6">
        <f>UPPER(TRIM(I6445))</f>
        <v/>
      </c>
      <c r="Y6445" s="6">
        <f>IF(V6445&lt;&gt;"",IFERROR(INDEX(federal_program_name_lookup,MATCH(V6445,aln_lookup,0)),""),"")</f>
        <v/>
      </c>
    </row>
    <row r="6446">
      <c r="A6446" s="6">
        <f>IF(B6446&lt;&gt;"", "AWARD-"&amp;TEXT(ROW()-1,"0000"), "")</f>
        <v/>
      </c>
      <c r="B6446" s="7" t="n"/>
      <c r="C6446" s="7" t="n"/>
      <c r="D6446" s="7" t="n"/>
      <c r="E6446" s="8" t="n"/>
      <c r="F6446" s="9" t="n"/>
      <c r="G6446" s="8" t="n"/>
      <c r="H6446" s="8" t="n"/>
      <c r="I6446" s="8" t="n"/>
      <c r="J6446" s="10">
        <f>IF(A6446="",0,SUMIFS(amount_expended,cfda_key,V6446))</f>
        <v/>
      </c>
      <c r="K6446" s="10">
        <f>IF(G6446="OTHER CLUSTER NOT LISTED ABOVE",SUMIFS(amount_expended,uniform_other_cluster_name,X6446), IF(AND(OR(G6446="N/A",G6446=""),H6446=""),0,IF(G6446="STATE CLUSTER",SUMIFS(amount_expended,uniform_state_cluster_name,W6446),SUMIFS(amount_expended,cluster_name,G6446))))</f>
        <v/>
      </c>
      <c r="L6446" s="8" t="n"/>
      <c r="M6446" s="7" t="n"/>
      <c r="N6446" s="8" t="n"/>
      <c r="O6446" s="7" t="n"/>
      <c r="P6446" s="7" t="n"/>
      <c r="Q6446" s="8" t="n"/>
      <c r="R6446" s="9" t="n"/>
      <c r="S6446" s="8" t="n"/>
      <c r="T6446" s="8" t="n"/>
      <c r="U6446" s="8" t="n"/>
      <c r="V6446" s="11">
        <f>IF(OR(B6446="",C6446=""),"",CONCATENATE(B6446,".",C6446))</f>
        <v/>
      </c>
      <c r="W6446" s="6">
        <f>UPPER(TRIM(H6446))</f>
        <v/>
      </c>
      <c r="X6446" s="6">
        <f>UPPER(TRIM(I6446))</f>
        <v/>
      </c>
      <c r="Y6446" s="6">
        <f>IF(V6446&lt;&gt;"",IFERROR(INDEX(federal_program_name_lookup,MATCH(V6446,aln_lookup,0)),""),"")</f>
        <v/>
      </c>
    </row>
    <row r="6447">
      <c r="A6447" s="6">
        <f>IF(B6447&lt;&gt;"", "AWARD-"&amp;TEXT(ROW()-1,"0000"), "")</f>
        <v/>
      </c>
      <c r="B6447" s="7" t="n"/>
      <c r="C6447" s="7" t="n"/>
      <c r="D6447" s="7" t="n"/>
      <c r="E6447" s="8" t="n"/>
      <c r="F6447" s="9" t="n"/>
      <c r="G6447" s="8" t="n"/>
      <c r="H6447" s="8" t="n"/>
      <c r="I6447" s="8" t="n"/>
      <c r="J6447" s="10">
        <f>IF(A6447="",0,SUMIFS(amount_expended,cfda_key,V6447))</f>
        <v/>
      </c>
      <c r="K6447" s="10">
        <f>IF(G6447="OTHER CLUSTER NOT LISTED ABOVE",SUMIFS(amount_expended,uniform_other_cluster_name,X6447), IF(AND(OR(G6447="N/A",G6447=""),H6447=""),0,IF(G6447="STATE CLUSTER",SUMIFS(amount_expended,uniform_state_cluster_name,W6447),SUMIFS(amount_expended,cluster_name,G6447))))</f>
        <v/>
      </c>
      <c r="L6447" s="8" t="n"/>
      <c r="M6447" s="7" t="n"/>
      <c r="N6447" s="8" t="n"/>
      <c r="O6447" s="7" t="n"/>
      <c r="P6447" s="7" t="n"/>
      <c r="Q6447" s="8" t="n"/>
      <c r="R6447" s="9" t="n"/>
      <c r="S6447" s="8" t="n"/>
      <c r="T6447" s="8" t="n"/>
      <c r="U6447" s="8" t="n"/>
      <c r="V6447" s="11">
        <f>IF(OR(B6447="",C6447=""),"",CONCATENATE(B6447,".",C6447))</f>
        <v/>
      </c>
      <c r="W6447" s="6">
        <f>UPPER(TRIM(H6447))</f>
        <v/>
      </c>
      <c r="X6447" s="6">
        <f>UPPER(TRIM(I6447))</f>
        <v/>
      </c>
      <c r="Y6447" s="6">
        <f>IF(V6447&lt;&gt;"",IFERROR(INDEX(federal_program_name_lookup,MATCH(V6447,aln_lookup,0)),""),"")</f>
        <v/>
      </c>
    </row>
    <row r="6448">
      <c r="A6448" s="6">
        <f>IF(B6448&lt;&gt;"", "AWARD-"&amp;TEXT(ROW()-1,"0000"), "")</f>
        <v/>
      </c>
      <c r="B6448" s="7" t="n"/>
      <c r="C6448" s="7" t="n"/>
      <c r="D6448" s="7" t="n"/>
      <c r="E6448" s="8" t="n"/>
      <c r="F6448" s="9" t="n"/>
      <c r="G6448" s="8" t="n"/>
      <c r="H6448" s="8" t="n"/>
      <c r="I6448" s="8" t="n"/>
      <c r="J6448" s="10">
        <f>IF(A6448="",0,SUMIFS(amount_expended,cfda_key,V6448))</f>
        <v/>
      </c>
      <c r="K6448" s="10">
        <f>IF(G6448="OTHER CLUSTER NOT LISTED ABOVE",SUMIFS(amount_expended,uniform_other_cluster_name,X6448), IF(AND(OR(G6448="N/A",G6448=""),H6448=""),0,IF(G6448="STATE CLUSTER",SUMIFS(amount_expended,uniform_state_cluster_name,W6448),SUMIFS(amount_expended,cluster_name,G6448))))</f>
        <v/>
      </c>
      <c r="L6448" s="8" t="n"/>
      <c r="M6448" s="7" t="n"/>
      <c r="N6448" s="8" t="n"/>
      <c r="O6448" s="7" t="n"/>
      <c r="P6448" s="7" t="n"/>
      <c r="Q6448" s="8" t="n"/>
      <c r="R6448" s="9" t="n"/>
      <c r="S6448" s="8" t="n"/>
      <c r="T6448" s="8" t="n"/>
      <c r="U6448" s="8" t="n"/>
      <c r="V6448" s="11">
        <f>IF(OR(B6448="",C6448=""),"",CONCATENATE(B6448,".",C6448))</f>
        <v/>
      </c>
      <c r="W6448" s="6">
        <f>UPPER(TRIM(H6448))</f>
        <v/>
      </c>
      <c r="X6448" s="6">
        <f>UPPER(TRIM(I6448))</f>
        <v/>
      </c>
      <c r="Y6448" s="6">
        <f>IF(V6448&lt;&gt;"",IFERROR(INDEX(federal_program_name_lookup,MATCH(V6448,aln_lookup,0)),""),"")</f>
        <v/>
      </c>
    </row>
    <row r="6449">
      <c r="A6449" s="6">
        <f>IF(B6449&lt;&gt;"", "AWARD-"&amp;TEXT(ROW()-1,"0000"), "")</f>
        <v/>
      </c>
      <c r="B6449" s="7" t="n"/>
      <c r="C6449" s="7" t="n"/>
      <c r="D6449" s="7" t="n"/>
      <c r="E6449" s="8" t="n"/>
      <c r="F6449" s="9" t="n"/>
      <c r="G6449" s="8" t="n"/>
      <c r="H6449" s="8" t="n"/>
      <c r="I6449" s="8" t="n"/>
      <c r="J6449" s="10">
        <f>IF(A6449="",0,SUMIFS(amount_expended,cfda_key,V6449))</f>
        <v/>
      </c>
      <c r="K6449" s="10">
        <f>IF(G6449="OTHER CLUSTER NOT LISTED ABOVE",SUMIFS(amount_expended,uniform_other_cluster_name,X6449), IF(AND(OR(G6449="N/A",G6449=""),H6449=""),0,IF(G6449="STATE CLUSTER",SUMIFS(amount_expended,uniform_state_cluster_name,W6449),SUMIFS(amount_expended,cluster_name,G6449))))</f>
        <v/>
      </c>
      <c r="L6449" s="8" t="n"/>
      <c r="M6449" s="7" t="n"/>
      <c r="N6449" s="8" t="n"/>
      <c r="O6449" s="7" t="n"/>
      <c r="P6449" s="7" t="n"/>
      <c r="Q6449" s="8" t="n"/>
      <c r="R6449" s="9" t="n"/>
      <c r="S6449" s="8" t="n"/>
      <c r="T6449" s="8" t="n"/>
      <c r="U6449" s="8" t="n"/>
      <c r="V6449" s="11">
        <f>IF(OR(B6449="",C6449=""),"",CONCATENATE(B6449,".",C6449))</f>
        <v/>
      </c>
      <c r="W6449" s="6">
        <f>UPPER(TRIM(H6449))</f>
        <v/>
      </c>
      <c r="X6449" s="6">
        <f>UPPER(TRIM(I6449))</f>
        <v/>
      </c>
      <c r="Y6449" s="6">
        <f>IF(V6449&lt;&gt;"",IFERROR(INDEX(federal_program_name_lookup,MATCH(V6449,aln_lookup,0)),""),"")</f>
        <v/>
      </c>
    </row>
    <row r="6450">
      <c r="A6450" s="6">
        <f>IF(B6450&lt;&gt;"", "AWARD-"&amp;TEXT(ROW()-1,"0000"), "")</f>
        <v/>
      </c>
      <c r="B6450" s="7" t="n"/>
      <c r="C6450" s="7" t="n"/>
      <c r="D6450" s="7" t="n"/>
      <c r="E6450" s="8" t="n"/>
      <c r="F6450" s="9" t="n"/>
      <c r="G6450" s="8" t="n"/>
      <c r="H6450" s="8" t="n"/>
      <c r="I6450" s="8" t="n"/>
      <c r="J6450" s="10">
        <f>IF(A6450="",0,SUMIFS(amount_expended,cfda_key,V6450))</f>
        <v/>
      </c>
      <c r="K6450" s="10">
        <f>IF(G6450="OTHER CLUSTER NOT LISTED ABOVE",SUMIFS(amount_expended,uniform_other_cluster_name,X6450), IF(AND(OR(G6450="N/A",G6450=""),H6450=""),0,IF(G6450="STATE CLUSTER",SUMIFS(amount_expended,uniform_state_cluster_name,W6450),SUMIFS(amount_expended,cluster_name,G6450))))</f>
        <v/>
      </c>
      <c r="L6450" s="8" t="n"/>
      <c r="M6450" s="7" t="n"/>
      <c r="N6450" s="8" t="n"/>
      <c r="O6450" s="7" t="n"/>
      <c r="P6450" s="7" t="n"/>
      <c r="Q6450" s="8" t="n"/>
      <c r="R6450" s="9" t="n"/>
      <c r="S6450" s="8" t="n"/>
      <c r="T6450" s="8" t="n"/>
      <c r="U6450" s="8" t="n"/>
      <c r="V6450" s="11">
        <f>IF(OR(B6450="",C6450=""),"",CONCATENATE(B6450,".",C6450))</f>
        <v/>
      </c>
      <c r="W6450" s="6">
        <f>UPPER(TRIM(H6450))</f>
        <v/>
      </c>
      <c r="X6450" s="6">
        <f>UPPER(TRIM(I6450))</f>
        <v/>
      </c>
      <c r="Y6450" s="6">
        <f>IF(V6450&lt;&gt;"",IFERROR(INDEX(federal_program_name_lookup,MATCH(V6450,aln_lookup,0)),""),"")</f>
        <v/>
      </c>
    </row>
    <row r="6451">
      <c r="A6451" s="6">
        <f>IF(B6451&lt;&gt;"", "AWARD-"&amp;TEXT(ROW()-1,"0000"), "")</f>
        <v/>
      </c>
      <c r="B6451" s="7" t="n"/>
      <c r="C6451" s="7" t="n"/>
      <c r="D6451" s="7" t="n"/>
      <c r="E6451" s="8" t="n"/>
      <c r="F6451" s="9" t="n"/>
      <c r="G6451" s="8" t="n"/>
      <c r="H6451" s="8" t="n"/>
      <c r="I6451" s="8" t="n"/>
      <c r="J6451" s="10">
        <f>IF(A6451="",0,SUMIFS(amount_expended,cfda_key,V6451))</f>
        <v/>
      </c>
      <c r="K6451" s="10">
        <f>IF(G6451="OTHER CLUSTER NOT LISTED ABOVE",SUMIFS(amount_expended,uniform_other_cluster_name,X6451), IF(AND(OR(G6451="N/A",G6451=""),H6451=""),0,IF(G6451="STATE CLUSTER",SUMIFS(amount_expended,uniform_state_cluster_name,W6451),SUMIFS(amount_expended,cluster_name,G6451))))</f>
        <v/>
      </c>
      <c r="L6451" s="8" t="n"/>
      <c r="M6451" s="7" t="n"/>
      <c r="N6451" s="8" t="n"/>
      <c r="O6451" s="7" t="n"/>
      <c r="P6451" s="7" t="n"/>
      <c r="Q6451" s="8" t="n"/>
      <c r="R6451" s="9" t="n"/>
      <c r="S6451" s="8" t="n"/>
      <c r="T6451" s="8" t="n"/>
      <c r="U6451" s="8" t="n"/>
      <c r="V6451" s="11">
        <f>IF(OR(B6451="",C6451=""),"",CONCATENATE(B6451,".",C6451))</f>
        <v/>
      </c>
      <c r="W6451" s="6">
        <f>UPPER(TRIM(H6451))</f>
        <v/>
      </c>
      <c r="X6451" s="6">
        <f>UPPER(TRIM(I6451))</f>
        <v/>
      </c>
      <c r="Y6451" s="6">
        <f>IF(V6451&lt;&gt;"",IFERROR(INDEX(federal_program_name_lookup,MATCH(V6451,aln_lookup,0)),""),"")</f>
        <v/>
      </c>
    </row>
    <row r="6452">
      <c r="A6452" s="6">
        <f>IF(B6452&lt;&gt;"", "AWARD-"&amp;TEXT(ROW()-1,"0000"), "")</f>
        <v/>
      </c>
      <c r="B6452" s="7" t="n"/>
      <c r="C6452" s="7" t="n"/>
      <c r="D6452" s="7" t="n"/>
      <c r="E6452" s="8" t="n"/>
      <c r="F6452" s="9" t="n"/>
      <c r="G6452" s="8" t="n"/>
      <c r="H6452" s="8" t="n"/>
      <c r="I6452" s="8" t="n"/>
      <c r="J6452" s="10">
        <f>IF(A6452="",0,SUMIFS(amount_expended,cfda_key,V6452))</f>
        <v/>
      </c>
      <c r="K6452" s="10">
        <f>IF(G6452="OTHER CLUSTER NOT LISTED ABOVE",SUMIFS(amount_expended,uniform_other_cluster_name,X6452), IF(AND(OR(G6452="N/A",G6452=""),H6452=""),0,IF(G6452="STATE CLUSTER",SUMIFS(amount_expended,uniform_state_cluster_name,W6452),SUMIFS(amount_expended,cluster_name,G6452))))</f>
        <v/>
      </c>
      <c r="L6452" s="8" t="n"/>
      <c r="M6452" s="7" t="n"/>
      <c r="N6452" s="8" t="n"/>
      <c r="O6452" s="7" t="n"/>
      <c r="P6452" s="7" t="n"/>
      <c r="Q6452" s="8" t="n"/>
      <c r="R6452" s="9" t="n"/>
      <c r="S6452" s="8" t="n"/>
      <c r="T6452" s="8" t="n"/>
      <c r="U6452" s="8" t="n"/>
      <c r="V6452" s="11">
        <f>IF(OR(B6452="",C6452=""),"",CONCATENATE(B6452,".",C6452))</f>
        <v/>
      </c>
      <c r="W6452" s="6">
        <f>UPPER(TRIM(H6452))</f>
        <v/>
      </c>
      <c r="X6452" s="6">
        <f>UPPER(TRIM(I6452))</f>
        <v/>
      </c>
      <c r="Y6452" s="6">
        <f>IF(V6452&lt;&gt;"",IFERROR(INDEX(federal_program_name_lookup,MATCH(V6452,aln_lookup,0)),""),"")</f>
        <v/>
      </c>
    </row>
    <row r="6453">
      <c r="A6453" s="6">
        <f>IF(B6453&lt;&gt;"", "AWARD-"&amp;TEXT(ROW()-1,"0000"), "")</f>
        <v/>
      </c>
      <c r="B6453" s="7" t="n"/>
      <c r="C6453" s="7" t="n"/>
      <c r="D6453" s="7" t="n"/>
      <c r="E6453" s="8" t="n"/>
      <c r="F6453" s="9" t="n"/>
      <c r="G6453" s="8" t="n"/>
      <c r="H6453" s="8" t="n"/>
      <c r="I6453" s="8" t="n"/>
      <c r="J6453" s="10">
        <f>IF(A6453="",0,SUMIFS(amount_expended,cfda_key,V6453))</f>
        <v/>
      </c>
      <c r="K6453" s="10">
        <f>IF(G6453="OTHER CLUSTER NOT LISTED ABOVE",SUMIFS(amount_expended,uniform_other_cluster_name,X6453), IF(AND(OR(G6453="N/A",G6453=""),H6453=""),0,IF(G6453="STATE CLUSTER",SUMIFS(amount_expended,uniform_state_cluster_name,W6453),SUMIFS(amount_expended,cluster_name,G6453))))</f>
        <v/>
      </c>
      <c r="L6453" s="8" t="n"/>
      <c r="M6453" s="7" t="n"/>
      <c r="N6453" s="8" t="n"/>
      <c r="O6453" s="7" t="n"/>
      <c r="P6453" s="7" t="n"/>
      <c r="Q6453" s="8" t="n"/>
      <c r="R6453" s="9" t="n"/>
      <c r="S6453" s="8" t="n"/>
      <c r="T6453" s="8" t="n"/>
      <c r="U6453" s="8" t="n"/>
      <c r="V6453" s="11">
        <f>IF(OR(B6453="",C6453=""),"",CONCATENATE(B6453,".",C6453))</f>
        <v/>
      </c>
      <c r="W6453" s="6">
        <f>UPPER(TRIM(H6453))</f>
        <v/>
      </c>
      <c r="X6453" s="6">
        <f>UPPER(TRIM(I6453))</f>
        <v/>
      </c>
      <c r="Y6453" s="6">
        <f>IF(V6453&lt;&gt;"",IFERROR(INDEX(federal_program_name_lookup,MATCH(V6453,aln_lookup,0)),""),"")</f>
        <v/>
      </c>
    </row>
    <row r="6454">
      <c r="A6454" s="6">
        <f>IF(B6454&lt;&gt;"", "AWARD-"&amp;TEXT(ROW()-1,"0000"), "")</f>
        <v/>
      </c>
      <c r="B6454" s="7" t="n"/>
      <c r="C6454" s="7" t="n"/>
      <c r="D6454" s="7" t="n"/>
      <c r="E6454" s="8" t="n"/>
      <c r="F6454" s="9" t="n"/>
      <c r="G6454" s="8" t="n"/>
      <c r="H6454" s="8" t="n"/>
      <c r="I6454" s="8" t="n"/>
      <c r="J6454" s="10">
        <f>IF(A6454="",0,SUMIFS(amount_expended,cfda_key,V6454))</f>
        <v/>
      </c>
      <c r="K6454" s="10">
        <f>IF(G6454="OTHER CLUSTER NOT LISTED ABOVE",SUMIFS(amount_expended,uniform_other_cluster_name,X6454), IF(AND(OR(G6454="N/A",G6454=""),H6454=""),0,IF(G6454="STATE CLUSTER",SUMIFS(amount_expended,uniform_state_cluster_name,W6454),SUMIFS(amount_expended,cluster_name,G6454))))</f>
        <v/>
      </c>
      <c r="L6454" s="8" t="n"/>
      <c r="M6454" s="7" t="n"/>
      <c r="N6454" s="8" t="n"/>
      <c r="O6454" s="7" t="n"/>
      <c r="P6454" s="7" t="n"/>
      <c r="Q6454" s="8" t="n"/>
      <c r="R6454" s="9" t="n"/>
      <c r="S6454" s="8" t="n"/>
      <c r="T6454" s="8" t="n"/>
      <c r="U6454" s="8" t="n"/>
      <c r="V6454" s="11">
        <f>IF(OR(B6454="",C6454=""),"",CONCATENATE(B6454,".",C6454))</f>
        <v/>
      </c>
      <c r="W6454" s="6">
        <f>UPPER(TRIM(H6454))</f>
        <v/>
      </c>
      <c r="X6454" s="6">
        <f>UPPER(TRIM(I6454))</f>
        <v/>
      </c>
      <c r="Y6454" s="6">
        <f>IF(V6454&lt;&gt;"",IFERROR(INDEX(federal_program_name_lookup,MATCH(V6454,aln_lookup,0)),""),"")</f>
        <v/>
      </c>
    </row>
    <row r="6455">
      <c r="A6455" s="6">
        <f>IF(B6455&lt;&gt;"", "AWARD-"&amp;TEXT(ROW()-1,"0000"), "")</f>
        <v/>
      </c>
      <c r="B6455" s="7" t="n"/>
      <c r="C6455" s="7" t="n"/>
      <c r="D6455" s="7" t="n"/>
      <c r="E6455" s="8" t="n"/>
      <c r="F6455" s="9" t="n"/>
      <c r="G6455" s="8" t="n"/>
      <c r="H6455" s="8" t="n"/>
      <c r="I6455" s="8" t="n"/>
      <c r="J6455" s="10">
        <f>IF(A6455="",0,SUMIFS(amount_expended,cfda_key,V6455))</f>
        <v/>
      </c>
      <c r="K6455" s="10">
        <f>IF(G6455="OTHER CLUSTER NOT LISTED ABOVE",SUMIFS(amount_expended,uniform_other_cluster_name,X6455), IF(AND(OR(G6455="N/A",G6455=""),H6455=""),0,IF(G6455="STATE CLUSTER",SUMIFS(amount_expended,uniform_state_cluster_name,W6455),SUMIFS(amount_expended,cluster_name,G6455))))</f>
        <v/>
      </c>
      <c r="L6455" s="8" t="n"/>
      <c r="M6455" s="7" t="n"/>
      <c r="N6455" s="8" t="n"/>
      <c r="O6455" s="7" t="n"/>
      <c r="P6455" s="7" t="n"/>
      <c r="Q6455" s="8" t="n"/>
      <c r="R6455" s="9" t="n"/>
      <c r="S6455" s="8" t="n"/>
      <c r="T6455" s="8" t="n"/>
      <c r="U6455" s="8" t="n"/>
      <c r="V6455" s="11">
        <f>IF(OR(B6455="",C6455=""),"",CONCATENATE(B6455,".",C6455))</f>
        <v/>
      </c>
      <c r="W6455" s="6">
        <f>UPPER(TRIM(H6455))</f>
        <v/>
      </c>
      <c r="X6455" s="6">
        <f>UPPER(TRIM(I6455))</f>
        <v/>
      </c>
      <c r="Y6455" s="6">
        <f>IF(V6455&lt;&gt;"",IFERROR(INDEX(federal_program_name_lookup,MATCH(V6455,aln_lookup,0)),""),"")</f>
        <v/>
      </c>
    </row>
    <row r="6456">
      <c r="A6456" s="6">
        <f>IF(B6456&lt;&gt;"", "AWARD-"&amp;TEXT(ROW()-1,"0000"), "")</f>
        <v/>
      </c>
      <c r="B6456" s="7" t="n"/>
      <c r="C6456" s="7" t="n"/>
      <c r="D6456" s="7" t="n"/>
      <c r="E6456" s="8" t="n"/>
      <c r="F6456" s="9" t="n"/>
      <c r="G6456" s="8" t="n"/>
      <c r="H6456" s="8" t="n"/>
      <c r="I6456" s="8" t="n"/>
      <c r="J6456" s="10">
        <f>IF(A6456="",0,SUMIFS(amount_expended,cfda_key,V6456))</f>
        <v/>
      </c>
      <c r="K6456" s="10">
        <f>IF(G6456="OTHER CLUSTER NOT LISTED ABOVE",SUMIFS(amount_expended,uniform_other_cluster_name,X6456), IF(AND(OR(G6456="N/A",G6456=""),H6456=""),0,IF(G6456="STATE CLUSTER",SUMIFS(amount_expended,uniform_state_cluster_name,W6456),SUMIFS(amount_expended,cluster_name,G6456))))</f>
        <v/>
      </c>
      <c r="L6456" s="8" t="n"/>
      <c r="M6456" s="7" t="n"/>
      <c r="N6456" s="8" t="n"/>
      <c r="O6456" s="7" t="n"/>
      <c r="P6456" s="7" t="n"/>
      <c r="Q6456" s="8" t="n"/>
      <c r="R6456" s="9" t="n"/>
      <c r="S6456" s="8" t="n"/>
      <c r="T6456" s="8" t="n"/>
      <c r="U6456" s="8" t="n"/>
      <c r="V6456" s="11">
        <f>IF(OR(B6456="",C6456=""),"",CONCATENATE(B6456,".",C6456))</f>
        <v/>
      </c>
      <c r="W6456" s="6">
        <f>UPPER(TRIM(H6456))</f>
        <v/>
      </c>
      <c r="X6456" s="6">
        <f>UPPER(TRIM(I6456))</f>
        <v/>
      </c>
      <c r="Y6456" s="6">
        <f>IF(V6456&lt;&gt;"",IFERROR(INDEX(federal_program_name_lookup,MATCH(V6456,aln_lookup,0)),""),"")</f>
        <v/>
      </c>
    </row>
    <row r="6457">
      <c r="A6457" s="6">
        <f>IF(B6457&lt;&gt;"", "AWARD-"&amp;TEXT(ROW()-1,"0000"), "")</f>
        <v/>
      </c>
      <c r="B6457" s="7" t="n"/>
      <c r="C6457" s="7" t="n"/>
      <c r="D6457" s="7" t="n"/>
      <c r="E6457" s="8" t="n"/>
      <c r="F6457" s="9" t="n"/>
      <c r="G6457" s="8" t="n"/>
      <c r="H6457" s="8" t="n"/>
      <c r="I6457" s="8" t="n"/>
      <c r="J6457" s="10">
        <f>IF(A6457="",0,SUMIFS(amount_expended,cfda_key,V6457))</f>
        <v/>
      </c>
      <c r="K6457" s="10">
        <f>IF(G6457="OTHER CLUSTER NOT LISTED ABOVE",SUMIFS(amount_expended,uniform_other_cluster_name,X6457), IF(AND(OR(G6457="N/A",G6457=""),H6457=""),0,IF(G6457="STATE CLUSTER",SUMIFS(amount_expended,uniform_state_cluster_name,W6457),SUMIFS(amount_expended,cluster_name,G6457))))</f>
        <v/>
      </c>
      <c r="L6457" s="8" t="n"/>
      <c r="M6457" s="7" t="n"/>
      <c r="N6457" s="8" t="n"/>
      <c r="O6457" s="7" t="n"/>
      <c r="P6457" s="7" t="n"/>
      <c r="Q6457" s="8" t="n"/>
      <c r="R6457" s="9" t="n"/>
      <c r="S6457" s="8" t="n"/>
      <c r="T6457" s="8" t="n"/>
      <c r="U6457" s="8" t="n"/>
      <c r="V6457" s="11">
        <f>IF(OR(B6457="",C6457=""),"",CONCATENATE(B6457,".",C6457))</f>
        <v/>
      </c>
      <c r="W6457" s="6">
        <f>UPPER(TRIM(H6457))</f>
        <v/>
      </c>
      <c r="X6457" s="6">
        <f>UPPER(TRIM(I6457))</f>
        <v/>
      </c>
      <c r="Y6457" s="6">
        <f>IF(V6457&lt;&gt;"",IFERROR(INDEX(federal_program_name_lookup,MATCH(V6457,aln_lookup,0)),""),"")</f>
        <v/>
      </c>
    </row>
    <row r="6458">
      <c r="A6458" s="6">
        <f>IF(B6458&lt;&gt;"", "AWARD-"&amp;TEXT(ROW()-1,"0000"), "")</f>
        <v/>
      </c>
      <c r="B6458" s="7" t="n"/>
      <c r="C6458" s="7" t="n"/>
      <c r="D6458" s="7" t="n"/>
      <c r="E6458" s="8" t="n"/>
      <c r="F6458" s="9" t="n"/>
      <c r="G6458" s="8" t="n"/>
      <c r="H6458" s="8" t="n"/>
      <c r="I6458" s="8" t="n"/>
      <c r="J6458" s="10">
        <f>IF(A6458="",0,SUMIFS(amount_expended,cfda_key,V6458))</f>
        <v/>
      </c>
      <c r="K6458" s="10">
        <f>IF(G6458="OTHER CLUSTER NOT LISTED ABOVE",SUMIFS(amount_expended,uniform_other_cluster_name,X6458), IF(AND(OR(G6458="N/A",G6458=""),H6458=""),0,IF(G6458="STATE CLUSTER",SUMIFS(amount_expended,uniform_state_cluster_name,W6458),SUMIFS(amount_expended,cluster_name,G6458))))</f>
        <v/>
      </c>
      <c r="L6458" s="8" t="n"/>
      <c r="M6458" s="7" t="n"/>
      <c r="N6458" s="8" t="n"/>
      <c r="O6458" s="7" t="n"/>
      <c r="P6458" s="7" t="n"/>
      <c r="Q6458" s="8" t="n"/>
      <c r="R6458" s="9" t="n"/>
      <c r="S6458" s="8" t="n"/>
      <c r="T6458" s="8" t="n"/>
      <c r="U6458" s="8" t="n"/>
      <c r="V6458" s="11">
        <f>IF(OR(B6458="",C6458=""),"",CONCATENATE(B6458,".",C6458))</f>
        <v/>
      </c>
      <c r="W6458" s="6">
        <f>UPPER(TRIM(H6458))</f>
        <v/>
      </c>
      <c r="X6458" s="6">
        <f>UPPER(TRIM(I6458))</f>
        <v/>
      </c>
      <c r="Y6458" s="6">
        <f>IF(V6458&lt;&gt;"",IFERROR(INDEX(federal_program_name_lookup,MATCH(V6458,aln_lookup,0)),""),"")</f>
        <v/>
      </c>
    </row>
    <row r="6459">
      <c r="A6459" s="6">
        <f>IF(B6459&lt;&gt;"", "AWARD-"&amp;TEXT(ROW()-1,"0000"), "")</f>
        <v/>
      </c>
      <c r="B6459" s="7" t="n"/>
      <c r="C6459" s="7" t="n"/>
      <c r="D6459" s="7" t="n"/>
      <c r="E6459" s="8" t="n"/>
      <c r="F6459" s="9" t="n"/>
      <c r="G6459" s="8" t="n"/>
      <c r="H6459" s="8" t="n"/>
      <c r="I6459" s="8" t="n"/>
      <c r="J6459" s="10">
        <f>IF(A6459="",0,SUMIFS(amount_expended,cfda_key,V6459))</f>
        <v/>
      </c>
      <c r="K6459" s="10">
        <f>IF(G6459="OTHER CLUSTER NOT LISTED ABOVE",SUMIFS(amount_expended,uniform_other_cluster_name,X6459), IF(AND(OR(G6459="N/A",G6459=""),H6459=""),0,IF(G6459="STATE CLUSTER",SUMIFS(amount_expended,uniform_state_cluster_name,W6459),SUMIFS(amount_expended,cluster_name,G6459))))</f>
        <v/>
      </c>
      <c r="L6459" s="8" t="n"/>
      <c r="M6459" s="7" t="n"/>
      <c r="N6459" s="8" t="n"/>
      <c r="O6459" s="7" t="n"/>
      <c r="P6459" s="7" t="n"/>
      <c r="Q6459" s="8" t="n"/>
      <c r="R6459" s="9" t="n"/>
      <c r="S6459" s="8" t="n"/>
      <c r="T6459" s="8" t="n"/>
      <c r="U6459" s="8" t="n"/>
      <c r="V6459" s="11">
        <f>IF(OR(B6459="",C6459=""),"",CONCATENATE(B6459,".",C6459))</f>
        <v/>
      </c>
      <c r="W6459" s="6">
        <f>UPPER(TRIM(H6459))</f>
        <v/>
      </c>
      <c r="X6459" s="6">
        <f>UPPER(TRIM(I6459))</f>
        <v/>
      </c>
      <c r="Y6459" s="6">
        <f>IF(V6459&lt;&gt;"",IFERROR(INDEX(federal_program_name_lookup,MATCH(V6459,aln_lookup,0)),""),"")</f>
        <v/>
      </c>
    </row>
    <row r="6460">
      <c r="A6460" s="6">
        <f>IF(B6460&lt;&gt;"", "AWARD-"&amp;TEXT(ROW()-1,"0000"), "")</f>
        <v/>
      </c>
      <c r="B6460" s="7" t="n"/>
      <c r="C6460" s="7" t="n"/>
      <c r="D6460" s="7" t="n"/>
      <c r="E6460" s="8" t="n"/>
      <c r="F6460" s="9" t="n"/>
      <c r="G6460" s="8" t="n"/>
      <c r="H6460" s="8" t="n"/>
      <c r="I6460" s="8" t="n"/>
      <c r="J6460" s="10">
        <f>IF(A6460="",0,SUMIFS(amount_expended,cfda_key,V6460))</f>
        <v/>
      </c>
      <c r="K6460" s="10">
        <f>IF(G6460="OTHER CLUSTER NOT LISTED ABOVE",SUMIFS(amount_expended,uniform_other_cluster_name,X6460), IF(AND(OR(G6460="N/A",G6460=""),H6460=""),0,IF(G6460="STATE CLUSTER",SUMIFS(amount_expended,uniform_state_cluster_name,W6460),SUMIFS(amount_expended,cluster_name,G6460))))</f>
        <v/>
      </c>
      <c r="L6460" s="8" t="n"/>
      <c r="M6460" s="7" t="n"/>
      <c r="N6460" s="8" t="n"/>
      <c r="O6460" s="7" t="n"/>
      <c r="P6460" s="7" t="n"/>
      <c r="Q6460" s="8" t="n"/>
      <c r="R6460" s="9" t="n"/>
      <c r="S6460" s="8" t="n"/>
      <c r="T6460" s="8" t="n"/>
      <c r="U6460" s="8" t="n"/>
      <c r="V6460" s="11">
        <f>IF(OR(B6460="",C6460=""),"",CONCATENATE(B6460,".",C6460))</f>
        <v/>
      </c>
      <c r="W6460" s="6">
        <f>UPPER(TRIM(H6460))</f>
        <v/>
      </c>
      <c r="X6460" s="6">
        <f>UPPER(TRIM(I6460))</f>
        <v/>
      </c>
      <c r="Y6460" s="6">
        <f>IF(V6460&lt;&gt;"",IFERROR(INDEX(federal_program_name_lookup,MATCH(V6460,aln_lookup,0)),""),"")</f>
        <v/>
      </c>
    </row>
    <row r="6461">
      <c r="A6461" s="6">
        <f>IF(B6461&lt;&gt;"", "AWARD-"&amp;TEXT(ROW()-1,"0000"), "")</f>
        <v/>
      </c>
      <c r="B6461" s="7" t="n"/>
      <c r="C6461" s="7" t="n"/>
      <c r="D6461" s="7" t="n"/>
      <c r="E6461" s="8" t="n"/>
      <c r="F6461" s="9" t="n"/>
      <c r="G6461" s="8" t="n"/>
      <c r="H6461" s="8" t="n"/>
      <c r="I6461" s="8" t="n"/>
      <c r="J6461" s="10">
        <f>IF(A6461="",0,SUMIFS(amount_expended,cfda_key,V6461))</f>
        <v/>
      </c>
      <c r="K6461" s="10">
        <f>IF(G6461="OTHER CLUSTER NOT LISTED ABOVE",SUMIFS(amount_expended,uniform_other_cluster_name,X6461), IF(AND(OR(G6461="N/A",G6461=""),H6461=""),0,IF(G6461="STATE CLUSTER",SUMIFS(amount_expended,uniform_state_cluster_name,W6461),SUMIFS(amount_expended,cluster_name,G6461))))</f>
        <v/>
      </c>
      <c r="L6461" s="8" t="n"/>
      <c r="M6461" s="7" t="n"/>
      <c r="N6461" s="8" t="n"/>
      <c r="O6461" s="7" t="n"/>
      <c r="P6461" s="7" t="n"/>
      <c r="Q6461" s="8" t="n"/>
      <c r="R6461" s="9" t="n"/>
      <c r="S6461" s="8" t="n"/>
      <c r="T6461" s="8" t="n"/>
      <c r="U6461" s="8" t="n"/>
      <c r="V6461" s="11">
        <f>IF(OR(B6461="",C6461=""),"",CONCATENATE(B6461,".",C6461))</f>
        <v/>
      </c>
      <c r="W6461" s="6">
        <f>UPPER(TRIM(H6461))</f>
        <v/>
      </c>
      <c r="X6461" s="6">
        <f>UPPER(TRIM(I6461))</f>
        <v/>
      </c>
      <c r="Y6461" s="6">
        <f>IF(V6461&lt;&gt;"",IFERROR(INDEX(federal_program_name_lookup,MATCH(V6461,aln_lookup,0)),""),"")</f>
        <v/>
      </c>
    </row>
    <row r="6462">
      <c r="A6462" s="6">
        <f>IF(B6462&lt;&gt;"", "AWARD-"&amp;TEXT(ROW()-1,"0000"), "")</f>
        <v/>
      </c>
      <c r="B6462" s="7" t="n"/>
      <c r="C6462" s="7" t="n"/>
      <c r="D6462" s="7" t="n"/>
      <c r="E6462" s="8" t="n"/>
      <c r="F6462" s="9" t="n"/>
      <c r="G6462" s="8" t="n"/>
      <c r="H6462" s="8" t="n"/>
      <c r="I6462" s="8" t="n"/>
      <c r="J6462" s="10">
        <f>IF(A6462="",0,SUMIFS(amount_expended,cfda_key,V6462))</f>
        <v/>
      </c>
      <c r="K6462" s="10">
        <f>IF(G6462="OTHER CLUSTER NOT LISTED ABOVE",SUMIFS(amount_expended,uniform_other_cluster_name,X6462), IF(AND(OR(G6462="N/A",G6462=""),H6462=""),0,IF(G6462="STATE CLUSTER",SUMIFS(amount_expended,uniform_state_cluster_name,W6462),SUMIFS(amount_expended,cluster_name,G6462))))</f>
        <v/>
      </c>
      <c r="L6462" s="8" t="n"/>
      <c r="M6462" s="7" t="n"/>
      <c r="N6462" s="8" t="n"/>
      <c r="O6462" s="7" t="n"/>
      <c r="P6462" s="7" t="n"/>
      <c r="Q6462" s="8" t="n"/>
      <c r="R6462" s="9" t="n"/>
      <c r="S6462" s="8" t="n"/>
      <c r="T6462" s="8" t="n"/>
      <c r="U6462" s="8" t="n"/>
      <c r="V6462" s="11">
        <f>IF(OR(B6462="",C6462=""),"",CONCATENATE(B6462,".",C6462))</f>
        <v/>
      </c>
      <c r="W6462" s="6">
        <f>UPPER(TRIM(H6462))</f>
        <v/>
      </c>
      <c r="X6462" s="6">
        <f>UPPER(TRIM(I6462))</f>
        <v/>
      </c>
      <c r="Y6462" s="6">
        <f>IF(V6462&lt;&gt;"",IFERROR(INDEX(federal_program_name_lookup,MATCH(V6462,aln_lookup,0)),""),"")</f>
        <v/>
      </c>
    </row>
    <row r="6463">
      <c r="A6463" s="6">
        <f>IF(B6463&lt;&gt;"", "AWARD-"&amp;TEXT(ROW()-1,"0000"), "")</f>
        <v/>
      </c>
      <c r="B6463" s="7" t="n"/>
      <c r="C6463" s="7" t="n"/>
      <c r="D6463" s="7" t="n"/>
      <c r="E6463" s="8" t="n"/>
      <c r="F6463" s="9" t="n"/>
      <c r="G6463" s="8" t="n"/>
      <c r="H6463" s="8" t="n"/>
      <c r="I6463" s="8" t="n"/>
      <c r="J6463" s="10">
        <f>IF(A6463="",0,SUMIFS(amount_expended,cfda_key,V6463))</f>
        <v/>
      </c>
      <c r="K6463" s="10">
        <f>IF(G6463="OTHER CLUSTER NOT LISTED ABOVE",SUMIFS(amount_expended,uniform_other_cluster_name,X6463), IF(AND(OR(G6463="N/A",G6463=""),H6463=""),0,IF(G6463="STATE CLUSTER",SUMIFS(amount_expended,uniform_state_cluster_name,W6463),SUMIFS(amount_expended,cluster_name,G6463))))</f>
        <v/>
      </c>
      <c r="L6463" s="8" t="n"/>
      <c r="M6463" s="7" t="n"/>
      <c r="N6463" s="8" t="n"/>
      <c r="O6463" s="7" t="n"/>
      <c r="P6463" s="7" t="n"/>
      <c r="Q6463" s="8" t="n"/>
      <c r="R6463" s="9" t="n"/>
      <c r="S6463" s="8" t="n"/>
      <c r="T6463" s="8" t="n"/>
      <c r="U6463" s="8" t="n"/>
      <c r="V6463" s="11">
        <f>IF(OR(B6463="",C6463=""),"",CONCATENATE(B6463,".",C6463))</f>
        <v/>
      </c>
      <c r="W6463" s="6">
        <f>UPPER(TRIM(H6463))</f>
        <v/>
      </c>
      <c r="X6463" s="6">
        <f>UPPER(TRIM(I6463))</f>
        <v/>
      </c>
      <c r="Y6463" s="6">
        <f>IF(V6463&lt;&gt;"",IFERROR(INDEX(federal_program_name_lookup,MATCH(V6463,aln_lookup,0)),""),"")</f>
        <v/>
      </c>
    </row>
    <row r="6464">
      <c r="A6464" s="6">
        <f>IF(B6464&lt;&gt;"", "AWARD-"&amp;TEXT(ROW()-1,"0000"), "")</f>
        <v/>
      </c>
      <c r="B6464" s="7" t="n"/>
      <c r="C6464" s="7" t="n"/>
      <c r="D6464" s="7" t="n"/>
      <c r="E6464" s="8" t="n"/>
      <c r="F6464" s="9" t="n"/>
      <c r="G6464" s="8" t="n"/>
      <c r="H6464" s="8" t="n"/>
      <c r="I6464" s="8" t="n"/>
      <c r="J6464" s="10">
        <f>IF(A6464="",0,SUMIFS(amount_expended,cfda_key,V6464))</f>
        <v/>
      </c>
      <c r="K6464" s="10">
        <f>IF(G6464="OTHER CLUSTER NOT LISTED ABOVE",SUMIFS(amount_expended,uniform_other_cluster_name,X6464), IF(AND(OR(G6464="N/A",G6464=""),H6464=""),0,IF(G6464="STATE CLUSTER",SUMIFS(amount_expended,uniform_state_cluster_name,W6464),SUMIFS(amount_expended,cluster_name,G6464))))</f>
        <v/>
      </c>
      <c r="L6464" s="8" t="n"/>
      <c r="M6464" s="7" t="n"/>
      <c r="N6464" s="8" t="n"/>
      <c r="O6464" s="7" t="n"/>
      <c r="P6464" s="7" t="n"/>
      <c r="Q6464" s="8" t="n"/>
      <c r="R6464" s="9" t="n"/>
      <c r="S6464" s="8" t="n"/>
      <c r="T6464" s="8" t="n"/>
      <c r="U6464" s="8" t="n"/>
      <c r="V6464" s="11">
        <f>IF(OR(B6464="",C6464=""),"",CONCATENATE(B6464,".",C6464))</f>
        <v/>
      </c>
      <c r="W6464" s="6">
        <f>UPPER(TRIM(H6464))</f>
        <v/>
      </c>
      <c r="X6464" s="6">
        <f>UPPER(TRIM(I6464))</f>
        <v/>
      </c>
      <c r="Y6464" s="6">
        <f>IF(V6464&lt;&gt;"",IFERROR(INDEX(federal_program_name_lookup,MATCH(V6464,aln_lookup,0)),""),"")</f>
        <v/>
      </c>
    </row>
    <row r="6465">
      <c r="A6465" s="6">
        <f>IF(B6465&lt;&gt;"", "AWARD-"&amp;TEXT(ROW()-1,"0000"), "")</f>
        <v/>
      </c>
      <c r="B6465" s="7" t="n"/>
      <c r="C6465" s="7" t="n"/>
      <c r="D6465" s="7" t="n"/>
      <c r="E6465" s="8" t="n"/>
      <c r="F6465" s="9" t="n"/>
      <c r="G6465" s="8" t="n"/>
      <c r="H6465" s="8" t="n"/>
      <c r="I6465" s="8" t="n"/>
      <c r="J6465" s="10">
        <f>IF(A6465="",0,SUMIFS(amount_expended,cfda_key,V6465))</f>
        <v/>
      </c>
      <c r="K6465" s="10">
        <f>IF(G6465="OTHER CLUSTER NOT LISTED ABOVE",SUMIFS(amount_expended,uniform_other_cluster_name,X6465), IF(AND(OR(G6465="N/A",G6465=""),H6465=""),0,IF(G6465="STATE CLUSTER",SUMIFS(amount_expended,uniform_state_cluster_name,W6465),SUMIFS(amount_expended,cluster_name,G6465))))</f>
        <v/>
      </c>
      <c r="L6465" s="8" t="n"/>
      <c r="M6465" s="7" t="n"/>
      <c r="N6465" s="8" t="n"/>
      <c r="O6465" s="7" t="n"/>
      <c r="P6465" s="7" t="n"/>
      <c r="Q6465" s="8" t="n"/>
      <c r="R6465" s="9" t="n"/>
      <c r="S6465" s="8" t="n"/>
      <c r="T6465" s="8" t="n"/>
      <c r="U6465" s="8" t="n"/>
      <c r="V6465" s="11">
        <f>IF(OR(B6465="",C6465=""),"",CONCATENATE(B6465,".",C6465))</f>
        <v/>
      </c>
      <c r="W6465" s="6">
        <f>UPPER(TRIM(H6465))</f>
        <v/>
      </c>
      <c r="X6465" s="6">
        <f>UPPER(TRIM(I6465))</f>
        <v/>
      </c>
      <c r="Y6465" s="6">
        <f>IF(V6465&lt;&gt;"",IFERROR(INDEX(federal_program_name_lookup,MATCH(V6465,aln_lookup,0)),""),"")</f>
        <v/>
      </c>
    </row>
    <row r="6466">
      <c r="A6466" s="6">
        <f>IF(B6466&lt;&gt;"", "AWARD-"&amp;TEXT(ROW()-1,"0000"), "")</f>
        <v/>
      </c>
      <c r="B6466" s="7" t="n"/>
      <c r="C6466" s="7" t="n"/>
      <c r="D6466" s="7" t="n"/>
      <c r="E6466" s="8" t="n"/>
      <c r="F6466" s="9" t="n"/>
      <c r="G6466" s="8" t="n"/>
      <c r="H6466" s="8" t="n"/>
      <c r="I6466" s="8" t="n"/>
      <c r="J6466" s="10">
        <f>IF(A6466="",0,SUMIFS(amount_expended,cfda_key,V6466))</f>
        <v/>
      </c>
      <c r="K6466" s="10">
        <f>IF(G6466="OTHER CLUSTER NOT LISTED ABOVE",SUMIFS(amount_expended,uniform_other_cluster_name,X6466), IF(AND(OR(G6466="N/A",G6466=""),H6466=""),0,IF(G6466="STATE CLUSTER",SUMIFS(amount_expended,uniform_state_cluster_name,W6466),SUMIFS(amount_expended,cluster_name,G6466))))</f>
        <v/>
      </c>
      <c r="L6466" s="8" t="n"/>
      <c r="M6466" s="7" t="n"/>
      <c r="N6466" s="8" t="n"/>
      <c r="O6466" s="7" t="n"/>
      <c r="P6466" s="7" t="n"/>
      <c r="Q6466" s="8" t="n"/>
      <c r="R6466" s="9" t="n"/>
      <c r="S6466" s="8" t="n"/>
      <c r="T6466" s="8" t="n"/>
      <c r="U6466" s="8" t="n"/>
      <c r="V6466" s="11">
        <f>IF(OR(B6466="",C6466=""),"",CONCATENATE(B6466,".",C6466))</f>
        <v/>
      </c>
      <c r="W6466" s="6">
        <f>UPPER(TRIM(H6466))</f>
        <v/>
      </c>
      <c r="X6466" s="6">
        <f>UPPER(TRIM(I6466))</f>
        <v/>
      </c>
      <c r="Y6466" s="6">
        <f>IF(V6466&lt;&gt;"",IFERROR(INDEX(federal_program_name_lookup,MATCH(V6466,aln_lookup,0)),""),"")</f>
        <v/>
      </c>
    </row>
    <row r="6467">
      <c r="A6467" s="6">
        <f>IF(B6467&lt;&gt;"", "AWARD-"&amp;TEXT(ROW()-1,"0000"), "")</f>
        <v/>
      </c>
      <c r="B6467" s="7" t="n"/>
      <c r="C6467" s="7" t="n"/>
      <c r="D6467" s="7" t="n"/>
      <c r="E6467" s="8" t="n"/>
      <c r="F6467" s="9" t="n"/>
      <c r="G6467" s="8" t="n"/>
      <c r="H6467" s="8" t="n"/>
      <c r="I6467" s="8" t="n"/>
      <c r="J6467" s="10">
        <f>IF(A6467="",0,SUMIFS(amount_expended,cfda_key,V6467))</f>
        <v/>
      </c>
      <c r="K6467" s="10">
        <f>IF(G6467="OTHER CLUSTER NOT LISTED ABOVE",SUMIFS(amount_expended,uniform_other_cluster_name,X6467), IF(AND(OR(G6467="N/A",G6467=""),H6467=""),0,IF(G6467="STATE CLUSTER",SUMIFS(amount_expended,uniform_state_cluster_name,W6467),SUMIFS(amount_expended,cluster_name,G6467))))</f>
        <v/>
      </c>
      <c r="L6467" s="8" t="n"/>
      <c r="M6467" s="7" t="n"/>
      <c r="N6467" s="8" t="n"/>
      <c r="O6467" s="7" t="n"/>
      <c r="P6467" s="7" t="n"/>
      <c r="Q6467" s="8" t="n"/>
      <c r="R6467" s="9" t="n"/>
      <c r="S6467" s="8" t="n"/>
      <c r="T6467" s="8" t="n"/>
      <c r="U6467" s="8" t="n"/>
      <c r="V6467" s="11">
        <f>IF(OR(B6467="",C6467=""),"",CONCATENATE(B6467,".",C6467))</f>
        <v/>
      </c>
      <c r="W6467" s="6">
        <f>UPPER(TRIM(H6467))</f>
        <v/>
      </c>
      <c r="X6467" s="6">
        <f>UPPER(TRIM(I6467))</f>
        <v/>
      </c>
      <c r="Y6467" s="6">
        <f>IF(V6467&lt;&gt;"",IFERROR(INDEX(federal_program_name_lookup,MATCH(V6467,aln_lookup,0)),""),"")</f>
        <v/>
      </c>
    </row>
    <row r="6468">
      <c r="A6468" s="6">
        <f>IF(B6468&lt;&gt;"", "AWARD-"&amp;TEXT(ROW()-1,"0000"), "")</f>
        <v/>
      </c>
      <c r="B6468" s="7" t="n"/>
      <c r="C6468" s="7" t="n"/>
      <c r="D6468" s="7" t="n"/>
      <c r="E6468" s="8" t="n"/>
      <c r="F6468" s="9" t="n"/>
      <c r="G6468" s="8" t="n"/>
      <c r="H6468" s="8" t="n"/>
      <c r="I6468" s="8" t="n"/>
      <c r="J6468" s="10">
        <f>IF(A6468="",0,SUMIFS(amount_expended,cfda_key,V6468))</f>
        <v/>
      </c>
      <c r="K6468" s="10">
        <f>IF(G6468="OTHER CLUSTER NOT LISTED ABOVE",SUMIFS(amount_expended,uniform_other_cluster_name,X6468), IF(AND(OR(G6468="N/A",G6468=""),H6468=""),0,IF(G6468="STATE CLUSTER",SUMIFS(amount_expended,uniform_state_cluster_name,W6468),SUMIFS(amount_expended,cluster_name,G6468))))</f>
        <v/>
      </c>
      <c r="L6468" s="8" t="n"/>
      <c r="M6468" s="7" t="n"/>
      <c r="N6468" s="8" t="n"/>
      <c r="O6468" s="7" t="n"/>
      <c r="P6468" s="7" t="n"/>
      <c r="Q6468" s="8" t="n"/>
      <c r="R6468" s="9" t="n"/>
      <c r="S6468" s="8" t="n"/>
      <c r="T6468" s="8" t="n"/>
      <c r="U6468" s="8" t="n"/>
      <c r="V6468" s="11">
        <f>IF(OR(B6468="",C6468=""),"",CONCATENATE(B6468,".",C6468))</f>
        <v/>
      </c>
      <c r="W6468" s="6">
        <f>UPPER(TRIM(H6468))</f>
        <v/>
      </c>
      <c r="X6468" s="6">
        <f>UPPER(TRIM(I6468))</f>
        <v/>
      </c>
      <c r="Y6468" s="6">
        <f>IF(V6468&lt;&gt;"",IFERROR(INDEX(federal_program_name_lookup,MATCH(V6468,aln_lookup,0)),""),"")</f>
        <v/>
      </c>
    </row>
    <row r="6469">
      <c r="A6469" s="6">
        <f>IF(B6469&lt;&gt;"", "AWARD-"&amp;TEXT(ROW()-1,"0000"), "")</f>
        <v/>
      </c>
      <c r="B6469" s="7" t="n"/>
      <c r="C6469" s="7" t="n"/>
      <c r="D6469" s="7" t="n"/>
      <c r="E6469" s="8" t="n"/>
      <c r="F6469" s="9" t="n"/>
      <c r="G6469" s="8" t="n"/>
      <c r="H6469" s="8" t="n"/>
      <c r="I6469" s="8" t="n"/>
      <c r="J6469" s="10">
        <f>IF(A6469="",0,SUMIFS(amount_expended,cfda_key,V6469))</f>
        <v/>
      </c>
      <c r="K6469" s="10">
        <f>IF(G6469="OTHER CLUSTER NOT LISTED ABOVE",SUMIFS(amount_expended,uniform_other_cluster_name,X6469), IF(AND(OR(G6469="N/A",G6469=""),H6469=""),0,IF(G6469="STATE CLUSTER",SUMIFS(amount_expended,uniform_state_cluster_name,W6469),SUMIFS(amount_expended,cluster_name,G6469))))</f>
        <v/>
      </c>
      <c r="L6469" s="8" t="n"/>
      <c r="M6469" s="7" t="n"/>
      <c r="N6469" s="8" t="n"/>
      <c r="O6469" s="7" t="n"/>
      <c r="P6469" s="7" t="n"/>
      <c r="Q6469" s="8" t="n"/>
      <c r="R6469" s="9" t="n"/>
      <c r="S6469" s="8" t="n"/>
      <c r="T6469" s="8" t="n"/>
      <c r="U6469" s="8" t="n"/>
      <c r="V6469" s="11">
        <f>IF(OR(B6469="",C6469=""),"",CONCATENATE(B6469,".",C6469))</f>
        <v/>
      </c>
      <c r="W6469" s="6">
        <f>UPPER(TRIM(H6469))</f>
        <v/>
      </c>
      <c r="X6469" s="6">
        <f>UPPER(TRIM(I6469))</f>
        <v/>
      </c>
      <c r="Y6469" s="6">
        <f>IF(V6469&lt;&gt;"",IFERROR(INDEX(federal_program_name_lookup,MATCH(V6469,aln_lookup,0)),""),"")</f>
        <v/>
      </c>
    </row>
    <row r="6470">
      <c r="A6470" s="6">
        <f>IF(B6470&lt;&gt;"", "AWARD-"&amp;TEXT(ROW()-1,"0000"), "")</f>
        <v/>
      </c>
      <c r="B6470" s="7" t="n"/>
      <c r="C6470" s="7" t="n"/>
      <c r="D6470" s="7" t="n"/>
      <c r="E6470" s="8" t="n"/>
      <c r="F6470" s="9" t="n"/>
      <c r="G6470" s="8" t="n"/>
      <c r="H6470" s="8" t="n"/>
      <c r="I6470" s="8" t="n"/>
      <c r="J6470" s="10">
        <f>IF(A6470="",0,SUMIFS(amount_expended,cfda_key,V6470))</f>
        <v/>
      </c>
      <c r="K6470" s="10">
        <f>IF(G6470="OTHER CLUSTER NOT LISTED ABOVE",SUMIFS(amount_expended,uniform_other_cluster_name,X6470), IF(AND(OR(G6470="N/A",G6470=""),H6470=""),0,IF(G6470="STATE CLUSTER",SUMIFS(amount_expended,uniform_state_cluster_name,W6470),SUMIFS(amount_expended,cluster_name,G6470))))</f>
        <v/>
      </c>
      <c r="L6470" s="8" t="n"/>
      <c r="M6470" s="7" t="n"/>
      <c r="N6470" s="8" t="n"/>
      <c r="O6470" s="7" t="n"/>
      <c r="P6470" s="7" t="n"/>
      <c r="Q6470" s="8" t="n"/>
      <c r="R6470" s="9" t="n"/>
      <c r="S6470" s="8" t="n"/>
      <c r="T6470" s="8" t="n"/>
      <c r="U6470" s="8" t="n"/>
      <c r="V6470" s="11">
        <f>IF(OR(B6470="",C6470=""),"",CONCATENATE(B6470,".",C6470))</f>
        <v/>
      </c>
      <c r="W6470" s="6">
        <f>UPPER(TRIM(H6470))</f>
        <v/>
      </c>
      <c r="X6470" s="6">
        <f>UPPER(TRIM(I6470))</f>
        <v/>
      </c>
      <c r="Y6470" s="6">
        <f>IF(V6470&lt;&gt;"",IFERROR(INDEX(federal_program_name_lookup,MATCH(V6470,aln_lookup,0)),""),"")</f>
        <v/>
      </c>
    </row>
    <row r="6471">
      <c r="A6471" s="6">
        <f>IF(B6471&lt;&gt;"", "AWARD-"&amp;TEXT(ROW()-1,"0000"), "")</f>
        <v/>
      </c>
      <c r="B6471" s="7" t="n"/>
      <c r="C6471" s="7" t="n"/>
      <c r="D6471" s="7" t="n"/>
      <c r="E6471" s="8" t="n"/>
      <c r="F6471" s="9" t="n"/>
      <c r="G6471" s="8" t="n"/>
      <c r="H6471" s="8" t="n"/>
      <c r="I6471" s="8" t="n"/>
      <c r="J6471" s="10">
        <f>IF(A6471="",0,SUMIFS(amount_expended,cfda_key,V6471))</f>
        <v/>
      </c>
      <c r="K6471" s="10">
        <f>IF(G6471="OTHER CLUSTER NOT LISTED ABOVE",SUMIFS(amount_expended,uniform_other_cluster_name,X6471), IF(AND(OR(G6471="N/A",G6471=""),H6471=""),0,IF(G6471="STATE CLUSTER",SUMIFS(amount_expended,uniform_state_cluster_name,W6471),SUMIFS(amount_expended,cluster_name,G6471))))</f>
        <v/>
      </c>
      <c r="L6471" s="8" t="n"/>
      <c r="M6471" s="7" t="n"/>
      <c r="N6471" s="8" t="n"/>
      <c r="O6471" s="7" t="n"/>
      <c r="P6471" s="7" t="n"/>
      <c r="Q6471" s="8" t="n"/>
      <c r="R6471" s="9" t="n"/>
      <c r="S6471" s="8" t="n"/>
      <c r="T6471" s="8" t="n"/>
      <c r="U6471" s="8" t="n"/>
      <c r="V6471" s="11">
        <f>IF(OR(B6471="",C6471=""),"",CONCATENATE(B6471,".",C6471))</f>
        <v/>
      </c>
      <c r="W6471" s="6">
        <f>UPPER(TRIM(H6471))</f>
        <v/>
      </c>
      <c r="X6471" s="6">
        <f>UPPER(TRIM(I6471))</f>
        <v/>
      </c>
      <c r="Y6471" s="6">
        <f>IF(V6471&lt;&gt;"",IFERROR(INDEX(federal_program_name_lookup,MATCH(V6471,aln_lookup,0)),""),"")</f>
        <v/>
      </c>
    </row>
    <row r="6472">
      <c r="A6472" s="6">
        <f>IF(B6472&lt;&gt;"", "AWARD-"&amp;TEXT(ROW()-1,"0000"), "")</f>
        <v/>
      </c>
      <c r="B6472" s="7" t="n"/>
      <c r="C6472" s="7" t="n"/>
      <c r="D6472" s="7" t="n"/>
      <c r="E6472" s="8" t="n"/>
      <c r="F6472" s="9" t="n"/>
      <c r="G6472" s="8" t="n"/>
      <c r="H6472" s="8" t="n"/>
      <c r="I6472" s="8" t="n"/>
      <c r="J6472" s="10">
        <f>IF(A6472="",0,SUMIFS(amount_expended,cfda_key,V6472))</f>
        <v/>
      </c>
      <c r="K6472" s="10">
        <f>IF(G6472="OTHER CLUSTER NOT LISTED ABOVE",SUMIFS(amount_expended,uniform_other_cluster_name,X6472), IF(AND(OR(G6472="N/A",G6472=""),H6472=""),0,IF(G6472="STATE CLUSTER",SUMIFS(amount_expended,uniform_state_cluster_name,W6472),SUMIFS(amount_expended,cluster_name,G6472))))</f>
        <v/>
      </c>
      <c r="L6472" s="8" t="n"/>
      <c r="M6472" s="7" t="n"/>
      <c r="N6472" s="8" t="n"/>
      <c r="O6472" s="7" t="n"/>
      <c r="P6472" s="7" t="n"/>
      <c r="Q6472" s="8" t="n"/>
      <c r="R6472" s="9" t="n"/>
      <c r="S6472" s="8" t="n"/>
      <c r="T6472" s="8" t="n"/>
      <c r="U6472" s="8" t="n"/>
      <c r="V6472" s="11">
        <f>IF(OR(B6472="",C6472=""),"",CONCATENATE(B6472,".",C6472))</f>
        <v/>
      </c>
      <c r="W6472" s="6">
        <f>UPPER(TRIM(H6472))</f>
        <v/>
      </c>
      <c r="X6472" s="6">
        <f>UPPER(TRIM(I6472))</f>
        <v/>
      </c>
      <c r="Y6472" s="6">
        <f>IF(V6472&lt;&gt;"",IFERROR(INDEX(federal_program_name_lookup,MATCH(V6472,aln_lookup,0)),""),"")</f>
        <v/>
      </c>
    </row>
    <row r="6473">
      <c r="A6473" s="6">
        <f>IF(B6473&lt;&gt;"", "AWARD-"&amp;TEXT(ROW()-1,"0000"), "")</f>
        <v/>
      </c>
      <c r="B6473" s="7" t="n"/>
      <c r="C6473" s="7" t="n"/>
      <c r="D6473" s="7" t="n"/>
      <c r="E6473" s="8" t="n"/>
      <c r="F6473" s="9" t="n"/>
      <c r="G6473" s="8" t="n"/>
      <c r="H6473" s="8" t="n"/>
      <c r="I6473" s="8" t="n"/>
      <c r="J6473" s="10">
        <f>IF(A6473="",0,SUMIFS(amount_expended,cfda_key,V6473))</f>
        <v/>
      </c>
      <c r="K6473" s="10">
        <f>IF(G6473="OTHER CLUSTER NOT LISTED ABOVE",SUMIFS(amount_expended,uniform_other_cluster_name,X6473), IF(AND(OR(G6473="N/A",G6473=""),H6473=""),0,IF(G6473="STATE CLUSTER",SUMIFS(amount_expended,uniform_state_cluster_name,W6473),SUMIFS(amount_expended,cluster_name,G6473))))</f>
        <v/>
      </c>
      <c r="L6473" s="8" t="n"/>
      <c r="M6473" s="7" t="n"/>
      <c r="N6473" s="8" t="n"/>
      <c r="O6473" s="7" t="n"/>
      <c r="P6473" s="7" t="n"/>
      <c r="Q6473" s="8" t="n"/>
      <c r="R6473" s="9" t="n"/>
      <c r="S6473" s="8" t="n"/>
      <c r="T6473" s="8" t="n"/>
      <c r="U6473" s="8" t="n"/>
      <c r="V6473" s="11">
        <f>IF(OR(B6473="",C6473=""),"",CONCATENATE(B6473,".",C6473))</f>
        <v/>
      </c>
      <c r="W6473" s="6">
        <f>UPPER(TRIM(H6473))</f>
        <v/>
      </c>
      <c r="X6473" s="6">
        <f>UPPER(TRIM(I6473))</f>
        <v/>
      </c>
      <c r="Y6473" s="6">
        <f>IF(V6473&lt;&gt;"",IFERROR(INDEX(federal_program_name_lookup,MATCH(V6473,aln_lookup,0)),""),"")</f>
        <v/>
      </c>
    </row>
    <row r="6474">
      <c r="A6474" s="6">
        <f>IF(B6474&lt;&gt;"", "AWARD-"&amp;TEXT(ROW()-1,"0000"), "")</f>
        <v/>
      </c>
      <c r="B6474" s="7" t="n"/>
      <c r="C6474" s="7" t="n"/>
      <c r="D6474" s="7" t="n"/>
      <c r="E6474" s="8" t="n"/>
      <c r="F6474" s="9" t="n"/>
      <c r="G6474" s="8" t="n"/>
      <c r="H6474" s="8" t="n"/>
      <c r="I6474" s="8" t="n"/>
      <c r="J6474" s="10">
        <f>IF(A6474="",0,SUMIFS(amount_expended,cfda_key,V6474))</f>
        <v/>
      </c>
      <c r="K6474" s="10">
        <f>IF(G6474="OTHER CLUSTER NOT LISTED ABOVE",SUMIFS(amount_expended,uniform_other_cluster_name,X6474), IF(AND(OR(G6474="N/A",G6474=""),H6474=""),0,IF(G6474="STATE CLUSTER",SUMIFS(amount_expended,uniform_state_cluster_name,W6474),SUMIFS(amount_expended,cluster_name,G6474))))</f>
        <v/>
      </c>
      <c r="L6474" s="8" t="n"/>
      <c r="M6474" s="7" t="n"/>
      <c r="N6474" s="8" t="n"/>
      <c r="O6474" s="7" t="n"/>
      <c r="P6474" s="7" t="n"/>
      <c r="Q6474" s="8" t="n"/>
      <c r="R6474" s="9" t="n"/>
      <c r="S6474" s="8" t="n"/>
      <c r="T6474" s="8" t="n"/>
      <c r="U6474" s="8" t="n"/>
      <c r="V6474" s="11">
        <f>IF(OR(B6474="",C6474=""),"",CONCATENATE(B6474,".",C6474))</f>
        <v/>
      </c>
      <c r="W6474" s="6">
        <f>UPPER(TRIM(H6474))</f>
        <v/>
      </c>
      <c r="X6474" s="6">
        <f>UPPER(TRIM(I6474))</f>
        <v/>
      </c>
      <c r="Y6474" s="6">
        <f>IF(V6474&lt;&gt;"",IFERROR(INDEX(federal_program_name_lookup,MATCH(V6474,aln_lookup,0)),""),"")</f>
        <v/>
      </c>
    </row>
    <row r="6475">
      <c r="A6475" s="6">
        <f>IF(B6475&lt;&gt;"", "AWARD-"&amp;TEXT(ROW()-1,"0000"), "")</f>
        <v/>
      </c>
      <c r="B6475" s="7" t="n"/>
      <c r="C6475" s="7" t="n"/>
      <c r="D6475" s="7" t="n"/>
      <c r="E6475" s="8" t="n"/>
      <c r="F6475" s="9" t="n"/>
      <c r="G6475" s="8" t="n"/>
      <c r="H6475" s="8" t="n"/>
      <c r="I6475" s="8" t="n"/>
      <c r="J6475" s="10">
        <f>IF(A6475="",0,SUMIFS(amount_expended,cfda_key,V6475))</f>
        <v/>
      </c>
      <c r="K6475" s="10">
        <f>IF(G6475="OTHER CLUSTER NOT LISTED ABOVE",SUMIFS(amount_expended,uniform_other_cluster_name,X6475), IF(AND(OR(G6475="N/A",G6475=""),H6475=""),0,IF(G6475="STATE CLUSTER",SUMIFS(amount_expended,uniform_state_cluster_name,W6475),SUMIFS(amount_expended,cluster_name,G6475))))</f>
        <v/>
      </c>
      <c r="L6475" s="8" t="n"/>
      <c r="M6475" s="7" t="n"/>
      <c r="N6475" s="8" t="n"/>
      <c r="O6475" s="7" t="n"/>
      <c r="P6475" s="7" t="n"/>
      <c r="Q6475" s="8" t="n"/>
      <c r="R6475" s="9" t="n"/>
      <c r="S6475" s="8" t="n"/>
      <c r="T6475" s="8" t="n"/>
      <c r="U6475" s="8" t="n"/>
      <c r="V6475" s="11">
        <f>IF(OR(B6475="",C6475=""),"",CONCATENATE(B6475,".",C6475))</f>
        <v/>
      </c>
      <c r="W6475" s="6">
        <f>UPPER(TRIM(H6475))</f>
        <v/>
      </c>
      <c r="X6475" s="6">
        <f>UPPER(TRIM(I6475))</f>
        <v/>
      </c>
      <c r="Y6475" s="6">
        <f>IF(V6475&lt;&gt;"",IFERROR(INDEX(federal_program_name_lookup,MATCH(V6475,aln_lookup,0)),""),"")</f>
        <v/>
      </c>
    </row>
    <row r="6476">
      <c r="A6476" s="6">
        <f>IF(B6476&lt;&gt;"", "AWARD-"&amp;TEXT(ROW()-1,"0000"), "")</f>
        <v/>
      </c>
      <c r="B6476" s="7" t="n"/>
      <c r="C6476" s="7" t="n"/>
      <c r="D6476" s="7" t="n"/>
      <c r="E6476" s="8" t="n"/>
      <c r="F6476" s="9" t="n"/>
      <c r="G6476" s="8" t="n"/>
      <c r="H6476" s="8" t="n"/>
      <c r="I6476" s="8" t="n"/>
      <c r="J6476" s="10">
        <f>IF(A6476="",0,SUMIFS(amount_expended,cfda_key,V6476))</f>
        <v/>
      </c>
      <c r="K6476" s="10">
        <f>IF(G6476="OTHER CLUSTER NOT LISTED ABOVE",SUMIFS(amount_expended,uniform_other_cluster_name,X6476), IF(AND(OR(G6476="N/A",G6476=""),H6476=""),0,IF(G6476="STATE CLUSTER",SUMIFS(amount_expended,uniform_state_cluster_name,W6476),SUMIFS(amount_expended,cluster_name,G6476))))</f>
        <v/>
      </c>
      <c r="L6476" s="8" t="n"/>
      <c r="M6476" s="7" t="n"/>
      <c r="N6476" s="8" t="n"/>
      <c r="O6476" s="7" t="n"/>
      <c r="P6476" s="7" t="n"/>
      <c r="Q6476" s="8" t="n"/>
      <c r="R6476" s="9" t="n"/>
      <c r="S6476" s="8" t="n"/>
      <c r="T6476" s="8" t="n"/>
      <c r="U6476" s="8" t="n"/>
      <c r="V6476" s="11">
        <f>IF(OR(B6476="",C6476=""),"",CONCATENATE(B6476,".",C6476))</f>
        <v/>
      </c>
      <c r="W6476" s="6">
        <f>UPPER(TRIM(H6476))</f>
        <v/>
      </c>
      <c r="X6476" s="6">
        <f>UPPER(TRIM(I6476))</f>
        <v/>
      </c>
      <c r="Y6476" s="6">
        <f>IF(V6476&lt;&gt;"",IFERROR(INDEX(federal_program_name_lookup,MATCH(V6476,aln_lookup,0)),""),"")</f>
        <v/>
      </c>
    </row>
    <row r="6477">
      <c r="A6477" s="6">
        <f>IF(B6477&lt;&gt;"", "AWARD-"&amp;TEXT(ROW()-1,"0000"), "")</f>
        <v/>
      </c>
      <c r="B6477" s="7" t="n"/>
      <c r="C6477" s="7" t="n"/>
      <c r="D6477" s="7" t="n"/>
      <c r="E6477" s="8" t="n"/>
      <c r="F6477" s="9" t="n"/>
      <c r="G6477" s="8" t="n"/>
      <c r="H6477" s="8" t="n"/>
      <c r="I6477" s="8" t="n"/>
      <c r="J6477" s="10">
        <f>IF(A6477="",0,SUMIFS(amount_expended,cfda_key,V6477))</f>
        <v/>
      </c>
      <c r="K6477" s="10">
        <f>IF(G6477="OTHER CLUSTER NOT LISTED ABOVE",SUMIFS(amount_expended,uniform_other_cluster_name,X6477), IF(AND(OR(G6477="N/A",G6477=""),H6477=""),0,IF(G6477="STATE CLUSTER",SUMIFS(amount_expended,uniform_state_cluster_name,W6477),SUMIFS(amount_expended,cluster_name,G6477))))</f>
        <v/>
      </c>
      <c r="L6477" s="8" t="n"/>
      <c r="M6477" s="7" t="n"/>
      <c r="N6477" s="8" t="n"/>
      <c r="O6477" s="7" t="n"/>
      <c r="P6477" s="7" t="n"/>
      <c r="Q6477" s="8" t="n"/>
      <c r="R6477" s="9" t="n"/>
      <c r="S6477" s="8" t="n"/>
      <c r="T6477" s="8" t="n"/>
      <c r="U6477" s="8" t="n"/>
      <c r="V6477" s="11">
        <f>IF(OR(B6477="",C6477=""),"",CONCATENATE(B6477,".",C6477))</f>
        <v/>
      </c>
      <c r="W6477" s="6">
        <f>UPPER(TRIM(H6477))</f>
        <v/>
      </c>
      <c r="X6477" s="6">
        <f>UPPER(TRIM(I6477))</f>
        <v/>
      </c>
      <c r="Y6477" s="6">
        <f>IF(V6477&lt;&gt;"",IFERROR(INDEX(federal_program_name_lookup,MATCH(V6477,aln_lookup,0)),""),"")</f>
        <v/>
      </c>
    </row>
    <row r="6478">
      <c r="A6478" s="6">
        <f>IF(B6478&lt;&gt;"", "AWARD-"&amp;TEXT(ROW()-1,"0000"), "")</f>
        <v/>
      </c>
      <c r="B6478" s="7" t="n"/>
      <c r="C6478" s="7" t="n"/>
      <c r="D6478" s="7" t="n"/>
      <c r="E6478" s="8" t="n"/>
      <c r="F6478" s="9" t="n"/>
      <c r="G6478" s="8" t="n"/>
      <c r="H6478" s="8" t="n"/>
      <c r="I6478" s="8" t="n"/>
      <c r="J6478" s="10">
        <f>IF(A6478="",0,SUMIFS(amount_expended,cfda_key,V6478))</f>
        <v/>
      </c>
      <c r="K6478" s="10">
        <f>IF(G6478="OTHER CLUSTER NOT LISTED ABOVE",SUMIFS(amount_expended,uniform_other_cluster_name,X6478), IF(AND(OR(G6478="N/A",G6478=""),H6478=""),0,IF(G6478="STATE CLUSTER",SUMIFS(amount_expended,uniform_state_cluster_name,W6478),SUMIFS(amount_expended,cluster_name,G6478))))</f>
        <v/>
      </c>
      <c r="L6478" s="8" t="n"/>
      <c r="M6478" s="7" t="n"/>
      <c r="N6478" s="8" t="n"/>
      <c r="O6478" s="7" t="n"/>
      <c r="P6478" s="7" t="n"/>
      <c r="Q6478" s="8" t="n"/>
      <c r="R6478" s="9" t="n"/>
      <c r="S6478" s="8" t="n"/>
      <c r="T6478" s="8" t="n"/>
      <c r="U6478" s="8" t="n"/>
      <c r="V6478" s="11">
        <f>IF(OR(B6478="",C6478=""),"",CONCATENATE(B6478,".",C6478))</f>
        <v/>
      </c>
      <c r="W6478" s="6">
        <f>UPPER(TRIM(H6478))</f>
        <v/>
      </c>
      <c r="X6478" s="6">
        <f>UPPER(TRIM(I6478))</f>
        <v/>
      </c>
      <c r="Y6478" s="6">
        <f>IF(V6478&lt;&gt;"",IFERROR(INDEX(federal_program_name_lookup,MATCH(V6478,aln_lookup,0)),""),"")</f>
        <v/>
      </c>
    </row>
    <row r="6479">
      <c r="A6479" s="6">
        <f>IF(B6479&lt;&gt;"", "AWARD-"&amp;TEXT(ROW()-1,"0000"), "")</f>
        <v/>
      </c>
      <c r="B6479" s="7" t="n"/>
      <c r="C6479" s="7" t="n"/>
      <c r="D6479" s="7" t="n"/>
      <c r="E6479" s="8" t="n"/>
      <c r="F6479" s="9" t="n"/>
      <c r="G6479" s="8" t="n"/>
      <c r="H6479" s="8" t="n"/>
      <c r="I6479" s="8" t="n"/>
      <c r="J6479" s="10">
        <f>IF(A6479="",0,SUMIFS(amount_expended,cfda_key,V6479))</f>
        <v/>
      </c>
      <c r="K6479" s="10">
        <f>IF(G6479="OTHER CLUSTER NOT LISTED ABOVE",SUMIFS(amount_expended,uniform_other_cluster_name,X6479), IF(AND(OR(G6479="N/A",G6479=""),H6479=""),0,IF(G6479="STATE CLUSTER",SUMIFS(amount_expended,uniform_state_cluster_name,W6479),SUMIFS(amount_expended,cluster_name,G6479))))</f>
        <v/>
      </c>
      <c r="L6479" s="8" t="n"/>
      <c r="M6479" s="7" t="n"/>
      <c r="N6479" s="8" t="n"/>
      <c r="O6479" s="7" t="n"/>
      <c r="P6479" s="7" t="n"/>
      <c r="Q6479" s="8" t="n"/>
      <c r="R6479" s="9" t="n"/>
      <c r="S6479" s="8" t="n"/>
      <c r="T6479" s="8" t="n"/>
      <c r="U6479" s="8" t="n"/>
      <c r="V6479" s="11">
        <f>IF(OR(B6479="",C6479=""),"",CONCATENATE(B6479,".",C6479))</f>
        <v/>
      </c>
      <c r="W6479" s="6">
        <f>UPPER(TRIM(H6479))</f>
        <v/>
      </c>
      <c r="X6479" s="6">
        <f>UPPER(TRIM(I6479))</f>
        <v/>
      </c>
      <c r="Y6479" s="6">
        <f>IF(V6479&lt;&gt;"",IFERROR(INDEX(federal_program_name_lookup,MATCH(V6479,aln_lookup,0)),""),"")</f>
        <v/>
      </c>
    </row>
    <row r="6480">
      <c r="A6480" s="6">
        <f>IF(B6480&lt;&gt;"", "AWARD-"&amp;TEXT(ROW()-1,"0000"), "")</f>
        <v/>
      </c>
      <c r="B6480" s="7" t="n"/>
      <c r="C6480" s="7" t="n"/>
      <c r="D6480" s="7" t="n"/>
      <c r="E6480" s="8" t="n"/>
      <c r="F6480" s="9" t="n"/>
      <c r="G6480" s="8" t="n"/>
      <c r="H6480" s="8" t="n"/>
      <c r="I6480" s="8" t="n"/>
      <c r="J6480" s="10">
        <f>IF(A6480="",0,SUMIFS(amount_expended,cfda_key,V6480))</f>
        <v/>
      </c>
      <c r="K6480" s="10">
        <f>IF(G6480="OTHER CLUSTER NOT LISTED ABOVE",SUMIFS(amount_expended,uniform_other_cluster_name,X6480), IF(AND(OR(G6480="N/A",G6480=""),H6480=""),0,IF(G6480="STATE CLUSTER",SUMIFS(amount_expended,uniform_state_cluster_name,W6480),SUMIFS(amount_expended,cluster_name,G6480))))</f>
        <v/>
      </c>
      <c r="L6480" s="8" t="n"/>
      <c r="M6480" s="7" t="n"/>
      <c r="N6480" s="8" t="n"/>
      <c r="O6480" s="7" t="n"/>
      <c r="P6480" s="7" t="n"/>
      <c r="Q6480" s="8" t="n"/>
      <c r="R6480" s="9" t="n"/>
      <c r="S6480" s="8" t="n"/>
      <c r="T6480" s="8" t="n"/>
      <c r="U6480" s="8" t="n"/>
      <c r="V6480" s="11">
        <f>IF(OR(B6480="",C6480=""),"",CONCATENATE(B6480,".",C6480))</f>
        <v/>
      </c>
      <c r="W6480" s="6">
        <f>UPPER(TRIM(H6480))</f>
        <v/>
      </c>
      <c r="X6480" s="6">
        <f>UPPER(TRIM(I6480))</f>
        <v/>
      </c>
      <c r="Y6480" s="6">
        <f>IF(V6480&lt;&gt;"",IFERROR(INDEX(federal_program_name_lookup,MATCH(V6480,aln_lookup,0)),""),"")</f>
        <v/>
      </c>
    </row>
    <row r="6481">
      <c r="A6481" s="6">
        <f>IF(B6481&lt;&gt;"", "AWARD-"&amp;TEXT(ROW()-1,"0000"), "")</f>
        <v/>
      </c>
      <c r="B6481" s="7" t="n"/>
      <c r="C6481" s="7" t="n"/>
      <c r="D6481" s="7" t="n"/>
      <c r="E6481" s="8" t="n"/>
      <c r="F6481" s="9" t="n"/>
      <c r="G6481" s="8" t="n"/>
      <c r="H6481" s="8" t="n"/>
      <c r="I6481" s="8" t="n"/>
      <c r="J6481" s="10">
        <f>IF(A6481="",0,SUMIFS(amount_expended,cfda_key,V6481))</f>
        <v/>
      </c>
      <c r="K6481" s="10">
        <f>IF(G6481="OTHER CLUSTER NOT LISTED ABOVE",SUMIFS(amount_expended,uniform_other_cluster_name,X6481), IF(AND(OR(G6481="N/A",G6481=""),H6481=""),0,IF(G6481="STATE CLUSTER",SUMIFS(amount_expended,uniform_state_cluster_name,W6481),SUMIFS(amount_expended,cluster_name,G6481))))</f>
        <v/>
      </c>
      <c r="L6481" s="8" t="n"/>
      <c r="M6481" s="7" t="n"/>
      <c r="N6481" s="8" t="n"/>
      <c r="O6481" s="7" t="n"/>
      <c r="P6481" s="7" t="n"/>
      <c r="Q6481" s="8" t="n"/>
      <c r="R6481" s="9" t="n"/>
      <c r="S6481" s="8" t="n"/>
      <c r="T6481" s="8" t="n"/>
      <c r="U6481" s="8" t="n"/>
      <c r="V6481" s="11">
        <f>IF(OR(B6481="",C6481=""),"",CONCATENATE(B6481,".",C6481))</f>
        <v/>
      </c>
      <c r="W6481" s="6">
        <f>UPPER(TRIM(H6481))</f>
        <v/>
      </c>
      <c r="X6481" s="6">
        <f>UPPER(TRIM(I6481))</f>
        <v/>
      </c>
      <c r="Y6481" s="6">
        <f>IF(V6481&lt;&gt;"",IFERROR(INDEX(federal_program_name_lookup,MATCH(V6481,aln_lookup,0)),""),"")</f>
        <v/>
      </c>
    </row>
    <row r="6482">
      <c r="A6482" s="6">
        <f>IF(B6482&lt;&gt;"", "AWARD-"&amp;TEXT(ROW()-1,"0000"), "")</f>
        <v/>
      </c>
      <c r="B6482" s="7" t="n"/>
      <c r="C6482" s="7" t="n"/>
      <c r="D6482" s="7" t="n"/>
      <c r="E6482" s="8" t="n"/>
      <c r="F6482" s="9" t="n"/>
      <c r="G6482" s="8" t="n"/>
      <c r="H6482" s="8" t="n"/>
      <c r="I6482" s="8" t="n"/>
      <c r="J6482" s="10">
        <f>IF(A6482="",0,SUMIFS(amount_expended,cfda_key,V6482))</f>
        <v/>
      </c>
      <c r="K6482" s="10">
        <f>IF(G6482="OTHER CLUSTER NOT LISTED ABOVE",SUMIFS(amount_expended,uniform_other_cluster_name,X6482), IF(AND(OR(G6482="N/A",G6482=""),H6482=""),0,IF(G6482="STATE CLUSTER",SUMIFS(amount_expended,uniform_state_cluster_name,W6482),SUMIFS(amount_expended,cluster_name,G6482))))</f>
        <v/>
      </c>
      <c r="L6482" s="8" t="n"/>
      <c r="M6482" s="7" t="n"/>
      <c r="N6482" s="8" t="n"/>
      <c r="O6482" s="7" t="n"/>
      <c r="P6482" s="7" t="n"/>
      <c r="Q6482" s="8" t="n"/>
      <c r="R6482" s="9" t="n"/>
      <c r="S6482" s="8" t="n"/>
      <c r="T6482" s="8" t="n"/>
      <c r="U6482" s="8" t="n"/>
      <c r="V6482" s="11">
        <f>IF(OR(B6482="",C6482=""),"",CONCATENATE(B6482,".",C6482))</f>
        <v/>
      </c>
      <c r="W6482" s="6">
        <f>UPPER(TRIM(H6482))</f>
        <v/>
      </c>
      <c r="X6482" s="6">
        <f>UPPER(TRIM(I6482))</f>
        <v/>
      </c>
      <c r="Y6482" s="6">
        <f>IF(V6482&lt;&gt;"",IFERROR(INDEX(federal_program_name_lookup,MATCH(V6482,aln_lookup,0)),""),"")</f>
        <v/>
      </c>
    </row>
    <row r="6483">
      <c r="A6483" s="6">
        <f>IF(B6483&lt;&gt;"", "AWARD-"&amp;TEXT(ROW()-1,"0000"), "")</f>
        <v/>
      </c>
      <c r="B6483" s="7" t="n"/>
      <c r="C6483" s="7" t="n"/>
      <c r="D6483" s="7" t="n"/>
      <c r="E6483" s="8" t="n"/>
      <c r="F6483" s="9" t="n"/>
      <c r="G6483" s="8" t="n"/>
      <c r="H6483" s="8" t="n"/>
      <c r="I6483" s="8" t="n"/>
      <c r="J6483" s="10">
        <f>IF(A6483="",0,SUMIFS(amount_expended,cfda_key,V6483))</f>
        <v/>
      </c>
      <c r="K6483" s="10">
        <f>IF(G6483="OTHER CLUSTER NOT LISTED ABOVE",SUMIFS(amount_expended,uniform_other_cluster_name,X6483), IF(AND(OR(G6483="N/A",G6483=""),H6483=""),0,IF(G6483="STATE CLUSTER",SUMIFS(amount_expended,uniform_state_cluster_name,W6483),SUMIFS(amount_expended,cluster_name,G6483))))</f>
        <v/>
      </c>
      <c r="L6483" s="8" t="n"/>
      <c r="M6483" s="7" t="n"/>
      <c r="N6483" s="8" t="n"/>
      <c r="O6483" s="7" t="n"/>
      <c r="P6483" s="7" t="n"/>
      <c r="Q6483" s="8" t="n"/>
      <c r="R6483" s="9" t="n"/>
      <c r="S6483" s="8" t="n"/>
      <c r="T6483" s="8" t="n"/>
      <c r="U6483" s="8" t="n"/>
      <c r="V6483" s="11">
        <f>IF(OR(B6483="",C6483=""),"",CONCATENATE(B6483,".",C6483))</f>
        <v/>
      </c>
      <c r="W6483" s="6">
        <f>UPPER(TRIM(H6483))</f>
        <v/>
      </c>
      <c r="X6483" s="6">
        <f>UPPER(TRIM(I6483))</f>
        <v/>
      </c>
      <c r="Y6483" s="6">
        <f>IF(V6483&lt;&gt;"",IFERROR(INDEX(federal_program_name_lookup,MATCH(V6483,aln_lookup,0)),""),"")</f>
        <v/>
      </c>
    </row>
    <row r="6484">
      <c r="A6484" s="6">
        <f>IF(B6484&lt;&gt;"", "AWARD-"&amp;TEXT(ROW()-1,"0000"), "")</f>
        <v/>
      </c>
      <c r="B6484" s="7" t="n"/>
      <c r="C6484" s="7" t="n"/>
      <c r="D6484" s="7" t="n"/>
      <c r="E6484" s="8" t="n"/>
      <c r="F6484" s="9" t="n"/>
      <c r="G6484" s="8" t="n"/>
      <c r="H6484" s="8" t="n"/>
      <c r="I6484" s="8" t="n"/>
      <c r="J6484" s="10">
        <f>IF(A6484="",0,SUMIFS(amount_expended,cfda_key,V6484))</f>
        <v/>
      </c>
      <c r="K6484" s="10">
        <f>IF(G6484="OTHER CLUSTER NOT LISTED ABOVE",SUMIFS(amount_expended,uniform_other_cluster_name,X6484), IF(AND(OR(G6484="N/A",G6484=""),H6484=""),0,IF(G6484="STATE CLUSTER",SUMIFS(amount_expended,uniform_state_cluster_name,W6484),SUMIFS(amount_expended,cluster_name,G6484))))</f>
        <v/>
      </c>
      <c r="L6484" s="8" t="n"/>
      <c r="M6484" s="7" t="n"/>
      <c r="N6484" s="8" t="n"/>
      <c r="O6484" s="7" t="n"/>
      <c r="P6484" s="7" t="n"/>
      <c r="Q6484" s="8" t="n"/>
      <c r="R6484" s="9" t="n"/>
      <c r="S6484" s="8" t="n"/>
      <c r="T6484" s="8" t="n"/>
      <c r="U6484" s="8" t="n"/>
      <c r="V6484" s="11">
        <f>IF(OR(B6484="",C6484=""),"",CONCATENATE(B6484,".",C6484))</f>
        <v/>
      </c>
      <c r="W6484" s="6">
        <f>UPPER(TRIM(H6484))</f>
        <v/>
      </c>
      <c r="X6484" s="6">
        <f>UPPER(TRIM(I6484))</f>
        <v/>
      </c>
      <c r="Y6484" s="6">
        <f>IF(V6484&lt;&gt;"",IFERROR(INDEX(federal_program_name_lookup,MATCH(V6484,aln_lookup,0)),""),"")</f>
        <v/>
      </c>
    </row>
    <row r="6485">
      <c r="A6485" s="6">
        <f>IF(B6485&lt;&gt;"", "AWARD-"&amp;TEXT(ROW()-1,"0000"), "")</f>
        <v/>
      </c>
      <c r="B6485" s="7" t="n"/>
      <c r="C6485" s="7" t="n"/>
      <c r="D6485" s="7" t="n"/>
      <c r="E6485" s="8" t="n"/>
      <c r="F6485" s="9" t="n"/>
      <c r="G6485" s="8" t="n"/>
      <c r="H6485" s="8" t="n"/>
      <c r="I6485" s="8" t="n"/>
      <c r="J6485" s="10">
        <f>IF(A6485="",0,SUMIFS(amount_expended,cfda_key,V6485))</f>
        <v/>
      </c>
      <c r="K6485" s="10">
        <f>IF(G6485="OTHER CLUSTER NOT LISTED ABOVE",SUMIFS(amount_expended,uniform_other_cluster_name,X6485), IF(AND(OR(G6485="N/A",G6485=""),H6485=""),0,IF(G6485="STATE CLUSTER",SUMIFS(amount_expended,uniform_state_cluster_name,W6485),SUMIFS(amount_expended,cluster_name,G6485))))</f>
        <v/>
      </c>
      <c r="L6485" s="8" t="n"/>
      <c r="M6485" s="7" t="n"/>
      <c r="N6485" s="8" t="n"/>
      <c r="O6485" s="7" t="n"/>
      <c r="P6485" s="7" t="n"/>
      <c r="Q6485" s="8" t="n"/>
      <c r="R6485" s="9" t="n"/>
      <c r="S6485" s="8" t="n"/>
      <c r="T6485" s="8" t="n"/>
      <c r="U6485" s="8" t="n"/>
      <c r="V6485" s="11">
        <f>IF(OR(B6485="",C6485=""),"",CONCATENATE(B6485,".",C6485))</f>
        <v/>
      </c>
      <c r="W6485" s="6">
        <f>UPPER(TRIM(H6485))</f>
        <v/>
      </c>
      <c r="X6485" s="6">
        <f>UPPER(TRIM(I6485))</f>
        <v/>
      </c>
      <c r="Y6485" s="6">
        <f>IF(V6485&lt;&gt;"",IFERROR(INDEX(federal_program_name_lookup,MATCH(V6485,aln_lookup,0)),""),"")</f>
        <v/>
      </c>
    </row>
    <row r="6486">
      <c r="A6486" s="6">
        <f>IF(B6486&lt;&gt;"", "AWARD-"&amp;TEXT(ROW()-1,"0000"), "")</f>
        <v/>
      </c>
      <c r="B6486" s="7" t="n"/>
      <c r="C6486" s="7" t="n"/>
      <c r="D6486" s="7" t="n"/>
      <c r="E6486" s="8" t="n"/>
      <c r="F6486" s="9" t="n"/>
      <c r="G6486" s="8" t="n"/>
      <c r="H6486" s="8" t="n"/>
      <c r="I6486" s="8" t="n"/>
      <c r="J6486" s="10">
        <f>IF(A6486="",0,SUMIFS(amount_expended,cfda_key,V6486))</f>
        <v/>
      </c>
      <c r="K6486" s="10">
        <f>IF(G6486="OTHER CLUSTER NOT LISTED ABOVE",SUMIFS(amount_expended,uniform_other_cluster_name,X6486), IF(AND(OR(G6486="N/A",G6486=""),H6486=""),0,IF(G6486="STATE CLUSTER",SUMIFS(amount_expended,uniform_state_cluster_name,W6486),SUMIFS(amount_expended,cluster_name,G6486))))</f>
        <v/>
      </c>
      <c r="L6486" s="8" t="n"/>
      <c r="M6486" s="7" t="n"/>
      <c r="N6486" s="8" t="n"/>
      <c r="O6486" s="7" t="n"/>
      <c r="P6486" s="7" t="n"/>
      <c r="Q6486" s="8" t="n"/>
      <c r="R6486" s="9" t="n"/>
      <c r="S6486" s="8" t="n"/>
      <c r="T6486" s="8" t="n"/>
      <c r="U6486" s="8" t="n"/>
      <c r="V6486" s="11">
        <f>IF(OR(B6486="",C6486=""),"",CONCATENATE(B6486,".",C6486))</f>
        <v/>
      </c>
      <c r="W6486" s="6">
        <f>UPPER(TRIM(H6486))</f>
        <v/>
      </c>
      <c r="X6486" s="6">
        <f>UPPER(TRIM(I6486))</f>
        <v/>
      </c>
      <c r="Y6486" s="6">
        <f>IF(V6486&lt;&gt;"",IFERROR(INDEX(federal_program_name_lookup,MATCH(V6486,aln_lookup,0)),""),"")</f>
        <v/>
      </c>
    </row>
    <row r="6487">
      <c r="A6487" s="6">
        <f>IF(B6487&lt;&gt;"", "AWARD-"&amp;TEXT(ROW()-1,"0000"), "")</f>
        <v/>
      </c>
      <c r="B6487" s="7" t="n"/>
      <c r="C6487" s="7" t="n"/>
      <c r="D6487" s="7" t="n"/>
      <c r="E6487" s="8" t="n"/>
      <c r="F6487" s="9" t="n"/>
      <c r="G6487" s="8" t="n"/>
      <c r="H6487" s="8" t="n"/>
      <c r="I6487" s="8" t="n"/>
      <c r="J6487" s="10">
        <f>IF(A6487="",0,SUMIFS(amount_expended,cfda_key,V6487))</f>
        <v/>
      </c>
      <c r="K6487" s="10">
        <f>IF(G6487="OTHER CLUSTER NOT LISTED ABOVE",SUMIFS(amount_expended,uniform_other_cluster_name,X6487), IF(AND(OR(G6487="N/A",G6487=""),H6487=""),0,IF(G6487="STATE CLUSTER",SUMIFS(amount_expended,uniform_state_cluster_name,W6487),SUMIFS(amount_expended,cluster_name,G6487))))</f>
        <v/>
      </c>
      <c r="L6487" s="8" t="n"/>
      <c r="M6487" s="7" t="n"/>
      <c r="N6487" s="8" t="n"/>
      <c r="O6487" s="7" t="n"/>
      <c r="P6487" s="7" t="n"/>
      <c r="Q6487" s="8" t="n"/>
      <c r="R6487" s="9" t="n"/>
      <c r="S6487" s="8" t="n"/>
      <c r="T6487" s="8" t="n"/>
      <c r="U6487" s="8" t="n"/>
      <c r="V6487" s="11">
        <f>IF(OR(B6487="",C6487=""),"",CONCATENATE(B6487,".",C6487))</f>
        <v/>
      </c>
      <c r="W6487" s="6">
        <f>UPPER(TRIM(H6487))</f>
        <v/>
      </c>
      <c r="X6487" s="6">
        <f>UPPER(TRIM(I6487))</f>
        <v/>
      </c>
      <c r="Y6487" s="6">
        <f>IF(V6487&lt;&gt;"",IFERROR(INDEX(federal_program_name_lookup,MATCH(V6487,aln_lookup,0)),""),"")</f>
        <v/>
      </c>
    </row>
    <row r="6488">
      <c r="A6488" s="6">
        <f>IF(B6488&lt;&gt;"", "AWARD-"&amp;TEXT(ROW()-1,"0000"), "")</f>
        <v/>
      </c>
      <c r="B6488" s="7" t="n"/>
      <c r="C6488" s="7" t="n"/>
      <c r="D6488" s="7" t="n"/>
      <c r="E6488" s="8" t="n"/>
      <c r="F6488" s="9" t="n"/>
      <c r="G6488" s="8" t="n"/>
      <c r="H6488" s="8" t="n"/>
      <c r="I6488" s="8" t="n"/>
      <c r="J6488" s="10">
        <f>IF(A6488="",0,SUMIFS(amount_expended,cfda_key,V6488))</f>
        <v/>
      </c>
      <c r="K6488" s="10">
        <f>IF(G6488="OTHER CLUSTER NOT LISTED ABOVE",SUMIFS(amount_expended,uniform_other_cluster_name,X6488), IF(AND(OR(G6488="N/A",G6488=""),H6488=""),0,IF(G6488="STATE CLUSTER",SUMIFS(amount_expended,uniform_state_cluster_name,W6488),SUMIFS(amount_expended,cluster_name,G6488))))</f>
        <v/>
      </c>
      <c r="L6488" s="8" t="n"/>
      <c r="M6488" s="7" t="n"/>
      <c r="N6488" s="8" t="n"/>
      <c r="O6488" s="7" t="n"/>
      <c r="P6488" s="7" t="n"/>
      <c r="Q6488" s="8" t="n"/>
      <c r="R6488" s="9" t="n"/>
      <c r="S6488" s="8" t="n"/>
      <c r="T6488" s="8" t="n"/>
      <c r="U6488" s="8" t="n"/>
      <c r="V6488" s="11">
        <f>IF(OR(B6488="",C6488=""),"",CONCATENATE(B6488,".",C6488))</f>
        <v/>
      </c>
      <c r="W6488" s="6">
        <f>UPPER(TRIM(H6488))</f>
        <v/>
      </c>
      <c r="X6488" s="6">
        <f>UPPER(TRIM(I6488))</f>
        <v/>
      </c>
      <c r="Y6488" s="6">
        <f>IF(V6488&lt;&gt;"",IFERROR(INDEX(federal_program_name_lookup,MATCH(V6488,aln_lookup,0)),""),"")</f>
        <v/>
      </c>
    </row>
    <row r="6489">
      <c r="A6489" s="6">
        <f>IF(B6489&lt;&gt;"", "AWARD-"&amp;TEXT(ROW()-1,"0000"), "")</f>
        <v/>
      </c>
      <c r="B6489" s="7" t="n"/>
      <c r="C6489" s="7" t="n"/>
      <c r="D6489" s="7" t="n"/>
      <c r="E6489" s="8" t="n"/>
      <c r="F6489" s="9" t="n"/>
      <c r="G6489" s="8" t="n"/>
      <c r="H6489" s="8" t="n"/>
      <c r="I6489" s="8" t="n"/>
      <c r="J6489" s="10">
        <f>IF(A6489="",0,SUMIFS(amount_expended,cfda_key,V6489))</f>
        <v/>
      </c>
      <c r="K6489" s="10">
        <f>IF(G6489="OTHER CLUSTER NOT LISTED ABOVE",SUMIFS(amount_expended,uniform_other_cluster_name,X6489), IF(AND(OR(G6489="N/A",G6489=""),H6489=""),0,IF(G6489="STATE CLUSTER",SUMIFS(amount_expended,uniform_state_cluster_name,W6489),SUMIFS(amount_expended,cluster_name,G6489))))</f>
        <v/>
      </c>
      <c r="L6489" s="8" t="n"/>
      <c r="M6489" s="7" t="n"/>
      <c r="N6489" s="8" t="n"/>
      <c r="O6489" s="7" t="n"/>
      <c r="P6489" s="7" t="n"/>
      <c r="Q6489" s="8" t="n"/>
      <c r="R6489" s="9" t="n"/>
      <c r="S6489" s="8" t="n"/>
      <c r="T6489" s="8" t="n"/>
      <c r="U6489" s="8" t="n"/>
      <c r="V6489" s="11">
        <f>IF(OR(B6489="",C6489=""),"",CONCATENATE(B6489,".",C6489))</f>
        <v/>
      </c>
      <c r="W6489" s="6">
        <f>UPPER(TRIM(H6489))</f>
        <v/>
      </c>
      <c r="X6489" s="6">
        <f>UPPER(TRIM(I6489))</f>
        <v/>
      </c>
      <c r="Y6489" s="6">
        <f>IF(V6489&lt;&gt;"",IFERROR(INDEX(federal_program_name_lookup,MATCH(V6489,aln_lookup,0)),""),"")</f>
        <v/>
      </c>
    </row>
    <row r="6490">
      <c r="A6490" s="6">
        <f>IF(B6490&lt;&gt;"", "AWARD-"&amp;TEXT(ROW()-1,"0000"), "")</f>
        <v/>
      </c>
      <c r="B6490" s="7" t="n"/>
      <c r="C6490" s="7" t="n"/>
      <c r="D6490" s="7" t="n"/>
      <c r="E6490" s="8" t="n"/>
      <c r="F6490" s="9" t="n"/>
      <c r="G6490" s="8" t="n"/>
      <c r="H6490" s="8" t="n"/>
      <c r="I6490" s="8" t="n"/>
      <c r="J6490" s="10">
        <f>IF(A6490="",0,SUMIFS(amount_expended,cfda_key,V6490))</f>
        <v/>
      </c>
      <c r="K6490" s="10">
        <f>IF(G6490="OTHER CLUSTER NOT LISTED ABOVE",SUMIFS(amount_expended,uniform_other_cluster_name,X6490), IF(AND(OR(G6490="N/A",G6490=""),H6490=""),0,IF(G6490="STATE CLUSTER",SUMIFS(amount_expended,uniform_state_cluster_name,W6490),SUMIFS(amount_expended,cluster_name,G6490))))</f>
        <v/>
      </c>
      <c r="L6490" s="8" t="n"/>
      <c r="M6490" s="7" t="n"/>
      <c r="N6490" s="8" t="n"/>
      <c r="O6490" s="7" t="n"/>
      <c r="P6490" s="7" t="n"/>
      <c r="Q6490" s="8" t="n"/>
      <c r="R6490" s="9" t="n"/>
      <c r="S6490" s="8" t="n"/>
      <c r="T6490" s="8" t="n"/>
      <c r="U6490" s="8" t="n"/>
      <c r="V6490" s="11">
        <f>IF(OR(B6490="",C6490=""),"",CONCATENATE(B6490,".",C6490))</f>
        <v/>
      </c>
      <c r="W6490" s="6">
        <f>UPPER(TRIM(H6490))</f>
        <v/>
      </c>
      <c r="X6490" s="6">
        <f>UPPER(TRIM(I6490))</f>
        <v/>
      </c>
      <c r="Y6490" s="6">
        <f>IF(V6490&lt;&gt;"",IFERROR(INDEX(federal_program_name_lookup,MATCH(V6490,aln_lookup,0)),""),"")</f>
        <v/>
      </c>
    </row>
    <row r="6491">
      <c r="A6491" s="6">
        <f>IF(B6491&lt;&gt;"", "AWARD-"&amp;TEXT(ROW()-1,"0000"), "")</f>
        <v/>
      </c>
      <c r="B6491" s="7" t="n"/>
      <c r="C6491" s="7" t="n"/>
      <c r="D6491" s="7" t="n"/>
      <c r="E6491" s="8" t="n"/>
      <c r="F6491" s="9" t="n"/>
      <c r="G6491" s="8" t="n"/>
      <c r="H6491" s="8" t="n"/>
      <c r="I6491" s="8" t="n"/>
      <c r="J6491" s="10">
        <f>IF(A6491="",0,SUMIFS(amount_expended,cfda_key,V6491))</f>
        <v/>
      </c>
      <c r="K6491" s="10">
        <f>IF(G6491="OTHER CLUSTER NOT LISTED ABOVE",SUMIFS(amount_expended,uniform_other_cluster_name,X6491), IF(AND(OR(G6491="N/A",G6491=""),H6491=""),0,IF(G6491="STATE CLUSTER",SUMIFS(amount_expended,uniform_state_cluster_name,W6491),SUMIFS(amount_expended,cluster_name,G6491))))</f>
        <v/>
      </c>
      <c r="L6491" s="8" t="n"/>
      <c r="M6491" s="7" t="n"/>
      <c r="N6491" s="8" t="n"/>
      <c r="O6491" s="7" t="n"/>
      <c r="P6491" s="7" t="n"/>
      <c r="Q6491" s="8" t="n"/>
      <c r="R6491" s="9" t="n"/>
      <c r="S6491" s="8" t="n"/>
      <c r="T6491" s="8" t="n"/>
      <c r="U6491" s="8" t="n"/>
      <c r="V6491" s="11">
        <f>IF(OR(B6491="",C6491=""),"",CONCATENATE(B6491,".",C6491))</f>
        <v/>
      </c>
      <c r="W6491" s="6">
        <f>UPPER(TRIM(H6491))</f>
        <v/>
      </c>
      <c r="X6491" s="6">
        <f>UPPER(TRIM(I6491))</f>
        <v/>
      </c>
      <c r="Y6491" s="6">
        <f>IF(V6491&lt;&gt;"",IFERROR(INDEX(federal_program_name_lookup,MATCH(V6491,aln_lookup,0)),""),"")</f>
        <v/>
      </c>
    </row>
    <row r="6492">
      <c r="A6492" s="6">
        <f>IF(B6492&lt;&gt;"", "AWARD-"&amp;TEXT(ROW()-1,"0000"), "")</f>
        <v/>
      </c>
      <c r="B6492" s="7" t="n"/>
      <c r="C6492" s="7" t="n"/>
      <c r="D6492" s="7" t="n"/>
      <c r="E6492" s="8" t="n"/>
      <c r="F6492" s="9" t="n"/>
      <c r="G6492" s="8" t="n"/>
      <c r="H6492" s="8" t="n"/>
      <c r="I6492" s="8" t="n"/>
      <c r="J6492" s="10">
        <f>IF(A6492="",0,SUMIFS(amount_expended,cfda_key,V6492))</f>
        <v/>
      </c>
      <c r="K6492" s="10">
        <f>IF(G6492="OTHER CLUSTER NOT LISTED ABOVE",SUMIFS(amount_expended,uniform_other_cluster_name,X6492), IF(AND(OR(G6492="N/A",G6492=""),H6492=""),0,IF(G6492="STATE CLUSTER",SUMIFS(amount_expended,uniform_state_cluster_name,W6492),SUMIFS(amount_expended,cluster_name,G6492))))</f>
        <v/>
      </c>
      <c r="L6492" s="8" t="n"/>
      <c r="M6492" s="7" t="n"/>
      <c r="N6492" s="8" t="n"/>
      <c r="O6492" s="7" t="n"/>
      <c r="P6492" s="7" t="n"/>
      <c r="Q6492" s="8" t="n"/>
      <c r="R6492" s="9" t="n"/>
      <c r="S6492" s="8" t="n"/>
      <c r="T6492" s="8" t="n"/>
      <c r="U6492" s="8" t="n"/>
      <c r="V6492" s="11">
        <f>IF(OR(B6492="",C6492=""),"",CONCATENATE(B6492,".",C6492))</f>
        <v/>
      </c>
      <c r="W6492" s="6">
        <f>UPPER(TRIM(H6492))</f>
        <v/>
      </c>
      <c r="X6492" s="6">
        <f>UPPER(TRIM(I6492))</f>
        <v/>
      </c>
      <c r="Y6492" s="6">
        <f>IF(V6492&lt;&gt;"",IFERROR(INDEX(federal_program_name_lookup,MATCH(V6492,aln_lookup,0)),""),"")</f>
        <v/>
      </c>
    </row>
    <row r="6493">
      <c r="A6493" s="6">
        <f>IF(B6493&lt;&gt;"", "AWARD-"&amp;TEXT(ROW()-1,"0000"), "")</f>
        <v/>
      </c>
      <c r="B6493" s="7" t="n"/>
      <c r="C6493" s="7" t="n"/>
      <c r="D6493" s="7" t="n"/>
      <c r="E6493" s="8" t="n"/>
      <c r="F6493" s="9" t="n"/>
      <c r="G6493" s="8" t="n"/>
      <c r="H6493" s="8" t="n"/>
      <c r="I6493" s="8" t="n"/>
      <c r="J6493" s="10">
        <f>IF(A6493="",0,SUMIFS(amount_expended,cfda_key,V6493))</f>
        <v/>
      </c>
      <c r="K6493" s="10">
        <f>IF(G6493="OTHER CLUSTER NOT LISTED ABOVE",SUMIFS(amount_expended,uniform_other_cluster_name,X6493), IF(AND(OR(G6493="N/A",G6493=""),H6493=""),0,IF(G6493="STATE CLUSTER",SUMIFS(amount_expended,uniform_state_cluster_name,W6493),SUMIFS(amount_expended,cluster_name,G6493))))</f>
        <v/>
      </c>
      <c r="L6493" s="8" t="n"/>
      <c r="M6493" s="7" t="n"/>
      <c r="N6493" s="8" t="n"/>
      <c r="O6493" s="7" t="n"/>
      <c r="P6493" s="7" t="n"/>
      <c r="Q6493" s="8" t="n"/>
      <c r="R6493" s="9" t="n"/>
      <c r="S6493" s="8" t="n"/>
      <c r="T6493" s="8" t="n"/>
      <c r="U6493" s="8" t="n"/>
      <c r="V6493" s="11">
        <f>IF(OR(B6493="",C6493=""),"",CONCATENATE(B6493,".",C6493))</f>
        <v/>
      </c>
      <c r="W6493" s="6">
        <f>UPPER(TRIM(H6493))</f>
        <v/>
      </c>
      <c r="X6493" s="6">
        <f>UPPER(TRIM(I6493))</f>
        <v/>
      </c>
      <c r="Y6493" s="6">
        <f>IF(V6493&lt;&gt;"",IFERROR(INDEX(federal_program_name_lookup,MATCH(V6493,aln_lookup,0)),""),"")</f>
        <v/>
      </c>
    </row>
    <row r="6494">
      <c r="A6494" s="6">
        <f>IF(B6494&lt;&gt;"", "AWARD-"&amp;TEXT(ROW()-1,"0000"), "")</f>
        <v/>
      </c>
      <c r="B6494" s="7" t="n"/>
      <c r="C6494" s="7" t="n"/>
      <c r="D6494" s="7" t="n"/>
      <c r="E6494" s="8" t="n"/>
      <c r="F6494" s="9" t="n"/>
      <c r="G6494" s="8" t="n"/>
      <c r="H6494" s="8" t="n"/>
      <c r="I6494" s="8" t="n"/>
      <c r="J6494" s="10">
        <f>IF(A6494="",0,SUMIFS(amount_expended,cfda_key,V6494))</f>
        <v/>
      </c>
      <c r="K6494" s="10">
        <f>IF(G6494="OTHER CLUSTER NOT LISTED ABOVE",SUMIFS(amount_expended,uniform_other_cluster_name,X6494), IF(AND(OR(G6494="N/A",G6494=""),H6494=""),0,IF(G6494="STATE CLUSTER",SUMIFS(amount_expended,uniform_state_cluster_name,W6494),SUMIFS(amount_expended,cluster_name,G6494))))</f>
        <v/>
      </c>
      <c r="L6494" s="8" t="n"/>
      <c r="M6494" s="7" t="n"/>
      <c r="N6494" s="8" t="n"/>
      <c r="O6494" s="7" t="n"/>
      <c r="P6494" s="7" t="n"/>
      <c r="Q6494" s="8" t="n"/>
      <c r="R6494" s="9" t="n"/>
      <c r="S6494" s="8" t="n"/>
      <c r="T6494" s="8" t="n"/>
      <c r="U6494" s="8" t="n"/>
      <c r="V6494" s="11">
        <f>IF(OR(B6494="",C6494=""),"",CONCATENATE(B6494,".",C6494))</f>
        <v/>
      </c>
      <c r="W6494" s="6">
        <f>UPPER(TRIM(H6494))</f>
        <v/>
      </c>
      <c r="X6494" s="6">
        <f>UPPER(TRIM(I6494))</f>
        <v/>
      </c>
      <c r="Y6494" s="6">
        <f>IF(V6494&lt;&gt;"",IFERROR(INDEX(federal_program_name_lookup,MATCH(V6494,aln_lookup,0)),""),"")</f>
        <v/>
      </c>
    </row>
    <row r="6495">
      <c r="A6495" s="6">
        <f>IF(B6495&lt;&gt;"", "AWARD-"&amp;TEXT(ROW()-1,"0000"), "")</f>
        <v/>
      </c>
      <c r="B6495" s="7" t="n"/>
      <c r="C6495" s="7" t="n"/>
      <c r="D6495" s="7" t="n"/>
      <c r="E6495" s="8" t="n"/>
      <c r="F6495" s="9" t="n"/>
      <c r="G6495" s="8" t="n"/>
      <c r="H6495" s="8" t="n"/>
      <c r="I6495" s="8" t="n"/>
      <c r="J6495" s="10">
        <f>IF(A6495="",0,SUMIFS(amount_expended,cfda_key,V6495))</f>
        <v/>
      </c>
      <c r="K6495" s="10">
        <f>IF(G6495="OTHER CLUSTER NOT LISTED ABOVE",SUMIFS(amount_expended,uniform_other_cluster_name,X6495), IF(AND(OR(G6495="N/A",G6495=""),H6495=""),0,IF(G6495="STATE CLUSTER",SUMIFS(amount_expended,uniform_state_cluster_name,W6495),SUMIFS(amount_expended,cluster_name,G6495))))</f>
        <v/>
      </c>
      <c r="L6495" s="8" t="n"/>
      <c r="M6495" s="7" t="n"/>
      <c r="N6495" s="8" t="n"/>
      <c r="O6495" s="7" t="n"/>
      <c r="P6495" s="7" t="n"/>
      <c r="Q6495" s="8" t="n"/>
      <c r="R6495" s="9" t="n"/>
      <c r="S6495" s="8" t="n"/>
      <c r="T6495" s="8" t="n"/>
      <c r="U6495" s="8" t="n"/>
      <c r="V6495" s="11">
        <f>IF(OR(B6495="",C6495=""),"",CONCATENATE(B6495,".",C6495))</f>
        <v/>
      </c>
      <c r="W6495" s="6">
        <f>UPPER(TRIM(H6495))</f>
        <v/>
      </c>
      <c r="X6495" s="6">
        <f>UPPER(TRIM(I6495))</f>
        <v/>
      </c>
      <c r="Y6495" s="6">
        <f>IF(V6495&lt;&gt;"",IFERROR(INDEX(federal_program_name_lookup,MATCH(V6495,aln_lookup,0)),""),"")</f>
        <v/>
      </c>
    </row>
    <row r="6496">
      <c r="A6496" s="6">
        <f>IF(B6496&lt;&gt;"", "AWARD-"&amp;TEXT(ROW()-1,"0000"), "")</f>
        <v/>
      </c>
      <c r="B6496" s="7" t="n"/>
      <c r="C6496" s="7" t="n"/>
      <c r="D6496" s="7" t="n"/>
      <c r="E6496" s="8" t="n"/>
      <c r="F6496" s="9" t="n"/>
      <c r="G6496" s="8" t="n"/>
      <c r="H6496" s="8" t="n"/>
      <c r="I6496" s="8" t="n"/>
      <c r="J6496" s="10">
        <f>IF(A6496="",0,SUMIFS(amount_expended,cfda_key,V6496))</f>
        <v/>
      </c>
      <c r="K6496" s="10">
        <f>IF(G6496="OTHER CLUSTER NOT LISTED ABOVE",SUMIFS(amount_expended,uniform_other_cluster_name,X6496), IF(AND(OR(G6496="N/A",G6496=""),H6496=""),0,IF(G6496="STATE CLUSTER",SUMIFS(amount_expended,uniform_state_cluster_name,W6496),SUMIFS(amount_expended,cluster_name,G6496))))</f>
        <v/>
      </c>
      <c r="L6496" s="8" t="n"/>
      <c r="M6496" s="7" t="n"/>
      <c r="N6496" s="8" t="n"/>
      <c r="O6496" s="7" t="n"/>
      <c r="P6496" s="7" t="n"/>
      <c r="Q6496" s="8" t="n"/>
      <c r="R6496" s="9" t="n"/>
      <c r="S6496" s="8" t="n"/>
      <c r="T6496" s="8" t="n"/>
      <c r="U6496" s="8" t="n"/>
      <c r="V6496" s="11">
        <f>IF(OR(B6496="",C6496=""),"",CONCATENATE(B6496,".",C6496))</f>
        <v/>
      </c>
      <c r="W6496" s="6">
        <f>UPPER(TRIM(H6496))</f>
        <v/>
      </c>
      <c r="X6496" s="6">
        <f>UPPER(TRIM(I6496))</f>
        <v/>
      </c>
      <c r="Y6496" s="6">
        <f>IF(V6496&lt;&gt;"",IFERROR(INDEX(federal_program_name_lookup,MATCH(V6496,aln_lookup,0)),""),"")</f>
        <v/>
      </c>
    </row>
    <row r="6497">
      <c r="A6497" s="6">
        <f>IF(B6497&lt;&gt;"", "AWARD-"&amp;TEXT(ROW()-1,"0000"), "")</f>
        <v/>
      </c>
      <c r="B6497" s="7" t="n"/>
      <c r="C6497" s="7" t="n"/>
      <c r="D6497" s="7" t="n"/>
      <c r="E6497" s="8" t="n"/>
      <c r="F6497" s="9" t="n"/>
      <c r="G6497" s="8" t="n"/>
      <c r="H6497" s="8" t="n"/>
      <c r="I6497" s="8" t="n"/>
      <c r="J6497" s="10">
        <f>IF(A6497="",0,SUMIFS(amount_expended,cfda_key,V6497))</f>
        <v/>
      </c>
      <c r="K6497" s="10">
        <f>IF(G6497="OTHER CLUSTER NOT LISTED ABOVE",SUMIFS(amount_expended,uniform_other_cluster_name,X6497), IF(AND(OR(G6497="N/A",G6497=""),H6497=""),0,IF(G6497="STATE CLUSTER",SUMIFS(amount_expended,uniform_state_cluster_name,W6497),SUMIFS(amount_expended,cluster_name,G6497))))</f>
        <v/>
      </c>
      <c r="L6497" s="8" t="n"/>
      <c r="M6497" s="7" t="n"/>
      <c r="N6497" s="8" t="n"/>
      <c r="O6497" s="7" t="n"/>
      <c r="P6497" s="7" t="n"/>
      <c r="Q6497" s="8" t="n"/>
      <c r="R6497" s="9" t="n"/>
      <c r="S6497" s="8" t="n"/>
      <c r="T6497" s="8" t="n"/>
      <c r="U6497" s="8" t="n"/>
      <c r="V6497" s="11">
        <f>IF(OR(B6497="",C6497=""),"",CONCATENATE(B6497,".",C6497))</f>
        <v/>
      </c>
      <c r="W6497" s="6">
        <f>UPPER(TRIM(H6497))</f>
        <v/>
      </c>
      <c r="X6497" s="6">
        <f>UPPER(TRIM(I6497))</f>
        <v/>
      </c>
      <c r="Y6497" s="6">
        <f>IF(V6497&lt;&gt;"",IFERROR(INDEX(federal_program_name_lookup,MATCH(V6497,aln_lookup,0)),""),"")</f>
        <v/>
      </c>
    </row>
    <row r="6498">
      <c r="A6498" s="6">
        <f>IF(B6498&lt;&gt;"", "AWARD-"&amp;TEXT(ROW()-1,"0000"), "")</f>
        <v/>
      </c>
      <c r="B6498" s="7" t="n"/>
      <c r="C6498" s="7" t="n"/>
      <c r="D6498" s="7" t="n"/>
      <c r="E6498" s="8" t="n"/>
      <c r="F6498" s="9" t="n"/>
      <c r="G6498" s="8" t="n"/>
      <c r="H6498" s="8" t="n"/>
      <c r="I6498" s="8" t="n"/>
      <c r="J6498" s="10">
        <f>IF(A6498="",0,SUMIFS(amount_expended,cfda_key,V6498))</f>
        <v/>
      </c>
      <c r="K6498" s="10">
        <f>IF(G6498="OTHER CLUSTER NOT LISTED ABOVE",SUMIFS(amount_expended,uniform_other_cluster_name,X6498), IF(AND(OR(G6498="N/A",G6498=""),H6498=""),0,IF(G6498="STATE CLUSTER",SUMIFS(amount_expended,uniform_state_cluster_name,W6498),SUMIFS(amount_expended,cluster_name,G6498))))</f>
        <v/>
      </c>
      <c r="L6498" s="8" t="n"/>
      <c r="M6498" s="7" t="n"/>
      <c r="N6498" s="8" t="n"/>
      <c r="O6498" s="7" t="n"/>
      <c r="P6498" s="7" t="n"/>
      <c r="Q6498" s="8" t="n"/>
      <c r="R6498" s="9" t="n"/>
      <c r="S6498" s="8" t="n"/>
      <c r="T6498" s="8" t="n"/>
      <c r="U6498" s="8" t="n"/>
      <c r="V6498" s="11">
        <f>IF(OR(B6498="",C6498=""),"",CONCATENATE(B6498,".",C6498))</f>
        <v/>
      </c>
      <c r="W6498" s="6">
        <f>UPPER(TRIM(H6498))</f>
        <v/>
      </c>
      <c r="X6498" s="6">
        <f>UPPER(TRIM(I6498))</f>
        <v/>
      </c>
      <c r="Y6498" s="6">
        <f>IF(V6498&lt;&gt;"",IFERROR(INDEX(federal_program_name_lookup,MATCH(V6498,aln_lookup,0)),""),"")</f>
        <v/>
      </c>
    </row>
    <row r="6499">
      <c r="A6499" s="6">
        <f>IF(B6499&lt;&gt;"", "AWARD-"&amp;TEXT(ROW()-1,"0000"), "")</f>
        <v/>
      </c>
      <c r="B6499" s="7" t="n"/>
      <c r="C6499" s="7" t="n"/>
      <c r="D6499" s="7" t="n"/>
      <c r="E6499" s="8" t="n"/>
      <c r="F6499" s="9" t="n"/>
      <c r="G6499" s="8" t="n"/>
      <c r="H6499" s="8" t="n"/>
      <c r="I6499" s="8" t="n"/>
      <c r="J6499" s="10">
        <f>IF(A6499="",0,SUMIFS(amount_expended,cfda_key,V6499))</f>
        <v/>
      </c>
      <c r="K6499" s="10">
        <f>IF(G6499="OTHER CLUSTER NOT LISTED ABOVE",SUMIFS(amount_expended,uniform_other_cluster_name,X6499), IF(AND(OR(G6499="N/A",G6499=""),H6499=""),0,IF(G6499="STATE CLUSTER",SUMIFS(amount_expended,uniform_state_cluster_name,W6499),SUMIFS(amount_expended,cluster_name,G6499))))</f>
        <v/>
      </c>
      <c r="L6499" s="8" t="n"/>
      <c r="M6499" s="7" t="n"/>
      <c r="N6499" s="8" t="n"/>
      <c r="O6499" s="7" t="n"/>
      <c r="P6499" s="7" t="n"/>
      <c r="Q6499" s="8" t="n"/>
      <c r="R6499" s="9" t="n"/>
      <c r="S6499" s="8" t="n"/>
      <c r="T6499" s="8" t="n"/>
      <c r="U6499" s="8" t="n"/>
      <c r="V6499" s="11">
        <f>IF(OR(B6499="",C6499=""),"",CONCATENATE(B6499,".",C6499))</f>
        <v/>
      </c>
      <c r="W6499" s="6">
        <f>UPPER(TRIM(H6499))</f>
        <v/>
      </c>
      <c r="X6499" s="6">
        <f>UPPER(TRIM(I6499))</f>
        <v/>
      </c>
      <c r="Y6499" s="6">
        <f>IF(V6499&lt;&gt;"",IFERROR(INDEX(federal_program_name_lookup,MATCH(V6499,aln_lookup,0)),""),"")</f>
        <v/>
      </c>
    </row>
    <row r="6500">
      <c r="A6500" s="6">
        <f>IF(B6500&lt;&gt;"", "AWARD-"&amp;TEXT(ROW()-1,"0000"), "")</f>
        <v/>
      </c>
      <c r="B6500" s="7" t="n"/>
      <c r="C6500" s="7" t="n"/>
      <c r="D6500" s="7" t="n"/>
      <c r="E6500" s="8" t="n"/>
      <c r="F6500" s="9" t="n"/>
      <c r="G6500" s="8" t="n"/>
      <c r="H6500" s="8" t="n"/>
      <c r="I6500" s="8" t="n"/>
      <c r="J6500" s="10">
        <f>IF(A6500="",0,SUMIFS(amount_expended,cfda_key,V6500))</f>
        <v/>
      </c>
      <c r="K6500" s="10">
        <f>IF(G6500="OTHER CLUSTER NOT LISTED ABOVE",SUMIFS(amount_expended,uniform_other_cluster_name,X6500), IF(AND(OR(G6500="N/A",G6500=""),H6500=""),0,IF(G6500="STATE CLUSTER",SUMIFS(amount_expended,uniform_state_cluster_name,W6500),SUMIFS(amount_expended,cluster_name,G6500))))</f>
        <v/>
      </c>
      <c r="L6500" s="8" t="n"/>
      <c r="M6500" s="7" t="n"/>
      <c r="N6500" s="8" t="n"/>
      <c r="O6500" s="7" t="n"/>
      <c r="P6500" s="7" t="n"/>
      <c r="Q6500" s="8" t="n"/>
      <c r="R6500" s="9" t="n"/>
      <c r="S6500" s="8" t="n"/>
      <c r="T6500" s="8" t="n"/>
      <c r="U6500" s="8" t="n"/>
      <c r="V6500" s="11">
        <f>IF(OR(B6500="",C6500=""),"",CONCATENATE(B6500,".",C6500))</f>
        <v/>
      </c>
      <c r="W6500" s="6">
        <f>UPPER(TRIM(H6500))</f>
        <v/>
      </c>
      <c r="X6500" s="6">
        <f>UPPER(TRIM(I6500))</f>
        <v/>
      </c>
      <c r="Y6500" s="6">
        <f>IF(V6500&lt;&gt;"",IFERROR(INDEX(federal_program_name_lookup,MATCH(V6500,aln_lookup,0)),""),"")</f>
        <v/>
      </c>
    </row>
    <row r="6501">
      <c r="A6501" s="6">
        <f>IF(B6501&lt;&gt;"", "AWARD-"&amp;TEXT(ROW()-1,"0000"), "")</f>
        <v/>
      </c>
      <c r="B6501" s="7" t="n"/>
      <c r="C6501" s="7" t="n"/>
      <c r="D6501" s="7" t="n"/>
      <c r="E6501" s="8" t="n"/>
      <c r="F6501" s="9" t="n"/>
      <c r="G6501" s="8" t="n"/>
      <c r="H6501" s="8" t="n"/>
      <c r="I6501" s="8" t="n"/>
      <c r="J6501" s="10">
        <f>IF(A6501="",0,SUMIFS(amount_expended,cfda_key,V6501))</f>
        <v/>
      </c>
      <c r="K6501" s="10">
        <f>IF(G6501="OTHER CLUSTER NOT LISTED ABOVE",SUMIFS(amount_expended,uniform_other_cluster_name,X6501), IF(AND(OR(G6501="N/A",G6501=""),H6501=""),0,IF(G6501="STATE CLUSTER",SUMIFS(amount_expended,uniform_state_cluster_name,W6501),SUMIFS(amount_expended,cluster_name,G6501))))</f>
        <v/>
      </c>
      <c r="L6501" s="8" t="n"/>
      <c r="M6501" s="7" t="n"/>
      <c r="N6501" s="8" t="n"/>
      <c r="O6501" s="7" t="n"/>
      <c r="P6501" s="7" t="n"/>
      <c r="Q6501" s="8" t="n"/>
      <c r="R6501" s="9" t="n"/>
      <c r="S6501" s="8" t="n"/>
      <c r="T6501" s="8" t="n"/>
      <c r="U6501" s="8" t="n"/>
      <c r="V6501" s="11">
        <f>IF(OR(B6501="",C6501=""),"",CONCATENATE(B6501,".",C6501))</f>
        <v/>
      </c>
      <c r="W6501" s="6">
        <f>UPPER(TRIM(H6501))</f>
        <v/>
      </c>
      <c r="X6501" s="6">
        <f>UPPER(TRIM(I6501))</f>
        <v/>
      </c>
      <c r="Y6501" s="6">
        <f>IF(V6501&lt;&gt;"",IFERROR(INDEX(federal_program_name_lookup,MATCH(V6501,aln_lookup,0)),""),"")</f>
        <v/>
      </c>
    </row>
    <row r="6502">
      <c r="A6502" s="6">
        <f>IF(B6502&lt;&gt;"", "AWARD-"&amp;TEXT(ROW()-1,"0000"), "")</f>
        <v/>
      </c>
      <c r="B6502" s="7" t="n"/>
      <c r="C6502" s="7" t="n"/>
      <c r="D6502" s="7" t="n"/>
      <c r="E6502" s="8" t="n"/>
      <c r="F6502" s="9" t="n"/>
      <c r="G6502" s="8" t="n"/>
      <c r="H6502" s="8" t="n"/>
      <c r="I6502" s="8" t="n"/>
      <c r="J6502" s="10">
        <f>IF(A6502="",0,SUMIFS(amount_expended,cfda_key,V6502))</f>
        <v/>
      </c>
      <c r="K6502" s="10">
        <f>IF(G6502="OTHER CLUSTER NOT LISTED ABOVE",SUMIFS(amount_expended,uniform_other_cluster_name,X6502), IF(AND(OR(G6502="N/A",G6502=""),H6502=""),0,IF(G6502="STATE CLUSTER",SUMIFS(amount_expended,uniform_state_cluster_name,W6502),SUMIFS(amount_expended,cluster_name,G6502))))</f>
        <v/>
      </c>
      <c r="L6502" s="8" t="n"/>
      <c r="M6502" s="7" t="n"/>
      <c r="N6502" s="8" t="n"/>
      <c r="O6502" s="7" t="n"/>
      <c r="P6502" s="7" t="n"/>
      <c r="Q6502" s="8" t="n"/>
      <c r="R6502" s="9" t="n"/>
      <c r="S6502" s="8" t="n"/>
      <c r="T6502" s="8" t="n"/>
      <c r="U6502" s="8" t="n"/>
      <c r="V6502" s="11">
        <f>IF(OR(B6502="",C6502=""),"",CONCATENATE(B6502,".",C6502))</f>
        <v/>
      </c>
      <c r="W6502" s="6">
        <f>UPPER(TRIM(H6502))</f>
        <v/>
      </c>
      <c r="X6502" s="6">
        <f>UPPER(TRIM(I6502))</f>
        <v/>
      </c>
      <c r="Y6502" s="6">
        <f>IF(V6502&lt;&gt;"",IFERROR(INDEX(federal_program_name_lookup,MATCH(V6502,aln_lookup,0)),""),"")</f>
        <v/>
      </c>
    </row>
    <row r="6503">
      <c r="A6503" s="6">
        <f>IF(B6503&lt;&gt;"", "AWARD-"&amp;TEXT(ROW()-1,"0000"), "")</f>
        <v/>
      </c>
      <c r="B6503" s="7" t="n"/>
      <c r="C6503" s="7" t="n"/>
      <c r="D6503" s="7" t="n"/>
      <c r="E6503" s="8" t="n"/>
      <c r="F6503" s="9" t="n"/>
      <c r="G6503" s="8" t="n"/>
      <c r="H6503" s="8" t="n"/>
      <c r="I6503" s="8" t="n"/>
      <c r="J6503" s="10">
        <f>IF(A6503="",0,SUMIFS(amount_expended,cfda_key,V6503))</f>
        <v/>
      </c>
      <c r="K6503" s="10">
        <f>IF(G6503="OTHER CLUSTER NOT LISTED ABOVE",SUMIFS(amount_expended,uniform_other_cluster_name,X6503), IF(AND(OR(G6503="N/A",G6503=""),H6503=""),0,IF(G6503="STATE CLUSTER",SUMIFS(amount_expended,uniform_state_cluster_name,W6503),SUMIFS(amount_expended,cluster_name,G6503))))</f>
        <v/>
      </c>
      <c r="L6503" s="8" t="n"/>
      <c r="M6503" s="7" t="n"/>
      <c r="N6503" s="8" t="n"/>
      <c r="O6503" s="7" t="n"/>
      <c r="P6503" s="7" t="n"/>
      <c r="Q6503" s="8" t="n"/>
      <c r="R6503" s="9" t="n"/>
      <c r="S6503" s="8" t="n"/>
      <c r="T6503" s="8" t="n"/>
      <c r="U6503" s="8" t="n"/>
      <c r="V6503" s="11">
        <f>IF(OR(B6503="",C6503=""),"",CONCATENATE(B6503,".",C6503))</f>
        <v/>
      </c>
      <c r="W6503" s="6">
        <f>UPPER(TRIM(H6503))</f>
        <v/>
      </c>
      <c r="X6503" s="6">
        <f>UPPER(TRIM(I6503))</f>
        <v/>
      </c>
      <c r="Y6503" s="6">
        <f>IF(V6503&lt;&gt;"",IFERROR(INDEX(federal_program_name_lookup,MATCH(V6503,aln_lookup,0)),""),"")</f>
        <v/>
      </c>
    </row>
    <row r="6504">
      <c r="A6504" s="6">
        <f>IF(B6504&lt;&gt;"", "AWARD-"&amp;TEXT(ROW()-1,"0000"), "")</f>
        <v/>
      </c>
      <c r="B6504" s="7" t="n"/>
      <c r="C6504" s="7" t="n"/>
      <c r="D6504" s="7" t="n"/>
      <c r="E6504" s="8" t="n"/>
      <c r="F6504" s="9" t="n"/>
      <c r="G6504" s="8" t="n"/>
      <c r="H6504" s="8" t="n"/>
      <c r="I6504" s="8" t="n"/>
      <c r="J6504" s="10">
        <f>IF(A6504="",0,SUMIFS(amount_expended,cfda_key,V6504))</f>
        <v/>
      </c>
      <c r="K6504" s="10">
        <f>IF(G6504="OTHER CLUSTER NOT LISTED ABOVE",SUMIFS(amount_expended,uniform_other_cluster_name,X6504), IF(AND(OR(G6504="N/A",G6504=""),H6504=""),0,IF(G6504="STATE CLUSTER",SUMIFS(amount_expended,uniform_state_cluster_name,W6504),SUMIFS(amount_expended,cluster_name,G6504))))</f>
        <v/>
      </c>
      <c r="L6504" s="8" t="n"/>
      <c r="M6504" s="7" t="n"/>
      <c r="N6504" s="8" t="n"/>
      <c r="O6504" s="7" t="n"/>
      <c r="P6504" s="7" t="n"/>
      <c r="Q6504" s="8" t="n"/>
      <c r="R6504" s="9" t="n"/>
      <c r="S6504" s="8" t="n"/>
      <c r="T6504" s="8" t="n"/>
      <c r="U6504" s="8" t="n"/>
      <c r="V6504" s="11">
        <f>IF(OR(B6504="",C6504=""),"",CONCATENATE(B6504,".",C6504))</f>
        <v/>
      </c>
      <c r="W6504" s="6">
        <f>UPPER(TRIM(H6504))</f>
        <v/>
      </c>
      <c r="X6504" s="6">
        <f>UPPER(TRIM(I6504))</f>
        <v/>
      </c>
      <c r="Y6504" s="6">
        <f>IF(V6504&lt;&gt;"",IFERROR(INDEX(federal_program_name_lookup,MATCH(V6504,aln_lookup,0)),""),"")</f>
        <v/>
      </c>
    </row>
    <row r="6505">
      <c r="A6505" s="6">
        <f>IF(B6505&lt;&gt;"", "AWARD-"&amp;TEXT(ROW()-1,"0000"), "")</f>
        <v/>
      </c>
      <c r="B6505" s="7" t="n"/>
      <c r="C6505" s="7" t="n"/>
      <c r="D6505" s="7" t="n"/>
      <c r="E6505" s="8" t="n"/>
      <c r="F6505" s="9" t="n"/>
      <c r="G6505" s="8" t="n"/>
      <c r="H6505" s="8" t="n"/>
      <c r="I6505" s="8" t="n"/>
      <c r="J6505" s="10">
        <f>IF(A6505="",0,SUMIFS(amount_expended,cfda_key,V6505))</f>
        <v/>
      </c>
      <c r="K6505" s="10">
        <f>IF(G6505="OTHER CLUSTER NOT LISTED ABOVE",SUMIFS(amount_expended,uniform_other_cluster_name,X6505), IF(AND(OR(G6505="N/A",G6505=""),H6505=""),0,IF(G6505="STATE CLUSTER",SUMIFS(amount_expended,uniform_state_cluster_name,W6505),SUMIFS(amount_expended,cluster_name,G6505))))</f>
        <v/>
      </c>
      <c r="L6505" s="8" t="n"/>
      <c r="M6505" s="7" t="n"/>
      <c r="N6505" s="8" t="n"/>
      <c r="O6505" s="7" t="n"/>
      <c r="P6505" s="7" t="n"/>
      <c r="Q6505" s="8" t="n"/>
      <c r="R6505" s="9" t="n"/>
      <c r="S6505" s="8" t="n"/>
      <c r="T6505" s="8" t="n"/>
      <c r="U6505" s="8" t="n"/>
      <c r="V6505" s="11">
        <f>IF(OR(B6505="",C6505=""),"",CONCATENATE(B6505,".",C6505))</f>
        <v/>
      </c>
      <c r="W6505" s="6">
        <f>UPPER(TRIM(H6505))</f>
        <v/>
      </c>
      <c r="X6505" s="6">
        <f>UPPER(TRIM(I6505))</f>
        <v/>
      </c>
      <c r="Y6505" s="6">
        <f>IF(V6505&lt;&gt;"",IFERROR(INDEX(federal_program_name_lookup,MATCH(V6505,aln_lookup,0)),""),"")</f>
        <v/>
      </c>
    </row>
    <row r="6506">
      <c r="A6506" s="6">
        <f>IF(B6506&lt;&gt;"", "AWARD-"&amp;TEXT(ROW()-1,"0000"), "")</f>
        <v/>
      </c>
      <c r="B6506" s="7" t="n"/>
      <c r="C6506" s="7" t="n"/>
      <c r="D6506" s="7" t="n"/>
      <c r="E6506" s="8" t="n"/>
      <c r="F6506" s="9" t="n"/>
      <c r="G6506" s="8" t="n"/>
      <c r="H6506" s="8" t="n"/>
      <c r="I6506" s="8" t="n"/>
      <c r="J6506" s="10">
        <f>IF(A6506="",0,SUMIFS(amount_expended,cfda_key,V6506))</f>
        <v/>
      </c>
      <c r="K6506" s="10">
        <f>IF(G6506="OTHER CLUSTER NOT LISTED ABOVE",SUMIFS(amount_expended,uniform_other_cluster_name,X6506), IF(AND(OR(G6506="N/A",G6506=""),H6506=""),0,IF(G6506="STATE CLUSTER",SUMIFS(amount_expended,uniform_state_cluster_name,W6506),SUMIFS(amount_expended,cluster_name,G6506))))</f>
        <v/>
      </c>
      <c r="L6506" s="8" t="n"/>
      <c r="M6506" s="7" t="n"/>
      <c r="N6506" s="8" t="n"/>
      <c r="O6506" s="7" t="n"/>
      <c r="P6506" s="7" t="n"/>
      <c r="Q6506" s="8" t="n"/>
      <c r="R6506" s="9" t="n"/>
      <c r="S6506" s="8" t="n"/>
      <c r="T6506" s="8" t="n"/>
      <c r="U6506" s="8" t="n"/>
      <c r="V6506" s="11">
        <f>IF(OR(B6506="",C6506=""),"",CONCATENATE(B6506,".",C6506))</f>
        <v/>
      </c>
      <c r="W6506" s="6">
        <f>UPPER(TRIM(H6506))</f>
        <v/>
      </c>
      <c r="X6506" s="6">
        <f>UPPER(TRIM(I6506))</f>
        <v/>
      </c>
      <c r="Y6506" s="6">
        <f>IF(V6506&lt;&gt;"",IFERROR(INDEX(federal_program_name_lookup,MATCH(V6506,aln_lookup,0)),""),"")</f>
        <v/>
      </c>
    </row>
    <row r="6507">
      <c r="A6507" s="6">
        <f>IF(B6507&lt;&gt;"", "AWARD-"&amp;TEXT(ROW()-1,"0000"), "")</f>
        <v/>
      </c>
      <c r="B6507" s="7" t="n"/>
      <c r="C6507" s="7" t="n"/>
      <c r="D6507" s="7" t="n"/>
      <c r="E6507" s="8" t="n"/>
      <c r="F6507" s="9" t="n"/>
      <c r="G6507" s="8" t="n"/>
      <c r="H6507" s="8" t="n"/>
      <c r="I6507" s="8" t="n"/>
      <c r="J6507" s="10">
        <f>IF(A6507="",0,SUMIFS(amount_expended,cfda_key,V6507))</f>
        <v/>
      </c>
      <c r="K6507" s="10">
        <f>IF(G6507="OTHER CLUSTER NOT LISTED ABOVE",SUMIFS(amount_expended,uniform_other_cluster_name,X6507), IF(AND(OR(G6507="N/A",G6507=""),H6507=""),0,IF(G6507="STATE CLUSTER",SUMIFS(amount_expended,uniform_state_cluster_name,W6507),SUMIFS(amount_expended,cluster_name,G6507))))</f>
        <v/>
      </c>
      <c r="L6507" s="8" t="n"/>
      <c r="M6507" s="7" t="n"/>
      <c r="N6507" s="8" t="n"/>
      <c r="O6507" s="7" t="n"/>
      <c r="P6507" s="7" t="n"/>
      <c r="Q6507" s="8" t="n"/>
      <c r="R6507" s="9" t="n"/>
      <c r="S6507" s="8" t="n"/>
      <c r="T6507" s="8" t="n"/>
      <c r="U6507" s="8" t="n"/>
      <c r="V6507" s="11">
        <f>IF(OR(B6507="",C6507=""),"",CONCATENATE(B6507,".",C6507))</f>
        <v/>
      </c>
      <c r="W6507" s="6">
        <f>UPPER(TRIM(H6507))</f>
        <v/>
      </c>
      <c r="X6507" s="6">
        <f>UPPER(TRIM(I6507))</f>
        <v/>
      </c>
      <c r="Y6507" s="6">
        <f>IF(V6507&lt;&gt;"",IFERROR(INDEX(federal_program_name_lookup,MATCH(V6507,aln_lookup,0)),""),"")</f>
        <v/>
      </c>
    </row>
    <row r="6508">
      <c r="A6508" s="6">
        <f>IF(B6508&lt;&gt;"", "AWARD-"&amp;TEXT(ROW()-1,"0000"), "")</f>
        <v/>
      </c>
      <c r="B6508" s="7" t="n"/>
      <c r="C6508" s="7" t="n"/>
      <c r="D6508" s="7" t="n"/>
      <c r="E6508" s="8" t="n"/>
      <c r="F6508" s="9" t="n"/>
      <c r="G6508" s="8" t="n"/>
      <c r="H6508" s="8" t="n"/>
      <c r="I6508" s="8" t="n"/>
      <c r="J6508" s="10">
        <f>IF(A6508="",0,SUMIFS(amount_expended,cfda_key,V6508))</f>
        <v/>
      </c>
      <c r="K6508" s="10">
        <f>IF(G6508="OTHER CLUSTER NOT LISTED ABOVE",SUMIFS(amount_expended,uniform_other_cluster_name,X6508), IF(AND(OR(G6508="N/A",G6508=""),H6508=""),0,IF(G6508="STATE CLUSTER",SUMIFS(amount_expended,uniform_state_cluster_name,W6508),SUMIFS(amount_expended,cluster_name,G6508))))</f>
        <v/>
      </c>
      <c r="L6508" s="8" t="n"/>
      <c r="M6508" s="7" t="n"/>
      <c r="N6508" s="8" t="n"/>
      <c r="O6508" s="7" t="n"/>
      <c r="P6508" s="7" t="n"/>
      <c r="Q6508" s="8" t="n"/>
      <c r="R6508" s="9" t="n"/>
      <c r="S6508" s="8" t="n"/>
      <c r="T6508" s="8" t="n"/>
      <c r="U6508" s="8" t="n"/>
      <c r="V6508" s="11">
        <f>IF(OR(B6508="",C6508=""),"",CONCATENATE(B6508,".",C6508))</f>
        <v/>
      </c>
      <c r="W6508" s="6">
        <f>UPPER(TRIM(H6508))</f>
        <v/>
      </c>
      <c r="X6508" s="6">
        <f>UPPER(TRIM(I6508))</f>
        <v/>
      </c>
      <c r="Y6508" s="6">
        <f>IF(V6508&lt;&gt;"",IFERROR(INDEX(federal_program_name_lookup,MATCH(V6508,aln_lookup,0)),""),"")</f>
        <v/>
      </c>
    </row>
    <row r="6509">
      <c r="A6509" s="6">
        <f>IF(B6509&lt;&gt;"", "AWARD-"&amp;TEXT(ROW()-1,"0000"), "")</f>
        <v/>
      </c>
      <c r="B6509" s="7" t="n"/>
      <c r="C6509" s="7" t="n"/>
      <c r="D6509" s="7" t="n"/>
      <c r="E6509" s="8" t="n"/>
      <c r="F6509" s="9" t="n"/>
      <c r="G6509" s="8" t="n"/>
      <c r="H6509" s="8" t="n"/>
      <c r="I6509" s="8" t="n"/>
      <c r="J6509" s="10">
        <f>IF(A6509="",0,SUMIFS(amount_expended,cfda_key,V6509))</f>
        <v/>
      </c>
      <c r="K6509" s="10">
        <f>IF(G6509="OTHER CLUSTER NOT LISTED ABOVE",SUMIFS(amount_expended,uniform_other_cluster_name,X6509), IF(AND(OR(G6509="N/A",G6509=""),H6509=""),0,IF(G6509="STATE CLUSTER",SUMIFS(amount_expended,uniform_state_cluster_name,W6509),SUMIFS(amount_expended,cluster_name,G6509))))</f>
        <v/>
      </c>
      <c r="L6509" s="8" t="n"/>
      <c r="M6509" s="7" t="n"/>
      <c r="N6509" s="8" t="n"/>
      <c r="O6509" s="7" t="n"/>
      <c r="P6509" s="7" t="n"/>
      <c r="Q6509" s="8" t="n"/>
      <c r="R6509" s="9" t="n"/>
      <c r="S6509" s="8" t="n"/>
      <c r="T6509" s="8" t="n"/>
      <c r="U6509" s="8" t="n"/>
      <c r="V6509" s="11">
        <f>IF(OR(B6509="",C6509=""),"",CONCATENATE(B6509,".",C6509))</f>
        <v/>
      </c>
      <c r="W6509" s="6">
        <f>UPPER(TRIM(H6509))</f>
        <v/>
      </c>
      <c r="X6509" s="6">
        <f>UPPER(TRIM(I6509))</f>
        <v/>
      </c>
      <c r="Y6509" s="6">
        <f>IF(V6509&lt;&gt;"",IFERROR(INDEX(federal_program_name_lookup,MATCH(V6509,aln_lookup,0)),""),"")</f>
        <v/>
      </c>
    </row>
    <row r="6510">
      <c r="A6510" s="6">
        <f>IF(B6510&lt;&gt;"", "AWARD-"&amp;TEXT(ROW()-1,"0000"), "")</f>
        <v/>
      </c>
      <c r="B6510" s="7" t="n"/>
      <c r="C6510" s="7" t="n"/>
      <c r="D6510" s="7" t="n"/>
      <c r="E6510" s="8" t="n"/>
      <c r="F6510" s="9" t="n"/>
      <c r="G6510" s="8" t="n"/>
      <c r="H6510" s="8" t="n"/>
      <c r="I6510" s="8" t="n"/>
      <c r="J6510" s="10">
        <f>IF(A6510="",0,SUMIFS(amount_expended,cfda_key,V6510))</f>
        <v/>
      </c>
      <c r="K6510" s="10">
        <f>IF(G6510="OTHER CLUSTER NOT LISTED ABOVE",SUMIFS(amount_expended,uniform_other_cluster_name,X6510), IF(AND(OR(G6510="N/A",G6510=""),H6510=""),0,IF(G6510="STATE CLUSTER",SUMIFS(amount_expended,uniform_state_cluster_name,W6510),SUMIFS(amount_expended,cluster_name,G6510))))</f>
        <v/>
      </c>
      <c r="L6510" s="8" t="n"/>
      <c r="M6510" s="7" t="n"/>
      <c r="N6510" s="8" t="n"/>
      <c r="O6510" s="7" t="n"/>
      <c r="P6510" s="7" t="n"/>
      <c r="Q6510" s="8" t="n"/>
      <c r="R6510" s="9" t="n"/>
      <c r="S6510" s="8" t="n"/>
      <c r="T6510" s="8" t="n"/>
      <c r="U6510" s="8" t="n"/>
      <c r="V6510" s="11">
        <f>IF(OR(B6510="",C6510=""),"",CONCATENATE(B6510,".",C6510))</f>
        <v/>
      </c>
      <c r="W6510" s="6">
        <f>UPPER(TRIM(H6510))</f>
        <v/>
      </c>
      <c r="X6510" s="6">
        <f>UPPER(TRIM(I6510))</f>
        <v/>
      </c>
      <c r="Y6510" s="6">
        <f>IF(V6510&lt;&gt;"",IFERROR(INDEX(federal_program_name_lookup,MATCH(V6510,aln_lookup,0)),""),"")</f>
        <v/>
      </c>
    </row>
    <row r="6511">
      <c r="A6511" s="6">
        <f>IF(B6511&lt;&gt;"", "AWARD-"&amp;TEXT(ROW()-1,"0000"), "")</f>
        <v/>
      </c>
      <c r="B6511" s="7" t="n"/>
      <c r="C6511" s="7" t="n"/>
      <c r="D6511" s="7" t="n"/>
      <c r="E6511" s="8" t="n"/>
      <c r="F6511" s="9" t="n"/>
      <c r="G6511" s="8" t="n"/>
      <c r="H6511" s="8" t="n"/>
      <c r="I6511" s="8" t="n"/>
      <c r="J6511" s="10">
        <f>IF(A6511="",0,SUMIFS(amount_expended,cfda_key,V6511))</f>
        <v/>
      </c>
      <c r="K6511" s="10">
        <f>IF(G6511="OTHER CLUSTER NOT LISTED ABOVE",SUMIFS(amount_expended,uniform_other_cluster_name,X6511), IF(AND(OR(G6511="N/A",G6511=""),H6511=""),0,IF(G6511="STATE CLUSTER",SUMIFS(amount_expended,uniform_state_cluster_name,W6511),SUMIFS(amount_expended,cluster_name,G6511))))</f>
        <v/>
      </c>
      <c r="L6511" s="8" t="n"/>
      <c r="M6511" s="7" t="n"/>
      <c r="N6511" s="8" t="n"/>
      <c r="O6511" s="7" t="n"/>
      <c r="P6511" s="7" t="n"/>
      <c r="Q6511" s="8" t="n"/>
      <c r="R6511" s="9" t="n"/>
      <c r="S6511" s="8" t="n"/>
      <c r="T6511" s="8" t="n"/>
      <c r="U6511" s="8" t="n"/>
      <c r="V6511" s="11">
        <f>IF(OR(B6511="",C6511=""),"",CONCATENATE(B6511,".",C6511))</f>
        <v/>
      </c>
      <c r="W6511" s="6">
        <f>UPPER(TRIM(H6511))</f>
        <v/>
      </c>
      <c r="X6511" s="6">
        <f>UPPER(TRIM(I6511))</f>
        <v/>
      </c>
      <c r="Y6511" s="6">
        <f>IF(V6511&lt;&gt;"",IFERROR(INDEX(federal_program_name_lookup,MATCH(V6511,aln_lookup,0)),""),"")</f>
        <v/>
      </c>
    </row>
    <row r="6512">
      <c r="A6512" s="6">
        <f>IF(B6512&lt;&gt;"", "AWARD-"&amp;TEXT(ROW()-1,"0000"), "")</f>
        <v/>
      </c>
      <c r="B6512" s="7" t="n"/>
      <c r="C6512" s="7" t="n"/>
      <c r="D6512" s="7" t="n"/>
      <c r="E6512" s="8" t="n"/>
      <c r="F6512" s="9" t="n"/>
      <c r="G6512" s="8" t="n"/>
      <c r="H6512" s="8" t="n"/>
      <c r="I6512" s="8" t="n"/>
      <c r="J6512" s="10">
        <f>IF(A6512="",0,SUMIFS(amount_expended,cfda_key,V6512))</f>
        <v/>
      </c>
      <c r="K6512" s="10">
        <f>IF(G6512="OTHER CLUSTER NOT LISTED ABOVE",SUMIFS(amount_expended,uniform_other_cluster_name,X6512), IF(AND(OR(G6512="N/A",G6512=""),H6512=""),0,IF(G6512="STATE CLUSTER",SUMIFS(amount_expended,uniform_state_cluster_name,W6512),SUMIFS(amount_expended,cluster_name,G6512))))</f>
        <v/>
      </c>
      <c r="L6512" s="8" t="n"/>
      <c r="M6512" s="7" t="n"/>
      <c r="N6512" s="8" t="n"/>
      <c r="O6512" s="7" t="n"/>
      <c r="P6512" s="7" t="n"/>
      <c r="Q6512" s="8" t="n"/>
      <c r="R6512" s="9" t="n"/>
      <c r="S6512" s="8" t="n"/>
      <c r="T6512" s="8" t="n"/>
      <c r="U6512" s="8" t="n"/>
      <c r="V6512" s="11">
        <f>IF(OR(B6512="",C6512=""),"",CONCATENATE(B6512,".",C6512))</f>
        <v/>
      </c>
      <c r="W6512" s="6">
        <f>UPPER(TRIM(H6512))</f>
        <v/>
      </c>
      <c r="X6512" s="6">
        <f>UPPER(TRIM(I6512))</f>
        <v/>
      </c>
      <c r="Y6512" s="6">
        <f>IF(V6512&lt;&gt;"",IFERROR(INDEX(federal_program_name_lookup,MATCH(V6512,aln_lookup,0)),""),"")</f>
        <v/>
      </c>
    </row>
    <row r="6513">
      <c r="A6513" s="6">
        <f>IF(B6513&lt;&gt;"", "AWARD-"&amp;TEXT(ROW()-1,"0000"), "")</f>
        <v/>
      </c>
      <c r="B6513" s="7" t="n"/>
      <c r="C6513" s="7" t="n"/>
      <c r="D6513" s="7" t="n"/>
      <c r="E6513" s="8" t="n"/>
      <c r="F6513" s="9" t="n"/>
      <c r="G6513" s="8" t="n"/>
      <c r="H6513" s="8" t="n"/>
      <c r="I6513" s="8" t="n"/>
      <c r="J6513" s="10">
        <f>IF(A6513="",0,SUMIFS(amount_expended,cfda_key,V6513))</f>
        <v/>
      </c>
      <c r="K6513" s="10">
        <f>IF(G6513="OTHER CLUSTER NOT LISTED ABOVE",SUMIFS(amount_expended,uniform_other_cluster_name,X6513), IF(AND(OR(G6513="N/A",G6513=""),H6513=""),0,IF(G6513="STATE CLUSTER",SUMIFS(amount_expended,uniform_state_cluster_name,W6513),SUMIFS(amount_expended,cluster_name,G6513))))</f>
        <v/>
      </c>
      <c r="L6513" s="8" t="n"/>
      <c r="M6513" s="7" t="n"/>
      <c r="N6513" s="8" t="n"/>
      <c r="O6513" s="7" t="n"/>
      <c r="P6513" s="7" t="n"/>
      <c r="Q6513" s="8" t="n"/>
      <c r="R6513" s="9" t="n"/>
      <c r="S6513" s="8" t="n"/>
      <c r="T6513" s="8" t="n"/>
      <c r="U6513" s="8" t="n"/>
      <c r="V6513" s="11">
        <f>IF(OR(B6513="",C6513=""),"",CONCATENATE(B6513,".",C6513))</f>
        <v/>
      </c>
      <c r="W6513" s="6">
        <f>UPPER(TRIM(H6513))</f>
        <v/>
      </c>
      <c r="X6513" s="6">
        <f>UPPER(TRIM(I6513))</f>
        <v/>
      </c>
      <c r="Y6513" s="6">
        <f>IF(V6513&lt;&gt;"",IFERROR(INDEX(federal_program_name_lookup,MATCH(V6513,aln_lookup,0)),""),"")</f>
        <v/>
      </c>
    </row>
    <row r="6514">
      <c r="A6514" s="6">
        <f>IF(B6514&lt;&gt;"", "AWARD-"&amp;TEXT(ROW()-1,"0000"), "")</f>
        <v/>
      </c>
      <c r="B6514" s="7" t="n"/>
      <c r="C6514" s="7" t="n"/>
      <c r="D6514" s="7" t="n"/>
      <c r="E6514" s="8" t="n"/>
      <c r="F6514" s="9" t="n"/>
      <c r="G6514" s="8" t="n"/>
      <c r="H6514" s="8" t="n"/>
      <c r="I6514" s="8" t="n"/>
      <c r="J6514" s="10">
        <f>IF(A6514="",0,SUMIFS(amount_expended,cfda_key,V6514))</f>
        <v/>
      </c>
      <c r="K6514" s="10">
        <f>IF(G6514="OTHER CLUSTER NOT LISTED ABOVE",SUMIFS(amount_expended,uniform_other_cluster_name,X6514), IF(AND(OR(G6514="N/A",G6514=""),H6514=""),0,IF(G6514="STATE CLUSTER",SUMIFS(amount_expended,uniform_state_cluster_name,W6514),SUMIFS(amount_expended,cluster_name,G6514))))</f>
        <v/>
      </c>
      <c r="L6514" s="8" t="n"/>
      <c r="M6514" s="7" t="n"/>
      <c r="N6514" s="8" t="n"/>
      <c r="O6514" s="7" t="n"/>
      <c r="P6514" s="7" t="n"/>
      <c r="Q6514" s="8" t="n"/>
      <c r="R6514" s="9" t="n"/>
      <c r="S6514" s="8" t="n"/>
      <c r="T6514" s="8" t="n"/>
      <c r="U6514" s="8" t="n"/>
      <c r="V6514" s="11">
        <f>IF(OR(B6514="",C6514=""),"",CONCATENATE(B6514,".",C6514))</f>
        <v/>
      </c>
      <c r="W6514" s="6">
        <f>UPPER(TRIM(H6514))</f>
        <v/>
      </c>
      <c r="X6514" s="6">
        <f>UPPER(TRIM(I6514))</f>
        <v/>
      </c>
      <c r="Y6514" s="6">
        <f>IF(V6514&lt;&gt;"",IFERROR(INDEX(federal_program_name_lookup,MATCH(V6514,aln_lookup,0)),""),"")</f>
        <v/>
      </c>
    </row>
    <row r="6515">
      <c r="A6515" s="6">
        <f>IF(B6515&lt;&gt;"", "AWARD-"&amp;TEXT(ROW()-1,"0000"), "")</f>
        <v/>
      </c>
      <c r="B6515" s="7" t="n"/>
      <c r="C6515" s="7" t="n"/>
      <c r="D6515" s="7" t="n"/>
      <c r="E6515" s="8" t="n"/>
      <c r="F6515" s="9" t="n"/>
      <c r="G6515" s="8" t="n"/>
      <c r="H6515" s="8" t="n"/>
      <c r="I6515" s="8" t="n"/>
      <c r="J6515" s="10">
        <f>IF(A6515="",0,SUMIFS(amount_expended,cfda_key,V6515))</f>
        <v/>
      </c>
      <c r="K6515" s="10">
        <f>IF(G6515="OTHER CLUSTER NOT LISTED ABOVE",SUMIFS(amount_expended,uniform_other_cluster_name,X6515), IF(AND(OR(G6515="N/A",G6515=""),H6515=""),0,IF(G6515="STATE CLUSTER",SUMIFS(amount_expended,uniform_state_cluster_name,W6515),SUMIFS(amount_expended,cluster_name,G6515))))</f>
        <v/>
      </c>
      <c r="L6515" s="8" t="n"/>
      <c r="M6515" s="7" t="n"/>
      <c r="N6515" s="8" t="n"/>
      <c r="O6515" s="7" t="n"/>
      <c r="P6515" s="7" t="n"/>
      <c r="Q6515" s="8" t="n"/>
      <c r="R6515" s="9" t="n"/>
      <c r="S6515" s="8" t="n"/>
      <c r="T6515" s="8" t="n"/>
      <c r="U6515" s="8" t="n"/>
      <c r="V6515" s="11">
        <f>IF(OR(B6515="",C6515=""),"",CONCATENATE(B6515,".",C6515))</f>
        <v/>
      </c>
      <c r="W6515" s="6">
        <f>UPPER(TRIM(H6515))</f>
        <v/>
      </c>
      <c r="X6515" s="6">
        <f>UPPER(TRIM(I6515))</f>
        <v/>
      </c>
      <c r="Y6515" s="6">
        <f>IF(V6515&lt;&gt;"",IFERROR(INDEX(federal_program_name_lookup,MATCH(V6515,aln_lookup,0)),""),"")</f>
        <v/>
      </c>
    </row>
    <row r="6516">
      <c r="A6516" s="6">
        <f>IF(B6516&lt;&gt;"", "AWARD-"&amp;TEXT(ROW()-1,"0000"), "")</f>
        <v/>
      </c>
      <c r="B6516" s="7" t="n"/>
      <c r="C6516" s="7" t="n"/>
      <c r="D6516" s="7" t="n"/>
      <c r="E6516" s="8" t="n"/>
      <c r="F6516" s="9" t="n"/>
      <c r="G6516" s="8" t="n"/>
      <c r="H6516" s="8" t="n"/>
      <c r="I6516" s="8" t="n"/>
      <c r="J6516" s="10">
        <f>IF(A6516="",0,SUMIFS(amount_expended,cfda_key,V6516))</f>
        <v/>
      </c>
      <c r="K6516" s="10">
        <f>IF(G6516="OTHER CLUSTER NOT LISTED ABOVE",SUMIFS(amount_expended,uniform_other_cluster_name,X6516), IF(AND(OR(G6516="N/A",G6516=""),H6516=""),0,IF(G6516="STATE CLUSTER",SUMIFS(amount_expended,uniform_state_cluster_name,W6516),SUMIFS(amount_expended,cluster_name,G6516))))</f>
        <v/>
      </c>
      <c r="L6516" s="8" t="n"/>
      <c r="M6516" s="7" t="n"/>
      <c r="N6516" s="8" t="n"/>
      <c r="O6516" s="7" t="n"/>
      <c r="P6516" s="7" t="n"/>
      <c r="Q6516" s="8" t="n"/>
      <c r="R6516" s="9" t="n"/>
      <c r="S6516" s="8" t="n"/>
      <c r="T6516" s="8" t="n"/>
      <c r="U6516" s="8" t="n"/>
      <c r="V6516" s="11">
        <f>IF(OR(B6516="",C6516=""),"",CONCATENATE(B6516,".",C6516))</f>
        <v/>
      </c>
      <c r="W6516" s="6">
        <f>UPPER(TRIM(H6516))</f>
        <v/>
      </c>
      <c r="X6516" s="6">
        <f>UPPER(TRIM(I6516))</f>
        <v/>
      </c>
      <c r="Y6516" s="6">
        <f>IF(V6516&lt;&gt;"",IFERROR(INDEX(federal_program_name_lookup,MATCH(V6516,aln_lookup,0)),""),"")</f>
        <v/>
      </c>
    </row>
    <row r="6517">
      <c r="A6517" s="6">
        <f>IF(B6517&lt;&gt;"", "AWARD-"&amp;TEXT(ROW()-1,"0000"), "")</f>
        <v/>
      </c>
      <c r="B6517" s="7" t="n"/>
      <c r="C6517" s="7" t="n"/>
      <c r="D6517" s="7" t="n"/>
      <c r="E6517" s="8" t="n"/>
      <c r="F6517" s="9" t="n"/>
      <c r="G6517" s="8" t="n"/>
      <c r="H6517" s="8" t="n"/>
      <c r="I6517" s="8" t="n"/>
      <c r="J6517" s="10">
        <f>IF(A6517="",0,SUMIFS(amount_expended,cfda_key,V6517))</f>
        <v/>
      </c>
      <c r="K6517" s="10">
        <f>IF(G6517="OTHER CLUSTER NOT LISTED ABOVE",SUMIFS(amount_expended,uniform_other_cluster_name,X6517), IF(AND(OR(G6517="N/A",G6517=""),H6517=""),0,IF(G6517="STATE CLUSTER",SUMIFS(amount_expended,uniform_state_cluster_name,W6517),SUMIFS(amount_expended,cluster_name,G6517))))</f>
        <v/>
      </c>
      <c r="L6517" s="8" t="n"/>
      <c r="M6517" s="7" t="n"/>
      <c r="N6517" s="8" t="n"/>
      <c r="O6517" s="7" t="n"/>
      <c r="P6517" s="7" t="n"/>
      <c r="Q6517" s="8" t="n"/>
      <c r="R6517" s="9" t="n"/>
      <c r="S6517" s="8" t="n"/>
      <c r="T6517" s="8" t="n"/>
      <c r="U6517" s="8" t="n"/>
      <c r="V6517" s="11">
        <f>IF(OR(B6517="",C6517=""),"",CONCATENATE(B6517,".",C6517))</f>
        <v/>
      </c>
      <c r="W6517" s="6">
        <f>UPPER(TRIM(H6517))</f>
        <v/>
      </c>
      <c r="X6517" s="6">
        <f>UPPER(TRIM(I6517))</f>
        <v/>
      </c>
      <c r="Y6517" s="6">
        <f>IF(V6517&lt;&gt;"",IFERROR(INDEX(federal_program_name_lookup,MATCH(V6517,aln_lookup,0)),""),"")</f>
        <v/>
      </c>
    </row>
    <row r="6518">
      <c r="A6518" s="6">
        <f>IF(B6518&lt;&gt;"", "AWARD-"&amp;TEXT(ROW()-1,"0000"), "")</f>
        <v/>
      </c>
      <c r="B6518" s="7" t="n"/>
      <c r="C6518" s="7" t="n"/>
      <c r="D6518" s="7" t="n"/>
      <c r="E6518" s="8" t="n"/>
      <c r="F6518" s="9" t="n"/>
      <c r="G6518" s="8" t="n"/>
      <c r="H6518" s="8" t="n"/>
      <c r="I6518" s="8" t="n"/>
      <c r="J6518" s="10">
        <f>IF(A6518="",0,SUMIFS(amount_expended,cfda_key,V6518))</f>
        <v/>
      </c>
      <c r="K6518" s="10">
        <f>IF(G6518="OTHER CLUSTER NOT LISTED ABOVE",SUMIFS(amount_expended,uniform_other_cluster_name,X6518), IF(AND(OR(G6518="N/A",G6518=""),H6518=""),0,IF(G6518="STATE CLUSTER",SUMIFS(amount_expended,uniform_state_cluster_name,W6518),SUMIFS(amount_expended,cluster_name,G6518))))</f>
        <v/>
      </c>
      <c r="L6518" s="8" t="n"/>
      <c r="M6518" s="7" t="n"/>
      <c r="N6518" s="8" t="n"/>
      <c r="O6518" s="7" t="n"/>
      <c r="P6518" s="7" t="n"/>
      <c r="Q6518" s="8" t="n"/>
      <c r="R6518" s="9" t="n"/>
      <c r="S6518" s="8" t="n"/>
      <c r="T6518" s="8" t="n"/>
      <c r="U6518" s="8" t="n"/>
      <c r="V6518" s="11">
        <f>IF(OR(B6518="",C6518=""),"",CONCATENATE(B6518,".",C6518))</f>
        <v/>
      </c>
      <c r="W6518" s="6">
        <f>UPPER(TRIM(H6518))</f>
        <v/>
      </c>
      <c r="X6518" s="6">
        <f>UPPER(TRIM(I6518))</f>
        <v/>
      </c>
      <c r="Y6518" s="6">
        <f>IF(V6518&lt;&gt;"",IFERROR(INDEX(federal_program_name_lookup,MATCH(V6518,aln_lookup,0)),""),"")</f>
        <v/>
      </c>
    </row>
    <row r="6519">
      <c r="A6519" s="6">
        <f>IF(B6519&lt;&gt;"", "AWARD-"&amp;TEXT(ROW()-1,"0000"), "")</f>
        <v/>
      </c>
      <c r="B6519" s="7" t="n"/>
      <c r="C6519" s="7" t="n"/>
      <c r="D6519" s="7" t="n"/>
      <c r="E6519" s="8" t="n"/>
      <c r="F6519" s="9" t="n"/>
      <c r="G6519" s="8" t="n"/>
      <c r="H6519" s="8" t="n"/>
      <c r="I6519" s="8" t="n"/>
      <c r="J6519" s="10">
        <f>IF(A6519="",0,SUMIFS(amount_expended,cfda_key,V6519))</f>
        <v/>
      </c>
      <c r="K6519" s="10">
        <f>IF(G6519="OTHER CLUSTER NOT LISTED ABOVE",SUMIFS(amount_expended,uniform_other_cluster_name,X6519), IF(AND(OR(G6519="N/A",G6519=""),H6519=""),0,IF(G6519="STATE CLUSTER",SUMIFS(amount_expended,uniform_state_cluster_name,W6519),SUMIFS(amount_expended,cluster_name,G6519))))</f>
        <v/>
      </c>
      <c r="L6519" s="8" t="n"/>
      <c r="M6519" s="7" t="n"/>
      <c r="N6519" s="8" t="n"/>
      <c r="O6519" s="7" t="n"/>
      <c r="P6519" s="7" t="n"/>
      <c r="Q6519" s="8" t="n"/>
      <c r="R6519" s="9" t="n"/>
      <c r="S6519" s="8" t="n"/>
      <c r="T6519" s="8" t="n"/>
      <c r="U6519" s="8" t="n"/>
      <c r="V6519" s="11">
        <f>IF(OR(B6519="",C6519=""),"",CONCATENATE(B6519,".",C6519))</f>
        <v/>
      </c>
      <c r="W6519" s="6">
        <f>UPPER(TRIM(H6519))</f>
        <v/>
      </c>
      <c r="X6519" s="6">
        <f>UPPER(TRIM(I6519))</f>
        <v/>
      </c>
      <c r="Y6519" s="6">
        <f>IF(V6519&lt;&gt;"",IFERROR(INDEX(federal_program_name_lookup,MATCH(V6519,aln_lookup,0)),""),"")</f>
        <v/>
      </c>
    </row>
    <row r="6520">
      <c r="A6520" s="6">
        <f>IF(B6520&lt;&gt;"", "AWARD-"&amp;TEXT(ROW()-1,"0000"), "")</f>
        <v/>
      </c>
      <c r="B6520" s="7" t="n"/>
      <c r="C6520" s="7" t="n"/>
      <c r="D6520" s="7" t="n"/>
      <c r="E6520" s="8" t="n"/>
      <c r="F6520" s="9" t="n"/>
      <c r="G6520" s="8" t="n"/>
      <c r="H6520" s="8" t="n"/>
      <c r="I6520" s="8" t="n"/>
      <c r="J6520" s="10">
        <f>IF(A6520="",0,SUMIFS(amount_expended,cfda_key,V6520))</f>
        <v/>
      </c>
      <c r="K6520" s="10">
        <f>IF(G6520="OTHER CLUSTER NOT LISTED ABOVE",SUMIFS(amount_expended,uniform_other_cluster_name,X6520), IF(AND(OR(G6520="N/A",G6520=""),H6520=""),0,IF(G6520="STATE CLUSTER",SUMIFS(amount_expended,uniform_state_cluster_name,W6520),SUMIFS(amount_expended,cluster_name,G6520))))</f>
        <v/>
      </c>
      <c r="L6520" s="8" t="n"/>
      <c r="M6520" s="7" t="n"/>
      <c r="N6520" s="8" t="n"/>
      <c r="O6520" s="7" t="n"/>
      <c r="P6520" s="7" t="n"/>
      <c r="Q6520" s="8" t="n"/>
      <c r="R6520" s="9" t="n"/>
      <c r="S6520" s="8" t="n"/>
      <c r="T6520" s="8" t="n"/>
      <c r="U6520" s="8" t="n"/>
      <c r="V6520" s="11">
        <f>IF(OR(B6520="",C6520=""),"",CONCATENATE(B6520,".",C6520))</f>
        <v/>
      </c>
      <c r="W6520" s="6">
        <f>UPPER(TRIM(H6520))</f>
        <v/>
      </c>
      <c r="X6520" s="6">
        <f>UPPER(TRIM(I6520))</f>
        <v/>
      </c>
      <c r="Y6520" s="6">
        <f>IF(V6520&lt;&gt;"",IFERROR(INDEX(federal_program_name_lookup,MATCH(V6520,aln_lookup,0)),""),"")</f>
        <v/>
      </c>
    </row>
    <row r="6521">
      <c r="A6521" s="6">
        <f>IF(B6521&lt;&gt;"", "AWARD-"&amp;TEXT(ROW()-1,"0000"), "")</f>
        <v/>
      </c>
      <c r="B6521" s="7" t="n"/>
      <c r="C6521" s="7" t="n"/>
      <c r="D6521" s="7" t="n"/>
      <c r="E6521" s="8" t="n"/>
      <c r="F6521" s="9" t="n"/>
      <c r="G6521" s="8" t="n"/>
      <c r="H6521" s="8" t="n"/>
      <c r="I6521" s="8" t="n"/>
      <c r="J6521" s="10">
        <f>IF(A6521="",0,SUMIFS(amount_expended,cfda_key,V6521))</f>
        <v/>
      </c>
      <c r="K6521" s="10">
        <f>IF(G6521="OTHER CLUSTER NOT LISTED ABOVE",SUMIFS(amount_expended,uniform_other_cluster_name,X6521), IF(AND(OR(G6521="N/A",G6521=""),H6521=""),0,IF(G6521="STATE CLUSTER",SUMIFS(amount_expended,uniform_state_cluster_name,W6521),SUMIFS(amount_expended,cluster_name,G6521))))</f>
        <v/>
      </c>
      <c r="L6521" s="8" t="n"/>
      <c r="M6521" s="7" t="n"/>
      <c r="N6521" s="8" t="n"/>
      <c r="O6521" s="7" t="n"/>
      <c r="P6521" s="7" t="n"/>
      <c r="Q6521" s="8" t="n"/>
      <c r="R6521" s="9" t="n"/>
      <c r="S6521" s="8" t="n"/>
      <c r="T6521" s="8" t="n"/>
      <c r="U6521" s="8" t="n"/>
      <c r="V6521" s="11">
        <f>IF(OR(B6521="",C6521=""),"",CONCATENATE(B6521,".",C6521))</f>
        <v/>
      </c>
      <c r="W6521" s="6">
        <f>UPPER(TRIM(H6521))</f>
        <v/>
      </c>
      <c r="X6521" s="6">
        <f>UPPER(TRIM(I6521))</f>
        <v/>
      </c>
      <c r="Y6521" s="6">
        <f>IF(V6521&lt;&gt;"",IFERROR(INDEX(federal_program_name_lookup,MATCH(V6521,aln_lookup,0)),""),"")</f>
        <v/>
      </c>
    </row>
    <row r="6522">
      <c r="A6522" s="6">
        <f>IF(B6522&lt;&gt;"", "AWARD-"&amp;TEXT(ROW()-1,"0000"), "")</f>
        <v/>
      </c>
      <c r="B6522" s="7" t="n"/>
      <c r="C6522" s="7" t="n"/>
      <c r="D6522" s="7" t="n"/>
      <c r="E6522" s="8" t="n"/>
      <c r="F6522" s="9" t="n"/>
      <c r="G6522" s="8" t="n"/>
      <c r="H6522" s="8" t="n"/>
      <c r="I6522" s="8" t="n"/>
      <c r="J6522" s="10">
        <f>IF(A6522="",0,SUMIFS(amount_expended,cfda_key,V6522))</f>
        <v/>
      </c>
      <c r="K6522" s="10">
        <f>IF(G6522="OTHER CLUSTER NOT LISTED ABOVE",SUMIFS(amount_expended,uniform_other_cluster_name,X6522), IF(AND(OR(G6522="N/A",G6522=""),H6522=""),0,IF(G6522="STATE CLUSTER",SUMIFS(amount_expended,uniform_state_cluster_name,W6522),SUMIFS(amount_expended,cluster_name,G6522))))</f>
        <v/>
      </c>
      <c r="L6522" s="8" t="n"/>
      <c r="M6522" s="7" t="n"/>
      <c r="N6522" s="8" t="n"/>
      <c r="O6522" s="7" t="n"/>
      <c r="P6522" s="7" t="n"/>
      <c r="Q6522" s="8" t="n"/>
      <c r="R6522" s="9" t="n"/>
      <c r="S6522" s="8" t="n"/>
      <c r="T6522" s="8" t="n"/>
      <c r="U6522" s="8" t="n"/>
      <c r="V6522" s="11">
        <f>IF(OR(B6522="",C6522=""),"",CONCATENATE(B6522,".",C6522))</f>
        <v/>
      </c>
      <c r="W6522" s="6">
        <f>UPPER(TRIM(H6522))</f>
        <v/>
      </c>
      <c r="X6522" s="6">
        <f>UPPER(TRIM(I6522))</f>
        <v/>
      </c>
      <c r="Y6522" s="6">
        <f>IF(V6522&lt;&gt;"",IFERROR(INDEX(federal_program_name_lookup,MATCH(V6522,aln_lookup,0)),""),"")</f>
        <v/>
      </c>
    </row>
    <row r="6523">
      <c r="A6523" s="6">
        <f>IF(B6523&lt;&gt;"", "AWARD-"&amp;TEXT(ROW()-1,"0000"), "")</f>
        <v/>
      </c>
      <c r="B6523" s="7" t="n"/>
      <c r="C6523" s="7" t="n"/>
      <c r="D6523" s="7" t="n"/>
      <c r="E6523" s="8" t="n"/>
      <c r="F6523" s="9" t="n"/>
      <c r="G6523" s="8" t="n"/>
      <c r="H6523" s="8" t="n"/>
      <c r="I6523" s="8" t="n"/>
      <c r="J6523" s="10">
        <f>IF(A6523="",0,SUMIFS(amount_expended,cfda_key,V6523))</f>
        <v/>
      </c>
      <c r="K6523" s="10">
        <f>IF(G6523="OTHER CLUSTER NOT LISTED ABOVE",SUMIFS(amount_expended,uniform_other_cluster_name,X6523), IF(AND(OR(G6523="N/A",G6523=""),H6523=""),0,IF(G6523="STATE CLUSTER",SUMIFS(amount_expended,uniform_state_cluster_name,W6523),SUMIFS(amount_expended,cluster_name,G6523))))</f>
        <v/>
      </c>
      <c r="L6523" s="8" t="n"/>
      <c r="M6523" s="7" t="n"/>
      <c r="N6523" s="8" t="n"/>
      <c r="O6523" s="7" t="n"/>
      <c r="P6523" s="7" t="n"/>
      <c r="Q6523" s="8" t="n"/>
      <c r="R6523" s="9" t="n"/>
      <c r="S6523" s="8" t="n"/>
      <c r="T6523" s="8" t="n"/>
      <c r="U6523" s="8" t="n"/>
      <c r="V6523" s="11">
        <f>IF(OR(B6523="",C6523=""),"",CONCATENATE(B6523,".",C6523))</f>
        <v/>
      </c>
      <c r="W6523" s="6">
        <f>UPPER(TRIM(H6523))</f>
        <v/>
      </c>
      <c r="X6523" s="6">
        <f>UPPER(TRIM(I6523))</f>
        <v/>
      </c>
      <c r="Y6523" s="6">
        <f>IF(V6523&lt;&gt;"",IFERROR(INDEX(federal_program_name_lookup,MATCH(V6523,aln_lookup,0)),""),"")</f>
        <v/>
      </c>
    </row>
    <row r="6524">
      <c r="A6524" s="6">
        <f>IF(B6524&lt;&gt;"", "AWARD-"&amp;TEXT(ROW()-1,"0000"), "")</f>
        <v/>
      </c>
      <c r="B6524" s="7" t="n"/>
      <c r="C6524" s="7" t="n"/>
      <c r="D6524" s="7" t="n"/>
      <c r="E6524" s="8" t="n"/>
      <c r="F6524" s="9" t="n"/>
      <c r="G6524" s="8" t="n"/>
      <c r="H6524" s="8" t="n"/>
      <c r="I6524" s="8" t="n"/>
      <c r="J6524" s="10">
        <f>IF(A6524="",0,SUMIFS(amount_expended,cfda_key,V6524))</f>
        <v/>
      </c>
      <c r="K6524" s="10">
        <f>IF(G6524="OTHER CLUSTER NOT LISTED ABOVE",SUMIFS(amount_expended,uniform_other_cluster_name,X6524), IF(AND(OR(G6524="N/A",G6524=""),H6524=""),0,IF(G6524="STATE CLUSTER",SUMIFS(amount_expended,uniform_state_cluster_name,W6524),SUMIFS(amount_expended,cluster_name,G6524))))</f>
        <v/>
      </c>
      <c r="L6524" s="8" t="n"/>
      <c r="M6524" s="7" t="n"/>
      <c r="N6524" s="8" t="n"/>
      <c r="O6524" s="7" t="n"/>
      <c r="P6524" s="7" t="n"/>
      <c r="Q6524" s="8" t="n"/>
      <c r="R6524" s="9" t="n"/>
      <c r="S6524" s="8" t="n"/>
      <c r="T6524" s="8" t="n"/>
      <c r="U6524" s="8" t="n"/>
      <c r="V6524" s="11">
        <f>IF(OR(B6524="",C6524=""),"",CONCATENATE(B6524,".",C6524))</f>
        <v/>
      </c>
      <c r="W6524" s="6">
        <f>UPPER(TRIM(H6524))</f>
        <v/>
      </c>
      <c r="X6524" s="6">
        <f>UPPER(TRIM(I6524))</f>
        <v/>
      </c>
      <c r="Y6524" s="6">
        <f>IF(V6524&lt;&gt;"",IFERROR(INDEX(federal_program_name_lookup,MATCH(V6524,aln_lookup,0)),""),"")</f>
        <v/>
      </c>
    </row>
    <row r="6525">
      <c r="A6525" s="6">
        <f>IF(B6525&lt;&gt;"", "AWARD-"&amp;TEXT(ROW()-1,"0000"), "")</f>
        <v/>
      </c>
      <c r="B6525" s="7" t="n"/>
      <c r="C6525" s="7" t="n"/>
      <c r="D6525" s="7" t="n"/>
      <c r="E6525" s="8" t="n"/>
      <c r="F6525" s="9" t="n"/>
      <c r="G6525" s="8" t="n"/>
      <c r="H6525" s="8" t="n"/>
      <c r="I6525" s="8" t="n"/>
      <c r="J6525" s="10">
        <f>IF(A6525="",0,SUMIFS(amount_expended,cfda_key,V6525))</f>
        <v/>
      </c>
      <c r="K6525" s="10">
        <f>IF(G6525="OTHER CLUSTER NOT LISTED ABOVE",SUMIFS(amount_expended,uniform_other_cluster_name,X6525), IF(AND(OR(G6525="N/A",G6525=""),H6525=""),0,IF(G6525="STATE CLUSTER",SUMIFS(amount_expended,uniform_state_cluster_name,W6525),SUMIFS(amount_expended,cluster_name,G6525))))</f>
        <v/>
      </c>
      <c r="L6525" s="8" t="n"/>
      <c r="M6525" s="7" t="n"/>
      <c r="N6525" s="8" t="n"/>
      <c r="O6525" s="7" t="n"/>
      <c r="P6525" s="7" t="n"/>
      <c r="Q6525" s="8" t="n"/>
      <c r="R6525" s="9" t="n"/>
      <c r="S6525" s="8" t="n"/>
      <c r="T6525" s="8" t="n"/>
      <c r="U6525" s="8" t="n"/>
      <c r="V6525" s="11">
        <f>IF(OR(B6525="",C6525=""),"",CONCATENATE(B6525,".",C6525))</f>
        <v/>
      </c>
      <c r="W6525" s="6">
        <f>UPPER(TRIM(H6525))</f>
        <v/>
      </c>
      <c r="X6525" s="6">
        <f>UPPER(TRIM(I6525))</f>
        <v/>
      </c>
      <c r="Y6525" s="6">
        <f>IF(V6525&lt;&gt;"",IFERROR(INDEX(federal_program_name_lookup,MATCH(V6525,aln_lookup,0)),""),"")</f>
        <v/>
      </c>
    </row>
    <row r="6526">
      <c r="A6526" s="6">
        <f>IF(B6526&lt;&gt;"", "AWARD-"&amp;TEXT(ROW()-1,"0000"), "")</f>
        <v/>
      </c>
      <c r="B6526" s="7" t="n"/>
      <c r="C6526" s="7" t="n"/>
      <c r="D6526" s="7" t="n"/>
      <c r="E6526" s="8" t="n"/>
      <c r="F6526" s="9" t="n"/>
      <c r="G6526" s="8" t="n"/>
      <c r="H6526" s="8" t="n"/>
      <c r="I6526" s="8" t="n"/>
      <c r="J6526" s="10">
        <f>IF(A6526="",0,SUMIFS(amount_expended,cfda_key,V6526))</f>
        <v/>
      </c>
      <c r="K6526" s="10">
        <f>IF(G6526="OTHER CLUSTER NOT LISTED ABOVE",SUMIFS(amount_expended,uniform_other_cluster_name,X6526), IF(AND(OR(G6526="N/A",G6526=""),H6526=""),0,IF(G6526="STATE CLUSTER",SUMIFS(amount_expended,uniform_state_cluster_name,W6526),SUMIFS(amount_expended,cluster_name,G6526))))</f>
        <v/>
      </c>
      <c r="L6526" s="8" t="n"/>
      <c r="M6526" s="7" t="n"/>
      <c r="N6526" s="8" t="n"/>
      <c r="O6526" s="7" t="n"/>
      <c r="P6526" s="7" t="n"/>
      <c r="Q6526" s="8" t="n"/>
      <c r="R6526" s="9" t="n"/>
      <c r="S6526" s="8" t="n"/>
      <c r="T6526" s="8" t="n"/>
      <c r="U6526" s="8" t="n"/>
      <c r="V6526" s="11">
        <f>IF(OR(B6526="",C6526=""),"",CONCATENATE(B6526,".",C6526))</f>
        <v/>
      </c>
      <c r="W6526" s="6">
        <f>UPPER(TRIM(H6526))</f>
        <v/>
      </c>
      <c r="X6526" s="6">
        <f>UPPER(TRIM(I6526))</f>
        <v/>
      </c>
      <c r="Y6526" s="6">
        <f>IF(V6526&lt;&gt;"",IFERROR(INDEX(federal_program_name_lookup,MATCH(V6526,aln_lookup,0)),""),"")</f>
        <v/>
      </c>
    </row>
    <row r="6527">
      <c r="A6527" s="6">
        <f>IF(B6527&lt;&gt;"", "AWARD-"&amp;TEXT(ROW()-1,"0000"), "")</f>
        <v/>
      </c>
      <c r="B6527" s="7" t="n"/>
      <c r="C6527" s="7" t="n"/>
      <c r="D6527" s="7" t="n"/>
      <c r="E6527" s="8" t="n"/>
      <c r="F6527" s="9" t="n"/>
      <c r="G6527" s="8" t="n"/>
      <c r="H6527" s="8" t="n"/>
      <c r="I6527" s="8" t="n"/>
      <c r="J6527" s="10">
        <f>IF(A6527="",0,SUMIFS(amount_expended,cfda_key,V6527))</f>
        <v/>
      </c>
      <c r="K6527" s="10">
        <f>IF(G6527="OTHER CLUSTER NOT LISTED ABOVE",SUMIFS(amount_expended,uniform_other_cluster_name,X6527), IF(AND(OR(G6527="N/A",G6527=""),H6527=""),0,IF(G6527="STATE CLUSTER",SUMIFS(amount_expended,uniform_state_cluster_name,W6527),SUMIFS(amount_expended,cluster_name,G6527))))</f>
        <v/>
      </c>
      <c r="L6527" s="8" t="n"/>
      <c r="M6527" s="7" t="n"/>
      <c r="N6527" s="8" t="n"/>
      <c r="O6527" s="7" t="n"/>
      <c r="P6527" s="7" t="n"/>
      <c r="Q6527" s="8" t="n"/>
      <c r="R6527" s="9" t="n"/>
      <c r="S6527" s="8" t="n"/>
      <c r="T6527" s="8" t="n"/>
      <c r="U6527" s="8" t="n"/>
      <c r="V6527" s="11">
        <f>IF(OR(B6527="",C6527=""),"",CONCATENATE(B6527,".",C6527))</f>
        <v/>
      </c>
      <c r="W6527" s="6">
        <f>UPPER(TRIM(H6527))</f>
        <v/>
      </c>
      <c r="X6527" s="6">
        <f>UPPER(TRIM(I6527))</f>
        <v/>
      </c>
      <c r="Y6527" s="6">
        <f>IF(V6527&lt;&gt;"",IFERROR(INDEX(federal_program_name_lookup,MATCH(V6527,aln_lookup,0)),""),"")</f>
        <v/>
      </c>
    </row>
    <row r="6528">
      <c r="A6528" s="6">
        <f>IF(B6528&lt;&gt;"", "AWARD-"&amp;TEXT(ROW()-1,"0000"), "")</f>
        <v/>
      </c>
      <c r="B6528" s="7" t="n"/>
      <c r="C6528" s="7" t="n"/>
      <c r="D6528" s="7" t="n"/>
      <c r="E6528" s="8" t="n"/>
      <c r="F6528" s="9" t="n"/>
      <c r="G6528" s="8" t="n"/>
      <c r="H6528" s="8" t="n"/>
      <c r="I6528" s="8" t="n"/>
      <c r="J6528" s="10">
        <f>IF(A6528="",0,SUMIFS(amount_expended,cfda_key,V6528))</f>
        <v/>
      </c>
      <c r="K6528" s="10">
        <f>IF(G6528="OTHER CLUSTER NOT LISTED ABOVE",SUMIFS(amount_expended,uniform_other_cluster_name,X6528), IF(AND(OR(G6528="N/A",G6528=""),H6528=""),0,IF(G6528="STATE CLUSTER",SUMIFS(amount_expended,uniform_state_cluster_name,W6528),SUMIFS(amount_expended,cluster_name,G6528))))</f>
        <v/>
      </c>
      <c r="L6528" s="8" t="n"/>
      <c r="M6528" s="7" t="n"/>
      <c r="N6528" s="8" t="n"/>
      <c r="O6528" s="7" t="n"/>
      <c r="P6528" s="7" t="n"/>
      <c r="Q6528" s="8" t="n"/>
      <c r="R6528" s="9" t="n"/>
      <c r="S6528" s="8" t="n"/>
      <c r="T6528" s="8" t="n"/>
      <c r="U6528" s="8" t="n"/>
      <c r="V6528" s="11">
        <f>IF(OR(B6528="",C6528=""),"",CONCATENATE(B6528,".",C6528))</f>
        <v/>
      </c>
      <c r="W6528" s="6">
        <f>UPPER(TRIM(H6528))</f>
        <v/>
      </c>
      <c r="X6528" s="6">
        <f>UPPER(TRIM(I6528))</f>
        <v/>
      </c>
      <c r="Y6528" s="6">
        <f>IF(V6528&lt;&gt;"",IFERROR(INDEX(federal_program_name_lookup,MATCH(V6528,aln_lookup,0)),""),"")</f>
        <v/>
      </c>
    </row>
    <row r="6529">
      <c r="A6529" s="6">
        <f>IF(B6529&lt;&gt;"", "AWARD-"&amp;TEXT(ROW()-1,"0000"), "")</f>
        <v/>
      </c>
      <c r="B6529" s="7" t="n"/>
      <c r="C6529" s="7" t="n"/>
      <c r="D6529" s="7" t="n"/>
      <c r="E6529" s="8" t="n"/>
      <c r="F6529" s="9" t="n"/>
      <c r="G6529" s="8" t="n"/>
      <c r="H6529" s="8" t="n"/>
      <c r="I6529" s="8" t="n"/>
      <c r="J6529" s="10">
        <f>IF(A6529="",0,SUMIFS(amount_expended,cfda_key,V6529))</f>
        <v/>
      </c>
      <c r="K6529" s="10">
        <f>IF(G6529="OTHER CLUSTER NOT LISTED ABOVE",SUMIFS(amount_expended,uniform_other_cluster_name,X6529), IF(AND(OR(G6529="N/A",G6529=""),H6529=""),0,IF(G6529="STATE CLUSTER",SUMIFS(amount_expended,uniform_state_cluster_name,W6529),SUMIFS(amount_expended,cluster_name,G6529))))</f>
        <v/>
      </c>
      <c r="L6529" s="8" t="n"/>
      <c r="M6529" s="7" t="n"/>
      <c r="N6529" s="8" t="n"/>
      <c r="O6529" s="7" t="n"/>
      <c r="P6529" s="7" t="n"/>
      <c r="Q6529" s="8" t="n"/>
      <c r="R6529" s="9" t="n"/>
      <c r="S6529" s="8" t="n"/>
      <c r="T6529" s="8" t="n"/>
      <c r="U6529" s="8" t="n"/>
      <c r="V6529" s="11">
        <f>IF(OR(B6529="",C6529=""),"",CONCATENATE(B6529,".",C6529))</f>
        <v/>
      </c>
      <c r="W6529" s="6">
        <f>UPPER(TRIM(H6529))</f>
        <v/>
      </c>
      <c r="X6529" s="6">
        <f>UPPER(TRIM(I6529))</f>
        <v/>
      </c>
      <c r="Y6529" s="6">
        <f>IF(V6529&lt;&gt;"",IFERROR(INDEX(federal_program_name_lookup,MATCH(V6529,aln_lookup,0)),""),"")</f>
        <v/>
      </c>
    </row>
    <row r="6530">
      <c r="A6530" s="6">
        <f>IF(B6530&lt;&gt;"", "AWARD-"&amp;TEXT(ROW()-1,"0000"), "")</f>
        <v/>
      </c>
      <c r="B6530" s="7" t="n"/>
      <c r="C6530" s="7" t="n"/>
      <c r="D6530" s="7" t="n"/>
      <c r="E6530" s="8" t="n"/>
      <c r="F6530" s="9" t="n"/>
      <c r="G6530" s="8" t="n"/>
      <c r="H6530" s="8" t="n"/>
      <c r="I6530" s="8" t="n"/>
      <c r="J6530" s="10">
        <f>IF(A6530="",0,SUMIFS(amount_expended,cfda_key,V6530))</f>
        <v/>
      </c>
      <c r="K6530" s="10">
        <f>IF(G6530="OTHER CLUSTER NOT LISTED ABOVE",SUMIFS(amount_expended,uniform_other_cluster_name,X6530), IF(AND(OR(G6530="N/A",G6530=""),H6530=""),0,IF(G6530="STATE CLUSTER",SUMIFS(amount_expended,uniform_state_cluster_name,W6530),SUMIFS(amount_expended,cluster_name,G6530))))</f>
        <v/>
      </c>
      <c r="L6530" s="8" t="n"/>
      <c r="M6530" s="7" t="n"/>
      <c r="N6530" s="8" t="n"/>
      <c r="O6530" s="7" t="n"/>
      <c r="P6530" s="7" t="n"/>
      <c r="Q6530" s="8" t="n"/>
      <c r="R6530" s="9" t="n"/>
      <c r="S6530" s="8" t="n"/>
      <c r="T6530" s="8" t="n"/>
      <c r="U6530" s="8" t="n"/>
      <c r="V6530" s="11">
        <f>IF(OR(B6530="",C6530=""),"",CONCATENATE(B6530,".",C6530))</f>
        <v/>
      </c>
      <c r="W6530" s="6">
        <f>UPPER(TRIM(H6530))</f>
        <v/>
      </c>
      <c r="X6530" s="6">
        <f>UPPER(TRIM(I6530))</f>
        <v/>
      </c>
      <c r="Y6530" s="6">
        <f>IF(V6530&lt;&gt;"",IFERROR(INDEX(federal_program_name_lookup,MATCH(V6530,aln_lookup,0)),""),"")</f>
        <v/>
      </c>
    </row>
    <row r="6531">
      <c r="A6531" s="6">
        <f>IF(B6531&lt;&gt;"", "AWARD-"&amp;TEXT(ROW()-1,"0000"), "")</f>
        <v/>
      </c>
      <c r="B6531" s="7" t="n"/>
      <c r="C6531" s="7" t="n"/>
      <c r="D6531" s="7" t="n"/>
      <c r="E6531" s="8" t="n"/>
      <c r="F6531" s="9" t="n"/>
      <c r="G6531" s="8" t="n"/>
      <c r="H6531" s="8" t="n"/>
      <c r="I6531" s="8" t="n"/>
      <c r="J6531" s="10">
        <f>IF(A6531="",0,SUMIFS(amount_expended,cfda_key,V6531))</f>
        <v/>
      </c>
      <c r="K6531" s="10">
        <f>IF(G6531="OTHER CLUSTER NOT LISTED ABOVE",SUMIFS(amount_expended,uniform_other_cluster_name,X6531), IF(AND(OR(G6531="N/A",G6531=""),H6531=""),0,IF(G6531="STATE CLUSTER",SUMIFS(amount_expended,uniform_state_cluster_name,W6531),SUMIFS(amount_expended,cluster_name,G6531))))</f>
        <v/>
      </c>
      <c r="L6531" s="8" t="n"/>
      <c r="M6531" s="7" t="n"/>
      <c r="N6531" s="8" t="n"/>
      <c r="O6531" s="7" t="n"/>
      <c r="P6531" s="7" t="n"/>
      <c r="Q6531" s="8" t="n"/>
      <c r="R6531" s="9" t="n"/>
      <c r="S6531" s="8" t="n"/>
      <c r="T6531" s="8" t="n"/>
      <c r="U6531" s="8" t="n"/>
      <c r="V6531" s="11">
        <f>IF(OR(B6531="",C6531=""),"",CONCATENATE(B6531,".",C6531))</f>
        <v/>
      </c>
      <c r="W6531" s="6">
        <f>UPPER(TRIM(H6531))</f>
        <v/>
      </c>
      <c r="X6531" s="6">
        <f>UPPER(TRIM(I6531))</f>
        <v/>
      </c>
      <c r="Y6531" s="6">
        <f>IF(V6531&lt;&gt;"",IFERROR(INDEX(federal_program_name_lookup,MATCH(V6531,aln_lookup,0)),""),"")</f>
        <v/>
      </c>
    </row>
    <row r="6532">
      <c r="A6532" s="6">
        <f>IF(B6532&lt;&gt;"", "AWARD-"&amp;TEXT(ROW()-1,"0000"), "")</f>
        <v/>
      </c>
      <c r="B6532" s="7" t="n"/>
      <c r="C6532" s="7" t="n"/>
      <c r="D6532" s="7" t="n"/>
      <c r="E6532" s="8" t="n"/>
      <c r="F6532" s="9" t="n"/>
      <c r="G6532" s="8" t="n"/>
      <c r="H6532" s="8" t="n"/>
      <c r="I6532" s="8" t="n"/>
      <c r="J6532" s="10">
        <f>IF(A6532="",0,SUMIFS(amount_expended,cfda_key,V6532))</f>
        <v/>
      </c>
      <c r="K6532" s="10">
        <f>IF(G6532="OTHER CLUSTER NOT LISTED ABOVE",SUMIFS(amount_expended,uniform_other_cluster_name,X6532), IF(AND(OR(G6532="N/A",G6532=""),H6532=""),0,IF(G6532="STATE CLUSTER",SUMIFS(amount_expended,uniform_state_cluster_name,W6532),SUMIFS(amount_expended,cluster_name,G6532))))</f>
        <v/>
      </c>
      <c r="L6532" s="8" t="n"/>
      <c r="M6532" s="7" t="n"/>
      <c r="N6532" s="8" t="n"/>
      <c r="O6532" s="7" t="n"/>
      <c r="P6532" s="7" t="n"/>
      <c r="Q6532" s="8" t="n"/>
      <c r="R6532" s="9" t="n"/>
      <c r="S6532" s="8" t="n"/>
      <c r="T6532" s="8" t="n"/>
      <c r="U6532" s="8" t="n"/>
      <c r="V6532" s="11">
        <f>IF(OR(B6532="",C6532=""),"",CONCATENATE(B6532,".",C6532))</f>
        <v/>
      </c>
      <c r="W6532" s="6">
        <f>UPPER(TRIM(H6532))</f>
        <v/>
      </c>
      <c r="X6532" s="6">
        <f>UPPER(TRIM(I6532))</f>
        <v/>
      </c>
      <c r="Y6532" s="6">
        <f>IF(V6532&lt;&gt;"",IFERROR(INDEX(federal_program_name_lookup,MATCH(V6532,aln_lookup,0)),""),"")</f>
        <v/>
      </c>
    </row>
    <row r="6533">
      <c r="A6533" s="6">
        <f>IF(B6533&lt;&gt;"", "AWARD-"&amp;TEXT(ROW()-1,"0000"), "")</f>
        <v/>
      </c>
      <c r="B6533" s="7" t="n"/>
      <c r="C6533" s="7" t="n"/>
      <c r="D6533" s="7" t="n"/>
      <c r="E6533" s="8" t="n"/>
      <c r="F6533" s="9" t="n"/>
      <c r="G6533" s="8" t="n"/>
      <c r="H6533" s="8" t="n"/>
      <c r="I6533" s="8" t="n"/>
      <c r="J6533" s="10">
        <f>IF(A6533="",0,SUMIFS(amount_expended,cfda_key,V6533))</f>
        <v/>
      </c>
      <c r="K6533" s="10">
        <f>IF(G6533="OTHER CLUSTER NOT LISTED ABOVE",SUMIFS(amount_expended,uniform_other_cluster_name,X6533), IF(AND(OR(G6533="N/A",G6533=""),H6533=""),0,IF(G6533="STATE CLUSTER",SUMIFS(amount_expended,uniform_state_cluster_name,W6533),SUMIFS(amount_expended,cluster_name,G6533))))</f>
        <v/>
      </c>
      <c r="L6533" s="8" t="n"/>
      <c r="M6533" s="7" t="n"/>
      <c r="N6533" s="8" t="n"/>
      <c r="O6533" s="7" t="n"/>
      <c r="P6533" s="7" t="n"/>
      <c r="Q6533" s="8" t="n"/>
      <c r="R6533" s="9" t="n"/>
      <c r="S6533" s="8" t="n"/>
      <c r="T6533" s="8" t="n"/>
      <c r="U6533" s="8" t="n"/>
      <c r="V6533" s="11">
        <f>IF(OR(B6533="",C6533=""),"",CONCATENATE(B6533,".",C6533))</f>
        <v/>
      </c>
      <c r="W6533" s="6">
        <f>UPPER(TRIM(H6533))</f>
        <v/>
      </c>
      <c r="X6533" s="6">
        <f>UPPER(TRIM(I6533))</f>
        <v/>
      </c>
      <c r="Y6533" s="6">
        <f>IF(V6533&lt;&gt;"",IFERROR(INDEX(federal_program_name_lookup,MATCH(V6533,aln_lookup,0)),""),"")</f>
        <v/>
      </c>
    </row>
    <row r="6534">
      <c r="A6534" s="6">
        <f>IF(B6534&lt;&gt;"", "AWARD-"&amp;TEXT(ROW()-1,"0000"), "")</f>
        <v/>
      </c>
      <c r="B6534" s="7" t="n"/>
      <c r="C6534" s="7" t="n"/>
      <c r="D6534" s="7" t="n"/>
      <c r="E6534" s="8" t="n"/>
      <c r="F6534" s="9" t="n"/>
      <c r="G6534" s="8" t="n"/>
      <c r="H6534" s="8" t="n"/>
      <c r="I6534" s="8" t="n"/>
      <c r="J6534" s="10">
        <f>IF(A6534="",0,SUMIFS(amount_expended,cfda_key,V6534))</f>
        <v/>
      </c>
      <c r="K6534" s="10">
        <f>IF(G6534="OTHER CLUSTER NOT LISTED ABOVE",SUMIFS(amount_expended,uniform_other_cluster_name,X6534), IF(AND(OR(G6534="N/A",G6534=""),H6534=""),0,IF(G6534="STATE CLUSTER",SUMIFS(amount_expended,uniform_state_cluster_name,W6534),SUMIFS(amount_expended,cluster_name,G6534))))</f>
        <v/>
      </c>
      <c r="L6534" s="8" t="n"/>
      <c r="M6534" s="7" t="n"/>
      <c r="N6534" s="8" t="n"/>
      <c r="O6534" s="7" t="n"/>
      <c r="P6534" s="7" t="n"/>
      <c r="Q6534" s="8" t="n"/>
      <c r="R6534" s="9" t="n"/>
      <c r="S6534" s="8" t="n"/>
      <c r="T6534" s="8" t="n"/>
      <c r="U6534" s="8" t="n"/>
      <c r="V6534" s="11">
        <f>IF(OR(B6534="",C6534=""),"",CONCATENATE(B6534,".",C6534))</f>
        <v/>
      </c>
      <c r="W6534" s="6">
        <f>UPPER(TRIM(H6534))</f>
        <v/>
      </c>
      <c r="X6534" s="6">
        <f>UPPER(TRIM(I6534))</f>
        <v/>
      </c>
      <c r="Y6534" s="6">
        <f>IF(V6534&lt;&gt;"",IFERROR(INDEX(federal_program_name_lookup,MATCH(V6534,aln_lookup,0)),""),"")</f>
        <v/>
      </c>
    </row>
    <row r="6535">
      <c r="A6535" s="6">
        <f>IF(B6535&lt;&gt;"", "AWARD-"&amp;TEXT(ROW()-1,"0000"), "")</f>
        <v/>
      </c>
      <c r="B6535" s="7" t="n"/>
      <c r="C6535" s="7" t="n"/>
      <c r="D6535" s="7" t="n"/>
      <c r="E6535" s="8" t="n"/>
      <c r="F6535" s="9" t="n"/>
      <c r="G6535" s="8" t="n"/>
      <c r="H6535" s="8" t="n"/>
      <c r="I6535" s="8" t="n"/>
      <c r="J6535" s="10">
        <f>IF(A6535="",0,SUMIFS(amount_expended,cfda_key,V6535))</f>
        <v/>
      </c>
      <c r="K6535" s="10">
        <f>IF(G6535="OTHER CLUSTER NOT LISTED ABOVE",SUMIFS(amount_expended,uniform_other_cluster_name,X6535), IF(AND(OR(G6535="N/A",G6535=""),H6535=""),0,IF(G6535="STATE CLUSTER",SUMIFS(amount_expended,uniform_state_cluster_name,W6535),SUMIFS(amount_expended,cluster_name,G6535))))</f>
        <v/>
      </c>
      <c r="L6535" s="8" t="n"/>
      <c r="M6535" s="7" t="n"/>
      <c r="N6535" s="8" t="n"/>
      <c r="O6535" s="7" t="n"/>
      <c r="P6535" s="7" t="n"/>
      <c r="Q6535" s="8" t="n"/>
      <c r="R6535" s="9" t="n"/>
      <c r="S6535" s="8" t="n"/>
      <c r="T6535" s="8" t="n"/>
      <c r="U6535" s="8" t="n"/>
      <c r="V6535" s="11">
        <f>IF(OR(B6535="",C6535=""),"",CONCATENATE(B6535,".",C6535))</f>
        <v/>
      </c>
      <c r="W6535" s="6">
        <f>UPPER(TRIM(H6535))</f>
        <v/>
      </c>
      <c r="X6535" s="6">
        <f>UPPER(TRIM(I6535))</f>
        <v/>
      </c>
      <c r="Y6535" s="6">
        <f>IF(V6535&lt;&gt;"",IFERROR(INDEX(federal_program_name_lookup,MATCH(V6535,aln_lookup,0)),""),"")</f>
        <v/>
      </c>
    </row>
    <row r="6536">
      <c r="A6536" s="6">
        <f>IF(B6536&lt;&gt;"", "AWARD-"&amp;TEXT(ROW()-1,"0000"), "")</f>
        <v/>
      </c>
      <c r="B6536" s="7" t="n"/>
      <c r="C6536" s="7" t="n"/>
      <c r="D6536" s="7" t="n"/>
      <c r="E6536" s="8" t="n"/>
      <c r="F6536" s="9" t="n"/>
      <c r="G6536" s="8" t="n"/>
      <c r="H6536" s="8" t="n"/>
      <c r="I6536" s="8" t="n"/>
      <c r="J6536" s="10">
        <f>IF(A6536="",0,SUMIFS(amount_expended,cfda_key,V6536))</f>
        <v/>
      </c>
      <c r="K6536" s="10">
        <f>IF(G6536="OTHER CLUSTER NOT LISTED ABOVE",SUMIFS(amount_expended,uniform_other_cluster_name,X6536), IF(AND(OR(G6536="N/A",G6536=""),H6536=""),0,IF(G6536="STATE CLUSTER",SUMIFS(amount_expended,uniform_state_cluster_name,W6536),SUMIFS(amount_expended,cluster_name,G6536))))</f>
        <v/>
      </c>
      <c r="L6536" s="8" t="n"/>
      <c r="M6536" s="7" t="n"/>
      <c r="N6536" s="8" t="n"/>
      <c r="O6536" s="7" t="n"/>
      <c r="P6536" s="7" t="n"/>
      <c r="Q6536" s="8" t="n"/>
      <c r="R6536" s="9" t="n"/>
      <c r="S6536" s="8" t="n"/>
      <c r="T6536" s="8" t="n"/>
      <c r="U6536" s="8" t="n"/>
      <c r="V6536" s="11">
        <f>IF(OR(B6536="",C6536=""),"",CONCATENATE(B6536,".",C6536))</f>
        <v/>
      </c>
      <c r="W6536" s="6">
        <f>UPPER(TRIM(H6536))</f>
        <v/>
      </c>
      <c r="X6536" s="6">
        <f>UPPER(TRIM(I6536))</f>
        <v/>
      </c>
      <c r="Y6536" s="6">
        <f>IF(V6536&lt;&gt;"",IFERROR(INDEX(federal_program_name_lookup,MATCH(V6536,aln_lookup,0)),""),"")</f>
        <v/>
      </c>
    </row>
    <row r="6537">
      <c r="A6537" s="6">
        <f>IF(B6537&lt;&gt;"", "AWARD-"&amp;TEXT(ROW()-1,"0000"), "")</f>
        <v/>
      </c>
      <c r="B6537" s="7" t="n"/>
      <c r="C6537" s="7" t="n"/>
      <c r="D6537" s="7" t="n"/>
      <c r="E6537" s="8" t="n"/>
      <c r="F6537" s="9" t="n"/>
      <c r="G6537" s="8" t="n"/>
      <c r="H6537" s="8" t="n"/>
      <c r="I6537" s="8" t="n"/>
      <c r="J6537" s="10">
        <f>IF(A6537="",0,SUMIFS(amount_expended,cfda_key,V6537))</f>
        <v/>
      </c>
      <c r="K6537" s="10">
        <f>IF(G6537="OTHER CLUSTER NOT LISTED ABOVE",SUMIFS(amount_expended,uniform_other_cluster_name,X6537), IF(AND(OR(G6537="N/A",G6537=""),H6537=""),0,IF(G6537="STATE CLUSTER",SUMIFS(amount_expended,uniform_state_cluster_name,W6537),SUMIFS(amount_expended,cluster_name,G6537))))</f>
        <v/>
      </c>
      <c r="L6537" s="8" t="n"/>
      <c r="M6537" s="7" t="n"/>
      <c r="N6537" s="8" t="n"/>
      <c r="O6537" s="7" t="n"/>
      <c r="P6537" s="7" t="n"/>
      <c r="Q6537" s="8" t="n"/>
      <c r="R6537" s="9" t="n"/>
      <c r="S6537" s="8" t="n"/>
      <c r="T6537" s="8" t="n"/>
      <c r="U6537" s="8" t="n"/>
      <c r="V6537" s="11">
        <f>IF(OR(B6537="",C6537=""),"",CONCATENATE(B6537,".",C6537))</f>
        <v/>
      </c>
      <c r="W6537" s="6">
        <f>UPPER(TRIM(H6537))</f>
        <v/>
      </c>
      <c r="X6537" s="6">
        <f>UPPER(TRIM(I6537))</f>
        <v/>
      </c>
      <c r="Y6537" s="6">
        <f>IF(V6537&lt;&gt;"",IFERROR(INDEX(federal_program_name_lookup,MATCH(V6537,aln_lookup,0)),""),"")</f>
        <v/>
      </c>
    </row>
    <row r="6538">
      <c r="A6538" s="6">
        <f>IF(B6538&lt;&gt;"", "AWARD-"&amp;TEXT(ROW()-1,"0000"), "")</f>
        <v/>
      </c>
      <c r="B6538" s="7" t="n"/>
      <c r="C6538" s="7" t="n"/>
      <c r="D6538" s="7" t="n"/>
      <c r="E6538" s="8" t="n"/>
      <c r="F6538" s="9" t="n"/>
      <c r="G6538" s="8" t="n"/>
      <c r="H6538" s="8" t="n"/>
      <c r="I6538" s="8" t="n"/>
      <c r="J6538" s="10">
        <f>IF(A6538="",0,SUMIFS(amount_expended,cfda_key,V6538))</f>
        <v/>
      </c>
      <c r="K6538" s="10">
        <f>IF(G6538="OTHER CLUSTER NOT LISTED ABOVE",SUMIFS(amount_expended,uniform_other_cluster_name,X6538), IF(AND(OR(G6538="N/A",G6538=""),H6538=""),0,IF(G6538="STATE CLUSTER",SUMIFS(amount_expended,uniform_state_cluster_name,W6538),SUMIFS(amount_expended,cluster_name,G6538))))</f>
        <v/>
      </c>
      <c r="L6538" s="8" t="n"/>
      <c r="M6538" s="7" t="n"/>
      <c r="N6538" s="8" t="n"/>
      <c r="O6538" s="7" t="n"/>
      <c r="P6538" s="7" t="n"/>
      <c r="Q6538" s="8" t="n"/>
      <c r="R6538" s="9" t="n"/>
      <c r="S6538" s="8" t="n"/>
      <c r="T6538" s="8" t="n"/>
      <c r="U6538" s="8" t="n"/>
      <c r="V6538" s="11">
        <f>IF(OR(B6538="",C6538=""),"",CONCATENATE(B6538,".",C6538))</f>
        <v/>
      </c>
      <c r="W6538" s="6">
        <f>UPPER(TRIM(H6538))</f>
        <v/>
      </c>
      <c r="X6538" s="6">
        <f>UPPER(TRIM(I6538))</f>
        <v/>
      </c>
      <c r="Y6538" s="6">
        <f>IF(V6538&lt;&gt;"",IFERROR(INDEX(federal_program_name_lookup,MATCH(V6538,aln_lookup,0)),""),"")</f>
        <v/>
      </c>
    </row>
    <row r="6539">
      <c r="A6539" s="6">
        <f>IF(B6539&lt;&gt;"", "AWARD-"&amp;TEXT(ROW()-1,"0000"), "")</f>
        <v/>
      </c>
      <c r="B6539" s="7" t="n"/>
      <c r="C6539" s="7" t="n"/>
      <c r="D6539" s="7" t="n"/>
      <c r="E6539" s="8" t="n"/>
      <c r="F6539" s="9" t="n"/>
      <c r="G6539" s="8" t="n"/>
      <c r="H6539" s="8" t="n"/>
      <c r="I6539" s="8" t="n"/>
      <c r="J6539" s="10">
        <f>IF(A6539="",0,SUMIFS(amount_expended,cfda_key,V6539))</f>
        <v/>
      </c>
      <c r="K6539" s="10">
        <f>IF(G6539="OTHER CLUSTER NOT LISTED ABOVE",SUMIFS(amount_expended,uniform_other_cluster_name,X6539), IF(AND(OR(G6539="N/A",G6539=""),H6539=""),0,IF(G6539="STATE CLUSTER",SUMIFS(amount_expended,uniform_state_cluster_name,W6539),SUMIFS(amount_expended,cluster_name,G6539))))</f>
        <v/>
      </c>
      <c r="L6539" s="8" t="n"/>
      <c r="M6539" s="7" t="n"/>
      <c r="N6539" s="8" t="n"/>
      <c r="O6539" s="7" t="n"/>
      <c r="P6539" s="7" t="n"/>
      <c r="Q6539" s="8" t="n"/>
      <c r="R6539" s="9" t="n"/>
      <c r="S6539" s="8" t="n"/>
      <c r="T6539" s="8" t="n"/>
      <c r="U6539" s="8" t="n"/>
      <c r="V6539" s="11">
        <f>IF(OR(B6539="",C6539=""),"",CONCATENATE(B6539,".",C6539))</f>
        <v/>
      </c>
      <c r="W6539" s="6">
        <f>UPPER(TRIM(H6539))</f>
        <v/>
      </c>
      <c r="X6539" s="6">
        <f>UPPER(TRIM(I6539))</f>
        <v/>
      </c>
      <c r="Y6539" s="6">
        <f>IF(V6539&lt;&gt;"",IFERROR(INDEX(federal_program_name_lookup,MATCH(V6539,aln_lookup,0)),""),"")</f>
        <v/>
      </c>
    </row>
    <row r="6540">
      <c r="A6540" s="6">
        <f>IF(B6540&lt;&gt;"", "AWARD-"&amp;TEXT(ROW()-1,"0000"), "")</f>
        <v/>
      </c>
      <c r="B6540" s="7" t="n"/>
      <c r="C6540" s="7" t="n"/>
      <c r="D6540" s="7" t="n"/>
      <c r="E6540" s="8" t="n"/>
      <c r="F6540" s="9" t="n"/>
      <c r="G6540" s="8" t="n"/>
      <c r="H6540" s="8" t="n"/>
      <c r="I6540" s="8" t="n"/>
      <c r="J6540" s="10">
        <f>IF(A6540="",0,SUMIFS(amount_expended,cfda_key,V6540))</f>
        <v/>
      </c>
      <c r="K6540" s="10">
        <f>IF(G6540="OTHER CLUSTER NOT LISTED ABOVE",SUMIFS(amount_expended,uniform_other_cluster_name,X6540), IF(AND(OR(G6540="N/A",G6540=""),H6540=""),0,IF(G6540="STATE CLUSTER",SUMIFS(amount_expended,uniform_state_cluster_name,W6540),SUMIFS(amount_expended,cluster_name,G6540))))</f>
        <v/>
      </c>
      <c r="L6540" s="8" t="n"/>
      <c r="M6540" s="7" t="n"/>
      <c r="N6540" s="8" t="n"/>
      <c r="O6540" s="7" t="n"/>
      <c r="P6540" s="7" t="n"/>
      <c r="Q6540" s="8" t="n"/>
      <c r="R6540" s="9" t="n"/>
      <c r="S6540" s="8" t="n"/>
      <c r="T6540" s="8" t="n"/>
      <c r="U6540" s="8" t="n"/>
      <c r="V6540" s="11">
        <f>IF(OR(B6540="",C6540=""),"",CONCATENATE(B6540,".",C6540))</f>
        <v/>
      </c>
      <c r="W6540" s="6">
        <f>UPPER(TRIM(H6540))</f>
        <v/>
      </c>
      <c r="X6540" s="6">
        <f>UPPER(TRIM(I6540))</f>
        <v/>
      </c>
      <c r="Y6540" s="6">
        <f>IF(V6540&lt;&gt;"",IFERROR(INDEX(federal_program_name_lookup,MATCH(V6540,aln_lookup,0)),""),"")</f>
        <v/>
      </c>
    </row>
    <row r="6541">
      <c r="A6541" s="6">
        <f>IF(B6541&lt;&gt;"", "AWARD-"&amp;TEXT(ROW()-1,"0000"), "")</f>
        <v/>
      </c>
      <c r="B6541" s="7" t="n"/>
      <c r="C6541" s="7" t="n"/>
      <c r="D6541" s="7" t="n"/>
      <c r="E6541" s="8" t="n"/>
      <c r="F6541" s="9" t="n"/>
      <c r="G6541" s="8" t="n"/>
      <c r="H6541" s="8" t="n"/>
      <c r="I6541" s="8" t="n"/>
      <c r="J6541" s="10">
        <f>IF(A6541="",0,SUMIFS(amount_expended,cfda_key,V6541))</f>
        <v/>
      </c>
      <c r="K6541" s="10">
        <f>IF(G6541="OTHER CLUSTER NOT LISTED ABOVE",SUMIFS(amount_expended,uniform_other_cluster_name,X6541), IF(AND(OR(G6541="N/A",G6541=""),H6541=""),0,IF(G6541="STATE CLUSTER",SUMIFS(amount_expended,uniform_state_cluster_name,W6541),SUMIFS(amount_expended,cluster_name,G6541))))</f>
        <v/>
      </c>
      <c r="L6541" s="8" t="n"/>
      <c r="M6541" s="7" t="n"/>
      <c r="N6541" s="8" t="n"/>
      <c r="O6541" s="7" t="n"/>
      <c r="P6541" s="7" t="n"/>
      <c r="Q6541" s="8" t="n"/>
      <c r="R6541" s="9" t="n"/>
      <c r="S6541" s="8" t="n"/>
      <c r="T6541" s="8" t="n"/>
      <c r="U6541" s="8" t="n"/>
      <c r="V6541" s="11">
        <f>IF(OR(B6541="",C6541=""),"",CONCATENATE(B6541,".",C6541))</f>
        <v/>
      </c>
      <c r="W6541" s="6">
        <f>UPPER(TRIM(H6541))</f>
        <v/>
      </c>
      <c r="X6541" s="6">
        <f>UPPER(TRIM(I6541))</f>
        <v/>
      </c>
      <c r="Y6541" s="6">
        <f>IF(V6541&lt;&gt;"",IFERROR(INDEX(federal_program_name_lookup,MATCH(V6541,aln_lookup,0)),""),"")</f>
        <v/>
      </c>
    </row>
    <row r="6542">
      <c r="A6542" s="6">
        <f>IF(B6542&lt;&gt;"", "AWARD-"&amp;TEXT(ROW()-1,"0000"), "")</f>
        <v/>
      </c>
      <c r="B6542" s="7" t="n"/>
      <c r="C6542" s="7" t="n"/>
      <c r="D6542" s="7" t="n"/>
      <c r="E6542" s="8" t="n"/>
      <c r="F6542" s="9" t="n"/>
      <c r="G6542" s="8" t="n"/>
      <c r="H6542" s="8" t="n"/>
      <c r="I6542" s="8" t="n"/>
      <c r="J6542" s="10">
        <f>IF(A6542="",0,SUMIFS(amount_expended,cfda_key,V6542))</f>
        <v/>
      </c>
      <c r="K6542" s="10">
        <f>IF(G6542="OTHER CLUSTER NOT LISTED ABOVE",SUMIFS(amount_expended,uniform_other_cluster_name,X6542), IF(AND(OR(G6542="N/A",G6542=""),H6542=""),0,IF(G6542="STATE CLUSTER",SUMIFS(amount_expended,uniform_state_cluster_name,W6542),SUMIFS(amount_expended,cluster_name,G6542))))</f>
        <v/>
      </c>
      <c r="L6542" s="8" t="n"/>
      <c r="M6542" s="7" t="n"/>
      <c r="N6542" s="8" t="n"/>
      <c r="O6542" s="7" t="n"/>
      <c r="P6542" s="7" t="n"/>
      <c r="Q6542" s="8" t="n"/>
      <c r="R6542" s="9" t="n"/>
      <c r="S6542" s="8" t="n"/>
      <c r="T6542" s="8" t="n"/>
      <c r="U6542" s="8" t="n"/>
      <c r="V6542" s="11">
        <f>IF(OR(B6542="",C6542=""),"",CONCATENATE(B6542,".",C6542))</f>
        <v/>
      </c>
      <c r="W6542" s="6">
        <f>UPPER(TRIM(H6542))</f>
        <v/>
      </c>
      <c r="X6542" s="6">
        <f>UPPER(TRIM(I6542))</f>
        <v/>
      </c>
      <c r="Y6542" s="6">
        <f>IF(V6542&lt;&gt;"",IFERROR(INDEX(federal_program_name_lookup,MATCH(V6542,aln_lookup,0)),""),"")</f>
        <v/>
      </c>
    </row>
    <row r="6543">
      <c r="A6543" s="6">
        <f>IF(B6543&lt;&gt;"", "AWARD-"&amp;TEXT(ROW()-1,"0000"), "")</f>
        <v/>
      </c>
      <c r="B6543" s="7" t="n"/>
      <c r="C6543" s="7" t="n"/>
      <c r="D6543" s="7" t="n"/>
      <c r="E6543" s="8" t="n"/>
      <c r="F6543" s="9" t="n"/>
      <c r="G6543" s="8" t="n"/>
      <c r="H6543" s="8" t="n"/>
      <c r="I6543" s="8" t="n"/>
      <c r="J6543" s="10">
        <f>IF(A6543="",0,SUMIFS(amount_expended,cfda_key,V6543))</f>
        <v/>
      </c>
      <c r="K6543" s="10">
        <f>IF(G6543="OTHER CLUSTER NOT LISTED ABOVE",SUMIFS(amount_expended,uniform_other_cluster_name,X6543), IF(AND(OR(G6543="N/A",G6543=""),H6543=""),0,IF(G6543="STATE CLUSTER",SUMIFS(amount_expended,uniform_state_cluster_name,W6543),SUMIFS(amount_expended,cluster_name,G6543))))</f>
        <v/>
      </c>
      <c r="L6543" s="8" t="n"/>
      <c r="M6543" s="7" t="n"/>
      <c r="N6543" s="8" t="n"/>
      <c r="O6543" s="7" t="n"/>
      <c r="P6543" s="7" t="n"/>
      <c r="Q6543" s="8" t="n"/>
      <c r="R6543" s="9" t="n"/>
      <c r="S6543" s="8" t="n"/>
      <c r="T6543" s="8" t="n"/>
      <c r="U6543" s="8" t="n"/>
      <c r="V6543" s="11">
        <f>IF(OR(B6543="",C6543=""),"",CONCATENATE(B6543,".",C6543))</f>
        <v/>
      </c>
      <c r="W6543" s="6">
        <f>UPPER(TRIM(H6543))</f>
        <v/>
      </c>
      <c r="X6543" s="6">
        <f>UPPER(TRIM(I6543))</f>
        <v/>
      </c>
      <c r="Y6543" s="6">
        <f>IF(V6543&lt;&gt;"",IFERROR(INDEX(federal_program_name_lookup,MATCH(V6543,aln_lookup,0)),""),"")</f>
        <v/>
      </c>
    </row>
    <row r="6544">
      <c r="A6544" s="6">
        <f>IF(B6544&lt;&gt;"", "AWARD-"&amp;TEXT(ROW()-1,"0000"), "")</f>
        <v/>
      </c>
      <c r="B6544" s="7" t="n"/>
      <c r="C6544" s="7" t="n"/>
      <c r="D6544" s="7" t="n"/>
      <c r="E6544" s="8" t="n"/>
      <c r="F6544" s="9" t="n"/>
      <c r="G6544" s="8" t="n"/>
      <c r="H6544" s="8" t="n"/>
      <c r="I6544" s="8" t="n"/>
      <c r="J6544" s="10">
        <f>IF(A6544="",0,SUMIFS(amount_expended,cfda_key,V6544))</f>
        <v/>
      </c>
      <c r="K6544" s="10">
        <f>IF(G6544="OTHER CLUSTER NOT LISTED ABOVE",SUMIFS(amount_expended,uniform_other_cluster_name,X6544), IF(AND(OR(G6544="N/A",G6544=""),H6544=""),0,IF(G6544="STATE CLUSTER",SUMIFS(amount_expended,uniform_state_cluster_name,W6544),SUMIFS(amount_expended,cluster_name,G6544))))</f>
        <v/>
      </c>
      <c r="L6544" s="8" t="n"/>
      <c r="M6544" s="7" t="n"/>
      <c r="N6544" s="8" t="n"/>
      <c r="O6544" s="7" t="n"/>
      <c r="P6544" s="7" t="n"/>
      <c r="Q6544" s="8" t="n"/>
      <c r="R6544" s="9" t="n"/>
      <c r="S6544" s="8" t="n"/>
      <c r="T6544" s="8" t="n"/>
      <c r="U6544" s="8" t="n"/>
      <c r="V6544" s="11">
        <f>IF(OR(B6544="",C6544=""),"",CONCATENATE(B6544,".",C6544))</f>
        <v/>
      </c>
      <c r="W6544" s="6">
        <f>UPPER(TRIM(H6544))</f>
        <v/>
      </c>
      <c r="X6544" s="6">
        <f>UPPER(TRIM(I6544))</f>
        <v/>
      </c>
      <c r="Y6544" s="6">
        <f>IF(V6544&lt;&gt;"",IFERROR(INDEX(federal_program_name_lookup,MATCH(V6544,aln_lookup,0)),""),"")</f>
        <v/>
      </c>
    </row>
    <row r="6545">
      <c r="A6545" s="6">
        <f>IF(B6545&lt;&gt;"", "AWARD-"&amp;TEXT(ROW()-1,"0000"), "")</f>
        <v/>
      </c>
      <c r="B6545" s="7" t="n"/>
      <c r="C6545" s="7" t="n"/>
      <c r="D6545" s="7" t="n"/>
      <c r="E6545" s="8" t="n"/>
      <c r="F6545" s="9" t="n"/>
      <c r="G6545" s="8" t="n"/>
      <c r="H6545" s="8" t="n"/>
      <c r="I6545" s="8" t="n"/>
      <c r="J6545" s="10">
        <f>IF(A6545="",0,SUMIFS(amount_expended,cfda_key,V6545))</f>
        <v/>
      </c>
      <c r="K6545" s="10">
        <f>IF(G6545="OTHER CLUSTER NOT LISTED ABOVE",SUMIFS(amount_expended,uniform_other_cluster_name,X6545), IF(AND(OR(G6545="N/A",G6545=""),H6545=""),0,IF(G6545="STATE CLUSTER",SUMIFS(amount_expended,uniform_state_cluster_name,W6545),SUMIFS(amount_expended,cluster_name,G6545))))</f>
        <v/>
      </c>
      <c r="L6545" s="8" t="n"/>
      <c r="M6545" s="7" t="n"/>
      <c r="N6545" s="8" t="n"/>
      <c r="O6545" s="7" t="n"/>
      <c r="P6545" s="7" t="n"/>
      <c r="Q6545" s="8" t="n"/>
      <c r="R6545" s="9" t="n"/>
      <c r="S6545" s="8" t="n"/>
      <c r="T6545" s="8" t="n"/>
      <c r="U6545" s="8" t="n"/>
      <c r="V6545" s="11">
        <f>IF(OR(B6545="",C6545=""),"",CONCATENATE(B6545,".",C6545))</f>
        <v/>
      </c>
      <c r="W6545" s="6">
        <f>UPPER(TRIM(H6545))</f>
        <v/>
      </c>
      <c r="X6545" s="6">
        <f>UPPER(TRIM(I6545))</f>
        <v/>
      </c>
      <c r="Y6545" s="6">
        <f>IF(V6545&lt;&gt;"",IFERROR(INDEX(federal_program_name_lookup,MATCH(V6545,aln_lookup,0)),""),"")</f>
        <v/>
      </c>
    </row>
    <row r="6546">
      <c r="A6546" s="6">
        <f>IF(B6546&lt;&gt;"", "AWARD-"&amp;TEXT(ROW()-1,"0000"), "")</f>
        <v/>
      </c>
      <c r="B6546" s="7" t="n"/>
      <c r="C6546" s="7" t="n"/>
      <c r="D6546" s="7" t="n"/>
      <c r="E6546" s="8" t="n"/>
      <c r="F6546" s="9" t="n"/>
      <c r="G6546" s="8" t="n"/>
      <c r="H6546" s="8" t="n"/>
      <c r="I6546" s="8" t="n"/>
      <c r="J6546" s="10">
        <f>IF(A6546="",0,SUMIFS(amount_expended,cfda_key,V6546))</f>
        <v/>
      </c>
      <c r="K6546" s="10">
        <f>IF(G6546="OTHER CLUSTER NOT LISTED ABOVE",SUMIFS(amount_expended,uniform_other_cluster_name,X6546), IF(AND(OR(G6546="N/A",G6546=""),H6546=""),0,IF(G6546="STATE CLUSTER",SUMIFS(amount_expended,uniform_state_cluster_name,W6546),SUMIFS(amount_expended,cluster_name,G6546))))</f>
        <v/>
      </c>
      <c r="L6546" s="8" t="n"/>
      <c r="M6546" s="7" t="n"/>
      <c r="N6546" s="8" t="n"/>
      <c r="O6546" s="7" t="n"/>
      <c r="P6546" s="7" t="n"/>
      <c r="Q6546" s="8" t="n"/>
      <c r="R6546" s="9" t="n"/>
      <c r="S6546" s="8" t="n"/>
      <c r="T6546" s="8" t="n"/>
      <c r="U6546" s="8" t="n"/>
      <c r="V6546" s="11">
        <f>IF(OR(B6546="",C6546=""),"",CONCATENATE(B6546,".",C6546))</f>
        <v/>
      </c>
      <c r="W6546" s="6">
        <f>UPPER(TRIM(H6546))</f>
        <v/>
      </c>
      <c r="X6546" s="6">
        <f>UPPER(TRIM(I6546))</f>
        <v/>
      </c>
      <c r="Y6546" s="6">
        <f>IF(V6546&lt;&gt;"",IFERROR(INDEX(federal_program_name_lookup,MATCH(V6546,aln_lookup,0)),""),"")</f>
        <v/>
      </c>
    </row>
    <row r="6547">
      <c r="A6547" s="6">
        <f>IF(B6547&lt;&gt;"", "AWARD-"&amp;TEXT(ROW()-1,"0000"), "")</f>
        <v/>
      </c>
      <c r="B6547" s="7" t="n"/>
      <c r="C6547" s="7" t="n"/>
      <c r="D6547" s="7" t="n"/>
      <c r="E6547" s="8" t="n"/>
      <c r="F6547" s="9" t="n"/>
      <c r="G6547" s="8" t="n"/>
      <c r="H6547" s="8" t="n"/>
      <c r="I6547" s="8" t="n"/>
      <c r="J6547" s="10">
        <f>IF(A6547="",0,SUMIFS(amount_expended,cfda_key,V6547))</f>
        <v/>
      </c>
      <c r="K6547" s="10">
        <f>IF(G6547="OTHER CLUSTER NOT LISTED ABOVE",SUMIFS(amount_expended,uniform_other_cluster_name,X6547), IF(AND(OR(G6547="N/A",G6547=""),H6547=""),0,IF(G6547="STATE CLUSTER",SUMIFS(amount_expended,uniform_state_cluster_name,W6547),SUMIFS(amount_expended,cluster_name,G6547))))</f>
        <v/>
      </c>
      <c r="L6547" s="8" t="n"/>
      <c r="M6547" s="7" t="n"/>
      <c r="N6547" s="8" t="n"/>
      <c r="O6547" s="7" t="n"/>
      <c r="P6547" s="7" t="n"/>
      <c r="Q6547" s="8" t="n"/>
      <c r="R6547" s="9" t="n"/>
      <c r="S6547" s="8" t="n"/>
      <c r="T6547" s="8" t="n"/>
      <c r="U6547" s="8" t="n"/>
      <c r="V6547" s="11">
        <f>IF(OR(B6547="",C6547=""),"",CONCATENATE(B6547,".",C6547))</f>
        <v/>
      </c>
      <c r="W6547" s="6">
        <f>UPPER(TRIM(H6547))</f>
        <v/>
      </c>
      <c r="X6547" s="6">
        <f>UPPER(TRIM(I6547))</f>
        <v/>
      </c>
      <c r="Y6547" s="6">
        <f>IF(V6547&lt;&gt;"",IFERROR(INDEX(federal_program_name_lookup,MATCH(V6547,aln_lookup,0)),""),"")</f>
        <v/>
      </c>
    </row>
    <row r="6548">
      <c r="A6548" s="6">
        <f>IF(B6548&lt;&gt;"", "AWARD-"&amp;TEXT(ROW()-1,"0000"), "")</f>
        <v/>
      </c>
      <c r="B6548" s="7" t="n"/>
      <c r="C6548" s="7" t="n"/>
      <c r="D6548" s="7" t="n"/>
      <c r="E6548" s="8" t="n"/>
      <c r="F6548" s="9" t="n"/>
      <c r="G6548" s="8" t="n"/>
      <c r="H6548" s="8" t="n"/>
      <c r="I6548" s="8" t="n"/>
      <c r="J6548" s="10">
        <f>IF(A6548="",0,SUMIFS(amount_expended,cfda_key,V6548))</f>
        <v/>
      </c>
      <c r="K6548" s="10">
        <f>IF(G6548="OTHER CLUSTER NOT LISTED ABOVE",SUMIFS(amount_expended,uniform_other_cluster_name,X6548), IF(AND(OR(G6548="N/A",G6548=""),H6548=""),0,IF(G6548="STATE CLUSTER",SUMIFS(amount_expended,uniform_state_cluster_name,W6548),SUMIFS(amount_expended,cluster_name,G6548))))</f>
        <v/>
      </c>
      <c r="L6548" s="8" t="n"/>
      <c r="M6548" s="7" t="n"/>
      <c r="N6548" s="8" t="n"/>
      <c r="O6548" s="7" t="n"/>
      <c r="P6548" s="7" t="n"/>
      <c r="Q6548" s="8" t="n"/>
      <c r="R6548" s="9" t="n"/>
      <c r="S6548" s="8" t="n"/>
      <c r="T6548" s="8" t="n"/>
      <c r="U6548" s="8" t="n"/>
      <c r="V6548" s="11">
        <f>IF(OR(B6548="",C6548=""),"",CONCATENATE(B6548,".",C6548))</f>
        <v/>
      </c>
      <c r="W6548" s="6">
        <f>UPPER(TRIM(H6548))</f>
        <v/>
      </c>
      <c r="X6548" s="6">
        <f>UPPER(TRIM(I6548))</f>
        <v/>
      </c>
      <c r="Y6548" s="6">
        <f>IF(V6548&lt;&gt;"",IFERROR(INDEX(federal_program_name_lookup,MATCH(V6548,aln_lookup,0)),""),"")</f>
        <v/>
      </c>
    </row>
    <row r="6549">
      <c r="A6549" s="6">
        <f>IF(B6549&lt;&gt;"", "AWARD-"&amp;TEXT(ROW()-1,"0000"), "")</f>
        <v/>
      </c>
      <c r="B6549" s="7" t="n"/>
      <c r="C6549" s="7" t="n"/>
      <c r="D6549" s="7" t="n"/>
      <c r="E6549" s="8" t="n"/>
      <c r="F6549" s="9" t="n"/>
      <c r="G6549" s="8" t="n"/>
      <c r="H6549" s="8" t="n"/>
      <c r="I6549" s="8" t="n"/>
      <c r="J6549" s="10">
        <f>IF(A6549="",0,SUMIFS(amount_expended,cfda_key,V6549))</f>
        <v/>
      </c>
      <c r="K6549" s="10">
        <f>IF(G6549="OTHER CLUSTER NOT LISTED ABOVE",SUMIFS(amount_expended,uniform_other_cluster_name,X6549), IF(AND(OR(G6549="N/A",G6549=""),H6549=""),0,IF(G6549="STATE CLUSTER",SUMIFS(amount_expended,uniform_state_cluster_name,W6549),SUMIFS(amount_expended,cluster_name,G6549))))</f>
        <v/>
      </c>
      <c r="L6549" s="8" t="n"/>
      <c r="M6549" s="7" t="n"/>
      <c r="N6549" s="8" t="n"/>
      <c r="O6549" s="7" t="n"/>
      <c r="P6549" s="7" t="n"/>
      <c r="Q6549" s="8" t="n"/>
      <c r="R6549" s="9" t="n"/>
      <c r="S6549" s="8" t="n"/>
      <c r="T6549" s="8" t="n"/>
      <c r="U6549" s="8" t="n"/>
      <c r="V6549" s="11">
        <f>IF(OR(B6549="",C6549=""),"",CONCATENATE(B6549,".",C6549))</f>
        <v/>
      </c>
      <c r="W6549" s="6">
        <f>UPPER(TRIM(H6549))</f>
        <v/>
      </c>
      <c r="X6549" s="6">
        <f>UPPER(TRIM(I6549))</f>
        <v/>
      </c>
      <c r="Y6549" s="6">
        <f>IF(V6549&lt;&gt;"",IFERROR(INDEX(federal_program_name_lookup,MATCH(V6549,aln_lookup,0)),""),"")</f>
        <v/>
      </c>
    </row>
    <row r="6550">
      <c r="A6550" s="6">
        <f>IF(B6550&lt;&gt;"", "AWARD-"&amp;TEXT(ROW()-1,"0000"), "")</f>
        <v/>
      </c>
      <c r="B6550" s="7" t="n"/>
      <c r="C6550" s="7" t="n"/>
      <c r="D6550" s="7" t="n"/>
      <c r="E6550" s="8" t="n"/>
      <c r="F6550" s="9" t="n"/>
      <c r="G6550" s="8" t="n"/>
      <c r="H6550" s="8" t="n"/>
      <c r="I6550" s="8" t="n"/>
      <c r="J6550" s="10">
        <f>IF(A6550="",0,SUMIFS(amount_expended,cfda_key,V6550))</f>
        <v/>
      </c>
      <c r="K6550" s="10">
        <f>IF(G6550="OTHER CLUSTER NOT LISTED ABOVE",SUMIFS(amount_expended,uniform_other_cluster_name,X6550), IF(AND(OR(G6550="N/A",G6550=""),H6550=""),0,IF(G6550="STATE CLUSTER",SUMIFS(amount_expended,uniform_state_cluster_name,W6550),SUMIFS(amount_expended,cluster_name,G6550))))</f>
        <v/>
      </c>
      <c r="L6550" s="8" t="n"/>
      <c r="M6550" s="7" t="n"/>
      <c r="N6550" s="8" t="n"/>
      <c r="O6550" s="7" t="n"/>
      <c r="P6550" s="7" t="n"/>
      <c r="Q6550" s="8" t="n"/>
      <c r="R6550" s="9" t="n"/>
      <c r="S6550" s="8" t="n"/>
      <c r="T6550" s="8" t="n"/>
      <c r="U6550" s="8" t="n"/>
      <c r="V6550" s="11">
        <f>IF(OR(B6550="",C6550=""),"",CONCATENATE(B6550,".",C6550))</f>
        <v/>
      </c>
      <c r="W6550" s="6">
        <f>UPPER(TRIM(H6550))</f>
        <v/>
      </c>
      <c r="X6550" s="6">
        <f>UPPER(TRIM(I6550))</f>
        <v/>
      </c>
      <c r="Y6550" s="6">
        <f>IF(V6550&lt;&gt;"",IFERROR(INDEX(federal_program_name_lookup,MATCH(V6550,aln_lookup,0)),""),"")</f>
        <v/>
      </c>
    </row>
    <row r="6551">
      <c r="A6551" s="6">
        <f>IF(B6551&lt;&gt;"", "AWARD-"&amp;TEXT(ROW()-1,"0000"), "")</f>
        <v/>
      </c>
      <c r="B6551" s="7" t="n"/>
      <c r="C6551" s="7" t="n"/>
      <c r="D6551" s="7" t="n"/>
      <c r="E6551" s="8" t="n"/>
      <c r="F6551" s="9" t="n"/>
      <c r="G6551" s="8" t="n"/>
      <c r="H6551" s="8" t="n"/>
      <c r="I6551" s="8" t="n"/>
      <c r="J6551" s="10">
        <f>IF(A6551="",0,SUMIFS(amount_expended,cfda_key,V6551))</f>
        <v/>
      </c>
      <c r="K6551" s="10">
        <f>IF(G6551="OTHER CLUSTER NOT LISTED ABOVE",SUMIFS(amount_expended,uniform_other_cluster_name,X6551), IF(AND(OR(G6551="N/A",G6551=""),H6551=""),0,IF(G6551="STATE CLUSTER",SUMIFS(amount_expended,uniform_state_cluster_name,W6551),SUMIFS(amount_expended,cluster_name,G6551))))</f>
        <v/>
      </c>
      <c r="L6551" s="8" t="n"/>
      <c r="M6551" s="7" t="n"/>
      <c r="N6551" s="8" t="n"/>
      <c r="O6551" s="7" t="n"/>
      <c r="P6551" s="7" t="n"/>
      <c r="Q6551" s="8" t="n"/>
      <c r="R6551" s="9" t="n"/>
      <c r="S6551" s="8" t="n"/>
      <c r="T6551" s="8" t="n"/>
      <c r="U6551" s="8" t="n"/>
      <c r="V6551" s="11">
        <f>IF(OR(B6551="",C6551=""),"",CONCATENATE(B6551,".",C6551))</f>
        <v/>
      </c>
      <c r="W6551" s="6">
        <f>UPPER(TRIM(H6551))</f>
        <v/>
      </c>
      <c r="X6551" s="6">
        <f>UPPER(TRIM(I6551))</f>
        <v/>
      </c>
      <c r="Y6551" s="6">
        <f>IF(V6551&lt;&gt;"",IFERROR(INDEX(federal_program_name_lookup,MATCH(V6551,aln_lookup,0)),""),"")</f>
        <v/>
      </c>
    </row>
    <row r="6552">
      <c r="A6552" s="6">
        <f>IF(B6552&lt;&gt;"", "AWARD-"&amp;TEXT(ROW()-1,"0000"), "")</f>
        <v/>
      </c>
      <c r="B6552" s="7" t="n"/>
      <c r="C6552" s="7" t="n"/>
      <c r="D6552" s="7" t="n"/>
      <c r="E6552" s="8" t="n"/>
      <c r="F6552" s="9" t="n"/>
      <c r="G6552" s="8" t="n"/>
      <c r="H6552" s="8" t="n"/>
      <c r="I6552" s="8" t="n"/>
      <c r="J6552" s="10">
        <f>IF(A6552="",0,SUMIFS(amount_expended,cfda_key,V6552))</f>
        <v/>
      </c>
      <c r="K6552" s="10">
        <f>IF(G6552="OTHER CLUSTER NOT LISTED ABOVE",SUMIFS(amount_expended,uniform_other_cluster_name,X6552), IF(AND(OR(G6552="N/A",G6552=""),H6552=""),0,IF(G6552="STATE CLUSTER",SUMIFS(amount_expended,uniform_state_cluster_name,W6552),SUMIFS(amount_expended,cluster_name,G6552))))</f>
        <v/>
      </c>
      <c r="L6552" s="8" t="n"/>
      <c r="M6552" s="7" t="n"/>
      <c r="N6552" s="8" t="n"/>
      <c r="O6552" s="7" t="n"/>
      <c r="P6552" s="7" t="n"/>
      <c r="Q6552" s="8" t="n"/>
      <c r="R6552" s="9" t="n"/>
      <c r="S6552" s="8" t="n"/>
      <c r="T6552" s="8" t="n"/>
      <c r="U6552" s="8" t="n"/>
      <c r="V6552" s="11">
        <f>IF(OR(B6552="",C6552=""),"",CONCATENATE(B6552,".",C6552))</f>
        <v/>
      </c>
      <c r="W6552" s="6">
        <f>UPPER(TRIM(H6552))</f>
        <v/>
      </c>
      <c r="X6552" s="6">
        <f>UPPER(TRIM(I6552))</f>
        <v/>
      </c>
      <c r="Y6552" s="6">
        <f>IF(V6552&lt;&gt;"",IFERROR(INDEX(federal_program_name_lookup,MATCH(V6552,aln_lookup,0)),""),"")</f>
        <v/>
      </c>
    </row>
    <row r="6553">
      <c r="A6553" s="6">
        <f>IF(B6553&lt;&gt;"", "AWARD-"&amp;TEXT(ROW()-1,"0000"), "")</f>
        <v/>
      </c>
      <c r="B6553" s="7" t="n"/>
      <c r="C6553" s="7" t="n"/>
      <c r="D6553" s="7" t="n"/>
      <c r="E6553" s="8" t="n"/>
      <c r="F6553" s="9" t="n"/>
      <c r="G6553" s="8" t="n"/>
      <c r="H6553" s="8" t="n"/>
      <c r="I6553" s="8" t="n"/>
      <c r="J6553" s="10">
        <f>IF(A6553="",0,SUMIFS(amount_expended,cfda_key,V6553))</f>
        <v/>
      </c>
      <c r="K6553" s="10">
        <f>IF(G6553="OTHER CLUSTER NOT LISTED ABOVE",SUMIFS(amount_expended,uniform_other_cluster_name,X6553), IF(AND(OR(G6553="N/A",G6553=""),H6553=""),0,IF(G6553="STATE CLUSTER",SUMIFS(amount_expended,uniform_state_cluster_name,W6553),SUMIFS(amount_expended,cluster_name,G6553))))</f>
        <v/>
      </c>
      <c r="L6553" s="8" t="n"/>
      <c r="M6553" s="7" t="n"/>
      <c r="N6553" s="8" t="n"/>
      <c r="O6553" s="7" t="n"/>
      <c r="P6553" s="7" t="n"/>
      <c r="Q6553" s="8" t="n"/>
      <c r="R6553" s="9" t="n"/>
      <c r="S6553" s="8" t="n"/>
      <c r="T6553" s="8" t="n"/>
      <c r="U6553" s="8" t="n"/>
      <c r="V6553" s="11">
        <f>IF(OR(B6553="",C6553=""),"",CONCATENATE(B6553,".",C6553))</f>
        <v/>
      </c>
      <c r="W6553" s="6">
        <f>UPPER(TRIM(H6553))</f>
        <v/>
      </c>
      <c r="X6553" s="6">
        <f>UPPER(TRIM(I6553))</f>
        <v/>
      </c>
      <c r="Y6553" s="6">
        <f>IF(V6553&lt;&gt;"",IFERROR(INDEX(federal_program_name_lookup,MATCH(V6553,aln_lookup,0)),""),"")</f>
        <v/>
      </c>
    </row>
    <row r="6554">
      <c r="A6554" s="6">
        <f>IF(B6554&lt;&gt;"", "AWARD-"&amp;TEXT(ROW()-1,"0000"), "")</f>
        <v/>
      </c>
      <c r="B6554" s="7" t="n"/>
      <c r="C6554" s="7" t="n"/>
      <c r="D6554" s="7" t="n"/>
      <c r="E6554" s="8" t="n"/>
      <c r="F6554" s="9" t="n"/>
      <c r="G6554" s="8" t="n"/>
      <c r="H6554" s="8" t="n"/>
      <c r="I6554" s="8" t="n"/>
      <c r="J6554" s="10">
        <f>IF(A6554="",0,SUMIFS(amount_expended,cfda_key,V6554))</f>
        <v/>
      </c>
      <c r="K6554" s="10">
        <f>IF(G6554="OTHER CLUSTER NOT LISTED ABOVE",SUMIFS(amount_expended,uniform_other_cluster_name,X6554), IF(AND(OR(G6554="N/A",G6554=""),H6554=""),0,IF(G6554="STATE CLUSTER",SUMIFS(amount_expended,uniform_state_cluster_name,W6554),SUMIFS(amount_expended,cluster_name,G6554))))</f>
        <v/>
      </c>
      <c r="L6554" s="8" t="n"/>
      <c r="M6554" s="7" t="n"/>
      <c r="N6554" s="8" t="n"/>
      <c r="O6554" s="7" t="n"/>
      <c r="P6554" s="7" t="n"/>
      <c r="Q6554" s="8" t="n"/>
      <c r="R6554" s="9" t="n"/>
      <c r="S6554" s="8" t="n"/>
      <c r="T6554" s="8" t="n"/>
      <c r="U6554" s="8" t="n"/>
      <c r="V6554" s="11">
        <f>IF(OR(B6554="",C6554=""),"",CONCATENATE(B6554,".",C6554))</f>
        <v/>
      </c>
      <c r="W6554" s="6">
        <f>UPPER(TRIM(H6554))</f>
        <v/>
      </c>
      <c r="X6554" s="6">
        <f>UPPER(TRIM(I6554))</f>
        <v/>
      </c>
      <c r="Y6554" s="6">
        <f>IF(V6554&lt;&gt;"",IFERROR(INDEX(federal_program_name_lookup,MATCH(V6554,aln_lookup,0)),""),"")</f>
        <v/>
      </c>
    </row>
    <row r="6555">
      <c r="A6555" s="6">
        <f>IF(B6555&lt;&gt;"", "AWARD-"&amp;TEXT(ROW()-1,"0000"), "")</f>
        <v/>
      </c>
      <c r="B6555" s="7" t="n"/>
      <c r="C6555" s="7" t="n"/>
      <c r="D6555" s="7" t="n"/>
      <c r="E6555" s="8" t="n"/>
      <c r="F6555" s="9" t="n"/>
      <c r="G6555" s="8" t="n"/>
      <c r="H6555" s="8" t="n"/>
      <c r="I6555" s="8" t="n"/>
      <c r="J6555" s="10">
        <f>IF(A6555="",0,SUMIFS(amount_expended,cfda_key,V6555))</f>
        <v/>
      </c>
      <c r="K6555" s="10">
        <f>IF(G6555="OTHER CLUSTER NOT LISTED ABOVE",SUMIFS(amount_expended,uniform_other_cluster_name,X6555), IF(AND(OR(G6555="N/A",G6555=""),H6555=""),0,IF(G6555="STATE CLUSTER",SUMIFS(amount_expended,uniform_state_cluster_name,W6555),SUMIFS(amount_expended,cluster_name,G6555))))</f>
        <v/>
      </c>
      <c r="L6555" s="8" t="n"/>
      <c r="M6555" s="7" t="n"/>
      <c r="N6555" s="8" t="n"/>
      <c r="O6555" s="7" t="n"/>
      <c r="P6555" s="7" t="n"/>
      <c r="Q6555" s="8" t="n"/>
      <c r="R6555" s="9" t="n"/>
      <c r="S6555" s="8" t="n"/>
      <c r="T6555" s="8" t="n"/>
      <c r="U6555" s="8" t="n"/>
      <c r="V6555" s="11">
        <f>IF(OR(B6555="",C6555=""),"",CONCATENATE(B6555,".",C6555))</f>
        <v/>
      </c>
      <c r="W6555" s="6">
        <f>UPPER(TRIM(H6555))</f>
        <v/>
      </c>
      <c r="X6555" s="6">
        <f>UPPER(TRIM(I6555))</f>
        <v/>
      </c>
      <c r="Y6555" s="6">
        <f>IF(V6555&lt;&gt;"",IFERROR(INDEX(federal_program_name_lookup,MATCH(V6555,aln_lookup,0)),""),"")</f>
        <v/>
      </c>
    </row>
    <row r="6556">
      <c r="A6556" s="6">
        <f>IF(B6556&lt;&gt;"", "AWARD-"&amp;TEXT(ROW()-1,"0000"), "")</f>
        <v/>
      </c>
      <c r="B6556" s="7" t="n"/>
      <c r="C6556" s="7" t="n"/>
      <c r="D6556" s="7" t="n"/>
      <c r="E6556" s="8" t="n"/>
      <c r="F6556" s="9" t="n"/>
      <c r="G6556" s="8" t="n"/>
      <c r="H6556" s="8" t="n"/>
      <c r="I6556" s="8" t="n"/>
      <c r="J6556" s="10">
        <f>IF(A6556="",0,SUMIFS(amount_expended,cfda_key,V6556))</f>
        <v/>
      </c>
      <c r="K6556" s="10">
        <f>IF(G6556="OTHER CLUSTER NOT LISTED ABOVE",SUMIFS(amount_expended,uniform_other_cluster_name,X6556), IF(AND(OR(G6556="N/A",G6556=""),H6556=""),0,IF(G6556="STATE CLUSTER",SUMIFS(amount_expended,uniform_state_cluster_name,W6556),SUMIFS(amount_expended,cluster_name,G6556))))</f>
        <v/>
      </c>
      <c r="L6556" s="8" t="n"/>
      <c r="M6556" s="7" t="n"/>
      <c r="N6556" s="8" t="n"/>
      <c r="O6556" s="7" t="n"/>
      <c r="P6556" s="7" t="n"/>
      <c r="Q6556" s="8" t="n"/>
      <c r="R6556" s="9" t="n"/>
      <c r="S6556" s="8" t="n"/>
      <c r="T6556" s="8" t="n"/>
      <c r="U6556" s="8" t="n"/>
      <c r="V6556" s="11">
        <f>IF(OR(B6556="",C6556=""),"",CONCATENATE(B6556,".",C6556))</f>
        <v/>
      </c>
      <c r="W6556" s="6">
        <f>UPPER(TRIM(H6556))</f>
        <v/>
      </c>
      <c r="X6556" s="6">
        <f>UPPER(TRIM(I6556))</f>
        <v/>
      </c>
      <c r="Y6556" s="6">
        <f>IF(V6556&lt;&gt;"",IFERROR(INDEX(federal_program_name_lookup,MATCH(V6556,aln_lookup,0)),""),"")</f>
        <v/>
      </c>
    </row>
    <row r="6557">
      <c r="A6557" s="6">
        <f>IF(B6557&lt;&gt;"", "AWARD-"&amp;TEXT(ROW()-1,"0000"), "")</f>
        <v/>
      </c>
      <c r="B6557" s="7" t="n"/>
      <c r="C6557" s="7" t="n"/>
      <c r="D6557" s="7" t="n"/>
      <c r="E6557" s="8" t="n"/>
      <c r="F6557" s="9" t="n"/>
      <c r="G6557" s="8" t="n"/>
      <c r="H6557" s="8" t="n"/>
      <c r="I6557" s="8" t="n"/>
      <c r="J6557" s="10">
        <f>IF(A6557="",0,SUMIFS(amount_expended,cfda_key,V6557))</f>
        <v/>
      </c>
      <c r="K6557" s="10">
        <f>IF(G6557="OTHER CLUSTER NOT LISTED ABOVE",SUMIFS(amount_expended,uniform_other_cluster_name,X6557), IF(AND(OR(G6557="N/A",G6557=""),H6557=""),0,IF(G6557="STATE CLUSTER",SUMIFS(amount_expended,uniform_state_cluster_name,W6557),SUMIFS(amount_expended,cluster_name,G6557))))</f>
        <v/>
      </c>
      <c r="L6557" s="8" t="n"/>
      <c r="M6557" s="7" t="n"/>
      <c r="N6557" s="8" t="n"/>
      <c r="O6557" s="7" t="n"/>
      <c r="P6557" s="7" t="n"/>
      <c r="Q6557" s="8" t="n"/>
      <c r="R6557" s="9" t="n"/>
      <c r="S6557" s="8" t="n"/>
      <c r="T6557" s="8" t="n"/>
      <c r="U6557" s="8" t="n"/>
      <c r="V6557" s="11">
        <f>IF(OR(B6557="",C6557=""),"",CONCATENATE(B6557,".",C6557))</f>
        <v/>
      </c>
      <c r="W6557" s="6">
        <f>UPPER(TRIM(H6557))</f>
        <v/>
      </c>
      <c r="X6557" s="6">
        <f>UPPER(TRIM(I6557))</f>
        <v/>
      </c>
      <c r="Y6557" s="6">
        <f>IF(V6557&lt;&gt;"",IFERROR(INDEX(federal_program_name_lookup,MATCH(V6557,aln_lookup,0)),""),"")</f>
        <v/>
      </c>
    </row>
    <row r="6558">
      <c r="A6558" s="6">
        <f>IF(B6558&lt;&gt;"", "AWARD-"&amp;TEXT(ROW()-1,"0000"), "")</f>
        <v/>
      </c>
      <c r="B6558" s="7" t="n"/>
      <c r="C6558" s="7" t="n"/>
      <c r="D6558" s="7" t="n"/>
      <c r="E6558" s="8" t="n"/>
      <c r="F6558" s="9" t="n"/>
      <c r="G6558" s="8" t="n"/>
      <c r="H6558" s="8" t="n"/>
      <c r="I6558" s="8" t="n"/>
      <c r="J6558" s="10">
        <f>IF(A6558="",0,SUMIFS(amount_expended,cfda_key,V6558))</f>
        <v/>
      </c>
      <c r="K6558" s="10">
        <f>IF(G6558="OTHER CLUSTER NOT LISTED ABOVE",SUMIFS(amount_expended,uniform_other_cluster_name,X6558), IF(AND(OR(G6558="N/A",G6558=""),H6558=""),0,IF(G6558="STATE CLUSTER",SUMIFS(amount_expended,uniform_state_cluster_name,W6558),SUMIFS(amount_expended,cluster_name,G6558))))</f>
        <v/>
      </c>
      <c r="L6558" s="8" t="n"/>
      <c r="M6558" s="7" t="n"/>
      <c r="N6558" s="8" t="n"/>
      <c r="O6558" s="7" t="n"/>
      <c r="P6558" s="7" t="n"/>
      <c r="Q6558" s="8" t="n"/>
      <c r="R6558" s="9" t="n"/>
      <c r="S6558" s="8" t="n"/>
      <c r="T6558" s="8" t="n"/>
      <c r="U6558" s="8" t="n"/>
      <c r="V6558" s="11">
        <f>IF(OR(B6558="",C6558=""),"",CONCATENATE(B6558,".",C6558))</f>
        <v/>
      </c>
      <c r="W6558" s="6">
        <f>UPPER(TRIM(H6558))</f>
        <v/>
      </c>
      <c r="X6558" s="6">
        <f>UPPER(TRIM(I6558))</f>
        <v/>
      </c>
      <c r="Y6558" s="6">
        <f>IF(V6558&lt;&gt;"",IFERROR(INDEX(federal_program_name_lookup,MATCH(V6558,aln_lookup,0)),""),"")</f>
        <v/>
      </c>
    </row>
    <row r="6559">
      <c r="A6559" s="6">
        <f>IF(B6559&lt;&gt;"", "AWARD-"&amp;TEXT(ROW()-1,"0000"), "")</f>
        <v/>
      </c>
      <c r="B6559" s="7" t="n"/>
      <c r="C6559" s="7" t="n"/>
      <c r="D6559" s="7" t="n"/>
      <c r="E6559" s="8" t="n"/>
      <c r="F6559" s="9" t="n"/>
      <c r="G6559" s="8" t="n"/>
      <c r="H6559" s="8" t="n"/>
      <c r="I6559" s="8" t="n"/>
      <c r="J6559" s="10">
        <f>IF(A6559="",0,SUMIFS(amount_expended,cfda_key,V6559))</f>
        <v/>
      </c>
      <c r="K6559" s="10">
        <f>IF(G6559="OTHER CLUSTER NOT LISTED ABOVE",SUMIFS(amount_expended,uniform_other_cluster_name,X6559), IF(AND(OR(G6559="N/A",G6559=""),H6559=""),0,IF(G6559="STATE CLUSTER",SUMIFS(amount_expended,uniform_state_cluster_name,W6559),SUMIFS(amount_expended,cluster_name,G6559))))</f>
        <v/>
      </c>
      <c r="L6559" s="8" t="n"/>
      <c r="M6559" s="7" t="n"/>
      <c r="N6559" s="8" t="n"/>
      <c r="O6559" s="7" t="n"/>
      <c r="P6559" s="7" t="n"/>
      <c r="Q6559" s="8" t="n"/>
      <c r="R6559" s="9" t="n"/>
      <c r="S6559" s="8" t="n"/>
      <c r="T6559" s="8" t="n"/>
      <c r="U6559" s="8" t="n"/>
      <c r="V6559" s="11">
        <f>IF(OR(B6559="",C6559=""),"",CONCATENATE(B6559,".",C6559))</f>
        <v/>
      </c>
      <c r="W6559" s="6">
        <f>UPPER(TRIM(H6559))</f>
        <v/>
      </c>
      <c r="X6559" s="6">
        <f>UPPER(TRIM(I6559))</f>
        <v/>
      </c>
      <c r="Y6559" s="6">
        <f>IF(V6559&lt;&gt;"",IFERROR(INDEX(federal_program_name_lookup,MATCH(V6559,aln_lookup,0)),""),"")</f>
        <v/>
      </c>
    </row>
    <row r="6560">
      <c r="A6560" s="6">
        <f>IF(B6560&lt;&gt;"", "AWARD-"&amp;TEXT(ROW()-1,"0000"), "")</f>
        <v/>
      </c>
      <c r="B6560" s="7" t="n"/>
      <c r="C6560" s="7" t="n"/>
      <c r="D6560" s="7" t="n"/>
      <c r="E6560" s="8" t="n"/>
      <c r="F6560" s="9" t="n"/>
      <c r="G6560" s="8" t="n"/>
      <c r="H6560" s="8" t="n"/>
      <c r="I6560" s="8" t="n"/>
      <c r="J6560" s="10">
        <f>IF(A6560="",0,SUMIFS(amount_expended,cfda_key,V6560))</f>
        <v/>
      </c>
      <c r="K6560" s="10">
        <f>IF(G6560="OTHER CLUSTER NOT LISTED ABOVE",SUMIFS(amount_expended,uniform_other_cluster_name,X6560), IF(AND(OR(G6560="N/A",G6560=""),H6560=""),0,IF(G6560="STATE CLUSTER",SUMIFS(amount_expended,uniform_state_cluster_name,W6560),SUMIFS(amount_expended,cluster_name,G6560))))</f>
        <v/>
      </c>
      <c r="L6560" s="8" t="n"/>
      <c r="M6560" s="7" t="n"/>
      <c r="N6560" s="8" t="n"/>
      <c r="O6560" s="7" t="n"/>
      <c r="P6560" s="7" t="n"/>
      <c r="Q6560" s="8" t="n"/>
      <c r="R6560" s="9" t="n"/>
      <c r="S6560" s="8" t="n"/>
      <c r="T6560" s="8" t="n"/>
      <c r="U6560" s="8" t="n"/>
      <c r="V6560" s="11">
        <f>IF(OR(B6560="",C6560=""),"",CONCATENATE(B6560,".",C6560))</f>
        <v/>
      </c>
      <c r="W6560" s="6">
        <f>UPPER(TRIM(H6560))</f>
        <v/>
      </c>
      <c r="X6560" s="6">
        <f>UPPER(TRIM(I6560))</f>
        <v/>
      </c>
      <c r="Y6560" s="6">
        <f>IF(V6560&lt;&gt;"",IFERROR(INDEX(federal_program_name_lookup,MATCH(V6560,aln_lookup,0)),""),"")</f>
        <v/>
      </c>
    </row>
    <row r="6561">
      <c r="A6561" s="6">
        <f>IF(B6561&lt;&gt;"", "AWARD-"&amp;TEXT(ROW()-1,"0000"), "")</f>
        <v/>
      </c>
      <c r="B6561" s="7" t="n"/>
      <c r="C6561" s="7" t="n"/>
      <c r="D6561" s="7" t="n"/>
      <c r="E6561" s="8" t="n"/>
      <c r="F6561" s="9" t="n"/>
      <c r="G6561" s="8" t="n"/>
      <c r="H6561" s="8" t="n"/>
      <c r="I6561" s="8" t="n"/>
      <c r="J6561" s="10">
        <f>IF(A6561="",0,SUMIFS(amount_expended,cfda_key,V6561))</f>
        <v/>
      </c>
      <c r="K6561" s="10">
        <f>IF(G6561="OTHER CLUSTER NOT LISTED ABOVE",SUMIFS(amount_expended,uniform_other_cluster_name,X6561), IF(AND(OR(G6561="N/A",G6561=""),H6561=""),0,IF(G6561="STATE CLUSTER",SUMIFS(amount_expended,uniform_state_cluster_name,W6561),SUMIFS(amount_expended,cluster_name,G6561))))</f>
        <v/>
      </c>
      <c r="L6561" s="8" t="n"/>
      <c r="M6561" s="7" t="n"/>
      <c r="N6561" s="8" t="n"/>
      <c r="O6561" s="7" t="n"/>
      <c r="P6561" s="7" t="n"/>
      <c r="Q6561" s="8" t="n"/>
      <c r="R6561" s="9" t="n"/>
      <c r="S6561" s="8" t="n"/>
      <c r="T6561" s="8" t="n"/>
      <c r="U6561" s="8" t="n"/>
      <c r="V6561" s="11">
        <f>IF(OR(B6561="",C6561=""),"",CONCATENATE(B6561,".",C6561))</f>
        <v/>
      </c>
      <c r="W6561" s="6">
        <f>UPPER(TRIM(H6561))</f>
        <v/>
      </c>
      <c r="X6561" s="6">
        <f>UPPER(TRIM(I6561))</f>
        <v/>
      </c>
      <c r="Y6561" s="6">
        <f>IF(V6561&lt;&gt;"",IFERROR(INDEX(federal_program_name_lookup,MATCH(V6561,aln_lookup,0)),""),"")</f>
        <v/>
      </c>
    </row>
    <row r="6562">
      <c r="A6562" s="6">
        <f>IF(B6562&lt;&gt;"", "AWARD-"&amp;TEXT(ROW()-1,"0000"), "")</f>
        <v/>
      </c>
      <c r="B6562" s="7" t="n"/>
      <c r="C6562" s="7" t="n"/>
      <c r="D6562" s="7" t="n"/>
      <c r="E6562" s="8" t="n"/>
      <c r="F6562" s="9" t="n"/>
      <c r="G6562" s="8" t="n"/>
      <c r="H6562" s="8" t="n"/>
      <c r="I6562" s="8" t="n"/>
      <c r="J6562" s="10">
        <f>IF(A6562="",0,SUMIFS(amount_expended,cfda_key,V6562))</f>
        <v/>
      </c>
      <c r="K6562" s="10">
        <f>IF(G6562="OTHER CLUSTER NOT LISTED ABOVE",SUMIFS(amount_expended,uniform_other_cluster_name,X6562), IF(AND(OR(G6562="N/A",G6562=""),H6562=""),0,IF(G6562="STATE CLUSTER",SUMIFS(amount_expended,uniform_state_cluster_name,W6562),SUMIFS(amount_expended,cluster_name,G6562))))</f>
        <v/>
      </c>
      <c r="L6562" s="8" t="n"/>
      <c r="M6562" s="7" t="n"/>
      <c r="N6562" s="8" t="n"/>
      <c r="O6562" s="7" t="n"/>
      <c r="P6562" s="7" t="n"/>
      <c r="Q6562" s="8" t="n"/>
      <c r="R6562" s="9" t="n"/>
      <c r="S6562" s="8" t="n"/>
      <c r="T6562" s="8" t="n"/>
      <c r="U6562" s="8" t="n"/>
      <c r="V6562" s="11">
        <f>IF(OR(B6562="",C6562=""),"",CONCATENATE(B6562,".",C6562))</f>
        <v/>
      </c>
      <c r="W6562" s="6">
        <f>UPPER(TRIM(H6562))</f>
        <v/>
      </c>
      <c r="X6562" s="6">
        <f>UPPER(TRIM(I6562))</f>
        <v/>
      </c>
      <c r="Y6562" s="6">
        <f>IF(V6562&lt;&gt;"",IFERROR(INDEX(federal_program_name_lookup,MATCH(V6562,aln_lookup,0)),""),"")</f>
        <v/>
      </c>
    </row>
    <row r="6563">
      <c r="A6563" s="6">
        <f>IF(B6563&lt;&gt;"", "AWARD-"&amp;TEXT(ROW()-1,"0000"), "")</f>
        <v/>
      </c>
      <c r="B6563" s="7" t="n"/>
      <c r="C6563" s="7" t="n"/>
      <c r="D6563" s="7" t="n"/>
      <c r="E6563" s="8" t="n"/>
      <c r="F6563" s="9" t="n"/>
      <c r="G6563" s="8" t="n"/>
      <c r="H6563" s="8" t="n"/>
      <c r="I6563" s="8" t="n"/>
      <c r="J6563" s="10">
        <f>IF(A6563="",0,SUMIFS(amount_expended,cfda_key,V6563))</f>
        <v/>
      </c>
      <c r="K6563" s="10">
        <f>IF(G6563="OTHER CLUSTER NOT LISTED ABOVE",SUMIFS(amount_expended,uniform_other_cluster_name,X6563), IF(AND(OR(G6563="N/A",G6563=""),H6563=""),0,IF(G6563="STATE CLUSTER",SUMIFS(amount_expended,uniform_state_cluster_name,W6563),SUMIFS(amount_expended,cluster_name,G6563))))</f>
        <v/>
      </c>
      <c r="L6563" s="8" t="n"/>
      <c r="M6563" s="7" t="n"/>
      <c r="N6563" s="8" t="n"/>
      <c r="O6563" s="7" t="n"/>
      <c r="P6563" s="7" t="n"/>
      <c r="Q6563" s="8" t="n"/>
      <c r="R6563" s="9" t="n"/>
      <c r="S6563" s="8" t="n"/>
      <c r="T6563" s="8" t="n"/>
      <c r="U6563" s="8" t="n"/>
      <c r="V6563" s="11">
        <f>IF(OR(B6563="",C6563=""),"",CONCATENATE(B6563,".",C6563))</f>
        <v/>
      </c>
      <c r="W6563" s="6">
        <f>UPPER(TRIM(H6563))</f>
        <v/>
      </c>
      <c r="X6563" s="6">
        <f>UPPER(TRIM(I6563))</f>
        <v/>
      </c>
      <c r="Y6563" s="6">
        <f>IF(V6563&lt;&gt;"",IFERROR(INDEX(federal_program_name_lookup,MATCH(V6563,aln_lookup,0)),""),"")</f>
        <v/>
      </c>
    </row>
    <row r="6564">
      <c r="A6564" s="6">
        <f>IF(B6564&lt;&gt;"", "AWARD-"&amp;TEXT(ROW()-1,"0000"), "")</f>
        <v/>
      </c>
      <c r="B6564" s="7" t="n"/>
      <c r="C6564" s="7" t="n"/>
      <c r="D6564" s="7" t="n"/>
      <c r="E6564" s="8" t="n"/>
      <c r="F6564" s="9" t="n"/>
      <c r="G6564" s="8" t="n"/>
      <c r="H6564" s="8" t="n"/>
      <c r="I6564" s="8" t="n"/>
      <c r="J6564" s="10">
        <f>IF(A6564="",0,SUMIFS(amount_expended,cfda_key,V6564))</f>
        <v/>
      </c>
      <c r="K6564" s="10">
        <f>IF(G6564="OTHER CLUSTER NOT LISTED ABOVE",SUMIFS(amount_expended,uniform_other_cluster_name,X6564), IF(AND(OR(G6564="N/A",G6564=""),H6564=""),0,IF(G6564="STATE CLUSTER",SUMIFS(amount_expended,uniform_state_cluster_name,W6564),SUMIFS(amount_expended,cluster_name,G6564))))</f>
        <v/>
      </c>
      <c r="L6564" s="8" t="n"/>
      <c r="M6564" s="7" t="n"/>
      <c r="N6564" s="8" t="n"/>
      <c r="O6564" s="7" t="n"/>
      <c r="P6564" s="7" t="n"/>
      <c r="Q6564" s="8" t="n"/>
      <c r="R6564" s="9" t="n"/>
      <c r="S6564" s="8" t="n"/>
      <c r="T6564" s="8" t="n"/>
      <c r="U6564" s="8" t="n"/>
      <c r="V6564" s="11">
        <f>IF(OR(B6564="",C6564=""),"",CONCATENATE(B6564,".",C6564))</f>
        <v/>
      </c>
      <c r="W6564" s="6">
        <f>UPPER(TRIM(H6564))</f>
        <v/>
      </c>
      <c r="X6564" s="6">
        <f>UPPER(TRIM(I6564))</f>
        <v/>
      </c>
      <c r="Y6564" s="6">
        <f>IF(V6564&lt;&gt;"",IFERROR(INDEX(federal_program_name_lookup,MATCH(V6564,aln_lookup,0)),""),"")</f>
        <v/>
      </c>
    </row>
    <row r="6565">
      <c r="A6565" s="6">
        <f>IF(B6565&lt;&gt;"", "AWARD-"&amp;TEXT(ROW()-1,"0000"), "")</f>
        <v/>
      </c>
      <c r="B6565" s="7" t="n"/>
      <c r="C6565" s="7" t="n"/>
      <c r="D6565" s="7" t="n"/>
      <c r="E6565" s="8" t="n"/>
      <c r="F6565" s="9" t="n"/>
      <c r="G6565" s="8" t="n"/>
      <c r="H6565" s="8" t="n"/>
      <c r="I6565" s="8" t="n"/>
      <c r="J6565" s="10">
        <f>IF(A6565="",0,SUMIFS(amount_expended,cfda_key,V6565))</f>
        <v/>
      </c>
      <c r="K6565" s="10">
        <f>IF(G6565="OTHER CLUSTER NOT LISTED ABOVE",SUMIFS(amount_expended,uniform_other_cluster_name,X6565), IF(AND(OR(G6565="N/A",G6565=""),H6565=""),0,IF(G6565="STATE CLUSTER",SUMIFS(amount_expended,uniform_state_cluster_name,W6565),SUMIFS(amount_expended,cluster_name,G6565))))</f>
        <v/>
      </c>
      <c r="L6565" s="8" t="n"/>
      <c r="M6565" s="7" t="n"/>
      <c r="N6565" s="8" t="n"/>
      <c r="O6565" s="7" t="n"/>
      <c r="P6565" s="7" t="n"/>
      <c r="Q6565" s="8" t="n"/>
      <c r="R6565" s="9" t="n"/>
      <c r="S6565" s="8" t="n"/>
      <c r="T6565" s="8" t="n"/>
      <c r="U6565" s="8" t="n"/>
      <c r="V6565" s="11">
        <f>IF(OR(B6565="",C6565=""),"",CONCATENATE(B6565,".",C6565))</f>
        <v/>
      </c>
      <c r="W6565" s="6">
        <f>UPPER(TRIM(H6565))</f>
        <v/>
      </c>
      <c r="X6565" s="6">
        <f>UPPER(TRIM(I6565))</f>
        <v/>
      </c>
      <c r="Y6565" s="6">
        <f>IF(V6565&lt;&gt;"",IFERROR(INDEX(federal_program_name_lookup,MATCH(V6565,aln_lookup,0)),""),"")</f>
        <v/>
      </c>
    </row>
    <row r="6566">
      <c r="A6566" s="6">
        <f>IF(B6566&lt;&gt;"", "AWARD-"&amp;TEXT(ROW()-1,"0000"), "")</f>
        <v/>
      </c>
      <c r="B6566" s="7" t="n"/>
      <c r="C6566" s="7" t="n"/>
      <c r="D6566" s="7" t="n"/>
      <c r="E6566" s="8" t="n"/>
      <c r="F6566" s="9" t="n"/>
      <c r="G6566" s="8" t="n"/>
      <c r="H6566" s="8" t="n"/>
      <c r="I6566" s="8" t="n"/>
      <c r="J6566" s="10">
        <f>IF(A6566="",0,SUMIFS(amount_expended,cfda_key,V6566))</f>
        <v/>
      </c>
      <c r="K6566" s="10">
        <f>IF(G6566="OTHER CLUSTER NOT LISTED ABOVE",SUMIFS(amount_expended,uniform_other_cluster_name,X6566), IF(AND(OR(G6566="N/A",G6566=""),H6566=""),0,IF(G6566="STATE CLUSTER",SUMIFS(amount_expended,uniform_state_cluster_name,W6566),SUMIFS(amount_expended,cluster_name,G6566))))</f>
        <v/>
      </c>
      <c r="L6566" s="8" t="n"/>
      <c r="M6566" s="7" t="n"/>
      <c r="N6566" s="8" t="n"/>
      <c r="O6566" s="7" t="n"/>
      <c r="P6566" s="7" t="n"/>
      <c r="Q6566" s="8" t="n"/>
      <c r="R6566" s="9" t="n"/>
      <c r="S6566" s="8" t="n"/>
      <c r="T6566" s="8" t="n"/>
      <c r="U6566" s="8" t="n"/>
      <c r="V6566" s="11">
        <f>IF(OR(B6566="",C6566=""),"",CONCATENATE(B6566,".",C6566))</f>
        <v/>
      </c>
      <c r="W6566" s="6">
        <f>UPPER(TRIM(H6566))</f>
        <v/>
      </c>
      <c r="X6566" s="6">
        <f>UPPER(TRIM(I6566))</f>
        <v/>
      </c>
      <c r="Y6566" s="6">
        <f>IF(V6566&lt;&gt;"",IFERROR(INDEX(federal_program_name_lookup,MATCH(V6566,aln_lookup,0)),""),"")</f>
        <v/>
      </c>
    </row>
    <row r="6567">
      <c r="A6567" s="6">
        <f>IF(B6567&lt;&gt;"", "AWARD-"&amp;TEXT(ROW()-1,"0000"), "")</f>
        <v/>
      </c>
      <c r="B6567" s="7" t="n"/>
      <c r="C6567" s="7" t="n"/>
      <c r="D6567" s="7" t="n"/>
      <c r="E6567" s="8" t="n"/>
      <c r="F6567" s="9" t="n"/>
      <c r="G6567" s="8" t="n"/>
      <c r="H6567" s="8" t="n"/>
      <c r="I6567" s="8" t="n"/>
      <c r="J6567" s="10">
        <f>IF(A6567="",0,SUMIFS(amount_expended,cfda_key,V6567))</f>
        <v/>
      </c>
      <c r="K6567" s="10">
        <f>IF(G6567="OTHER CLUSTER NOT LISTED ABOVE",SUMIFS(amount_expended,uniform_other_cluster_name,X6567), IF(AND(OR(G6567="N/A",G6567=""),H6567=""),0,IF(G6567="STATE CLUSTER",SUMIFS(amount_expended,uniform_state_cluster_name,W6567),SUMIFS(amount_expended,cluster_name,G6567))))</f>
        <v/>
      </c>
      <c r="L6567" s="8" t="n"/>
      <c r="M6567" s="7" t="n"/>
      <c r="N6567" s="8" t="n"/>
      <c r="O6567" s="7" t="n"/>
      <c r="P6567" s="7" t="n"/>
      <c r="Q6567" s="8" t="n"/>
      <c r="R6567" s="9" t="n"/>
      <c r="S6567" s="8" t="n"/>
      <c r="T6567" s="8" t="n"/>
      <c r="U6567" s="8" t="n"/>
      <c r="V6567" s="11">
        <f>IF(OR(B6567="",C6567=""),"",CONCATENATE(B6567,".",C6567))</f>
        <v/>
      </c>
      <c r="W6567" s="6">
        <f>UPPER(TRIM(H6567))</f>
        <v/>
      </c>
      <c r="X6567" s="6">
        <f>UPPER(TRIM(I6567))</f>
        <v/>
      </c>
      <c r="Y6567" s="6">
        <f>IF(V6567&lt;&gt;"",IFERROR(INDEX(federal_program_name_lookup,MATCH(V6567,aln_lookup,0)),""),"")</f>
        <v/>
      </c>
    </row>
    <row r="6568">
      <c r="A6568" s="6">
        <f>IF(B6568&lt;&gt;"", "AWARD-"&amp;TEXT(ROW()-1,"0000"), "")</f>
        <v/>
      </c>
      <c r="B6568" s="7" t="n"/>
      <c r="C6568" s="7" t="n"/>
      <c r="D6568" s="7" t="n"/>
      <c r="E6568" s="8" t="n"/>
      <c r="F6568" s="9" t="n"/>
      <c r="G6568" s="8" t="n"/>
      <c r="H6568" s="8" t="n"/>
      <c r="I6568" s="8" t="n"/>
      <c r="J6568" s="10">
        <f>IF(A6568="",0,SUMIFS(amount_expended,cfda_key,V6568))</f>
        <v/>
      </c>
      <c r="K6568" s="10">
        <f>IF(G6568="OTHER CLUSTER NOT LISTED ABOVE",SUMIFS(amount_expended,uniform_other_cluster_name,X6568), IF(AND(OR(G6568="N/A",G6568=""),H6568=""),0,IF(G6568="STATE CLUSTER",SUMIFS(amount_expended,uniform_state_cluster_name,W6568),SUMIFS(amount_expended,cluster_name,G6568))))</f>
        <v/>
      </c>
      <c r="L6568" s="8" t="n"/>
      <c r="M6568" s="7" t="n"/>
      <c r="N6568" s="8" t="n"/>
      <c r="O6568" s="7" t="n"/>
      <c r="P6568" s="7" t="n"/>
      <c r="Q6568" s="8" t="n"/>
      <c r="R6568" s="9" t="n"/>
      <c r="S6568" s="8" t="n"/>
      <c r="T6568" s="8" t="n"/>
      <c r="U6568" s="8" t="n"/>
      <c r="V6568" s="11">
        <f>IF(OR(B6568="",C6568=""),"",CONCATENATE(B6568,".",C6568))</f>
        <v/>
      </c>
      <c r="W6568" s="6">
        <f>UPPER(TRIM(H6568))</f>
        <v/>
      </c>
      <c r="X6568" s="6">
        <f>UPPER(TRIM(I6568))</f>
        <v/>
      </c>
      <c r="Y6568" s="6">
        <f>IF(V6568&lt;&gt;"",IFERROR(INDEX(federal_program_name_lookup,MATCH(V6568,aln_lookup,0)),""),"")</f>
        <v/>
      </c>
    </row>
    <row r="6569">
      <c r="A6569" s="6">
        <f>IF(B6569&lt;&gt;"", "AWARD-"&amp;TEXT(ROW()-1,"0000"), "")</f>
        <v/>
      </c>
      <c r="B6569" s="7" t="n"/>
      <c r="C6569" s="7" t="n"/>
      <c r="D6569" s="7" t="n"/>
      <c r="E6569" s="8" t="n"/>
      <c r="F6569" s="9" t="n"/>
      <c r="G6569" s="8" t="n"/>
      <c r="H6569" s="8" t="n"/>
      <c r="I6569" s="8" t="n"/>
      <c r="J6569" s="10">
        <f>IF(A6569="",0,SUMIFS(amount_expended,cfda_key,V6569))</f>
        <v/>
      </c>
      <c r="K6569" s="10">
        <f>IF(G6569="OTHER CLUSTER NOT LISTED ABOVE",SUMIFS(amount_expended,uniform_other_cluster_name,X6569), IF(AND(OR(G6569="N/A",G6569=""),H6569=""),0,IF(G6569="STATE CLUSTER",SUMIFS(amount_expended,uniform_state_cluster_name,W6569),SUMIFS(amount_expended,cluster_name,G6569))))</f>
        <v/>
      </c>
      <c r="L6569" s="8" t="n"/>
      <c r="M6569" s="7" t="n"/>
      <c r="N6569" s="8" t="n"/>
      <c r="O6569" s="7" t="n"/>
      <c r="P6569" s="7" t="n"/>
      <c r="Q6569" s="8" t="n"/>
      <c r="R6569" s="9" t="n"/>
      <c r="S6569" s="8" t="n"/>
      <c r="T6569" s="8" t="n"/>
      <c r="U6569" s="8" t="n"/>
      <c r="V6569" s="11">
        <f>IF(OR(B6569="",C6569=""),"",CONCATENATE(B6569,".",C6569))</f>
        <v/>
      </c>
      <c r="W6569" s="6">
        <f>UPPER(TRIM(H6569))</f>
        <v/>
      </c>
      <c r="X6569" s="6">
        <f>UPPER(TRIM(I6569))</f>
        <v/>
      </c>
      <c r="Y6569" s="6">
        <f>IF(V6569&lt;&gt;"",IFERROR(INDEX(federal_program_name_lookup,MATCH(V6569,aln_lookup,0)),""),"")</f>
        <v/>
      </c>
    </row>
    <row r="6570">
      <c r="A6570" s="6">
        <f>IF(B6570&lt;&gt;"", "AWARD-"&amp;TEXT(ROW()-1,"0000"), "")</f>
        <v/>
      </c>
      <c r="B6570" s="7" t="n"/>
      <c r="C6570" s="7" t="n"/>
      <c r="D6570" s="7" t="n"/>
      <c r="E6570" s="8" t="n"/>
      <c r="F6570" s="9" t="n"/>
      <c r="G6570" s="8" t="n"/>
      <c r="H6570" s="8" t="n"/>
      <c r="I6570" s="8" t="n"/>
      <c r="J6570" s="10">
        <f>IF(A6570="",0,SUMIFS(amount_expended,cfda_key,V6570))</f>
        <v/>
      </c>
      <c r="K6570" s="10">
        <f>IF(G6570="OTHER CLUSTER NOT LISTED ABOVE",SUMIFS(amount_expended,uniform_other_cluster_name,X6570), IF(AND(OR(G6570="N/A",G6570=""),H6570=""),0,IF(G6570="STATE CLUSTER",SUMIFS(amount_expended,uniform_state_cluster_name,W6570),SUMIFS(amount_expended,cluster_name,G6570))))</f>
        <v/>
      </c>
      <c r="L6570" s="8" t="n"/>
      <c r="M6570" s="7" t="n"/>
      <c r="N6570" s="8" t="n"/>
      <c r="O6570" s="7" t="n"/>
      <c r="P6570" s="7" t="n"/>
      <c r="Q6570" s="8" t="n"/>
      <c r="R6570" s="9" t="n"/>
      <c r="S6570" s="8" t="n"/>
      <c r="T6570" s="8" t="n"/>
      <c r="U6570" s="8" t="n"/>
      <c r="V6570" s="11">
        <f>IF(OR(B6570="",C6570=""),"",CONCATENATE(B6570,".",C6570))</f>
        <v/>
      </c>
      <c r="W6570" s="6">
        <f>UPPER(TRIM(H6570))</f>
        <v/>
      </c>
      <c r="X6570" s="6">
        <f>UPPER(TRIM(I6570))</f>
        <v/>
      </c>
      <c r="Y6570" s="6">
        <f>IF(V6570&lt;&gt;"",IFERROR(INDEX(federal_program_name_lookup,MATCH(V6570,aln_lookup,0)),""),"")</f>
        <v/>
      </c>
    </row>
    <row r="6571">
      <c r="A6571" s="6">
        <f>IF(B6571&lt;&gt;"", "AWARD-"&amp;TEXT(ROW()-1,"0000"), "")</f>
        <v/>
      </c>
      <c r="B6571" s="7" t="n"/>
      <c r="C6571" s="7" t="n"/>
      <c r="D6571" s="7" t="n"/>
      <c r="E6571" s="8" t="n"/>
      <c r="F6571" s="9" t="n"/>
      <c r="G6571" s="8" t="n"/>
      <c r="H6571" s="8" t="n"/>
      <c r="I6571" s="8" t="n"/>
      <c r="J6571" s="10">
        <f>IF(A6571="",0,SUMIFS(amount_expended,cfda_key,V6571))</f>
        <v/>
      </c>
      <c r="K6571" s="10">
        <f>IF(G6571="OTHER CLUSTER NOT LISTED ABOVE",SUMIFS(amount_expended,uniform_other_cluster_name,X6571), IF(AND(OR(G6571="N/A",G6571=""),H6571=""),0,IF(G6571="STATE CLUSTER",SUMIFS(amount_expended,uniform_state_cluster_name,W6571),SUMIFS(amount_expended,cluster_name,G6571))))</f>
        <v/>
      </c>
      <c r="L6571" s="8" t="n"/>
      <c r="M6571" s="7" t="n"/>
      <c r="N6571" s="8" t="n"/>
      <c r="O6571" s="7" t="n"/>
      <c r="P6571" s="7" t="n"/>
      <c r="Q6571" s="8" t="n"/>
      <c r="R6571" s="9" t="n"/>
      <c r="S6571" s="8" t="n"/>
      <c r="T6571" s="8" t="n"/>
      <c r="U6571" s="8" t="n"/>
      <c r="V6571" s="11">
        <f>IF(OR(B6571="",C6571=""),"",CONCATENATE(B6571,".",C6571))</f>
        <v/>
      </c>
      <c r="W6571" s="6">
        <f>UPPER(TRIM(H6571))</f>
        <v/>
      </c>
      <c r="X6571" s="6">
        <f>UPPER(TRIM(I6571))</f>
        <v/>
      </c>
      <c r="Y6571" s="6">
        <f>IF(V6571&lt;&gt;"",IFERROR(INDEX(federal_program_name_lookup,MATCH(V6571,aln_lookup,0)),""),"")</f>
        <v/>
      </c>
    </row>
    <row r="6572">
      <c r="A6572" s="6">
        <f>IF(B6572&lt;&gt;"", "AWARD-"&amp;TEXT(ROW()-1,"0000"), "")</f>
        <v/>
      </c>
      <c r="B6572" s="7" t="n"/>
      <c r="C6572" s="7" t="n"/>
      <c r="D6572" s="7" t="n"/>
      <c r="E6572" s="8" t="n"/>
      <c r="F6572" s="9" t="n"/>
      <c r="G6572" s="8" t="n"/>
      <c r="H6572" s="8" t="n"/>
      <c r="I6572" s="8" t="n"/>
      <c r="J6572" s="10">
        <f>IF(A6572="",0,SUMIFS(amount_expended,cfda_key,V6572))</f>
        <v/>
      </c>
      <c r="K6572" s="10">
        <f>IF(G6572="OTHER CLUSTER NOT LISTED ABOVE",SUMIFS(amount_expended,uniform_other_cluster_name,X6572), IF(AND(OR(G6572="N/A",G6572=""),H6572=""),0,IF(G6572="STATE CLUSTER",SUMIFS(amount_expended,uniform_state_cluster_name,W6572),SUMIFS(amount_expended,cluster_name,G6572))))</f>
        <v/>
      </c>
      <c r="L6572" s="8" t="n"/>
      <c r="M6572" s="7" t="n"/>
      <c r="N6572" s="8" t="n"/>
      <c r="O6572" s="7" t="n"/>
      <c r="P6572" s="7" t="n"/>
      <c r="Q6572" s="8" t="n"/>
      <c r="R6572" s="9" t="n"/>
      <c r="S6572" s="8" t="n"/>
      <c r="T6572" s="8" t="n"/>
      <c r="U6572" s="8" t="n"/>
      <c r="V6572" s="11">
        <f>IF(OR(B6572="",C6572=""),"",CONCATENATE(B6572,".",C6572))</f>
        <v/>
      </c>
      <c r="W6572" s="6">
        <f>UPPER(TRIM(H6572))</f>
        <v/>
      </c>
      <c r="X6572" s="6">
        <f>UPPER(TRIM(I6572))</f>
        <v/>
      </c>
      <c r="Y6572" s="6">
        <f>IF(V6572&lt;&gt;"",IFERROR(INDEX(federal_program_name_lookup,MATCH(V6572,aln_lookup,0)),""),"")</f>
        <v/>
      </c>
    </row>
    <row r="6573">
      <c r="A6573" s="6">
        <f>IF(B6573&lt;&gt;"", "AWARD-"&amp;TEXT(ROW()-1,"0000"), "")</f>
        <v/>
      </c>
      <c r="B6573" s="7" t="n"/>
      <c r="C6573" s="7" t="n"/>
      <c r="D6573" s="7" t="n"/>
      <c r="E6573" s="8" t="n"/>
      <c r="F6573" s="9" t="n"/>
      <c r="G6573" s="8" t="n"/>
      <c r="H6573" s="8" t="n"/>
      <c r="I6573" s="8" t="n"/>
      <c r="J6573" s="10">
        <f>IF(A6573="",0,SUMIFS(amount_expended,cfda_key,V6573))</f>
        <v/>
      </c>
      <c r="K6573" s="10">
        <f>IF(G6573="OTHER CLUSTER NOT LISTED ABOVE",SUMIFS(amount_expended,uniform_other_cluster_name,X6573), IF(AND(OR(G6573="N/A",G6573=""),H6573=""),0,IF(G6573="STATE CLUSTER",SUMIFS(amount_expended,uniform_state_cluster_name,W6573),SUMIFS(amount_expended,cluster_name,G6573))))</f>
        <v/>
      </c>
      <c r="L6573" s="8" t="n"/>
      <c r="M6573" s="7" t="n"/>
      <c r="N6573" s="8" t="n"/>
      <c r="O6573" s="7" t="n"/>
      <c r="P6573" s="7" t="n"/>
      <c r="Q6573" s="8" t="n"/>
      <c r="R6573" s="9" t="n"/>
      <c r="S6573" s="8" t="n"/>
      <c r="T6573" s="8" t="n"/>
      <c r="U6573" s="8" t="n"/>
      <c r="V6573" s="11">
        <f>IF(OR(B6573="",C6573=""),"",CONCATENATE(B6573,".",C6573))</f>
        <v/>
      </c>
      <c r="W6573" s="6">
        <f>UPPER(TRIM(H6573))</f>
        <v/>
      </c>
      <c r="X6573" s="6">
        <f>UPPER(TRIM(I6573))</f>
        <v/>
      </c>
      <c r="Y6573" s="6">
        <f>IF(V6573&lt;&gt;"",IFERROR(INDEX(federal_program_name_lookup,MATCH(V6573,aln_lookup,0)),""),"")</f>
        <v/>
      </c>
    </row>
    <row r="6574">
      <c r="A6574" s="6">
        <f>IF(B6574&lt;&gt;"", "AWARD-"&amp;TEXT(ROW()-1,"0000"), "")</f>
        <v/>
      </c>
      <c r="B6574" s="7" t="n"/>
      <c r="C6574" s="7" t="n"/>
      <c r="D6574" s="7" t="n"/>
      <c r="E6574" s="8" t="n"/>
      <c r="F6574" s="9" t="n"/>
      <c r="G6574" s="8" t="n"/>
      <c r="H6574" s="8" t="n"/>
      <c r="I6574" s="8" t="n"/>
      <c r="J6574" s="10">
        <f>IF(A6574="",0,SUMIFS(amount_expended,cfda_key,V6574))</f>
        <v/>
      </c>
      <c r="K6574" s="10">
        <f>IF(G6574="OTHER CLUSTER NOT LISTED ABOVE",SUMIFS(amount_expended,uniform_other_cluster_name,X6574), IF(AND(OR(G6574="N/A",G6574=""),H6574=""),0,IF(G6574="STATE CLUSTER",SUMIFS(amount_expended,uniform_state_cluster_name,W6574),SUMIFS(amount_expended,cluster_name,G6574))))</f>
        <v/>
      </c>
      <c r="L6574" s="8" t="n"/>
      <c r="M6574" s="7" t="n"/>
      <c r="N6574" s="8" t="n"/>
      <c r="O6574" s="7" t="n"/>
      <c r="P6574" s="7" t="n"/>
      <c r="Q6574" s="8" t="n"/>
      <c r="R6574" s="9" t="n"/>
      <c r="S6574" s="8" t="n"/>
      <c r="T6574" s="8" t="n"/>
      <c r="U6574" s="8" t="n"/>
      <c r="V6574" s="11">
        <f>IF(OR(B6574="",C6574=""),"",CONCATENATE(B6574,".",C6574))</f>
        <v/>
      </c>
      <c r="W6574" s="6">
        <f>UPPER(TRIM(H6574))</f>
        <v/>
      </c>
      <c r="X6574" s="6">
        <f>UPPER(TRIM(I6574))</f>
        <v/>
      </c>
      <c r="Y6574" s="6">
        <f>IF(V6574&lt;&gt;"",IFERROR(INDEX(federal_program_name_lookup,MATCH(V6574,aln_lookup,0)),""),"")</f>
        <v/>
      </c>
    </row>
    <row r="6575">
      <c r="A6575" s="6">
        <f>IF(B6575&lt;&gt;"", "AWARD-"&amp;TEXT(ROW()-1,"0000"), "")</f>
        <v/>
      </c>
      <c r="B6575" s="7" t="n"/>
      <c r="C6575" s="7" t="n"/>
      <c r="D6575" s="7" t="n"/>
      <c r="E6575" s="8" t="n"/>
      <c r="F6575" s="9" t="n"/>
      <c r="G6575" s="8" t="n"/>
      <c r="H6575" s="8" t="n"/>
      <c r="I6575" s="8" t="n"/>
      <c r="J6575" s="10">
        <f>IF(A6575="",0,SUMIFS(amount_expended,cfda_key,V6575))</f>
        <v/>
      </c>
      <c r="K6575" s="10">
        <f>IF(G6575="OTHER CLUSTER NOT LISTED ABOVE",SUMIFS(amount_expended,uniform_other_cluster_name,X6575), IF(AND(OR(G6575="N/A",G6575=""),H6575=""),0,IF(G6575="STATE CLUSTER",SUMIFS(amount_expended,uniform_state_cluster_name,W6575),SUMIFS(amount_expended,cluster_name,G6575))))</f>
        <v/>
      </c>
      <c r="L6575" s="8" t="n"/>
      <c r="M6575" s="7" t="n"/>
      <c r="N6575" s="8" t="n"/>
      <c r="O6575" s="7" t="n"/>
      <c r="P6575" s="7" t="n"/>
      <c r="Q6575" s="8" t="n"/>
      <c r="R6575" s="9" t="n"/>
      <c r="S6575" s="8" t="n"/>
      <c r="T6575" s="8" t="n"/>
      <c r="U6575" s="8" t="n"/>
      <c r="V6575" s="11">
        <f>IF(OR(B6575="",C6575=""),"",CONCATENATE(B6575,".",C6575))</f>
        <v/>
      </c>
      <c r="W6575" s="6">
        <f>UPPER(TRIM(H6575))</f>
        <v/>
      </c>
      <c r="X6575" s="6">
        <f>UPPER(TRIM(I6575))</f>
        <v/>
      </c>
      <c r="Y6575" s="6">
        <f>IF(V6575&lt;&gt;"",IFERROR(INDEX(federal_program_name_lookup,MATCH(V6575,aln_lookup,0)),""),"")</f>
        <v/>
      </c>
    </row>
    <row r="6576">
      <c r="A6576" s="6">
        <f>IF(B6576&lt;&gt;"", "AWARD-"&amp;TEXT(ROW()-1,"0000"), "")</f>
        <v/>
      </c>
      <c r="B6576" s="7" t="n"/>
      <c r="C6576" s="7" t="n"/>
      <c r="D6576" s="7" t="n"/>
      <c r="E6576" s="8" t="n"/>
      <c r="F6576" s="9" t="n"/>
      <c r="G6576" s="8" t="n"/>
      <c r="H6576" s="8" t="n"/>
      <c r="I6576" s="8" t="n"/>
      <c r="J6576" s="10">
        <f>IF(A6576="",0,SUMIFS(amount_expended,cfda_key,V6576))</f>
        <v/>
      </c>
      <c r="K6576" s="10">
        <f>IF(G6576="OTHER CLUSTER NOT LISTED ABOVE",SUMIFS(amount_expended,uniform_other_cluster_name,X6576), IF(AND(OR(G6576="N/A",G6576=""),H6576=""),0,IF(G6576="STATE CLUSTER",SUMIFS(amount_expended,uniform_state_cluster_name,W6576),SUMIFS(amount_expended,cluster_name,G6576))))</f>
        <v/>
      </c>
      <c r="L6576" s="8" t="n"/>
      <c r="M6576" s="7" t="n"/>
      <c r="N6576" s="8" t="n"/>
      <c r="O6576" s="7" t="n"/>
      <c r="P6576" s="7" t="n"/>
      <c r="Q6576" s="8" t="n"/>
      <c r="R6576" s="9" t="n"/>
      <c r="S6576" s="8" t="n"/>
      <c r="T6576" s="8" t="n"/>
      <c r="U6576" s="8" t="n"/>
      <c r="V6576" s="11">
        <f>IF(OR(B6576="",C6576=""),"",CONCATENATE(B6576,".",C6576))</f>
        <v/>
      </c>
      <c r="W6576" s="6">
        <f>UPPER(TRIM(H6576))</f>
        <v/>
      </c>
      <c r="X6576" s="6">
        <f>UPPER(TRIM(I6576))</f>
        <v/>
      </c>
      <c r="Y6576" s="6">
        <f>IF(V6576&lt;&gt;"",IFERROR(INDEX(federal_program_name_lookup,MATCH(V6576,aln_lookup,0)),""),"")</f>
        <v/>
      </c>
    </row>
    <row r="6577">
      <c r="A6577" s="6">
        <f>IF(B6577&lt;&gt;"", "AWARD-"&amp;TEXT(ROW()-1,"0000"), "")</f>
        <v/>
      </c>
      <c r="B6577" s="7" t="n"/>
      <c r="C6577" s="7" t="n"/>
      <c r="D6577" s="7" t="n"/>
      <c r="E6577" s="8" t="n"/>
      <c r="F6577" s="9" t="n"/>
      <c r="G6577" s="8" t="n"/>
      <c r="H6577" s="8" t="n"/>
      <c r="I6577" s="8" t="n"/>
      <c r="J6577" s="10">
        <f>IF(A6577="",0,SUMIFS(amount_expended,cfda_key,V6577))</f>
        <v/>
      </c>
      <c r="K6577" s="10">
        <f>IF(G6577="OTHER CLUSTER NOT LISTED ABOVE",SUMIFS(amount_expended,uniform_other_cluster_name,X6577), IF(AND(OR(G6577="N/A",G6577=""),H6577=""),0,IF(G6577="STATE CLUSTER",SUMIFS(amount_expended,uniform_state_cluster_name,W6577),SUMIFS(amount_expended,cluster_name,G6577))))</f>
        <v/>
      </c>
      <c r="L6577" s="8" t="n"/>
      <c r="M6577" s="7" t="n"/>
      <c r="N6577" s="8" t="n"/>
      <c r="O6577" s="7" t="n"/>
      <c r="P6577" s="7" t="n"/>
      <c r="Q6577" s="8" t="n"/>
      <c r="R6577" s="9" t="n"/>
      <c r="S6577" s="8" t="n"/>
      <c r="T6577" s="8" t="n"/>
      <c r="U6577" s="8" t="n"/>
      <c r="V6577" s="11">
        <f>IF(OR(B6577="",C6577=""),"",CONCATENATE(B6577,".",C6577))</f>
        <v/>
      </c>
      <c r="W6577" s="6">
        <f>UPPER(TRIM(H6577))</f>
        <v/>
      </c>
      <c r="X6577" s="6">
        <f>UPPER(TRIM(I6577))</f>
        <v/>
      </c>
      <c r="Y6577" s="6">
        <f>IF(V6577&lt;&gt;"",IFERROR(INDEX(federal_program_name_lookup,MATCH(V6577,aln_lookup,0)),""),"")</f>
        <v/>
      </c>
    </row>
    <row r="6578">
      <c r="A6578" s="6">
        <f>IF(B6578&lt;&gt;"", "AWARD-"&amp;TEXT(ROW()-1,"0000"), "")</f>
        <v/>
      </c>
      <c r="B6578" s="7" t="n"/>
      <c r="C6578" s="7" t="n"/>
      <c r="D6578" s="7" t="n"/>
      <c r="E6578" s="8" t="n"/>
      <c r="F6578" s="9" t="n"/>
      <c r="G6578" s="8" t="n"/>
      <c r="H6578" s="8" t="n"/>
      <c r="I6578" s="8" t="n"/>
      <c r="J6578" s="10">
        <f>IF(A6578="",0,SUMIFS(amount_expended,cfda_key,V6578))</f>
        <v/>
      </c>
      <c r="K6578" s="10">
        <f>IF(G6578="OTHER CLUSTER NOT LISTED ABOVE",SUMIFS(amount_expended,uniform_other_cluster_name,X6578), IF(AND(OR(G6578="N/A",G6578=""),H6578=""),0,IF(G6578="STATE CLUSTER",SUMIFS(amount_expended,uniform_state_cluster_name,W6578),SUMIFS(amount_expended,cluster_name,G6578))))</f>
        <v/>
      </c>
      <c r="L6578" s="8" t="n"/>
      <c r="M6578" s="7" t="n"/>
      <c r="N6578" s="8" t="n"/>
      <c r="O6578" s="7" t="n"/>
      <c r="P6578" s="7" t="n"/>
      <c r="Q6578" s="8" t="n"/>
      <c r="R6578" s="9" t="n"/>
      <c r="S6578" s="8" t="n"/>
      <c r="T6578" s="8" t="n"/>
      <c r="U6578" s="8" t="n"/>
      <c r="V6578" s="11">
        <f>IF(OR(B6578="",C6578=""),"",CONCATENATE(B6578,".",C6578))</f>
        <v/>
      </c>
      <c r="W6578" s="6">
        <f>UPPER(TRIM(H6578))</f>
        <v/>
      </c>
      <c r="X6578" s="6">
        <f>UPPER(TRIM(I6578))</f>
        <v/>
      </c>
      <c r="Y6578" s="6">
        <f>IF(V6578&lt;&gt;"",IFERROR(INDEX(federal_program_name_lookup,MATCH(V6578,aln_lookup,0)),""),"")</f>
        <v/>
      </c>
    </row>
    <row r="6579">
      <c r="A6579" s="6">
        <f>IF(B6579&lt;&gt;"", "AWARD-"&amp;TEXT(ROW()-1,"0000"), "")</f>
        <v/>
      </c>
      <c r="B6579" s="7" t="n"/>
      <c r="C6579" s="7" t="n"/>
      <c r="D6579" s="7" t="n"/>
      <c r="E6579" s="8" t="n"/>
      <c r="F6579" s="9" t="n"/>
      <c r="G6579" s="8" t="n"/>
      <c r="H6579" s="8" t="n"/>
      <c r="I6579" s="8" t="n"/>
      <c r="J6579" s="10">
        <f>IF(A6579="",0,SUMIFS(amount_expended,cfda_key,V6579))</f>
        <v/>
      </c>
      <c r="K6579" s="10">
        <f>IF(G6579="OTHER CLUSTER NOT LISTED ABOVE",SUMIFS(amount_expended,uniform_other_cluster_name,X6579), IF(AND(OR(G6579="N/A",G6579=""),H6579=""),0,IF(G6579="STATE CLUSTER",SUMIFS(amount_expended,uniform_state_cluster_name,W6579),SUMIFS(amount_expended,cluster_name,G6579))))</f>
        <v/>
      </c>
      <c r="L6579" s="8" t="n"/>
      <c r="M6579" s="7" t="n"/>
      <c r="N6579" s="8" t="n"/>
      <c r="O6579" s="7" t="n"/>
      <c r="P6579" s="7" t="n"/>
      <c r="Q6579" s="8" t="n"/>
      <c r="R6579" s="9" t="n"/>
      <c r="S6579" s="8" t="n"/>
      <c r="T6579" s="8" t="n"/>
      <c r="U6579" s="8" t="n"/>
      <c r="V6579" s="11">
        <f>IF(OR(B6579="",C6579=""),"",CONCATENATE(B6579,".",C6579))</f>
        <v/>
      </c>
      <c r="W6579" s="6">
        <f>UPPER(TRIM(H6579))</f>
        <v/>
      </c>
      <c r="X6579" s="6">
        <f>UPPER(TRIM(I6579))</f>
        <v/>
      </c>
      <c r="Y6579" s="6">
        <f>IF(V6579&lt;&gt;"",IFERROR(INDEX(federal_program_name_lookup,MATCH(V6579,aln_lookup,0)),""),"")</f>
        <v/>
      </c>
    </row>
    <row r="6580">
      <c r="A6580" s="6">
        <f>IF(B6580&lt;&gt;"", "AWARD-"&amp;TEXT(ROW()-1,"0000"), "")</f>
        <v/>
      </c>
      <c r="B6580" s="7" t="n"/>
      <c r="C6580" s="7" t="n"/>
      <c r="D6580" s="7" t="n"/>
      <c r="E6580" s="8" t="n"/>
      <c r="F6580" s="9" t="n"/>
      <c r="G6580" s="8" t="n"/>
      <c r="H6580" s="8" t="n"/>
      <c r="I6580" s="8" t="n"/>
      <c r="J6580" s="10">
        <f>IF(A6580="",0,SUMIFS(amount_expended,cfda_key,V6580))</f>
        <v/>
      </c>
      <c r="K6580" s="10">
        <f>IF(G6580="OTHER CLUSTER NOT LISTED ABOVE",SUMIFS(amount_expended,uniform_other_cluster_name,X6580), IF(AND(OR(G6580="N/A",G6580=""),H6580=""),0,IF(G6580="STATE CLUSTER",SUMIFS(amount_expended,uniform_state_cluster_name,W6580),SUMIFS(amount_expended,cluster_name,G6580))))</f>
        <v/>
      </c>
      <c r="L6580" s="8" t="n"/>
      <c r="M6580" s="7" t="n"/>
      <c r="N6580" s="8" t="n"/>
      <c r="O6580" s="7" t="n"/>
      <c r="P6580" s="7" t="n"/>
      <c r="Q6580" s="8" t="n"/>
      <c r="R6580" s="9" t="n"/>
      <c r="S6580" s="8" t="n"/>
      <c r="T6580" s="8" t="n"/>
      <c r="U6580" s="8" t="n"/>
      <c r="V6580" s="11">
        <f>IF(OR(B6580="",C6580=""),"",CONCATENATE(B6580,".",C6580))</f>
        <v/>
      </c>
      <c r="W6580" s="6">
        <f>UPPER(TRIM(H6580))</f>
        <v/>
      </c>
      <c r="X6580" s="6">
        <f>UPPER(TRIM(I6580))</f>
        <v/>
      </c>
      <c r="Y6580" s="6">
        <f>IF(V6580&lt;&gt;"",IFERROR(INDEX(federal_program_name_lookup,MATCH(V6580,aln_lookup,0)),""),"")</f>
        <v/>
      </c>
    </row>
    <row r="6581">
      <c r="A6581" s="6">
        <f>IF(B6581&lt;&gt;"", "AWARD-"&amp;TEXT(ROW()-1,"0000"), "")</f>
        <v/>
      </c>
      <c r="B6581" s="7" t="n"/>
      <c r="C6581" s="7" t="n"/>
      <c r="D6581" s="7" t="n"/>
      <c r="E6581" s="8" t="n"/>
      <c r="F6581" s="9" t="n"/>
      <c r="G6581" s="8" t="n"/>
      <c r="H6581" s="8" t="n"/>
      <c r="I6581" s="8" t="n"/>
      <c r="J6581" s="10">
        <f>IF(A6581="",0,SUMIFS(amount_expended,cfda_key,V6581))</f>
        <v/>
      </c>
      <c r="K6581" s="10">
        <f>IF(G6581="OTHER CLUSTER NOT LISTED ABOVE",SUMIFS(amount_expended,uniform_other_cluster_name,X6581), IF(AND(OR(G6581="N/A",G6581=""),H6581=""),0,IF(G6581="STATE CLUSTER",SUMIFS(amount_expended,uniform_state_cluster_name,W6581),SUMIFS(amount_expended,cluster_name,G6581))))</f>
        <v/>
      </c>
      <c r="L6581" s="8" t="n"/>
      <c r="M6581" s="7" t="n"/>
      <c r="N6581" s="8" t="n"/>
      <c r="O6581" s="7" t="n"/>
      <c r="P6581" s="7" t="n"/>
      <c r="Q6581" s="8" t="n"/>
      <c r="R6581" s="9" t="n"/>
      <c r="S6581" s="8" t="n"/>
      <c r="T6581" s="8" t="n"/>
      <c r="U6581" s="8" t="n"/>
      <c r="V6581" s="11">
        <f>IF(OR(B6581="",C6581=""),"",CONCATENATE(B6581,".",C6581))</f>
        <v/>
      </c>
      <c r="W6581" s="6">
        <f>UPPER(TRIM(H6581))</f>
        <v/>
      </c>
      <c r="X6581" s="6">
        <f>UPPER(TRIM(I6581))</f>
        <v/>
      </c>
      <c r="Y6581" s="6">
        <f>IF(V6581&lt;&gt;"",IFERROR(INDEX(federal_program_name_lookup,MATCH(V6581,aln_lookup,0)),""),"")</f>
        <v/>
      </c>
    </row>
    <row r="6582">
      <c r="A6582" s="6">
        <f>IF(B6582&lt;&gt;"", "AWARD-"&amp;TEXT(ROW()-1,"0000"), "")</f>
        <v/>
      </c>
      <c r="B6582" s="7" t="n"/>
      <c r="C6582" s="7" t="n"/>
      <c r="D6582" s="7" t="n"/>
      <c r="E6582" s="8" t="n"/>
      <c r="F6582" s="9" t="n"/>
      <c r="G6582" s="8" t="n"/>
      <c r="H6582" s="8" t="n"/>
      <c r="I6582" s="8" t="n"/>
      <c r="J6582" s="10">
        <f>IF(A6582="",0,SUMIFS(amount_expended,cfda_key,V6582))</f>
        <v/>
      </c>
      <c r="K6582" s="10">
        <f>IF(G6582="OTHER CLUSTER NOT LISTED ABOVE",SUMIFS(amount_expended,uniform_other_cluster_name,X6582), IF(AND(OR(G6582="N/A",G6582=""),H6582=""),0,IF(G6582="STATE CLUSTER",SUMIFS(amount_expended,uniform_state_cluster_name,W6582),SUMIFS(amount_expended,cluster_name,G6582))))</f>
        <v/>
      </c>
      <c r="L6582" s="8" t="n"/>
      <c r="M6582" s="7" t="n"/>
      <c r="N6582" s="8" t="n"/>
      <c r="O6582" s="7" t="n"/>
      <c r="P6582" s="7" t="n"/>
      <c r="Q6582" s="8" t="n"/>
      <c r="R6582" s="9" t="n"/>
      <c r="S6582" s="8" t="n"/>
      <c r="T6582" s="8" t="n"/>
      <c r="U6582" s="8" t="n"/>
      <c r="V6582" s="11">
        <f>IF(OR(B6582="",C6582=""),"",CONCATENATE(B6582,".",C6582))</f>
        <v/>
      </c>
      <c r="W6582" s="6">
        <f>UPPER(TRIM(H6582))</f>
        <v/>
      </c>
      <c r="X6582" s="6">
        <f>UPPER(TRIM(I6582))</f>
        <v/>
      </c>
      <c r="Y6582" s="6">
        <f>IF(V6582&lt;&gt;"",IFERROR(INDEX(federal_program_name_lookup,MATCH(V6582,aln_lookup,0)),""),"")</f>
        <v/>
      </c>
    </row>
    <row r="6583">
      <c r="A6583" s="6">
        <f>IF(B6583&lt;&gt;"", "AWARD-"&amp;TEXT(ROW()-1,"0000"), "")</f>
        <v/>
      </c>
      <c r="B6583" s="7" t="n"/>
      <c r="C6583" s="7" t="n"/>
      <c r="D6583" s="7" t="n"/>
      <c r="E6583" s="8" t="n"/>
      <c r="F6583" s="9" t="n"/>
      <c r="G6583" s="8" t="n"/>
      <c r="H6583" s="8" t="n"/>
      <c r="I6583" s="8" t="n"/>
      <c r="J6583" s="10">
        <f>IF(A6583="",0,SUMIFS(amount_expended,cfda_key,V6583))</f>
        <v/>
      </c>
      <c r="K6583" s="10">
        <f>IF(G6583="OTHER CLUSTER NOT LISTED ABOVE",SUMIFS(amount_expended,uniform_other_cluster_name,X6583), IF(AND(OR(G6583="N/A",G6583=""),H6583=""),0,IF(G6583="STATE CLUSTER",SUMIFS(amount_expended,uniform_state_cluster_name,W6583),SUMIFS(amount_expended,cluster_name,G6583))))</f>
        <v/>
      </c>
      <c r="L6583" s="8" t="n"/>
      <c r="M6583" s="7" t="n"/>
      <c r="N6583" s="8" t="n"/>
      <c r="O6583" s="7" t="n"/>
      <c r="P6583" s="7" t="n"/>
      <c r="Q6583" s="8" t="n"/>
      <c r="R6583" s="9" t="n"/>
      <c r="S6583" s="8" t="n"/>
      <c r="T6583" s="8" t="n"/>
      <c r="U6583" s="8" t="n"/>
      <c r="V6583" s="11">
        <f>IF(OR(B6583="",C6583=""),"",CONCATENATE(B6583,".",C6583))</f>
        <v/>
      </c>
      <c r="W6583" s="6">
        <f>UPPER(TRIM(H6583))</f>
        <v/>
      </c>
      <c r="X6583" s="6">
        <f>UPPER(TRIM(I6583))</f>
        <v/>
      </c>
      <c r="Y6583" s="6">
        <f>IF(V6583&lt;&gt;"",IFERROR(INDEX(federal_program_name_lookup,MATCH(V6583,aln_lookup,0)),""),"")</f>
        <v/>
      </c>
    </row>
    <row r="6584">
      <c r="A6584" s="6">
        <f>IF(B6584&lt;&gt;"", "AWARD-"&amp;TEXT(ROW()-1,"0000"), "")</f>
        <v/>
      </c>
      <c r="B6584" s="7" t="n"/>
      <c r="C6584" s="7" t="n"/>
      <c r="D6584" s="7" t="n"/>
      <c r="E6584" s="8" t="n"/>
      <c r="F6584" s="9" t="n"/>
      <c r="G6584" s="8" t="n"/>
      <c r="H6584" s="8" t="n"/>
      <c r="I6584" s="8" t="n"/>
      <c r="J6584" s="10">
        <f>IF(A6584="",0,SUMIFS(amount_expended,cfda_key,V6584))</f>
        <v/>
      </c>
      <c r="K6584" s="10">
        <f>IF(G6584="OTHER CLUSTER NOT LISTED ABOVE",SUMIFS(amount_expended,uniform_other_cluster_name,X6584), IF(AND(OR(G6584="N/A",G6584=""),H6584=""),0,IF(G6584="STATE CLUSTER",SUMIFS(amount_expended,uniform_state_cluster_name,W6584),SUMIFS(amount_expended,cluster_name,G6584))))</f>
        <v/>
      </c>
      <c r="L6584" s="8" t="n"/>
      <c r="M6584" s="7" t="n"/>
      <c r="N6584" s="8" t="n"/>
      <c r="O6584" s="7" t="n"/>
      <c r="P6584" s="7" t="n"/>
      <c r="Q6584" s="8" t="n"/>
      <c r="R6584" s="9" t="n"/>
      <c r="S6584" s="8" t="n"/>
      <c r="T6584" s="8" t="n"/>
      <c r="U6584" s="8" t="n"/>
      <c r="V6584" s="11">
        <f>IF(OR(B6584="",C6584=""),"",CONCATENATE(B6584,".",C6584))</f>
        <v/>
      </c>
      <c r="W6584" s="6">
        <f>UPPER(TRIM(H6584))</f>
        <v/>
      </c>
      <c r="X6584" s="6">
        <f>UPPER(TRIM(I6584))</f>
        <v/>
      </c>
      <c r="Y6584" s="6">
        <f>IF(V6584&lt;&gt;"",IFERROR(INDEX(federal_program_name_lookup,MATCH(V6584,aln_lookup,0)),""),"")</f>
        <v/>
      </c>
    </row>
    <row r="6585">
      <c r="A6585" s="6">
        <f>IF(B6585&lt;&gt;"", "AWARD-"&amp;TEXT(ROW()-1,"0000"), "")</f>
        <v/>
      </c>
      <c r="B6585" s="7" t="n"/>
      <c r="C6585" s="7" t="n"/>
      <c r="D6585" s="7" t="n"/>
      <c r="E6585" s="8" t="n"/>
      <c r="F6585" s="9" t="n"/>
      <c r="G6585" s="8" t="n"/>
      <c r="H6585" s="8" t="n"/>
      <c r="I6585" s="8" t="n"/>
      <c r="J6585" s="10">
        <f>IF(A6585="",0,SUMIFS(amount_expended,cfda_key,V6585))</f>
        <v/>
      </c>
      <c r="K6585" s="10">
        <f>IF(G6585="OTHER CLUSTER NOT LISTED ABOVE",SUMIFS(amount_expended,uniform_other_cluster_name,X6585), IF(AND(OR(G6585="N/A",G6585=""),H6585=""),0,IF(G6585="STATE CLUSTER",SUMIFS(amount_expended,uniform_state_cluster_name,W6585),SUMIFS(amount_expended,cluster_name,G6585))))</f>
        <v/>
      </c>
      <c r="L6585" s="8" t="n"/>
      <c r="M6585" s="7" t="n"/>
      <c r="N6585" s="8" t="n"/>
      <c r="O6585" s="7" t="n"/>
      <c r="P6585" s="7" t="n"/>
      <c r="Q6585" s="8" t="n"/>
      <c r="R6585" s="9" t="n"/>
      <c r="S6585" s="8" t="n"/>
      <c r="T6585" s="8" t="n"/>
      <c r="U6585" s="8" t="n"/>
      <c r="V6585" s="11">
        <f>IF(OR(B6585="",C6585=""),"",CONCATENATE(B6585,".",C6585))</f>
        <v/>
      </c>
      <c r="W6585" s="6">
        <f>UPPER(TRIM(H6585))</f>
        <v/>
      </c>
      <c r="X6585" s="6">
        <f>UPPER(TRIM(I6585))</f>
        <v/>
      </c>
      <c r="Y6585" s="6">
        <f>IF(V6585&lt;&gt;"",IFERROR(INDEX(federal_program_name_lookup,MATCH(V6585,aln_lookup,0)),""),"")</f>
        <v/>
      </c>
    </row>
    <row r="6586">
      <c r="A6586" s="6">
        <f>IF(B6586&lt;&gt;"", "AWARD-"&amp;TEXT(ROW()-1,"0000"), "")</f>
        <v/>
      </c>
      <c r="B6586" s="7" t="n"/>
      <c r="C6586" s="7" t="n"/>
      <c r="D6586" s="7" t="n"/>
      <c r="E6586" s="8" t="n"/>
      <c r="F6586" s="9" t="n"/>
      <c r="G6586" s="8" t="n"/>
      <c r="H6586" s="8" t="n"/>
      <c r="I6586" s="8" t="n"/>
      <c r="J6586" s="10">
        <f>IF(A6586="",0,SUMIFS(amount_expended,cfda_key,V6586))</f>
        <v/>
      </c>
      <c r="K6586" s="10">
        <f>IF(G6586="OTHER CLUSTER NOT LISTED ABOVE",SUMIFS(amount_expended,uniform_other_cluster_name,X6586), IF(AND(OR(G6586="N/A",G6586=""),H6586=""),0,IF(G6586="STATE CLUSTER",SUMIFS(amount_expended,uniform_state_cluster_name,W6586),SUMIFS(amount_expended,cluster_name,G6586))))</f>
        <v/>
      </c>
      <c r="L6586" s="8" t="n"/>
      <c r="M6586" s="7" t="n"/>
      <c r="N6586" s="8" t="n"/>
      <c r="O6586" s="7" t="n"/>
      <c r="P6586" s="7" t="n"/>
      <c r="Q6586" s="8" t="n"/>
      <c r="R6586" s="9" t="n"/>
      <c r="S6586" s="8" t="n"/>
      <c r="T6586" s="8" t="n"/>
      <c r="U6586" s="8" t="n"/>
      <c r="V6586" s="11">
        <f>IF(OR(B6586="",C6586=""),"",CONCATENATE(B6586,".",C6586))</f>
        <v/>
      </c>
      <c r="W6586" s="6">
        <f>UPPER(TRIM(H6586))</f>
        <v/>
      </c>
      <c r="X6586" s="6">
        <f>UPPER(TRIM(I6586))</f>
        <v/>
      </c>
      <c r="Y6586" s="6">
        <f>IF(V6586&lt;&gt;"",IFERROR(INDEX(federal_program_name_lookup,MATCH(V6586,aln_lookup,0)),""),"")</f>
        <v/>
      </c>
    </row>
    <row r="6587">
      <c r="A6587" s="6">
        <f>IF(B6587&lt;&gt;"", "AWARD-"&amp;TEXT(ROW()-1,"0000"), "")</f>
        <v/>
      </c>
      <c r="B6587" s="7" t="n"/>
      <c r="C6587" s="7" t="n"/>
      <c r="D6587" s="7" t="n"/>
      <c r="E6587" s="8" t="n"/>
      <c r="F6587" s="9" t="n"/>
      <c r="G6587" s="8" t="n"/>
      <c r="H6587" s="8" t="n"/>
      <c r="I6587" s="8" t="n"/>
      <c r="J6587" s="10">
        <f>IF(A6587="",0,SUMIFS(amount_expended,cfda_key,V6587))</f>
        <v/>
      </c>
      <c r="K6587" s="10">
        <f>IF(G6587="OTHER CLUSTER NOT LISTED ABOVE",SUMIFS(amount_expended,uniform_other_cluster_name,X6587), IF(AND(OR(G6587="N/A",G6587=""),H6587=""),0,IF(G6587="STATE CLUSTER",SUMIFS(amount_expended,uniform_state_cluster_name,W6587),SUMIFS(amount_expended,cluster_name,G6587))))</f>
        <v/>
      </c>
      <c r="L6587" s="8" t="n"/>
      <c r="M6587" s="7" t="n"/>
      <c r="N6587" s="8" t="n"/>
      <c r="O6587" s="7" t="n"/>
      <c r="P6587" s="7" t="n"/>
      <c r="Q6587" s="8" t="n"/>
      <c r="R6587" s="9" t="n"/>
      <c r="S6587" s="8" t="n"/>
      <c r="T6587" s="8" t="n"/>
      <c r="U6587" s="8" t="n"/>
      <c r="V6587" s="11">
        <f>IF(OR(B6587="",C6587=""),"",CONCATENATE(B6587,".",C6587))</f>
        <v/>
      </c>
      <c r="W6587" s="6">
        <f>UPPER(TRIM(H6587))</f>
        <v/>
      </c>
      <c r="X6587" s="6">
        <f>UPPER(TRIM(I6587))</f>
        <v/>
      </c>
      <c r="Y6587" s="6">
        <f>IF(V6587&lt;&gt;"",IFERROR(INDEX(federal_program_name_lookup,MATCH(V6587,aln_lookup,0)),""),"")</f>
        <v/>
      </c>
    </row>
    <row r="6588">
      <c r="A6588" s="6">
        <f>IF(B6588&lt;&gt;"", "AWARD-"&amp;TEXT(ROW()-1,"0000"), "")</f>
        <v/>
      </c>
      <c r="B6588" s="7" t="n"/>
      <c r="C6588" s="7" t="n"/>
      <c r="D6588" s="7" t="n"/>
      <c r="E6588" s="8" t="n"/>
      <c r="F6588" s="9" t="n"/>
      <c r="G6588" s="8" t="n"/>
      <c r="H6588" s="8" t="n"/>
      <c r="I6588" s="8" t="n"/>
      <c r="J6588" s="10">
        <f>IF(A6588="",0,SUMIFS(amount_expended,cfda_key,V6588))</f>
        <v/>
      </c>
      <c r="K6588" s="10">
        <f>IF(G6588="OTHER CLUSTER NOT LISTED ABOVE",SUMIFS(amount_expended,uniform_other_cluster_name,X6588), IF(AND(OR(G6588="N/A",G6588=""),H6588=""),0,IF(G6588="STATE CLUSTER",SUMIFS(amount_expended,uniform_state_cluster_name,W6588),SUMIFS(amount_expended,cluster_name,G6588))))</f>
        <v/>
      </c>
      <c r="L6588" s="8" t="n"/>
      <c r="M6588" s="7" t="n"/>
      <c r="N6588" s="8" t="n"/>
      <c r="O6588" s="7" t="n"/>
      <c r="P6588" s="7" t="n"/>
      <c r="Q6588" s="8" t="n"/>
      <c r="R6588" s="9" t="n"/>
      <c r="S6588" s="8" t="n"/>
      <c r="T6588" s="8" t="n"/>
      <c r="U6588" s="8" t="n"/>
      <c r="V6588" s="11">
        <f>IF(OR(B6588="",C6588=""),"",CONCATENATE(B6588,".",C6588))</f>
        <v/>
      </c>
      <c r="W6588" s="6">
        <f>UPPER(TRIM(H6588))</f>
        <v/>
      </c>
      <c r="X6588" s="6">
        <f>UPPER(TRIM(I6588))</f>
        <v/>
      </c>
      <c r="Y6588" s="6">
        <f>IF(V6588&lt;&gt;"",IFERROR(INDEX(federal_program_name_lookup,MATCH(V6588,aln_lookup,0)),""),"")</f>
        <v/>
      </c>
    </row>
    <row r="6589">
      <c r="A6589" s="6">
        <f>IF(B6589&lt;&gt;"", "AWARD-"&amp;TEXT(ROW()-1,"0000"), "")</f>
        <v/>
      </c>
      <c r="B6589" s="7" t="n"/>
      <c r="C6589" s="7" t="n"/>
      <c r="D6589" s="7" t="n"/>
      <c r="E6589" s="8" t="n"/>
      <c r="F6589" s="9" t="n"/>
      <c r="G6589" s="8" t="n"/>
      <c r="H6589" s="8" t="n"/>
      <c r="I6589" s="8" t="n"/>
      <c r="J6589" s="10">
        <f>IF(A6589="",0,SUMIFS(amount_expended,cfda_key,V6589))</f>
        <v/>
      </c>
      <c r="K6589" s="10">
        <f>IF(G6589="OTHER CLUSTER NOT LISTED ABOVE",SUMIFS(amount_expended,uniform_other_cluster_name,X6589), IF(AND(OR(G6589="N/A",G6589=""),H6589=""),0,IF(G6589="STATE CLUSTER",SUMIFS(amount_expended,uniform_state_cluster_name,W6589),SUMIFS(amount_expended,cluster_name,G6589))))</f>
        <v/>
      </c>
      <c r="L6589" s="8" t="n"/>
      <c r="M6589" s="7" t="n"/>
      <c r="N6589" s="8" t="n"/>
      <c r="O6589" s="7" t="n"/>
      <c r="P6589" s="7" t="n"/>
      <c r="Q6589" s="8" t="n"/>
      <c r="R6589" s="9" t="n"/>
      <c r="S6589" s="8" t="n"/>
      <c r="T6589" s="8" t="n"/>
      <c r="U6589" s="8" t="n"/>
      <c r="V6589" s="11">
        <f>IF(OR(B6589="",C6589=""),"",CONCATENATE(B6589,".",C6589))</f>
        <v/>
      </c>
      <c r="W6589" s="6">
        <f>UPPER(TRIM(H6589))</f>
        <v/>
      </c>
      <c r="X6589" s="6">
        <f>UPPER(TRIM(I6589))</f>
        <v/>
      </c>
      <c r="Y6589" s="6">
        <f>IF(V6589&lt;&gt;"",IFERROR(INDEX(federal_program_name_lookup,MATCH(V6589,aln_lookup,0)),""),"")</f>
        <v/>
      </c>
    </row>
    <row r="6590">
      <c r="A6590" s="6">
        <f>IF(B6590&lt;&gt;"", "AWARD-"&amp;TEXT(ROW()-1,"0000"), "")</f>
        <v/>
      </c>
      <c r="B6590" s="7" t="n"/>
      <c r="C6590" s="7" t="n"/>
      <c r="D6590" s="7" t="n"/>
      <c r="E6590" s="8" t="n"/>
      <c r="F6590" s="9" t="n"/>
      <c r="G6590" s="8" t="n"/>
      <c r="H6590" s="8" t="n"/>
      <c r="I6590" s="8" t="n"/>
      <c r="J6590" s="10">
        <f>IF(A6590="",0,SUMIFS(amount_expended,cfda_key,V6590))</f>
        <v/>
      </c>
      <c r="K6590" s="10">
        <f>IF(G6590="OTHER CLUSTER NOT LISTED ABOVE",SUMIFS(amount_expended,uniform_other_cluster_name,X6590), IF(AND(OR(G6590="N/A",G6590=""),H6590=""),0,IF(G6590="STATE CLUSTER",SUMIFS(amount_expended,uniform_state_cluster_name,W6590),SUMIFS(amount_expended,cluster_name,G6590))))</f>
        <v/>
      </c>
      <c r="L6590" s="8" t="n"/>
      <c r="M6590" s="7" t="n"/>
      <c r="N6590" s="8" t="n"/>
      <c r="O6590" s="7" t="n"/>
      <c r="P6590" s="7" t="n"/>
      <c r="Q6590" s="8" t="n"/>
      <c r="R6590" s="9" t="n"/>
      <c r="S6590" s="8" t="n"/>
      <c r="T6590" s="8" t="n"/>
      <c r="U6590" s="8" t="n"/>
      <c r="V6590" s="11">
        <f>IF(OR(B6590="",C6590=""),"",CONCATENATE(B6590,".",C6590))</f>
        <v/>
      </c>
      <c r="W6590" s="6">
        <f>UPPER(TRIM(H6590))</f>
        <v/>
      </c>
      <c r="X6590" s="6">
        <f>UPPER(TRIM(I6590))</f>
        <v/>
      </c>
      <c r="Y6590" s="6">
        <f>IF(V6590&lt;&gt;"",IFERROR(INDEX(federal_program_name_lookup,MATCH(V6590,aln_lookup,0)),""),"")</f>
        <v/>
      </c>
    </row>
    <row r="6591">
      <c r="A6591" s="6">
        <f>IF(B6591&lt;&gt;"", "AWARD-"&amp;TEXT(ROW()-1,"0000"), "")</f>
        <v/>
      </c>
      <c r="B6591" s="7" t="n"/>
      <c r="C6591" s="7" t="n"/>
      <c r="D6591" s="7" t="n"/>
      <c r="E6591" s="8" t="n"/>
      <c r="F6591" s="9" t="n"/>
      <c r="G6591" s="8" t="n"/>
      <c r="H6591" s="8" t="n"/>
      <c r="I6591" s="8" t="n"/>
      <c r="J6591" s="10">
        <f>IF(A6591="",0,SUMIFS(amount_expended,cfda_key,V6591))</f>
        <v/>
      </c>
      <c r="K6591" s="10">
        <f>IF(G6591="OTHER CLUSTER NOT LISTED ABOVE",SUMIFS(amount_expended,uniform_other_cluster_name,X6591), IF(AND(OR(G6591="N/A",G6591=""),H6591=""),0,IF(G6591="STATE CLUSTER",SUMIFS(amount_expended,uniform_state_cluster_name,W6591),SUMIFS(amount_expended,cluster_name,G6591))))</f>
        <v/>
      </c>
      <c r="L6591" s="8" t="n"/>
      <c r="M6591" s="7" t="n"/>
      <c r="N6591" s="8" t="n"/>
      <c r="O6591" s="7" t="n"/>
      <c r="P6591" s="7" t="n"/>
      <c r="Q6591" s="8" t="n"/>
      <c r="R6591" s="9" t="n"/>
      <c r="S6591" s="8" t="n"/>
      <c r="T6591" s="8" t="n"/>
      <c r="U6591" s="8" t="n"/>
      <c r="V6591" s="11">
        <f>IF(OR(B6591="",C6591=""),"",CONCATENATE(B6591,".",C6591))</f>
        <v/>
      </c>
      <c r="W6591" s="6">
        <f>UPPER(TRIM(H6591))</f>
        <v/>
      </c>
      <c r="X6591" s="6">
        <f>UPPER(TRIM(I6591))</f>
        <v/>
      </c>
      <c r="Y6591" s="6">
        <f>IF(V6591&lt;&gt;"",IFERROR(INDEX(federal_program_name_lookup,MATCH(V6591,aln_lookup,0)),""),"")</f>
        <v/>
      </c>
    </row>
    <row r="6592">
      <c r="A6592" s="6">
        <f>IF(B6592&lt;&gt;"", "AWARD-"&amp;TEXT(ROW()-1,"0000"), "")</f>
        <v/>
      </c>
      <c r="B6592" s="7" t="n"/>
      <c r="C6592" s="7" t="n"/>
      <c r="D6592" s="7" t="n"/>
      <c r="E6592" s="8" t="n"/>
      <c r="F6592" s="9" t="n"/>
      <c r="G6592" s="8" t="n"/>
      <c r="H6592" s="8" t="n"/>
      <c r="I6592" s="8" t="n"/>
      <c r="J6592" s="10">
        <f>IF(A6592="",0,SUMIFS(amount_expended,cfda_key,V6592))</f>
        <v/>
      </c>
      <c r="K6592" s="10">
        <f>IF(G6592="OTHER CLUSTER NOT LISTED ABOVE",SUMIFS(amount_expended,uniform_other_cluster_name,X6592), IF(AND(OR(G6592="N/A",G6592=""),H6592=""),0,IF(G6592="STATE CLUSTER",SUMIFS(amount_expended,uniform_state_cluster_name,W6592),SUMIFS(amount_expended,cluster_name,G6592))))</f>
        <v/>
      </c>
      <c r="L6592" s="8" t="n"/>
      <c r="M6592" s="7" t="n"/>
      <c r="N6592" s="8" t="n"/>
      <c r="O6592" s="7" t="n"/>
      <c r="P6592" s="7" t="n"/>
      <c r="Q6592" s="8" t="n"/>
      <c r="R6592" s="9" t="n"/>
      <c r="S6592" s="8" t="n"/>
      <c r="T6592" s="8" t="n"/>
      <c r="U6592" s="8" t="n"/>
      <c r="V6592" s="11">
        <f>IF(OR(B6592="",C6592=""),"",CONCATENATE(B6592,".",C6592))</f>
        <v/>
      </c>
      <c r="W6592" s="6">
        <f>UPPER(TRIM(H6592))</f>
        <v/>
      </c>
      <c r="X6592" s="6">
        <f>UPPER(TRIM(I6592))</f>
        <v/>
      </c>
      <c r="Y6592" s="6">
        <f>IF(V6592&lt;&gt;"",IFERROR(INDEX(federal_program_name_lookup,MATCH(V6592,aln_lookup,0)),""),"")</f>
        <v/>
      </c>
    </row>
    <row r="6593">
      <c r="A6593" s="6">
        <f>IF(B6593&lt;&gt;"", "AWARD-"&amp;TEXT(ROW()-1,"0000"), "")</f>
        <v/>
      </c>
      <c r="B6593" s="7" t="n"/>
      <c r="C6593" s="7" t="n"/>
      <c r="D6593" s="7" t="n"/>
      <c r="E6593" s="8" t="n"/>
      <c r="F6593" s="9" t="n"/>
      <c r="G6593" s="8" t="n"/>
      <c r="H6593" s="8" t="n"/>
      <c r="I6593" s="8" t="n"/>
      <c r="J6593" s="10">
        <f>IF(A6593="",0,SUMIFS(amount_expended,cfda_key,V6593))</f>
        <v/>
      </c>
      <c r="K6593" s="10">
        <f>IF(G6593="OTHER CLUSTER NOT LISTED ABOVE",SUMIFS(amount_expended,uniform_other_cluster_name,X6593), IF(AND(OR(G6593="N/A",G6593=""),H6593=""),0,IF(G6593="STATE CLUSTER",SUMIFS(amount_expended,uniform_state_cluster_name,W6593),SUMIFS(amount_expended,cluster_name,G6593))))</f>
        <v/>
      </c>
      <c r="L6593" s="8" t="n"/>
      <c r="M6593" s="7" t="n"/>
      <c r="N6593" s="8" t="n"/>
      <c r="O6593" s="7" t="n"/>
      <c r="P6593" s="7" t="n"/>
      <c r="Q6593" s="8" t="n"/>
      <c r="R6593" s="9" t="n"/>
      <c r="S6593" s="8" t="n"/>
      <c r="T6593" s="8" t="n"/>
      <c r="U6593" s="8" t="n"/>
      <c r="V6593" s="11">
        <f>IF(OR(B6593="",C6593=""),"",CONCATENATE(B6593,".",C6593))</f>
        <v/>
      </c>
      <c r="W6593" s="6">
        <f>UPPER(TRIM(H6593))</f>
        <v/>
      </c>
      <c r="X6593" s="6">
        <f>UPPER(TRIM(I6593))</f>
        <v/>
      </c>
      <c r="Y6593" s="6">
        <f>IF(V6593&lt;&gt;"",IFERROR(INDEX(federal_program_name_lookup,MATCH(V6593,aln_lookup,0)),""),"")</f>
        <v/>
      </c>
    </row>
    <row r="6594">
      <c r="A6594" s="6">
        <f>IF(B6594&lt;&gt;"", "AWARD-"&amp;TEXT(ROW()-1,"0000"), "")</f>
        <v/>
      </c>
      <c r="B6594" s="7" t="n"/>
      <c r="C6594" s="7" t="n"/>
      <c r="D6594" s="7" t="n"/>
      <c r="E6594" s="8" t="n"/>
      <c r="F6594" s="9" t="n"/>
      <c r="G6594" s="8" t="n"/>
      <c r="H6594" s="8" t="n"/>
      <c r="I6594" s="8" t="n"/>
      <c r="J6594" s="10">
        <f>IF(A6594="",0,SUMIFS(amount_expended,cfda_key,V6594))</f>
        <v/>
      </c>
      <c r="K6594" s="10">
        <f>IF(G6594="OTHER CLUSTER NOT LISTED ABOVE",SUMIFS(amount_expended,uniform_other_cluster_name,X6594), IF(AND(OR(G6594="N/A",G6594=""),H6594=""),0,IF(G6594="STATE CLUSTER",SUMIFS(amount_expended,uniform_state_cluster_name,W6594),SUMIFS(amount_expended,cluster_name,G6594))))</f>
        <v/>
      </c>
      <c r="L6594" s="8" t="n"/>
      <c r="M6594" s="7" t="n"/>
      <c r="N6594" s="8" t="n"/>
      <c r="O6594" s="7" t="n"/>
      <c r="P6594" s="7" t="n"/>
      <c r="Q6594" s="8" t="n"/>
      <c r="R6594" s="9" t="n"/>
      <c r="S6594" s="8" t="n"/>
      <c r="T6594" s="8" t="n"/>
      <c r="U6594" s="8" t="n"/>
      <c r="V6594" s="11">
        <f>IF(OR(B6594="",C6594=""),"",CONCATENATE(B6594,".",C6594))</f>
        <v/>
      </c>
      <c r="W6594" s="6">
        <f>UPPER(TRIM(H6594))</f>
        <v/>
      </c>
      <c r="X6594" s="6">
        <f>UPPER(TRIM(I6594))</f>
        <v/>
      </c>
      <c r="Y6594" s="6">
        <f>IF(V6594&lt;&gt;"",IFERROR(INDEX(federal_program_name_lookup,MATCH(V6594,aln_lookup,0)),""),"")</f>
        <v/>
      </c>
    </row>
    <row r="6595">
      <c r="A6595" s="6">
        <f>IF(B6595&lt;&gt;"", "AWARD-"&amp;TEXT(ROW()-1,"0000"), "")</f>
        <v/>
      </c>
      <c r="B6595" s="7" t="n"/>
      <c r="C6595" s="7" t="n"/>
      <c r="D6595" s="7" t="n"/>
      <c r="E6595" s="8" t="n"/>
      <c r="F6595" s="9" t="n"/>
      <c r="G6595" s="8" t="n"/>
      <c r="H6595" s="8" t="n"/>
      <c r="I6595" s="8" t="n"/>
      <c r="J6595" s="10">
        <f>IF(A6595="",0,SUMIFS(amount_expended,cfda_key,V6595))</f>
        <v/>
      </c>
      <c r="K6595" s="10">
        <f>IF(G6595="OTHER CLUSTER NOT LISTED ABOVE",SUMIFS(amount_expended,uniform_other_cluster_name,X6595), IF(AND(OR(G6595="N/A",G6595=""),H6595=""),0,IF(G6595="STATE CLUSTER",SUMIFS(amount_expended,uniform_state_cluster_name,W6595),SUMIFS(amount_expended,cluster_name,G6595))))</f>
        <v/>
      </c>
      <c r="L6595" s="8" t="n"/>
      <c r="M6595" s="7" t="n"/>
      <c r="N6595" s="8" t="n"/>
      <c r="O6595" s="7" t="n"/>
      <c r="P6595" s="7" t="n"/>
      <c r="Q6595" s="8" t="n"/>
      <c r="R6595" s="9" t="n"/>
      <c r="S6595" s="8" t="n"/>
      <c r="T6595" s="8" t="n"/>
      <c r="U6595" s="8" t="n"/>
      <c r="V6595" s="11">
        <f>IF(OR(B6595="",C6595=""),"",CONCATENATE(B6595,".",C6595))</f>
        <v/>
      </c>
      <c r="W6595" s="6">
        <f>UPPER(TRIM(H6595))</f>
        <v/>
      </c>
      <c r="X6595" s="6">
        <f>UPPER(TRIM(I6595))</f>
        <v/>
      </c>
      <c r="Y6595" s="6">
        <f>IF(V6595&lt;&gt;"",IFERROR(INDEX(federal_program_name_lookup,MATCH(V6595,aln_lookup,0)),""),"")</f>
        <v/>
      </c>
    </row>
    <row r="6596">
      <c r="A6596" s="6">
        <f>IF(B6596&lt;&gt;"", "AWARD-"&amp;TEXT(ROW()-1,"0000"), "")</f>
        <v/>
      </c>
      <c r="B6596" s="7" t="n"/>
      <c r="C6596" s="7" t="n"/>
      <c r="D6596" s="7" t="n"/>
      <c r="E6596" s="8" t="n"/>
      <c r="F6596" s="9" t="n"/>
      <c r="G6596" s="8" t="n"/>
      <c r="H6596" s="8" t="n"/>
      <c r="I6596" s="8" t="n"/>
      <c r="J6596" s="10">
        <f>IF(A6596="",0,SUMIFS(amount_expended,cfda_key,V6596))</f>
        <v/>
      </c>
      <c r="K6596" s="10">
        <f>IF(G6596="OTHER CLUSTER NOT LISTED ABOVE",SUMIFS(amount_expended,uniform_other_cluster_name,X6596), IF(AND(OR(G6596="N/A",G6596=""),H6596=""),0,IF(G6596="STATE CLUSTER",SUMIFS(amount_expended,uniform_state_cluster_name,W6596),SUMIFS(amount_expended,cluster_name,G6596))))</f>
        <v/>
      </c>
      <c r="L6596" s="8" t="n"/>
      <c r="M6596" s="7" t="n"/>
      <c r="N6596" s="8" t="n"/>
      <c r="O6596" s="7" t="n"/>
      <c r="P6596" s="7" t="n"/>
      <c r="Q6596" s="8" t="n"/>
      <c r="R6596" s="9" t="n"/>
      <c r="S6596" s="8" t="n"/>
      <c r="T6596" s="8" t="n"/>
      <c r="U6596" s="8" t="n"/>
      <c r="V6596" s="11">
        <f>IF(OR(B6596="",C6596=""),"",CONCATENATE(B6596,".",C6596))</f>
        <v/>
      </c>
      <c r="W6596" s="6">
        <f>UPPER(TRIM(H6596))</f>
        <v/>
      </c>
      <c r="X6596" s="6">
        <f>UPPER(TRIM(I6596))</f>
        <v/>
      </c>
      <c r="Y6596" s="6">
        <f>IF(V6596&lt;&gt;"",IFERROR(INDEX(federal_program_name_lookup,MATCH(V6596,aln_lookup,0)),""),"")</f>
        <v/>
      </c>
    </row>
    <row r="6597">
      <c r="A6597" s="6">
        <f>IF(B6597&lt;&gt;"", "AWARD-"&amp;TEXT(ROW()-1,"0000"), "")</f>
        <v/>
      </c>
      <c r="B6597" s="7" t="n"/>
      <c r="C6597" s="7" t="n"/>
      <c r="D6597" s="7" t="n"/>
      <c r="E6597" s="8" t="n"/>
      <c r="F6597" s="9" t="n"/>
      <c r="G6597" s="8" t="n"/>
      <c r="H6597" s="8" t="n"/>
      <c r="I6597" s="8" t="n"/>
      <c r="J6597" s="10">
        <f>IF(A6597="",0,SUMIFS(amount_expended,cfda_key,V6597))</f>
        <v/>
      </c>
      <c r="K6597" s="10">
        <f>IF(G6597="OTHER CLUSTER NOT LISTED ABOVE",SUMIFS(amount_expended,uniform_other_cluster_name,X6597), IF(AND(OR(G6597="N/A",G6597=""),H6597=""),0,IF(G6597="STATE CLUSTER",SUMIFS(amount_expended,uniform_state_cluster_name,W6597),SUMIFS(amount_expended,cluster_name,G6597))))</f>
        <v/>
      </c>
      <c r="L6597" s="8" t="n"/>
      <c r="M6597" s="7" t="n"/>
      <c r="N6597" s="8" t="n"/>
      <c r="O6597" s="7" t="n"/>
      <c r="P6597" s="7" t="n"/>
      <c r="Q6597" s="8" t="n"/>
      <c r="R6597" s="9" t="n"/>
      <c r="S6597" s="8" t="n"/>
      <c r="T6597" s="8" t="n"/>
      <c r="U6597" s="8" t="n"/>
      <c r="V6597" s="11">
        <f>IF(OR(B6597="",C6597=""),"",CONCATENATE(B6597,".",C6597))</f>
        <v/>
      </c>
      <c r="W6597" s="6">
        <f>UPPER(TRIM(H6597))</f>
        <v/>
      </c>
      <c r="X6597" s="6">
        <f>UPPER(TRIM(I6597))</f>
        <v/>
      </c>
      <c r="Y6597" s="6">
        <f>IF(V6597&lt;&gt;"",IFERROR(INDEX(federal_program_name_lookup,MATCH(V6597,aln_lookup,0)),""),"")</f>
        <v/>
      </c>
    </row>
    <row r="6598">
      <c r="A6598" s="6">
        <f>IF(B6598&lt;&gt;"", "AWARD-"&amp;TEXT(ROW()-1,"0000"), "")</f>
        <v/>
      </c>
      <c r="B6598" s="7" t="n"/>
      <c r="C6598" s="7" t="n"/>
      <c r="D6598" s="7" t="n"/>
      <c r="E6598" s="8" t="n"/>
      <c r="F6598" s="9" t="n"/>
      <c r="G6598" s="8" t="n"/>
      <c r="H6598" s="8" t="n"/>
      <c r="I6598" s="8" t="n"/>
      <c r="J6598" s="10">
        <f>IF(A6598="",0,SUMIFS(amount_expended,cfda_key,V6598))</f>
        <v/>
      </c>
      <c r="K6598" s="10">
        <f>IF(G6598="OTHER CLUSTER NOT LISTED ABOVE",SUMIFS(amount_expended,uniform_other_cluster_name,X6598), IF(AND(OR(G6598="N/A",G6598=""),H6598=""),0,IF(G6598="STATE CLUSTER",SUMIFS(amount_expended,uniform_state_cluster_name,W6598),SUMIFS(amount_expended,cluster_name,G6598))))</f>
        <v/>
      </c>
      <c r="L6598" s="8" t="n"/>
      <c r="M6598" s="7" t="n"/>
      <c r="N6598" s="8" t="n"/>
      <c r="O6598" s="7" t="n"/>
      <c r="P6598" s="7" t="n"/>
      <c r="Q6598" s="8" t="n"/>
      <c r="R6598" s="9" t="n"/>
      <c r="S6598" s="8" t="n"/>
      <c r="T6598" s="8" t="n"/>
      <c r="U6598" s="8" t="n"/>
      <c r="V6598" s="11">
        <f>IF(OR(B6598="",C6598=""),"",CONCATENATE(B6598,".",C6598))</f>
        <v/>
      </c>
      <c r="W6598" s="6">
        <f>UPPER(TRIM(H6598))</f>
        <v/>
      </c>
      <c r="X6598" s="6">
        <f>UPPER(TRIM(I6598))</f>
        <v/>
      </c>
      <c r="Y6598" s="6">
        <f>IF(V6598&lt;&gt;"",IFERROR(INDEX(federal_program_name_lookup,MATCH(V6598,aln_lookup,0)),""),"")</f>
        <v/>
      </c>
    </row>
    <row r="6599">
      <c r="A6599" s="6">
        <f>IF(B6599&lt;&gt;"", "AWARD-"&amp;TEXT(ROW()-1,"0000"), "")</f>
        <v/>
      </c>
      <c r="B6599" s="7" t="n"/>
      <c r="C6599" s="7" t="n"/>
      <c r="D6599" s="7" t="n"/>
      <c r="E6599" s="8" t="n"/>
      <c r="F6599" s="9" t="n"/>
      <c r="G6599" s="8" t="n"/>
      <c r="H6599" s="8" t="n"/>
      <c r="I6599" s="8" t="n"/>
      <c r="J6599" s="10">
        <f>IF(A6599="",0,SUMIFS(amount_expended,cfda_key,V6599))</f>
        <v/>
      </c>
      <c r="K6599" s="10">
        <f>IF(G6599="OTHER CLUSTER NOT LISTED ABOVE",SUMIFS(amount_expended,uniform_other_cluster_name,X6599), IF(AND(OR(G6599="N/A",G6599=""),H6599=""),0,IF(G6599="STATE CLUSTER",SUMIFS(amount_expended,uniform_state_cluster_name,W6599),SUMIFS(amount_expended,cluster_name,G6599))))</f>
        <v/>
      </c>
      <c r="L6599" s="8" t="n"/>
      <c r="M6599" s="7" t="n"/>
      <c r="N6599" s="8" t="n"/>
      <c r="O6599" s="7" t="n"/>
      <c r="P6599" s="7" t="n"/>
      <c r="Q6599" s="8" t="n"/>
      <c r="R6599" s="9" t="n"/>
      <c r="S6599" s="8" t="n"/>
      <c r="T6599" s="8" t="n"/>
      <c r="U6599" s="8" t="n"/>
      <c r="V6599" s="11">
        <f>IF(OR(B6599="",C6599=""),"",CONCATENATE(B6599,".",C6599))</f>
        <v/>
      </c>
      <c r="W6599" s="6">
        <f>UPPER(TRIM(H6599))</f>
        <v/>
      </c>
      <c r="X6599" s="6">
        <f>UPPER(TRIM(I6599))</f>
        <v/>
      </c>
      <c r="Y6599" s="6">
        <f>IF(V6599&lt;&gt;"",IFERROR(INDEX(federal_program_name_lookup,MATCH(V6599,aln_lookup,0)),""),"")</f>
        <v/>
      </c>
    </row>
    <row r="6600">
      <c r="A6600" s="6">
        <f>IF(B6600&lt;&gt;"", "AWARD-"&amp;TEXT(ROW()-1,"0000"), "")</f>
        <v/>
      </c>
      <c r="B6600" s="7" t="n"/>
      <c r="C6600" s="7" t="n"/>
      <c r="D6600" s="7" t="n"/>
      <c r="E6600" s="8" t="n"/>
      <c r="F6600" s="9" t="n"/>
      <c r="G6600" s="8" t="n"/>
      <c r="H6600" s="8" t="n"/>
      <c r="I6600" s="8" t="n"/>
      <c r="J6600" s="10">
        <f>IF(A6600="",0,SUMIFS(amount_expended,cfda_key,V6600))</f>
        <v/>
      </c>
      <c r="K6600" s="10">
        <f>IF(G6600="OTHER CLUSTER NOT LISTED ABOVE",SUMIFS(amount_expended,uniform_other_cluster_name,X6600), IF(AND(OR(G6600="N/A",G6600=""),H6600=""),0,IF(G6600="STATE CLUSTER",SUMIFS(amount_expended,uniform_state_cluster_name,W6600),SUMIFS(amount_expended,cluster_name,G6600))))</f>
        <v/>
      </c>
      <c r="L6600" s="8" t="n"/>
      <c r="M6600" s="7" t="n"/>
      <c r="N6600" s="8" t="n"/>
      <c r="O6600" s="7" t="n"/>
      <c r="P6600" s="7" t="n"/>
      <c r="Q6600" s="8" t="n"/>
      <c r="R6600" s="9" t="n"/>
      <c r="S6600" s="8" t="n"/>
      <c r="T6600" s="8" t="n"/>
      <c r="U6600" s="8" t="n"/>
      <c r="V6600" s="11">
        <f>IF(OR(B6600="",C6600=""),"",CONCATENATE(B6600,".",C6600))</f>
        <v/>
      </c>
      <c r="W6600" s="6">
        <f>UPPER(TRIM(H6600))</f>
        <v/>
      </c>
      <c r="X6600" s="6">
        <f>UPPER(TRIM(I6600))</f>
        <v/>
      </c>
      <c r="Y6600" s="6">
        <f>IF(V6600&lt;&gt;"",IFERROR(INDEX(federal_program_name_lookup,MATCH(V6600,aln_lookup,0)),""),"")</f>
        <v/>
      </c>
    </row>
    <row r="6601">
      <c r="A6601" s="6">
        <f>IF(B6601&lt;&gt;"", "AWARD-"&amp;TEXT(ROW()-1,"0000"), "")</f>
        <v/>
      </c>
      <c r="B6601" s="7" t="n"/>
      <c r="C6601" s="7" t="n"/>
      <c r="D6601" s="7" t="n"/>
      <c r="E6601" s="8" t="n"/>
      <c r="F6601" s="9" t="n"/>
      <c r="G6601" s="8" t="n"/>
      <c r="H6601" s="8" t="n"/>
      <c r="I6601" s="8" t="n"/>
      <c r="J6601" s="10">
        <f>IF(A6601="",0,SUMIFS(amount_expended,cfda_key,V6601))</f>
        <v/>
      </c>
      <c r="K6601" s="10">
        <f>IF(G6601="OTHER CLUSTER NOT LISTED ABOVE",SUMIFS(amount_expended,uniform_other_cluster_name,X6601), IF(AND(OR(G6601="N/A",G6601=""),H6601=""),0,IF(G6601="STATE CLUSTER",SUMIFS(amount_expended,uniform_state_cluster_name,W6601),SUMIFS(amount_expended,cluster_name,G6601))))</f>
        <v/>
      </c>
      <c r="L6601" s="8" t="n"/>
      <c r="M6601" s="7" t="n"/>
      <c r="N6601" s="8" t="n"/>
      <c r="O6601" s="7" t="n"/>
      <c r="P6601" s="7" t="n"/>
      <c r="Q6601" s="8" t="n"/>
      <c r="R6601" s="9" t="n"/>
      <c r="S6601" s="8" t="n"/>
      <c r="T6601" s="8" t="n"/>
      <c r="U6601" s="8" t="n"/>
      <c r="V6601" s="11">
        <f>IF(OR(B6601="",C6601=""),"",CONCATENATE(B6601,".",C6601))</f>
        <v/>
      </c>
      <c r="W6601" s="6">
        <f>UPPER(TRIM(H6601))</f>
        <v/>
      </c>
      <c r="X6601" s="6">
        <f>UPPER(TRIM(I6601))</f>
        <v/>
      </c>
      <c r="Y6601" s="6">
        <f>IF(V6601&lt;&gt;"",IFERROR(INDEX(federal_program_name_lookup,MATCH(V6601,aln_lookup,0)),""),"")</f>
        <v/>
      </c>
    </row>
    <row r="6602">
      <c r="A6602" s="6">
        <f>IF(B6602&lt;&gt;"", "AWARD-"&amp;TEXT(ROW()-1,"0000"), "")</f>
        <v/>
      </c>
      <c r="B6602" s="7" t="n"/>
      <c r="C6602" s="7" t="n"/>
      <c r="D6602" s="7" t="n"/>
      <c r="E6602" s="8" t="n"/>
      <c r="F6602" s="9" t="n"/>
      <c r="G6602" s="8" t="n"/>
      <c r="H6602" s="8" t="n"/>
      <c r="I6602" s="8" t="n"/>
      <c r="J6602" s="10">
        <f>IF(A6602="",0,SUMIFS(amount_expended,cfda_key,V6602))</f>
        <v/>
      </c>
      <c r="K6602" s="10">
        <f>IF(G6602="OTHER CLUSTER NOT LISTED ABOVE",SUMIFS(amount_expended,uniform_other_cluster_name,X6602), IF(AND(OR(G6602="N/A",G6602=""),H6602=""),0,IF(G6602="STATE CLUSTER",SUMIFS(amount_expended,uniform_state_cluster_name,W6602),SUMIFS(amount_expended,cluster_name,G6602))))</f>
        <v/>
      </c>
      <c r="L6602" s="8" t="n"/>
      <c r="M6602" s="7" t="n"/>
      <c r="N6602" s="8" t="n"/>
      <c r="O6602" s="7" t="n"/>
      <c r="P6602" s="7" t="n"/>
      <c r="Q6602" s="8" t="n"/>
      <c r="R6602" s="9" t="n"/>
      <c r="S6602" s="8" t="n"/>
      <c r="T6602" s="8" t="n"/>
      <c r="U6602" s="8" t="n"/>
      <c r="V6602" s="11">
        <f>IF(OR(B6602="",C6602=""),"",CONCATENATE(B6602,".",C6602))</f>
        <v/>
      </c>
      <c r="W6602" s="6">
        <f>UPPER(TRIM(H6602))</f>
        <v/>
      </c>
      <c r="X6602" s="6">
        <f>UPPER(TRIM(I6602))</f>
        <v/>
      </c>
      <c r="Y6602" s="6">
        <f>IF(V6602&lt;&gt;"",IFERROR(INDEX(federal_program_name_lookup,MATCH(V6602,aln_lookup,0)),""),"")</f>
        <v/>
      </c>
    </row>
    <row r="6603">
      <c r="A6603" s="6">
        <f>IF(B6603&lt;&gt;"", "AWARD-"&amp;TEXT(ROW()-1,"0000"), "")</f>
        <v/>
      </c>
      <c r="B6603" s="7" t="n"/>
      <c r="C6603" s="7" t="n"/>
      <c r="D6603" s="7" t="n"/>
      <c r="E6603" s="8" t="n"/>
      <c r="F6603" s="9" t="n"/>
      <c r="G6603" s="8" t="n"/>
      <c r="H6603" s="8" t="n"/>
      <c r="I6603" s="8" t="n"/>
      <c r="J6603" s="10">
        <f>IF(A6603="",0,SUMIFS(amount_expended,cfda_key,V6603))</f>
        <v/>
      </c>
      <c r="K6603" s="10">
        <f>IF(G6603="OTHER CLUSTER NOT LISTED ABOVE",SUMIFS(amount_expended,uniform_other_cluster_name,X6603), IF(AND(OR(G6603="N/A",G6603=""),H6603=""),0,IF(G6603="STATE CLUSTER",SUMIFS(amount_expended,uniform_state_cluster_name,W6603),SUMIFS(amount_expended,cluster_name,G6603))))</f>
        <v/>
      </c>
      <c r="L6603" s="8" t="n"/>
      <c r="M6603" s="7" t="n"/>
      <c r="N6603" s="8" t="n"/>
      <c r="O6603" s="7" t="n"/>
      <c r="P6603" s="7" t="n"/>
      <c r="Q6603" s="8" t="n"/>
      <c r="R6603" s="9" t="n"/>
      <c r="S6603" s="8" t="n"/>
      <c r="T6603" s="8" t="n"/>
      <c r="U6603" s="8" t="n"/>
      <c r="V6603" s="11">
        <f>IF(OR(B6603="",C6603=""),"",CONCATENATE(B6603,".",C6603))</f>
        <v/>
      </c>
      <c r="W6603" s="6">
        <f>UPPER(TRIM(H6603))</f>
        <v/>
      </c>
      <c r="X6603" s="6">
        <f>UPPER(TRIM(I6603))</f>
        <v/>
      </c>
      <c r="Y6603" s="6">
        <f>IF(V6603&lt;&gt;"",IFERROR(INDEX(federal_program_name_lookup,MATCH(V6603,aln_lookup,0)),""),"")</f>
        <v/>
      </c>
    </row>
    <row r="6604">
      <c r="A6604" s="6">
        <f>IF(B6604&lt;&gt;"", "AWARD-"&amp;TEXT(ROW()-1,"0000"), "")</f>
        <v/>
      </c>
      <c r="B6604" s="7" t="n"/>
      <c r="C6604" s="7" t="n"/>
      <c r="D6604" s="7" t="n"/>
      <c r="E6604" s="8" t="n"/>
      <c r="F6604" s="9" t="n"/>
      <c r="G6604" s="8" t="n"/>
      <c r="H6604" s="8" t="n"/>
      <c r="I6604" s="8" t="n"/>
      <c r="J6604" s="10">
        <f>IF(A6604="",0,SUMIFS(amount_expended,cfda_key,V6604))</f>
        <v/>
      </c>
      <c r="K6604" s="10">
        <f>IF(G6604="OTHER CLUSTER NOT LISTED ABOVE",SUMIFS(amount_expended,uniform_other_cluster_name,X6604), IF(AND(OR(G6604="N/A",G6604=""),H6604=""),0,IF(G6604="STATE CLUSTER",SUMIFS(amount_expended,uniform_state_cluster_name,W6604),SUMIFS(amount_expended,cluster_name,G6604))))</f>
        <v/>
      </c>
      <c r="L6604" s="8" t="n"/>
      <c r="M6604" s="7" t="n"/>
      <c r="N6604" s="8" t="n"/>
      <c r="O6604" s="7" t="n"/>
      <c r="P6604" s="7" t="n"/>
      <c r="Q6604" s="8" t="n"/>
      <c r="R6604" s="9" t="n"/>
      <c r="S6604" s="8" t="n"/>
      <c r="T6604" s="8" t="n"/>
      <c r="U6604" s="8" t="n"/>
      <c r="V6604" s="11">
        <f>IF(OR(B6604="",C6604=""),"",CONCATENATE(B6604,".",C6604))</f>
        <v/>
      </c>
      <c r="W6604" s="6">
        <f>UPPER(TRIM(H6604))</f>
        <v/>
      </c>
      <c r="X6604" s="6">
        <f>UPPER(TRIM(I6604))</f>
        <v/>
      </c>
      <c r="Y6604" s="6">
        <f>IF(V6604&lt;&gt;"",IFERROR(INDEX(federal_program_name_lookup,MATCH(V6604,aln_lookup,0)),""),"")</f>
        <v/>
      </c>
    </row>
    <row r="6605">
      <c r="A6605" s="6">
        <f>IF(B6605&lt;&gt;"", "AWARD-"&amp;TEXT(ROW()-1,"0000"), "")</f>
        <v/>
      </c>
      <c r="B6605" s="7" t="n"/>
      <c r="C6605" s="7" t="n"/>
      <c r="D6605" s="7" t="n"/>
      <c r="E6605" s="8" t="n"/>
      <c r="F6605" s="9" t="n"/>
      <c r="G6605" s="8" t="n"/>
      <c r="H6605" s="8" t="n"/>
      <c r="I6605" s="8" t="n"/>
      <c r="J6605" s="10">
        <f>IF(A6605="",0,SUMIFS(amount_expended,cfda_key,V6605))</f>
        <v/>
      </c>
      <c r="K6605" s="10">
        <f>IF(G6605="OTHER CLUSTER NOT LISTED ABOVE",SUMIFS(amount_expended,uniform_other_cluster_name,X6605), IF(AND(OR(G6605="N/A",G6605=""),H6605=""),0,IF(G6605="STATE CLUSTER",SUMIFS(amount_expended,uniform_state_cluster_name,W6605),SUMIFS(amount_expended,cluster_name,G6605))))</f>
        <v/>
      </c>
      <c r="L6605" s="8" t="n"/>
      <c r="M6605" s="7" t="n"/>
      <c r="N6605" s="8" t="n"/>
      <c r="O6605" s="7" t="n"/>
      <c r="P6605" s="7" t="n"/>
      <c r="Q6605" s="8" t="n"/>
      <c r="R6605" s="9" t="n"/>
      <c r="S6605" s="8" t="n"/>
      <c r="T6605" s="8" t="n"/>
      <c r="U6605" s="8" t="n"/>
      <c r="V6605" s="11">
        <f>IF(OR(B6605="",C6605=""),"",CONCATENATE(B6605,".",C6605))</f>
        <v/>
      </c>
      <c r="W6605" s="6">
        <f>UPPER(TRIM(H6605))</f>
        <v/>
      </c>
      <c r="X6605" s="6">
        <f>UPPER(TRIM(I6605))</f>
        <v/>
      </c>
      <c r="Y6605" s="6">
        <f>IF(V6605&lt;&gt;"",IFERROR(INDEX(federal_program_name_lookup,MATCH(V6605,aln_lookup,0)),""),"")</f>
        <v/>
      </c>
    </row>
    <row r="6606">
      <c r="A6606" s="6">
        <f>IF(B6606&lt;&gt;"", "AWARD-"&amp;TEXT(ROW()-1,"0000"), "")</f>
        <v/>
      </c>
      <c r="B6606" s="7" t="n"/>
      <c r="C6606" s="7" t="n"/>
      <c r="D6606" s="7" t="n"/>
      <c r="E6606" s="8" t="n"/>
      <c r="F6606" s="9" t="n"/>
      <c r="G6606" s="8" t="n"/>
      <c r="H6606" s="8" t="n"/>
      <c r="I6606" s="8" t="n"/>
      <c r="J6606" s="10">
        <f>IF(A6606="",0,SUMIFS(amount_expended,cfda_key,V6606))</f>
        <v/>
      </c>
      <c r="K6606" s="10">
        <f>IF(G6606="OTHER CLUSTER NOT LISTED ABOVE",SUMIFS(amount_expended,uniform_other_cluster_name,X6606), IF(AND(OR(G6606="N/A",G6606=""),H6606=""),0,IF(G6606="STATE CLUSTER",SUMIFS(amount_expended,uniform_state_cluster_name,W6606),SUMIFS(amount_expended,cluster_name,G6606))))</f>
        <v/>
      </c>
      <c r="L6606" s="8" t="n"/>
      <c r="M6606" s="7" t="n"/>
      <c r="N6606" s="8" t="n"/>
      <c r="O6606" s="7" t="n"/>
      <c r="P6606" s="7" t="n"/>
      <c r="Q6606" s="8" t="n"/>
      <c r="R6606" s="9" t="n"/>
      <c r="S6606" s="8" t="n"/>
      <c r="T6606" s="8" t="n"/>
      <c r="U6606" s="8" t="n"/>
      <c r="V6606" s="11">
        <f>IF(OR(B6606="",C6606=""),"",CONCATENATE(B6606,".",C6606))</f>
        <v/>
      </c>
      <c r="W6606" s="6">
        <f>UPPER(TRIM(H6606))</f>
        <v/>
      </c>
      <c r="X6606" s="6">
        <f>UPPER(TRIM(I6606))</f>
        <v/>
      </c>
      <c r="Y6606" s="6">
        <f>IF(V6606&lt;&gt;"",IFERROR(INDEX(federal_program_name_lookup,MATCH(V6606,aln_lookup,0)),""),"")</f>
        <v/>
      </c>
    </row>
    <row r="6607">
      <c r="A6607" s="6">
        <f>IF(B6607&lt;&gt;"", "AWARD-"&amp;TEXT(ROW()-1,"0000"), "")</f>
        <v/>
      </c>
      <c r="B6607" s="7" t="n"/>
      <c r="C6607" s="7" t="n"/>
      <c r="D6607" s="7" t="n"/>
      <c r="E6607" s="8" t="n"/>
      <c r="F6607" s="9" t="n"/>
      <c r="G6607" s="8" t="n"/>
      <c r="H6607" s="8" t="n"/>
      <c r="I6607" s="8" t="n"/>
      <c r="J6607" s="10">
        <f>IF(A6607="",0,SUMIFS(amount_expended,cfda_key,V6607))</f>
        <v/>
      </c>
      <c r="K6607" s="10">
        <f>IF(G6607="OTHER CLUSTER NOT LISTED ABOVE",SUMIFS(amount_expended,uniform_other_cluster_name,X6607), IF(AND(OR(G6607="N/A",G6607=""),H6607=""),0,IF(G6607="STATE CLUSTER",SUMIFS(amount_expended,uniform_state_cluster_name,W6607),SUMIFS(amount_expended,cluster_name,G6607))))</f>
        <v/>
      </c>
      <c r="L6607" s="8" t="n"/>
      <c r="M6607" s="7" t="n"/>
      <c r="N6607" s="8" t="n"/>
      <c r="O6607" s="7" t="n"/>
      <c r="P6607" s="7" t="n"/>
      <c r="Q6607" s="8" t="n"/>
      <c r="R6607" s="9" t="n"/>
      <c r="S6607" s="8" t="n"/>
      <c r="T6607" s="8" t="n"/>
      <c r="U6607" s="8" t="n"/>
      <c r="V6607" s="11">
        <f>IF(OR(B6607="",C6607=""),"",CONCATENATE(B6607,".",C6607))</f>
        <v/>
      </c>
      <c r="W6607" s="6">
        <f>UPPER(TRIM(H6607))</f>
        <v/>
      </c>
      <c r="X6607" s="6">
        <f>UPPER(TRIM(I6607))</f>
        <v/>
      </c>
      <c r="Y6607" s="6">
        <f>IF(V6607&lt;&gt;"",IFERROR(INDEX(federal_program_name_lookup,MATCH(V6607,aln_lookup,0)),""),"")</f>
        <v/>
      </c>
    </row>
    <row r="6608">
      <c r="A6608" s="6">
        <f>IF(B6608&lt;&gt;"", "AWARD-"&amp;TEXT(ROW()-1,"0000"), "")</f>
        <v/>
      </c>
      <c r="B6608" s="7" t="n"/>
      <c r="C6608" s="7" t="n"/>
      <c r="D6608" s="7" t="n"/>
      <c r="E6608" s="8" t="n"/>
      <c r="F6608" s="9" t="n"/>
      <c r="G6608" s="8" t="n"/>
      <c r="H6608" s="8" t="n"/>
      <c r="I6608" s="8" t="n"/>
      <c r="J6608" s="10">
        <f>IF(A6608="",0,SUMIFS(amount_expended,cfda_key,V6608))</f>
        <v/>
      </c>
      <c r="K6608" s="10">
        <f>IF(G6608="OTHER CLUSTER NOT LISTED ABOVE",SUMIFS(amount_expended,uniform_other_cluster_name,X6608), IF(AND(OR(G6608="N/A",G6608=""),H6608=""),0,IF(G6608="STATE CLUSTER",SUMIFS(amount_expended,uniform_state_cluster_name,W6608),SUMIFS(amount_expended,cluster_name,G6608))))</f>
        <v/>
      </c>
      <c r="L6608" s="8" t="n"/>
      <c r="M6608" s="7" t="n"/>
      <c r="N6608" s="8" t="n"/>
      <c r="O6608" s="7" t="n"/>
      <c r="P6608" s="7" t="n"/>
      <c r="Q6608" s="8" t="n"/>
      <c r="R6608" s="9" t="n"/>
      <c r="S6608" s="8" t="n"/>
      <c r="T6608" s="8" t="n"/>
      <c r="U6608" s="8" t="n"/>
      <c r="V6608" s="11">
        <f>IF(OR(B6608="",C6608=""),"",CONCATENATE(B6608,".",C6608))</f>
        <v/>
      </c>
      <c r="W6608" s="6">
        <f>UPPER(TRIM(H6608))</f>
        <v/>
      </c>
      <c r="X6608" s="6">
        <f>UPPER(TRIM(I6608))</f>
        <v/>
      </c>
      <c r="Y6608" s="6">
        <f>IF(V6608&lt;&gt;"",IFERROR(INDEX(federal_program_name_lookup,MATCH(V6608,aln_lookup,0)),""),"")</f>
        <v/>
      </c>
    </row>
    <row r="6609">
      <c r="A6609" s="6">
        <f>IF(B6609&lt;&gt;"", "AWARD-"&amp;TEXT(ROW()-1,"0000"), "")</f>
        <v/>
      </c>
      <c r="B6609" s="7" t="n"/>
      <c r="C6609" s="7" t="n"/>
      <c r="D6609" s="7" t="n"/>
      <c r="E6609" s="8" t="n"/>
      <c r="F6609" s="9" t="n"/>
      <c r="G6609" s="8" t="n"/>
      <c r="H6609" s="8" t="n"/>
      <c r="I6609" s="8" t="n"/>
      <c r="J6609" s="10">
        <f>IF(A6609="",0,SUMIFS(amount_expended,cfda_key,V6609))</f>
        <v/>
      </c>
      <c r="K6609" s="10">
        <f>IF(G6609="OTHER CLUSTER NOT LISTED ABOVE",SUMIFS(amount_expended,uniform_other_cluster_name,X6609), IF(AND(OR(G6609="N/A",G6609=""),H6609=""),0,IF(G6609="STATE CLUSTER",SUMIFS(amount_expended,uniform_state_cluster_name,W6609),SUMIFS(amount_expended,cluster_name,G6609))))</f>
        <v/>
      </c>
      <c r="L6609" s="8" t="n"/>
      <c r="M6609" s="7" t="n"/>
      <c r="N6609" s="8" t="n"/>
      <c r="O6609" s="7" t="n"/>
      <c r="P6609" s="7" t="n"/>
      <c r="Q6609" s="8" t="n"/>
      <c r="R6609" s="9" t="n"/>
      <c r="S6609" s="8" t="n"/>
      <c r="T6609" s="8" t="n"/>
      <c r="U6609" s="8" t="n"/>
      <c r="V6609" s="11">
        <f>IF(OR(B6609="",C6609=""),"",CONCATENATE(B6609,".",C6609))</f>
        <v/>
      </c>
      <c r="W6609" s="6">
        <f>UPPER(TRIM(H6609))</f>
        <v/>
      </c>
      <c r="X6609" s="6">
        <f>UPPER(TRIM(I6609))</f>
        <v/>
      </c>
      <c r="Y6609" s="6">
        <f>IF(V6609&lt;&gt;"",IFERROR(INDEX(federal_program_name_lookup,MATCH(V6609,aln_lookup,0)),""),"")</f>
        <v/>
      </c>
    </row>
    <row r="6610">
      <c r="A6610" s="6">
        <f>IF(B6610&lt;&gt;"", "AWARD-"&amp;TEXT(ROW()-1,"0000"), "")</f>
        <v/>
      </c>
      <c r="B6610" s="7" t="n"/>
      <c r="C6610" s="7" t="n"/>
      <c r="D6610" s="7" t="n"/>
      <c r="E6610" s="8" t="n"/>
      <c r="F6610" s="9" t="n"/>
      <c r="G6610" s="8" t="n"/>
      <c r="H6610" s="8" t="n"/>
      <c r="I6610" s="8" t="n"/>
      <c r="J6610" s="10">
        <f>IF(A6610="",0,SUMIFS(amount_expended,cfda_key,V6610))</f>
        <v/>
      </c>
      <c r="K6610" s="10">
        <f>IF(G6610="OTHER CLUSTER NOT LISTED ABOVE",SUMIFS(amount_expended,uniform_other_cluster_name,X6610), IF(AND(OR(G6610="N/A",G6610=""),H6610=""),0,IF(G6610="STATE CLUSTER",SUMIFS(amount_expended,uniform_state_cluster_name,W6610),SUMIFS(amount_expended,cluster_name,G6610))))</f>
        <v/>
      </c>
      <c r="L6610" s="8" t="n"/>
      <c r="M6610" s="7" t="n"/>
      <c r="N6610" s="8" t="n"/>
      <c r="O6610" s="7" t="n"/>
      <c r="P6610" s="7" t="n"/>
      <c r="Q6610" s="8" t="n"/>
      <c r="R6610" s="9" t="n"/>
      <c r="S6610" s="8" t="n"/>
      <c r="T6610" s="8" t="n"/>
      <c r="U6610" s="8" t="n"/>
      <c r="V6610" s="11">
        <f>IF(OR(B6610="",C6610=""),"",CONCATENATE(B6610,".",C6610))</f>
        <v/>
      </c>
      <c r="W6610" s="6">
        <f>UPPER(TRIM(H6610))</f>
        <v/>
      </c>
      <c r="X6610" s="6">
        <f>UPPER(TRIM(I6610))</f>
        <v/>
      </c>
      <c r="Y6610" s="6">
        <f>IF(V6610&lt;&gt;"",IFERROR(INDEX(federal_program_name_lookup,MATCH(V6610,aln_lookup,0)),""),"")</f>
        <v/>
      </c>
    </row>
    <row r="6611">
      <c r="A6611" s="6">
        <f>IF(B6611&lt;&gt;"", "AWARD-"&amp;TEXT(ROW()-1,"0000"), "")</f>
        <v/>
      </c>
      <c r="B6611" s="7" t="n"/>
      <c r="C6611" s="7" t="n"/>
      <c r="D6611" s="7" t="n"/>
      <c r="E6611" s="8" t="n"/>
      <c r="F6611" s="9" t="n"/>
      <c r="G6611" s="8" t="n"/>
      <c r="H6611" s="8" t="n"/>
      <c r="I6611" s="8" t="n"/>
      <c r="J6611" s="10">
        <f>IF(A6611="",0,SUMIFS(amount_expended,cfda_key,V6611))</f>
        <v/>
      </c>
      <c r="K6611" s="10">
        <f>IF(G6611="OTHER CLUSTER NOT LISTED ABOVE",SUMIFS(amount_expended,uniform_other_cluster_name,X6611), IF(AND(OR(G6611="N/A",G6611=""),H6611=""),0,IF(G6611="STATE CLUSTER",SUMIFS(amount_expended,uniform_state_cluster_name,W6611),SUMIFS(amount_expended,cluster_name,G6611))))</f>
        <v/>
      </c>
      <c r="L6611" s="8" t="n"/>
      <c r="M6611" s="7" t="n"/>
      <c r="N6611" s="8" t="n"/>
      <c r="O6611" s="7" t="n"/>
      <c r="P6611" s="7" t="n"/>
      <c r="Q6611" s="8" t="n"/>
      <c r="R6611" s="9" t="n"/>
      <c r="S6611" s="8" t="n"/>
      <c r="T6611" s="8" t="n"/>
      <c r="U6611" s="8" t="n"/>
      <c r="V6611" s="11">
        <f>IF(OR(B6611="",C6611=""),"",CONCATENATE(B6611,".",C6611))</f>
        <v/>
      </c>
      <c r="W6611" s="6">
        <f>UPPER(TRIM(H6611))</f>
        <v/>
      </c>
      <c r="X6611" s="6">
        <f>UPPER(TRIM(I6611))</f>
        <v/>
      </c>
      <c r="Y6611" s="6">
        <f>IF(V6611&lt;&gt;"",IFERROR(INDEX(federal_program_name_lookup,MATCH(V6611,aln_lookup,0)),""),"")</f>
        <v/>
      </c>
    </row>
    <row r="6612">
      <c r="A6612" s="6">
        <f>IF(B6612&lt;&gt;"", "AWARD-"&amp;TEXT(ROW()-1,"0000"), "")</f>
        <v/>
      </c>
      <c r="B6612" s="7" t="n"/>
      <c r="C6612" s="7" t="n"/>
      <c r="D6612" s="7" t="n"/>
      <c r="E6612" s="8" t="n"/>
      <c r="F6612" s="9" t="n"/>
      <c r="G6612" s="8" t="n"/>
      <c r="H6612" s="8" t="n"/>
      <c r="I6612" s="8" t="n"/>
      <c r="J6612" s="10">
        <f>IF(A6612="",0,SUMIFS(amount_expended,cfda_key,V6612))</f>
        <v/>
      </c>
      <c r="K6612" s="10">
        <f>IF(G6612="OTHER CLUSTER NOT LISTED ABOVE",SUMIFS(amount_expended,uniform_other_cluster_name,X6612), IF(AND(OR(G6612="N/A",G6612=""),H6612=""),0,IF(G6612="STATE CLUSTER",SUMIFS(amount_expended,uniform_state_cluster_name,W6612),SUMIFS(amount_expended,cluster_name,G6612))))</f>
        <v/>
      </c>
      <c r="L6612" s="8" t="n"/>
      <c r="M6612" s="7" t="n"/>
      <c r="N6612" s="8" t="n"/>
      <c r="O6612" s="7" t="n"/>
      <c r="P6612" s="7" t="n"/>
      <c r="Q6612" s="8" t="n"/>
      <c r="R6612" s="9" t="n"/>
      <c r="S6612" s="8" t="n"/>
      <c r="T6612" s="8" t="n"/>
      <c r="U6612" s="8" t="n"/>
      <c r="V6612" s="11">
        <f>IF(OR(B6612="",C6612=""),"",CONCATENATE(B6612,".",C6612))</f>
        <v/>
      </c>
      <c r="W6612" s="6">
        <f>UPPER(TRIM(H6612))</f>
        <v/>
      </c>
      <c r="X6612" s="6">
        <f>UPPER(TRIM(I6612))</f>
        <v/>
      </c>
      <c r="Y6612" s="6">
        <f>IF(V6612&lt;&gt;"",IFERROR(INDEX(federal_program_name_lookup,MATCH(V6612,aln_lookup,0)),""),"")</f>
        <v/>
      </c>
    </row>
    <row r="6613">
      <c r="A6613" s="6">
        <f>IF(B6613&lt;&gt;"", "AWARD-"&amp;TEXT(ROW()-1,"0000"), "")</f>
        <v/>
      </c>
      <c r="B6613" s="7" t="n"/>
      <c r="C6613" s="7" t="n"/>
      <c r="D6613" s="7" t="n"/>
      <c r="E6613" s="8" t="n"/>
      <c r="F6613" s="9" t="n"/>
      <c r="G6613" s="8" t="n"/>
      <c r="H6613" s="8" t="n"/>
      <c r="I6613" s="8" t="n"/>
      <c r="J6613" s="10">
        <f>IF(A6613="",0,SUMIFS(amount_expended,cfda_key,V6613))</f>
        <v/>
      </c>
      <c r="K6613" s="10">
        <f>IF(G6613="OTHER CLUSTER NOT LISTED ABOVE",SUMIFS(amount_expended,uniform_other_cluster_name,X6613), IF(AND(OR(G6613="N/A",G6613=""),H6613=""),0,IF(G6613="STATE CLUSTER",SUMIFS(amount_expended,uniform_state_cluster_name,W6613),SUMIFS(amount_expended,cluster_name,G6613))))</f>
        <v/>
      </c>
      <c r="L6613" s="8" t="n"/>
      <c r="M6613" s="7" t="n"/>
      <c r="N6613" s="8" t="n"/>
      <c r="O6613" s="7" t="n"/>
      <c r="P6613" s="7" t="n"/>
      <c r="Q6613" s="8" t="n"/>
      <c r="R6613" s="9" t="n"/>
      <c r="S6613" s="8" t="n"/>
      <c r="T6613" s="8" t="n"/>
      <c r="U6613" s="8" t="n"/>
      <c r="V6613" s="11">
        <f>IF(OR(B6613="",C6613=""),"",CONCATENATE(B6613,".",C6613))</f>
        <v/>
      </c>
      <c r="W6613" s="6">
        <f>UPPER(TRIM(H6613))</f>
        <v/>
      </c>
      <c r="X6613" s="6">
        <f>UPPER(TRIM(I6613))</f>
        <v/>
      </c>
      <c r="Y6613" s="6">
        <f>IF(V6613&lt;&gt;"",IFERROR(INDEX(federal_program_name_lookup,MATCH(V6613,aln_lookup,0)),""),"")</f>
        <v/>
      </c>
    </row>
    <row r="6614">
      <c r="A6614" s="6">
        <f>IF(B6614&lt;&gt;"", "AWARD-"&amp;TEXT(ROW()-1,"0000"), "")</f>
        <v/>
      </c>
      <c r="B6614" s="7" t="n"/>
      <c r="C6614" s="7" t="n"/>
      <c r="D6614" s="7" t="n"/>
      <c r="E6614" s="8" t="n"/>
      <c r="F6614" s="9" t="n"/>
      <c r="G6614" s="8" t="n"/>
      <c r="H6614" s="8" t="n"/>
      <c r="I6614" s="8" t="n"/>
      <c r="J6614" s="10">
        <f>IF(A6614="",0,SUMIFS(amount_expended,cfda_key,V6614))</f>
        <v/>
      </c>
      <c r="K6614" s="10">
        <f>IF(G6614="OTHER CLUSTER NOT LISTED ABOVE",SUMIFS(amount_expended,uniform_other_cluster_name,X6614), IF(AND(OR(G6614="N/A",G6614=""),H6614=""),0,IF(G6614="STATE CLUSTER",SUMIFS(amount_expended,uniform_state_cluster_name,W6614),SUMIFS(amount_expended,cluster_name,G6614))))</f>
        <v/>
      </c>
      <c r="L6614" s="8" t="n"/>
      <c r="M6614" s="7" t="n"/>
      <c r="N6614" s="8" t="n"/>
      <c r="O6614" s="7" t="n"/>
      <c r="P6614" s="7" t="n"/>
      <c r="Q6614" s="8" t="n"/>
      <c r="R6614" s="9" t="n"/>
      <c r="S6614" s="8" t="n"/>
      <c r="T6614" s="8" t="n"/>
      <c r="U6614" s="8" t="n"/>
      <c r="V6614" s="11">
        <f>IF(OR(B6614="",C6614=""),"",CONCATENATE(B6614,".",C6614))</f>
        <v/>
      </c>
      <c r="W6614" s="6">
        <f>UPPER(TRIM(H6614))</f>
        <v/>
      </c>
      <c r="X6614" s="6">
        <f>UPPER(TRIM(I6614))</f>
        <v/>
      </c>
      <c r="Y6614" s="6">
        <f>IF(V6614&lt;&gt;"",IFERROR(INDEX(federal_program_name_lookup,MATCH(V6614,aln_lookup,0)),""),"")</f>
        <v/>
      </c>
    </row>
    <row r="6615">
      <c r="A6615" s="6">
        <f>IF(B6615&lt;&gt;"", "AWARD-"&amp;TEXT(ROW()-1,"0000"), "")</f>
        <v/>
      </c>
      <c r="B6615" s="7" t="n"/>
      <c r="C6615" s="7" t="n"/>
      <c r="D6615" s="7" t="n"/>
      <c r="E6615" s="8" t="n"/>
      <c r="F6615" s="9" t="n"/>
      <c r="G6615" s="8" t="n"/>
      <c r="H6615" s="8" t="n"/>
      <c r="I6615" s="8" t="n"/>
      <c r="J6615" s="10">
        <f>IF(A6615="",0,SUMIFS(amount_expended,cfda_key,V6615))</f>
        <v/>
      </c>
      <c r="K6615" s="10">
        <f>IF(G6615="OTHER CLUSTER NOT LISTED ABOVE",SUMIFS(amount_expended,uniform_other_cluster_name,X6615), IF(AND(OR(G6615="N/A",G6615=""),H6615=""),0,IF(G6615="STATE CLUSTER",SUMIFS(amount_expended,uniform_state_cluster_name,W6615),SUMIFS(amount_expended,cluster_name,G6615))))</f>
        <v/>
      </c>
      <c r="L6615" s="8" t="n"/>
      <c r="M6615" s="7" t="n"/>
      <c r="N6615" s="8" t="n"/>
      <c r="O6615" s="7" t="n"/>
      <c r="P6615" s="7" t="n"/>
      <c r="Q6615" s="8" t="n"/>
      <c r="R6615" s="9" t="n"/>
      <c r="S6615" s="8" t="n"/>
      <c r="T6615" s="8" t="n"/>
      <c r="U6615" s="8" t="n"/>
      <c r="V6615" s="11">
        <f>IF(OR(B6615="",C6615=""),"",CONCATENATE(B6615,".",C6615))</f>
        <v/>
      </c>
      <c r="W6615" s="6">
        <f>UPPER(TRIM(H6615))</f>
        <v/>
      </c>
      <c r="X6615" s="6">
        <f>UPPER(TRIM(I6615))</f>
        <v/>
      </c>
      <c r="Y6615" s="6">
        <f>IF(V6615&lt;&gt;"",IFERROR(INDEX(federal_program_name_lookup,MATCH(V6615,aln_lookup,0)),""),"")</f>
        <v/>
      </c>
    </row>
    <row r="6616">
      <c r="A6616" s="6">
        <f>IF(B6616&lt;&gt;"", "AWARD-"&amp;TEXT(ROW()-1,"0000"), "")</f>
        <v/>
      </c>
      <c r="B6616" s="7" t="n"/>
      <c r="C6616" s="7" t="n"/>
      <c r="D6616" s="7" t="n"/>
      <c r="E6616" s="8" t="n"/>
      <c r="F6616" s="9" t="n"/>
      <c r="G6616" s="8" t="n"/>
      <c r="H6616" s="8" t="n"/>
      <c r="I6616" s="8" t="n"/>
      <c r="J6616" s="10">
        <f>IF(A6616="",0,SUMIFS(amount_expended,cfda_key,V6616))</f>
        <v/>
      </c>
      <c r="K6616" s="10">
        <f>IF(G6616="OTHER CLUSTER NOT LISTED ABOVE",SUMIFS(amount_expended,uniform_other_cluster_name,X6616), IF(AND(OR(G6616="N/A",G6616=""),H6616=""),0,IF(G6616="STATE CLUSTER",SUMIFS(amount_expended,uniform_state_cluster_name,W6616),SUMIFS(amount_expended,cluster_name,G6616))))</f>
        <v/>
      </c>
      <c r="L6616" s="8" t="n"/>
      <c r="M6616" s="7" t="n"/>
      <c r="N6616" s="8" t="n"/>
      <c r="O6616" s="7" t="n"/>
      <c r="P6616" s="7" t="n"/>
      <c r="Q6616" s="8" t="n"/>
      <c r="R6616" s="9" t="n"/>
      <c r="S6616" s="8" t="n"/>
      <c r="T6616" s="8" t="n"/>
      <c r="U6616" s="8" t="n"/>
      <c r="V6616" s="11">
        <f>IF(OR(B6616="",C6616=""),"",CONCATENATE(B6616,".",C6616))</f>
        <v/>
      </c>
      <c r="W6616" s="6">
        <f>UPPER(TRIM(H6616))</f>
        <v/>
      </c>
      <c r="X6616" s="6">
        <f>UPPER(TRIM(I6616))</f>
        <v/>
      </c>
      <c r="Y6616" s="6">
        <f>IF(V6616&lt;&gt;"",IFERROR(INDEX(federal_program_name_lookup,MATCH(V6616,aln_lookup,0)),""),"")</f>
        <v/>
      </c>
    </row>
    <row r="6617">
      <c r="A6617" s="6">
        <f>IF(B6617&lt;&gt;"", "AWARD-"&amp;TEXT(ROW()-1,"0000"), "")</f>
        <v/>
      </c>
      <c r="B6617" s="7" t="n"/>
      <c r="C6617" s="7" t="n"/>
      <c r="D6617" s="7" t="n"/>
      <c r="E6617" s="8" t="n"/>
      <c r="F6617" s="9" t="n"/>
      <c r="G6617" s="8" t="n"/>
      <c r="H6617" s="8" t="n"/>
      <c r="I6617" s="8" t="n"/>
      <c r="J6617" s="10">
        <f>IF(A6617="",0,SUMIFS(amount_expended,cfda_key,V6617))</f>
        <v/>
      </c>
      <c r="K6617" s="10">
        <f>IF(G6617="OTHER CLUSTER NOT LISTED ABOVE",SUMIFS(amount_expended,uniform_other_cluster_name,X6617), IF(AND(OR(G6617="N/A",G6617=""),H6617=""),0,IF(G6617="STATE CLUSTER",SUMIFS(amount_expended,uniform_state_cluster_name,W6617),SUMIFS(amount_expended,cluster_name,G6617))))</f>
        <v/>
      </c>
      <c r="L6617" s="8" t="n"/>
      <c r="M6617" s="7" t="n"/>
      <c r="N6617" s="8" t="n"/>
      <c r="O6617" s="7" t="n"/>
      <c r="P6617" s="7" t="n"/>
      <c r="Q6617" s="8" t="n"/>
      <c r="R6617" s="9" t="n"/>
      <c r="S6617" s="8" t="n"/>
      <c r="T6617" s="8" t="n"/>
      <c r="U6617" s="8" t="n"/>
      <c r="V6617" s="11">
        <f>IF(OR(B6617="",C6617=""),"",CONCATENATE(B6617,".",C6617))</f>
        <v/>
      </c>
      <c r="W6617" s="6">
        <f>UPPER(TRIM(H6617))</f>
        <v/>
      </c>
      <c r="X6617" s="6">
        <f>UPPER(TRIM(I6617))</f>
        <v/>
      </c>
      <c r="Y6617" s="6">
        <f>IF(V6617&lt;&gt;"",IFERROR(INDEX(federal_program_name_lookup,MATCH(V6617,aln_lookup,0)),""),"")</f>
        <v/>
      </c>
    </row>
    <row r="6618">
      <c r="A6618" s="6">
        <f>IF(B6618&lt;&gt;"", "AWARD-"&amp;TEXT(ROW()-1,"0000"), "")</f>
        <v/>
      </c>
      <c r="B6618" s="7" t="n"/>
      <c r="C6618" s="7" t="n"/>
      <c r="D6618" s="7" t="n"/>
      <c r="E6618" s="8" t="n"/>
      <c r="F6618" s="9" t="n"/>
      <c r="G6618" s="8" t="n"/>
      <c r="H6618" s="8" t="n"/>
      <c r="I6618" s="8" t="n"/>
      <c r="J6618" s="10">
        <f>IF(A6618="",0,SUMIFS(amount_expended,cfda_key,V6618))</f>
        <v/>
      </c>
      <c r="K6618" s="10">
        <f>IF(G6618="OTHER CLUSTER NOT LISTED ABOVE",SUMIFS(amount_expended,uniform_other_cluster_name,X6618), IF(AND(OR(G6618="N/A",G6618=""),H6618=""),0,IF(G6618="STATE CLUSTER",SUMIFS(amount_expended,uniform_state_cluster_name,W6618),SUMIFS(amount_expended,cluster_name,G6618))))</f>
        <v/>
      </c>
      <c r="L6618" s="8" t="n"/>
      <c r="M6618" s="7" t="n"/>
      <c r="N6618" s="8" t="n"/>
      <c r="O6618" s="7" t="n"/>
      <c r="P6618" s="7" t="n"/>
      <c r="Q6618" s="8" t="n"/>
      <c r="R6618" s="9" t="n"/>
      <c r="S6618" s="8" t="n"/>
      <c r="T6618" s="8" t="n"/>
      <c r="U6618" s="8" t="n"/>
      <c r="V6618" s="11">
        <f>IF(OR(B6618="",C6618=""),"",CONCATENATE(B6618,".",C6618))</f>
        <v/>
      </c>
      <c r="W6618" s="6">
        <f>UPPER(TRIM(H6618))</f>
        <v/>
      </c>
      <c r="X6618" s="6">
        <f>UPPER(TRIM(I6618))</f>
        <v/>
      </c>
      <c r="Y6618" s="6">
        <f>IF(V6618&lt;&gt;"",IFERROR(INDEX(federal_program_name_lookup,MATCH(V6618,aln_lookup,0)),""),"")</f>
        <v/>
      </c>
    </row>
    <row r="6619">
      <c r="A6619" s="6">
        <f>IF(B6619&lt;&gt;"", "AWARD-"&amp;TEXT(ROW()-1,"0000"), "")</f>
        <v/>
      </c>
      <c r="B6619" s="7" t="n"/>
      <c r="C6619" s="7" t="n"/>
      <c r="D6619" s="7" t="n"/>
      <c r="E6619" s="8" t="n"/>
      <c r="F6619" s="9" t="n"/>
      <c r="G6619" s="8" t="n"/>
      <c r="H6619" s="8" t="n"/>
      <c r="I6619" s="8" t="n"/>
      <c r="J6619" s="10">
        <f>IF(A6619="",0,SUMIFS(amount_expended,cfda_key,V6619))</f>
        <v/>
      </c>
      <c r="K6619" s="10">
        <f>IF(G6619="OTHER CLUSTER NOT LISTED ABOVE",SUMIFS(amount_expended,uniform_other_cluster_name,X6619), IF(AND(OR(G6619="N/A",G6619=""),H6619=""),0,IF(G6619="STATE CLUSTER",SUMIFS(amount_expended,uniform_state_cluster_name,W6619),SUMIFS(amount_expended,cluster_name,G6619))))</f>
        <v/>
      </c>
      <c r="L6619" s="8" t="n"/>
      <c r="M6619" s="7" t="n"/>
      <c r="N6619" s="8" t="n"/>
      <c r="O6619" s="7" t="n"/>
      <c r="P6619" s="7" t="n"/>
      <c r="Q6619" s="8" t="n"/>
      <c r="R6619" s="9" t="n"/>
      <c r="S6619" s="8" t="n"/>
      <c r="T6619" s="8" t="n"/>
      <c r="U6619" s="8" t="n"/>
      <c r="V6619" s="11">
        <f>IF(OR(B6619="",C6619=""),"",CONCATENATE(B6619,".",C6619))</f>
        <v/>
      </c>
      <c r="W6619" s="6">
        <f>UPPER(TRIM(H6619))</f>
        <v/>
      </c>
      <c r="X6619" s="6">
        <f>UPPER(TRIM(I6619))</f>
        <v/>
      </c>
      <c r="Y6619" s="6">
        <f>IF(V6619&lt;&gt;"",IFERROR(INDEX(federal_program_name_lookup,MATCH(V6619,aln_lookup,0)),""),"")</f>
        <v/>
      </c>
    </row>
    <row r="6620">
      <c r="A6620" s="6">
        <f>IF(B6620&lt;&gt;"", "AWARD-"&amp;TEXT(ROW()-1,"0000"), "")</f>
        <v/>
      </c>
      <c r="B6620" s="7" t="n"/>
      <c r="C6620" s="7" t="n"/>
      <c r="D6620" s="7" t="n"/>
      <c r="E6620" s="8" t="n"/>
      <c r="F6620" s="9" t="n"/>
      <c r="G6620" s="8" t="n"/>
      <c r="H6620" s="8" t="n"/>
      <c r="I6620" s="8" t="n"/>
      <c r="J6620" s="10">
        <f>IF(A6620="",0,SUMIFS(amount_expended,cfda_key,V6620))</f>
        <v/>
      </c>
      <c r="K6620" s="10">
        <f>IF(G6620="OTHER CLUSTER NOT LISTED ABOVE",SUMIFS(amount_expended,uniform_other_cluster_name,X6620), IF(AND(OR(G6620="N/A",G6620=""),H6620=""),0,IF(G6620="STATE CLUSTER",SUMIFS(amount_expended,uniform_state_cluster_name,W6620),SUMIFS(amount_expended,cluster_name,G6620))))</f>
        <v/>
      </c>
      <c r="L6620" s="8" t="n"/>
      <c r="M6620" s="7" t="n"/>
      <c r="N6620" s="8" t="n"/>
      <c r="O6620" s="7" t="n"/>
      <c r="P6620" s="7" t="n"/>
      <c r="Q6620" s="8" t="n"/>
      <c r="R6620" s="9" t="n"/>
      <c r="S6620" s="8" t="n"/>
      <c r="T6620" s="8" t="n"/>
      <c r="U6620" s="8" t="n"/>
      <c r="V6620" s="11">
        <f>IF(OR(B6620="",C6620=""),"",CONCATENATE(B6620,".",C6620))</f>
        <v/>
      </c>
      <c r="W6620" s="6">
        <f>UPPER(TRIM(H6620))</f>
        <v/>
      </c>
      <c r="X6620" s="6">
        <f>UPPER(TRIM(I6620))</f>
        <v/>
      </c>
      <c r="Y6620" s="6">
        <f>IF(V6620&lt;&gt;"",IFERROR(INDEX(federal_program_name_lookup,MATCH(V6620,aln_lookup,0)),""),"")</f>
        <v/>
      </c>
    </row>
    <row r="6621">
      <c r="A6621" s="6">
        <f>IF(B6621&lt;&gt;"", "AWARD-"&amp;TEXT(ROW()-1,"0000"), "")</f>
        <v/>
      </c>
      <c r="B6621" s="7" t="n"/>
      <c r="C6621" s="7" t="n"/>
      <c r="D6621" s="7" t="n"/>
      <c r="E6621" s="8" t="n"/>
      <c r="F6621" s="9" t="n"/>
      <c r="G6621" s="8" t="n"/>
      <c r="H6621" s="8" t="n"/>
      <c r="I6621" s="8" t="n"/>
      <c r="J6621" s="10">
        <f>IF(A6621="",0,SUMIFS(amount_expended,cfda_key,V6621))</f>
        <v/>
      </c>
      <c r="K6621" s="10">
        <f>IF(G6621="OTHER CLUSTER NOT LISTED ABOVE",SUMIFS(amount_expended,uniform_other_cluster_name,X6621), IF(AND(OR(G6621="N/A",G6621=""),H6621=""),0,IF(G6621="STATE CLUSTER",SUMIFS(amount_expended,uniform_state_cluster_name,W6621),SUMIFS(amount_expended,cluster_name,G6621))))</f>
        <v/>
      </c>
      <c r="L6621" s="8" t="n"/>
      <c r="M6621" s="7" t="n"/>
      <c r="N6621" s="8" t="n"/>
      <c r="O6621" s="7" t="n"/>
      <c r="P6621" s="7" t="n"/>
      <c r="Q6621" s="8" t="n"/>
      <c r="R6621" s="9" t="n"/>
      <c r="S6621" s="8" t="n"/>
      <c r="T6621" s="8" t="n"/>
      <c r="U6621" s="8" t="n"/>
      <c r="V6621" s="11">
        <f>IF(OR(B6621="",C6621=""),"",CONCATENATE(B6621,".",C6621))</f>
        <v/>
      </c>
      <c r="W6621" s="6">
        <f>UPPER(TRIM(H6621))</f>
        <v/>
      </c>
      <c r="X6621" s="6">
        <f>UPPER(TRIM(I6621))</f>
        <v/>
      </c>
      <c r="Y6621" s="6">
        <f>IF(V6621&lt;&gt;"",IFERROR(INDEX(federal_program_name_lookup,MATCH(V6621,aln_lookup,0)),""),"")</f>
        <v/>
      </c>
    </row>
    <row r="6622">
      <c r="A6622" s="6">
        <f>IF(B6622&lt;&gt;"", "AWARD-"&amp;TEXT(ROW()-1,"0000"), "")</f>
        <v/>
      </c>
      <c r="B6622" s="7" t="n"/>
      <c r="C6622" s="7" t="n"/>
      <c r="D6622" s="7" t="n"/>
      <c r="E6622" s="8" t="n"/>
      <c r="F6622" s="9" t="n"/>
      <c r="G6622" s="8" t="n"/>
      <c r="H6622" s="8" t="n"/>
      <c r="I6622" s="8" t="n"/>
      <c r="J6622" s="10">
        <f>IF(A6622="",0,SUMIFS(amount_expended,cfda_key,V6622))</f>
        <v/>
      </c>
      <c r="K6622" s="10">
        <f>IF(G6622="OTHER CLUSTER NOT LISTED ABOVE",SUMIFS(amount_expended,uniform_other_cluster_name,X6622), IF(AND(OR(G6622="N/A",G6622=""),H6622=""),0,IF(G6622="STATE CLUSTER",SUMIFS(amount_expended,uniform_state_cluster_name,W6622),SUMIFS(amount_expended,cluster_name,G6622))))</f>
        <v/>
      </c>
      <c r="L6622" s="8" t="n"/>
      <c r="M6622" s="7" t="n"/>
      <c r="N6622" s="8" t="n"/>
      <c r="O6622" s="7" t="n"/>
      <c r="P6622" s="7" t="n"/>
      <c r="Q6622" s="8" t="n"/>
      <c r="R6622" s="9" t="n"/>
      <c r="S6622" s="8" t="n"/>
      <c r="T6622" s="8" t="n"/>
      <c r="U6622" s="8" t="n"/>
      <c r="V6622" s="11">
        <f>IF(OR(B6622="",C6622=""),"",CONCATENATE(B6622,".",C6622))</f>
        <v/>
      </c>
      <c r="W6622" s="6">
        <f>UPPER(TRIM(H6622))</f>
        <v/>
      </c>
      <c r="X6622" s="6">
        <f>UPPER(TRIM(I6622))</f>
        <v/>
      </c>
      <c r="Y6622" s="6">
        <f>IF(V6622&lt;&gt;"",IFERROR(INDEX(federal_program_name_lookup,MATCH(V6622,aln_lookup,0)),""),"")</f>
        <v/>
      </c>
    </row>
    <row r="6623">
      <c r="A6623" s="6">
        <f>IF(B6623&lt;&gt;"", "AWARD-"&amp;TEXT(ROW()-1,"0000"), "")</f>
        <v/>
      </c>
      <c r="B6623" s="7" t="n"/>
      <c r="C6623" s="7" t="n"/>
      <c r="D6623" s="7" t="n"/>
      <c r="E6623" s="8" t="n"/>
      <c r="F6623" s="9" t="n"/>
      <c r="G6623" s="8" t="n"/>
      <c r="H6623" s="8" t="n"/>
      <c r="I6623" s="8" t="n"/>
      <c r="J6623" s="10">
        <f>IF(A6623="",0,SUMIFS(amount_expended,cfda_key,V6623))</f>
        <v/>
      </c>
      <c r="K6623" s="10">
        <f>IF(G6623="OTHER CLUSTER NOT LISTED ABOVE",SUMIFS(amount_expended,uniform_other_cluster_name,X6623), IF(AND(OR(G6623="N/A",G6623=""),H6623=""),0,IF(G6623="STATE CLUSTER",SUMIFS(amount_expended,uniform_state_cluster_name,W6623),SUMIFS(amount_expended,cluster_name,G6623))))</f>
        <v/>
      </c>
      <c r="L6623" s="8" t="n"/>
      <c r="M6623" s="7" t="n"/>
      <c r="N6623" s="8" t="n"/>
      <c r="O6623" s="7" t="n"/>
      <c r="P6623" s="7" t="n"/>
      <c r="Q6623" s="8" t="n"/>
      <c r="R6623" s="9" t="n"/>
      <c r="S6623" s="8" t="n"/>
      <c r="T6623" s="8" t="n"/>
      <c r="U6623" s="8" t="n"/>
      <c r="V6623" s="11">
        <f>IF(OR(B6623="",C6623=""),"",CONCATENATE(B6623,".",C6623))</f>
        <v/>
      </c>
      <c r="W6623" s="6">
        <f>UPPER(TRIM(H6623))</f>
        <v/>
      </c>
      <c r="X6623" s="6">
        <f>UPPER(TRIM(I6623))</f>
        <v/>
      </c>
      <c r="Y6623" s="6">
        <f>IF(V6623&lt;&gt;"",IFERROR(INDEX(federal_program_name_lookup,MATCH(V6623,aln_lookup,0)),""),"")</f>
        <v/>
      </c>
    </row>
    <row r="6624">
      <c r="A6624" s="6">
        <f>IF(B6624&lt;&gt;"", "AWARD-"&amp;TEXT(ROW()-1,"0000"), "")</f>
        <v/>
      </c>
      <c r="B6624" s="7" t="n"/>
      <c r="C6624" s="7" t="n"/>
      <c r="D6624" s="7" t="n"/>
      <c r="E6624" s="8" t="n"/>
      <c r="F6624" s="9" t="n"/>
      <c r="G6624" s="8" t="n"/>
      <c r="H6624" s="8" t="n"/>
      <c r="I6624" s="8" t="n"/>
      <c r="J6624" s="10">
        <f>IF(A6624="",0,SUMIFS(amount_expended,cfda_key,V6624))</f>
        <v/>
      </c>
      <c r="K6624" s="10">
        <f>IF(G6624="OTHER CLUSTER NOT LISTED ABOVE",SUMIFS(amount_expended,uniform_other_cluster_name,X6624), IF(AND(OR(G6624="N/A",G6624=""),H6624=""),0,IF(G6624="STATE CLUSTER",SUMIFS(amount_expended,uniform_state_cluster_name,W6624),SUMIFS(amount_expended,cluster_name,G6624))))</f>
        <v/>
      </c>
      <c r="L6624" s="8" t="n"/>
      <c r="M6624" s="7" t="n"/>
      <c r="N6624" s="8" t="n"/>
      <c r="O6624" s="7" t="n"/>
      <c r="P6624" s="7" t="n"/>
      <c r="Q6624" s="8" t="n"/>
      <c r="R6624" s="9" t="n"/>
      <c r="S6624" s="8" t="n"/>
      <c r="T6624" s="8" t="n"/>
      <c r="U6624" s="8" t="n"/>
      <c r="V6624" s="11">
        <f>IF(OR(B6624="",C6624=""),"",CONCATENATE(B6624,".",C6624))</f>
        <v/>
      </c>
      <c r="W6624" s="6">
        <f>UPPER(TRIM(H6624))</f>
        <v/>
      </c>
      <c r="X6624" s="6">
        <f>UPPER(TRIM(I6624))</f>
        <v/>
      </c>
      <c r="Y6624" s="6">
        <f>IF(V6624&lt;&gt;"",IFERROR(INDEX(federal_program_name_lookup,MATCH(V6624,aln_lookup,0)),""),"")</f>
        <v/>
      </c>
    </row>
    <row r="6625">
      <c r="A6625" s="6">
        <f>IF(B6625&lt;&gt;"", "AWARD-"&amp;TEXT(ROW()-1,"0000"), "")</f>
        <v/>
      </c>
      <c r="B6625" s="7" t="n"/>
      <c r="C6625" s="7" t="n"/>
      <c r="D6625" s="7" t="n"/>
      <c r="E6625" s="8" t="n"/>
      <c r="F6625" s="9" t="n"/>
      <c r="G6625" s="8" t="n"/>
      <c r="H6625" s="8" t="n"/>
      <c r="I6625" s="8" t="n"/>
      <c r="J6625" s="10">
        <f>IF(A6625="",0,SUMIFS(amount_expended,cfda_key,V6625))</f>
        <v/>
      </c>
      <c r="K6625" s="10">
        <f>IF(G6625="OTHER CLUSTER NOT LISTED ABOVE",SUMIFS(amount_expended,uniform_other_cluster_name,X6625), IF(AND(OR(G6625="N/A",G6625=""),H6625=""),0,IF(G6625="STATE CLUSTER",SUMIFS(amount_expended,uniform_state_cluster_name,W6625),SUMIFS(amount_expended,cluster_name,G6625))))</f>
        <v/>
      </c>
      <c r="L6625" s="8" t="n"/>
      <c r="M6625" s="7" t="n"/>
      <c r="N6625" s="8" t="n"/>
      <c r="O6625" s="7" t="n"/>
      <c r="P6625" s="7" t="n"/>
      <c r="Q6625" s="8" t="n"/>
      <c r="R6625" s="9" t="n"/>
      <c r="S6625" s="8" t="n"/>
      <c r="T6625" s="8" t="n"/>
      <c r="U6625" s="8" t="n"/>
      <c r="V6625" s="11">
        <f>IF(OR(B6625="",C6625=""),"",CONCATENATE(B6625,".",C6625))</f>
        <v/>
      </c>
      <c r="W6625" s="6">
        <f>UPPER(TRIM(H6625))</f>
        <v/>
      </c>
      <c r="X6625" s="6">
        <f>UPPER(TRIM(I6625))</f>
        <v/>
      </c>
      <c r="Y6625" s="6">
        <f>IF(V6625&lt;&gt;"",IFERROR(INDEX(federal_program_name_lookup,MATCH(V6625,aln_lookup,0)),""),"")</f>
        <v/>
      </c>
    </row>
    <row r="6626">
      <c r="A6626" s="6">
        <f>IF(B6626&lt;&gt;"", "AWARD-"&amp;TEXT(ROW()-1,"0000"), "")</f>
        <v/>
      </c>
      <c r="B6626" s="7" t="n"/>
      <c r="C6626" s="7" t="n"/>
      <c r="D6626" s="7" t="n"/>
      <c r="E6626" s="8" t="n"/>
      <c r="F6626" s="9" t="n"/>
      <c r="G6626" s="8" t="n"/>
      <c r="H6626" s="8" t="n"/>
      <c r="I6626" s="8" t="n"/>
      <c r="J6626" s="10">
        <f>IF(A6626="",0,SUMIFS(amount_expended,cfda_key,V6626))</f>
        <v/>
      </c>
      <c r="K6626" s="10">
        <f>IF(G6626="OTHER CLUSTER NOT LISTED ABOVE",SUMIFS(amount_expended,uniform_other_cluster_name,X6626), IF(AND(OR(G6626="N/A",G6626=""),H6626=""),0,IF(G6626="STATE CLUSTER",SUMIFS(amount_expended,uniform_state_cluster_name,W6626),SUMIFS(amount_expended,cluster_name,G6626))))</f>
        <v/>
      </c>
      <c r="L6626" s="8" t="n"/>
      <c r="M6626" s="7" t="n"/>
      <c r="N6626" s="8" t="n"/>
      <c r="O6626" s="7" t="n"/>
      <c r="P6626" s="7" t="n"/>
      <c r="Q6626" s="8" t="n"/>
      <c r="R6626" s="9" t="n"/>
      <c r="S6626" s="8" t="n"/>
      <c r="T6626" s="8" t="n"/>
      <c r="U6626" s="8" t="n"/>
      <c r="V6626" s="11">
        <f>IF(OR(B6626="",C6626=""),"",CONCATENATE(B6626,".",C6626))</f>
        <v/>
      </c>
      <c r="W6626" s="6">
        <f>UPPER(TRIM(H6626))</f>
        <v/>
      </c>
      <c r="X6626" s="6">
        <f>UPPER(TRIM(I6626))</f>
        <v/>
      </c>
      <c r="Y6626" s="6">
        <f>IF(V6626&lt;&gt;"",IFERROR(INDEX(federal_program_name_lookup,MATCH(V6626,aln_lookup,0)),""),"")</f>
        <v/>
      </c>
    </row>
    <row r="6627">
      <c r="A6627" s="6">
        <f>IF(B6627&lt;&gt;"", "AWARD-"&amp;TEXT(ROW()-1,"0000"), "")</f>
        <v/>
      </c>
      <c r="B6627" s="7" t="n"/>
      <c r="C6627" s="7" t="n"/>
      <c r="D6627" s="7" t="n"/>
      <c r="E6627" s="8" t="n"/>
      <c r="F6627" s="9" t="n"/>
      <c r="G6627" s="8" t="n"/>
      <c r="H6627" s="8" t="n"/>
      <c r="I6627" s="8" t="n"/>
      <c r="J6627" s="10">
        <f>IF(A6627="",0,SUMIFS(amount_expended,cfda_key,V6627))</f>
        <v/>
      </c>
      <c r="K6627" s="10">
        <f>IF(G6627="OTHER CLUSTER NOT LISTED ABOVE",SUMIFS(amount_expended,uniform_other_cluster_name,X6627), IF(AND(OR(G6627="N/A",G6627=""),H6627=""),0,IF(G6627="STATE CLUSTER",SUMIFS(amount_expended,uniform_state_cluster_name,W6627),SUMIFS(amount_expended,cluster_name,G6627))))</f>
        <v/>
      </c>
      <c r="L6627" s="8" t="n"/>
      <c r="M6627" s="7" t="n"/>
      <c r="N6627" s="8" t="n"/>
      <c r="O6627" s="7" t="n"/>
      <c r="P6627" s="7" t="n"/>
      <c r="Q6627" s="8" t="n"/>
      <c r="R6627" s="9" t="n"/>
      <c r="S6627" s="8" t="n"/>
      <c r="T6627" s="8" t="n"/>
      <c r="U6627" s="8" t="n"/>
      <c r="V6627" s="11">
        <f>IF(OR(B6627="",C6627=""),"",CONCATENATE(B6627,".",C6627))</f>
        <v/>
      </c>
      <c r="W6627" s="6">
        <f>UPPER(TRIM(H6627))</f>
        <v/>
      </c>
      <c r="X6627" s="6">
        <f>UPPER(TRIM(I6627))</f>
        <v/>
      </c>
      <c r="Y6627" s="6">
        <f>IF(V6627&lt;&gt;"",IFERROR(INDEX(federal_program_name_lookup,MATCH(V6627,aln_lookup,0)),""),"")</f>
        <v/>
      </c>
    </row>
    <row r="6628">
      <c r="A6628" s="6">
        <f>IF(B6628&lt;&gt;"", "AWARD-"&amp;TEXT(ROW()-1,"0000"), "")</f>
        <v/>
      </c>
      <c r="B6628" s="7" t="n"/>
      <c r="C6628" s="7" t="n"/>
      <c r="D6628" s="7" t="n"/>
      <c r="E6628" s="8" t="n"/>
      <c r="F6628" s="9" t="n"/>
      <c r="G6628" s="8" t="n"/>
      <c r="H6628" s="8" t="n"/>
      <c r="I6628" s="8" t="n"/>
      <c r="J6628" s="10">
        <f>IF(A6628="",0,SUMIFS(amount_expended,cfda_key,V6628))</f>
        <v/>
      </c>
      <c r="K6628" s="10">
        <f>IF(G6628="OTHER CLUSTER NOT LISTED ABOVE",SUMIFS(amount_expended,uniform_other_cluster_name,X6628), IF(AND(OR(G6628="N/A",G6628=""),H6628=""),0,IF(G6628="STATE CLUSTER",SUMIFS(amount_expended,uniform_state_cluster_name,W6628),SUMIFS(amount_expended,cluster_name,G6628))))</f>
        <v/>
      </c>
      <c r="L6628" s="8" t="n"/>
      <c r="M6628" s="7" t="n"/>
      <c r="N6628" s="8" t="n"/>
      <c r="O6628" s="7" t="n"/>
      <c r="P6628" s="7" t="n"/>
      <c r="Q6628" s="8" t="n"/>
      <c r="R6628" s="9" t="n"/>
      <c r="S6628" s="8" t="n"/>
      <c r="T6628" s="8" t="n"/>
      <c r="U6628" s="8" t="n"/>
      <c r="V6628" s="11">
        <f>IF(OR(B6628="",C6628=""),"",CONCATENATE(B6628,".",C6628))</f>
        <v/>
      </c>
      <c r="W6628" s="6">
        <f>UPPER(TRIM(H6628))</f>
        <v/>
      </c>
      <c r="X6628" s="6">
        <f>UPPER(TRIM(I6628))</f>
        <v/>
      </c>
      <c r="Y6628" s="6">
        <f>IF(V6628&lt;&gt;"",IFERROR(INDEX(federal_program_name_lookup,MATCH(V6628,aln_lookup,0)),""),"")</f>
        <v/>
      </c>
    </row>
    <row r="6629">
      <c r="A6629" s="6">
        <f>IF(B6629&lt;&gt;"", "AWARD-"&amp;TEXT(ROW()-1,"0000"), "")</f>
        <v/>
      </c>
      <c r="B6629" s="7" t="n"/>
      <c r="C6629" s="7" t="n"/>
      <c r="D6629" s="7" t="n"/>
      <c r="E6629" s="8" t="n"/>
      <c r="F6629" s="9" t="n"/>
      <c r="G6629" s="8" t="n"/>
      <c r="H6629" s="8" t="n"/>
      <c r="I6629" s="8" t="n"/>
      <c r="J6629" s="10">
        <f>IF(A6629="",0,SUMIFS(amount_expended,cfda_key,V6629))</f>
        <v/>
      </c>
      <c r="K6629" s="10">
        <f>IF(G6629="OTHER CLUSTER NOT LISTED ABOVE",SUMIFS(amount_expended,uniform_other_cluster_name,X6629), IF(AND(OR(G6629="N/A",G6629=""),H6629=""),0,IF(G6629="STATE CLUSTER",SUMIFS(amount_expended,uniform_state_cluster_name,W6629),SUMIFS(amount_expended,cluster_name,G6629))))</f>
        <v/>
      </c>
      <c r="L6629" s="8" t="n"/>
      <c r="M6629" s="7" t="n"/>
      <c r="N6629" s="8" t="n"/>
      <c r="O6629" s="7" t="n"/>
      <c r="P6629" s="7" t="n"/>
      <c r="Q6629" s="8" t="n"/>
      <c r="R6629" s="9" t="n"/>
      <c r="S6629" s="8" t="n"/>
      <c r="T6629" s="8" t="n"/>
      <c r="U6629" s="8" t="n"/>
      <c r="V6629" s="11">
        <f>IF(OR(B6629="",C6629=""),"",CONCATENATE(B6629,".",C6629))</f>
        <v/>
      </c>
      <c r="W6629" s="6">
        <f>UPPER(TRIM(H6629))</f>
        <v/>
      </c>
      <c r="X6629" s="6">
        <f>UPPER(TRIM(I6629))</f>
        <v/>
      </c>
      <c r="Y6629" s="6">
        <f>IF(V6629&lt;&gt;"",IFERROR(INDEX(federal_program_name_lookup,MATCH(V6629,aln_lookup,0)),""),"")</f>
        <v/>
      </c>
    </row>
    <row r="6630">
      <c r="A6630" s="6">
        <f>IF(B6630&lt;&gt;"", "AWARD-"&amp;TEXT(ROW()-1,"0000"), "")</f>
        <v/>
      </c>
      <c r="B6630" s="7" t="n"/>
      <c r="C6630" s="7" t="n"/>
      <c r="D6630" s="7" t="n"/>
      <c r="E6630" s="8" t="n"/>
      <c r="F6630" s="9" t="n"/>
      <c r="G6630" s="8" t="n"/>
      <c r="H6630" s="8" t="n"/>
      <c r="I6630" s="8" t="n"/>
      <c r="J6630" s="10">
        <f>IF(A6630="",0,SUMIFS(amount_expended,cfda_key,V6630))</f>
        <v/>
      </c>
      <c r="K6630" s="10">
        <f>IF(G6630="OTHER CLUSTER NOT LISTED ABOVE",SUMIFS(amount_expended,uniform_other_cluster_name,X6630), IF(AND(OR(G6630="N/A",G6630=""),H6630=""),0,IF(G6630="STATE CLUSTER",SUMIFS(amount_expended,uniform_state_cluster_name,W6630),SUMIFS(amount_expended,cluster_name,G6630))))</f>
        <v/>
      </c>
      <c r="L6630" s="8" t="n"/>
      <c r="M6630" s="7" t="n"/>
      <c r="N6630" s="8" t="n"/>
      <c r="O6630" s="7" t="n"/>
      <c r="P6630" s="7" t="n"/>
      <c r="Q6630" s="8" t="n"/>
      <c r="R6630" s="9" t="n"/>
      <c r="S6630" s="8" t="n"/>
      <c r="T6630" s="8" t="n"/>
      <c r="U6630" s="8" t="n"/>
      <c r="V6630" s="11">
        <f>IF(OR(B6630="",C6630=""),"",CONCATENATE(B6630,".",C6630))</f>
        <v/>
      </c>
      <c r="W6630" s="6">
        <f>UPPER(TRIM(H6630))</f>
        <v/>
      </c>
      <c r="X6630" s="6">
        <f>UPPER(TRIM(I6630))</f>
        <v/>
      </c>
      <c r="Y6630" s="6">
        <f>IF(V6630&lt;&gt;"",IFERROR(INDEX(federal_program_name_lookup,MATCH(V6630,aln_lookup,0)),""),"")</f>
        <v/>
      </c>
    </row>
    <row r="6631">
      <c r="A6631" s="6">
        <f>IF(B6631&lt;&gt;"", "AWARD-"&amp;TEXT(ROW()-1,"0000"), "")</f>
        <v/>
      </c>
      <c r="B6631" s="7" t="n"/>
      <c r="C6631" s="7" t="n"/>
      <c r="D6631" s="7" t="n"/>
      <c r="E6631" s="8" t="n"/>
      <c r="F6631" s="9" t="n"/>
      <c r="G6631" s="8" t="n"/>
      <c r="H6631" s="8" t="n"/>
      <c r="I6631" s="8" t="n"/>
      <c r="J6631" s="10">
        <f>IF(A6631="",0,SUMIFS(amount_expended,cfda_key,V6631))</f>
        <v/>
      </c>
      <c r="K6631" s="10">
        <f>IF(G6631="OTHER CLUSTER NOT LISTED ABOVE",SUMIFS(amount_expended,uniform_other_cluster_name,X6631), IF(AND(OR(G6631="N/A",G6631=""),H6631=""),0,IF(G6631="STATE CLUSTER",SUMIFS(amount_expended,uniform_state_cluster_name,W6631),SUMIFS(amount_expended,cluster_name,G6631))))</f>
        <v/>
      </c>
      <c r="L6631" s="8" t="n"/>
      <c r="M6631" s="7" t="n"/>
      <c r="N6631" s="8" t="n"/>
      <c r="O6631" s="7" t="n"/>
      <c r="P6631" s="7" t="n"/>
      <c r="Q6631" s="8" t="n"/>
      <c r="R6631" s="9" t="n"/>
      <c r="S6631" s="8" t="n"/>
      <c r="T6631" s="8" t="n"/>
      <c r="U6631" s="8" t="n"/>
      <c r="V6631" s="11">
        <f>IF(OR(B6631="",C6631=""),"",CONCATENATE(B6631,".",C6631))</f>
        <v/>
      </c>
      <c r="W6631" s="6">
        <f>UPPER(TRIM(H6631))</f>
        <v/>
      </c>
      <c r="X6631" s="6">
        <f>UPPER(TRIM(I6631))</f>
        <v/>
      </c>
      <c r="Y6631" s="6">
        <f>IF(V6631&lt;&gt;"",IFERROR(INDEX(federal_program_name_lookup,MATCH(V6631,aln_lookup,0)),""),"")</f>
        <v/>
      </c>
    </row>
    <row r="6632">
      <c r="A6632" s="6">
        <f>IF(B6632&lt;&gt;"", "AWARD-"&amp;TEXT(ROW()-1,"0000"), "")</f>
        <v/>
      </c>
      <c r="B6632" s="7" t="n"/>
      <c r="C6632" s="7" t="n"/>
      <c r="D6632" s="7" t="n"/>
      <c r="E6632" s="8" t="n"/>
      <c r="F6632" s="9" t="n"/>
      <c r="G6632" s="8" t="n"/>
      <c r="H6632" s="8" t="n"/>
      <c r="I6632" s="8" t="n"/>
      <c r="J6632" s="10">
        <f>IF(A6632="",0,SUMIFS(amount_expended,cfda_key,V6632))</f>
        <v/>
      </c>
      <c r="K6632" s="10">
        <f>IF(G6632="OTHER CLUSTER NOT LISTED ABOVE",SUMIFS(amount_expended,uniform_other_cluster_name,X6632), IF(AND(OR(G6632="N/A",G6632=""),H6632=""),0,IF(G6632="STATE CLUSTER",SUMIFS(amount_expended,uniform_state_cluster_name,W6632),SUMIFS(amount_expended,cluster_name,G6632))))</f>
        <v/>
      </c>
      <c r="L6632" s="8" t="n"/>
      <c r="M6632" s="7" t="n"/>
      <c r="N6632" s="8" t="n"/>
      <c r="O6632" s="7" t="n"/>
      <c r="P6632" s="7" t="n"/>
      <c r="Q6632" s="8" t="n"/>
      <c r="R6632" s="9" t="n"/>
      <c r="S6632" s="8" t="n"/>
      <c r="T6632" s="8" t="n"/>
      <c r="U6632" s="8" t="n"/>
      <c r="V6632" s="11">
        <f>IF(OR(B6632="",C6632=""),"",CONCATENATE(B6632,".",C6632))</f>
        <v/>
      </c>
      <c r="W6632" s="6">
        <f>UPPER(TRIM(H6632))</f>
        <v/>
      </c>
      <c r="X6632" s="6">
        <f>UPPER(TRIM(I6632))</f>
        <v/>
      </c>
      <c r="Y6632" s="6">
        <f>IF(V6632&lt;&gt;"",IFERROR(INDEX(federal_program_name_lookup,MATCH(V6632,aln_lookup,0)),""),"")</f>
        <v/>
      </c>
    </row>
    <row r="6633">
      <c r="A6633" s="6">
        <f>IF(B6633&lt;&gt;"", "AWARD-"&amp;TEXT(ROW()-1,"0000"), "")</f>
        <v/>
      </c>
      <c r="B6633" s="7" t="n"/>
      <c r="C6633" s="7" t="n"/>
      <c r="D6633" s="7" t="n"/>
      <c r="E6633" s="8" t="n"/>
      <c r="F6633" s="9" t="n"/>
      <c r="G6633" s="8" t="n"/>
      <c r="H6633" s="8" t="n"/>
      <c r="I6633" s="8" t="n"/>
      <c r="J6633" s="10">
        <f>IF(A6633="",0,SUMIFS(amount_expended,cfda_key,V6633))</f>
        <v/>
      </c>
      <c r="K6633" s="10">
        <f>IF(G6633="OTHER CLUSTER NOT LISTED ABOVE",SUMIFS(amount_expended,uniform_other_cluster_name,X6633), IF(AND(OR(G6633="N/A",G6633=""),H6633=""),0,IF(G6633="STATE CLUSTER",SUMIFS(amount_expended,uniform_state_cluster_name,W6633),SUMIFS(amount_expended,cluster_name,G6633))))</f>
        <v/>
      </c>
      <c r="L6633" s="8" t="n"/>
      <c r="M6633" s="7" t="n"/>
      <c r="N6633" s="8" t="n"/>
      <c r="O6633" s="7" t="n"/>
      <c r="P6633" s="7" t="n"/>
      <c r="Q6633" s="8" t="n"/>
      <c r="R6633" s="9" t="n"/>
      <c r="S6633" s="8" t="n"/>
      <c r="T6633" s="8" t="n"/>
      <c r="U6633" s="8" t="n"/>
      <c r="V6633" s="11">
        <f>IF(OR(B6633="",C6633=""),"",CONCATENATE(B6633,".",C6633))</f>
        <v/>
      </c>
      <c r="W6633" s="6">
        <f>UPPER(TRIM(H6633))</f>
        <v/>
      </c>
      <c r="X6633" s="6">
        <f>UPPER(TRIM(I6633))</f>
        <v/>
      </c>
      <c r="Y6633" s="6">
        <f>IF(V6633&lt;&gt;"",IFERROR(INDEX(federal_program_name_lookup,MATCH(V6633,aln_lookup,0)),""),"")</f>
        <v/>
      </c>
    </row>
    <row r="6634">
      <c r="A6634" s="6">
        <f>IF(B6634&lt;&gt;"", "AWARD-"&amp;TEXT(ROW()-1,"0000"), "")</f>
        <v/>
      </c>
      <c r="B6634" s="7" t="n"/>
      <c r="C6634" s="7" t="n"/>
      <c r="D6634" s="7" t="n"/>
      <c r="E6634" s="8" t="n"/>
      <c r="F6634" s="9" t="n"/>
      <c r="G6634" s="8" t="n"/>
      <c r="H6634" s="8" t="n"/>
      <c r="I6634" s="8" t="n"/>
      <c r="J6634" s="10">
        <f>IF(A6634="",0,SUMIFS(amount_expended,cfda_key,V6634))</f>
        <v/>
      </c>
      <c r="K6634" s="10">
        <f>IF(G6634="OTHER CLUSTER NOT LISTED ABOVE",SUMIFS(amount_expended,uniform_other_cluster_name,X6634), IF(AND(OR(G6634="N/A",G6634=""),H6634=""),0,IF(G6634="STATE CLUSTER",SUMIFS(amount_expended,uniform_state_cluster_name,W6634),SUMIFS(amount_expended,cluster_name,G6634))))</f>
        <v/>
      </c>
      <c r="L6634" s="8" t="n"/>
      <c r="M6634" s="7" t="n"/>
      <c r="N6634" s="8" t="n"/>
      <c r="O6634" s="7" t="n"/>
      <c r="P6634" s="7" t="n"/>
      <c r="Q6634" s="8" t="n"/>
      <c r="R6634" s="9" t="n"/>
      <c r="S6634" s="8" t="n"/>
      <c r="T6634" s="8" t="n"/>
      <c r="U6634" s="8" t="n"/>
      <c r="V6634" s="11">
        <f>IF(OR(B6634="",C6634=""),"",CONCATENATE(B6634,".",C6634))</f>
        <v/>
      </c>
      <c r="W6634" s="6">
        <f>UPPER(TRIM(H6634))</f>
        <v/>
      </c>
      <c r="X6634" s="6">
        <f>UPPER(TRIM(I6634))</f>
        <v/>
      </c>
      <c r="Y6634" s="6">
        <f>IF(V6634&lt;&gt;"",IFERROR(INDEX(federal_program_name_lookup,MATCH(V6634,aln_lookup,0)),""),"")</f>
        <v/>
      </c>
    </row>
    <row r="6635">
      <c r="A6635" s="6">
        <f>IF(B6635&lt;&gt;"", "AWARD-"&amp;TEXT(ROW()-1,"0000"), "")</f>
        <v/>
      </c>
      <c r="B6635" s="7" t="n"/>
      <c r="C6635" s="7" t="n"/>
      <c r="D6635" s="7" t="n"/>
      <c r="E6635" s="8" t="n"/>
      <c r="F6635" s="9" t="n"/>
      <c r="G6635" s="8" t="n"/>
      <c r="H6635" s="8" t="n"/>
      <c r="I6635" s="8" t="n"/>
      <c r="J6635" s="10">
        <f>IF(A6635="",0,SUMIFS(amount_expended,cfda_key,V6635))</f>
        <v/>
      </c>
      <c r="K6635" s="10">
        <f>IF(G6635="OTHER CLUSTER NOT LISTED ABOVE",SUMIFS(amount_expended,uniform_other_cluster_name,X6635), IF(AND(OR(G6635="N/A",G6635=""),H6635=""),0,IF(G6635="STATE CLUSTER",SUMIFS(amount_expended,uniform_state_cluster_name,W6635),SUMIFS(amount_expended,cluster_name,G6635))))</f>
        <v/>
      </c>
      <c r="L6635" s="8" t="n"/>
      <c r="M6635" s="7" t="n"/>
      <c r="N6635" s="8" t="n"/>
      <c r="O6635" s="7" t="n"/>
      <c r="P6635" s="7" t="n"/>
      <c r="Q6635" s="8" t="n"/>
      <c r="R6635" s="9" t="n"/>
      <c r="S6635" s="8" t="n"/>
      <c r="T6635" s="8" t="n"/>
      <c r="U6635" s="8" t="n"/>
      <c r="V6635" s="11">
        <f>IF(OR(B6635="",C6635=""),"",CONCATENATE(B6635,".",C6635))</f>
        <v/>
      </c>
      <c r="W6635" s="6">
        <f>UPPER(TRIM(H6635))</f>
        <v/>
      </c>
      <c r="X6635" s="6">
        <f>UPPER(TRIM(I6635))</f>
        <v/>
      </c>
      <c r="Y6635" s="6">
        <f>IF(V6635&lt;&gt;"",IFERROR(INDEX(federal_program_name_lookup,MATCH(V6635,aln_lookup,0)),""),"")</f>
        <v/>
      </c>
    </row>
    <row r="6636">
      <c r="A6636" s="6">
        <f>IF(B6636&lt;&gt;"", "AWARD-"&amp;TEXT(ROW()-1,"0000"), "")</f>
        <v/>
      </c>
      <c r="B6636" s="7" t="n"/>
      <c r="C6636" s="7" t="n"/>
      <c r="D6636" s="7" t="n"/>
      <c r="E6636" s="8" t="n"/>
      <c r="F6636" s="9" t="n"/>
      <c r="G6636" s="8" t="n"/>
      <c r="H6636" s="8" t="n"/>
      <c r="I6636" s="8" t="n"/>
      <c r="J6636" s="10">
        <f>IF(A6636="",0,SUMIFS(amount_expended,cfda_key,V6636))</f>
        <v/>
      </c>
      <c r="K6636" s="10">
        <f>IF(G6636="OTHER CLUSTER NOT LISTED ABOVE",SUMIFS(amount_expended,uniform_other_cluster_name,X6636), IF(AND(OR(G6636="N/A",G6636=""),H6636=""),0,IF(G6636="STATE CLUSTER",SUMIFS(amount_expended,uniform_state_cluster_name,W6636),SUMIFS(amount_expended,cluster_name,G6636))))</f>
        <v/>
      </c>
      <c r="L6636" s="8" t="n"/>
      <c r="M6636" s="7" t="n"/>
      <c r="N6636" s="8" t="n"/>
      <c r="O6636" s="7" t="n"/>
      <c r="P6636" s="7" t="n"/>
      <c r="Q6636" s="8" t="n"/>
      <c r="R6636" s="9" t="n"/>
      <c r="S6636" s="8" t="n"/>
      <c r="T6636" s="8" t="n"/>
      <c r="U6636" s="8" t="n"/>
      <c r="V6636" s="11">
        <f>IF(OR(B6636="",C6636=""),"",CONCATENATE(B6636,".",C6636))</f>
        <v/>
      </c>
      <c r="W6636" s="6">
        <f>UPPER(TRIM(H6636))</f>
        <v/>
      </c>
      <c r="X6636" s="6">
        <f>UPPER(TRIM(I6636))</f>
        <v/>
      </c>
      <c r="Y6636" s="6">
        <f>IF(V6636&lt;&gt;"",IFERROR(INDEX(federal_program_name_lookup,MATCH(V6636,aln_lookup,0)),""),"")</f>
        <v/>
      </c>
    </row>
    <row r="6637">
      <c r="A6637" s="6">
        <f>IF(B6637&lt;&gt;"", "AWARD-"&amp;TEXT(ROW()-1,"0000"), "")</f>
        <v/>
      </c>
      <c r="B6637" s="7" t="n"/>
      <c r="C6637" s="7" t="n"/>
      <c r="D6637" s="7" t="n"/>
      <c r="E6637" s="8" t="n"/>
      <c r="F6637" s="9" t="n"/>
      <c r="G6637" s="8" t="n"/>
      <c r="H6637" s="8" t="n"/>
      <c r="I6637" s="8" t="n"/>
      <c r="J6637" s="10">
        <f>IF(A6637="",0,SUMIFS(amount_expended,cfda_key,V6637))</f>
        <v/>
      </c>
      <c r="K6637" s="10">
        <f>IF(G6637="OTHER CLUSTER NOT LISTED ABOVE",SUMIFS(amount_expended,uniform_other_cluster_name,X6637), IF(AND(OR(G6637="N/A",G6637=""),H6637=""),0,IF(G6637="STATE CLUSTER",SUMIFS(amount_expended,uniform_state_cluster_name,W6637),SUMIFS(amount_expended,cluster_name,G6637))))</f>
        <v/>
      </c>
      <c r="L6637" s="8" t="n"/>
      <c r="M6637" s="7" t="n"/>
      <c r="N6637" s="8" t="n"/>
      <c r="O6637" s="7" t="n"/>
      <c r="P6637" s="7" t="n"/>
      <c r="Q6637" s="8" t="n"/>
      <c r="R6637" s="9" t="n"/>
      <c r="S6637" s="8" t="n"/>
      <c r="T6637" s="8" t="n"/>
      <c r="U6637" s="8" t="n"/>
      <c r="V6637" s="11">
        <f>IF(OR(B6637="",C6637=""),"",CONCATENATE(B6637,".",C6637))</f>
        <v/>
      </c>
      <c r="W6637" s="6">
        <f>UPPER(TRIM(H6637))</f>
        <v/>
      </c>
      <c r="X6637" s="6">
        <f>UPPER(TRIM(I6637))</f>
        <v/>
      </c>
      <c r="Y6637" s="6">
        <f>IF(V6637&lt;&gt;"",IFERROR(INDEX(federal_program_name_lookup,MATCH(V6637,aln_lookup,0)),""),"")</f>
        <v/>
      </c>
    </row>
    <row r="6638">
      <c r="A6638" s="6">
        <f>IF(B6638&lt;&gt;"", "AWARD-"&amp;TEXT(ROW()-1,"0000"), "")</f>
        <v/>
      </c>
      <c r="B6638" s="7" t="n"/>
      <c r="C6638" s="7" t="n"/>
      <c r="D6638" s="7" t="n"/>
      <c r="E6638" s="8" t="n"/>
      <c r="F6638" s="9" t="n"/>
      <c r="G6638" s="8" t="n"/>
      <c r="H6638" s="8" t="n"/>
      <c r="I6638" s="8" t="n"/>
      <c r="J6638" s="10">
        <f>IF(A6638="",0,SUMIFS(amount_expended,cfda_key,V6638))</f>
        <v/>
      </c>
      <c r="K6638" s="10">
        <f>IF(G6638="OTHER CLUSTER NOT LISTED ABOVE",SUMIFS(amount_expended,uniform_other_cluster_name,X6638), IF(AND(OR(G6638="N/A",G6638=""),H6638=""),0,IF(G6638="STATE CLUSTER",SUMIFS(amount_expended,uniform_state_cluster_name,W6638),SUMIFS(amount_expended,cluster_name,G6638))))</f>
        <v/>
      </c>
      <c r="L6638" s="8" t="n"/>
      <c r="M6638" s="7" t="n"/>
      <c r="N6638" s="8" t="n"/>
      <c r="O6638" s="7" t="n"/>
      <c r="P6638" s="7" t="n"/>
      <c r="Q6638" s="8" t="n"/>
      <c r="R6638" s="9" t="n"/>
      <c r="S6638" s="8" t="n"/>
      <c r="T6638" s="8" t="n"/>
      <c r="U6638" s="8" t="n"/>
      <c r="V6638" s="11">
        <f>IF(OR(B6638="",C6638=""),"",CONCATENATE(B6638,".",C6638))</f>
        <v/>
      </c>
      <c r="W6638" s="6">
        <f>UPPER(TRIM(H6638))</f>
        <v/>
      </c>
      <c r="X6638" s="6">
        <f>UPPER(TRIM(I6638))</f>
        <v/>
      </c>
      <c r="Y6638" s="6">
        <f>IF(V6638&lt;&gt;"",IFERROR(INDEX(federal_program_name_lookup,MATCH(V6638,aln_lookup,0)),""),"")</f>
        <v/>
      </c>
    </row>
    <row r="6639">
      <c r="A6639" s="6">
        <f>IF(B6639&lt;&gt;"", "AWARD-"&amp;TEXT(ROW()-1,"0000"), "")</f>
        <v/>
      </c>
      <c r="B6639" s="7" t="n"/>
      <c r="C6639" s="7" t="n"/>
      <c r="D6639" s="7" t="n"/>
      <c r="E6639" s="8" t="n"/>
      <c r="F6639" s="9" t="n"/>
      <c r="G6639" s="8" t="n"/>
      <c r="H6639" s="8" t="n"/>
      <c r="I6639" s="8" t="n"/>
      <c r="J6639" s="10">
        <f>IF(A6639="",0,SUMIFS(amount_expended,cfda_key,V6639))</f>
        <v/>
      </c>
      <c r="K6639" s="10">
        <f>IF(G6639="OTHER CLUSTER NOT LISTED ABOVE",SUMIFS(amount_expended,uniform_other_cluster_name,X6639), IF(AND(OR(G6639="N/A",G6639=""),H6639=""),0,IF(G6639="STATE CLUSTER",SUMIFS(amount_expended,uniform_state_cluster_name,W6639),SUMIFS(amount_expended,cluster_name,G6639))))</f>
        <v/>
      </c>
      <c r="L6639" s="8" t="n"/>
      <c r="M6639" s="7" t="n"/>
      <c r="N6639" s="8" t="n"/>
      <c r="O6639" s="7" t="n"/>
      <c r="P6639" s="7" t="n"/>
      <c r="Q6639" s="8" t="n"/>
      <c r="R6639" s="9" t="n"/>
      <c r="S6639" s="8" t="n"/>
      <c r="T6639" s="8" t="n"/>
      <c r="U6639" s="8" t="n"/>
      <c r="V6639" s="11">
        <f>IF(OR(B6639="",C6639=""),"",CONCATENATE(B6639,".",C6639))</f>
        <v/>
      </c>
      <c r="W6639" s="6">
        <f>UPPER(TRIM(H6639))</f>
        <v/>
      </c>
      <c r="X6639" s="6">
        <f>UPPER(TRIM(I6639))</f>
        <v/>
      </c>
      <c r="Y6639" s="6">
        <f>IF(V6639&lt;&gt;"",IFERROR(INDEX(federal_program_name_lookup,MATCH(V6639,aln_lookup,0)),""),"")</f>
        <v/>
      </c>
    </row>
    <row r="6640">
      <c r="A6640" s="6">
        <f>IF(B6640&lt;&gt;"", "AWARD-"&amp;TEXT(ROW()-1,"0000"), "")</f>
        <v/>
      </c>
      <c r="B6640" s="7" t="n"/>
      <c r="C6640" s="7" t="n"/>
      <c r="D6640" s="7" t="n"/>
      <c r="E6640" s="8" t="n"/>
      <c r="F6640" s="9" t="n"/>
      <c r="G6640" s="8" t="n"/>
      <c r="H6640" s="8" t="n"/>
      <c r="I6640" s="8" t="n"/>
      <c r="J6640" s="10">
        <f>IF(A6640="",0,SUMIFS(amount_expended,cfda_key,V6640))</f>
        <v/>
      </c>
      <c r="K6640" s="10">
        <f>IF(G6640="OTHER CLUSTER NOT LISTED ABOVE",SUMIFS(amount_expended,uniform_other_cluster_name,X6640), IF(AND(OR(G6640="N/A",G6640=""),H6640=""),0,IF(G6640="STATE CLUSTER",SUMIFS(amount_expended,uniform_state_cluster_name,W6640),SUMIFS(amount_expended,cluster_name,G6640))))</f>
        <v/>
      </c>
      <c r="L6640" s="8" t="n"/>
      <c r="M6640" s="7" t="n"/>
      <c r="N6640" s="8" t="n"/>
      <c r="O6640" s="7" t="n"/>
      <c r="P6640" s="7" t="n"/>
      <c r="Q6640" s="8" t="n"/>
      <c r="R6640" s="9" t="n"/>
      <c r="S6640" s="8" t="n"/>
      <c r="T6640" s="8" t="n"/>
      <c r="U6640" s="8" t="n"/>
      <c r="V6640" s="11">
        <f>IF(OR(B6640="",C6640=""),"",CONCATENATE(B6640,".",C6640))</f>
        <v/>
      </c>
      <c r="W6640" s="6">
        <f>UPPER(TRIM(H6640))</f>
        <v/>
      </c>
      <c r="X6640" s="6">
        <f>UPPER(TRIM(I6640))</f>
        <v/>
      </c>
      <c r="Y6640" s="6">
        <f>IF(V6640&lt;&gt;"",IFERROR(INDEX(federal_program_name_lookup,MATCH(V6640,aln_lookup,0)),""),"")</f>
        <v/>
      </c>
    </row>
    <row r="6641">
      <c r="A6641" s="6">
        <f>IF(B6641&lt;&gt;"", "AWARD-"&amp;TEXT(ROW()-1,"0000"), "")</f>
        <v/>
      </c>
      <c r="B6641" s="7" t="n"/>
      <c r="C6641" s="7" t="n"/>
      <c r="D6641" s="7" t="n"/>
      <c r="E6641" s="8" t="n"/>
      <c r="F6641" s="9" t="n"/>
      <c r="G6641" s="8" t="n"/>
      <c r="H6641" s="8" t="n"/>
      <c r="I6641" s="8" t="n"/>
      <c r="J6641" s="10">
        <f>IF(A6641="",0,SUMIFS(amount_expended,cfda_key,V6641))</f>
        <v/>
      </c>
      <c r="K6641" s="10">
        <f>IF(G6641="OTHER CLUSTER NOT LISTED ABOVE",SUMIFS(amount_expended,uniform_other_cluster_name,X6641), IF(AND(OR(G6641="N/A",G6641=""),H6641=""),0,IF(G6641="STATE CLUSTER",SUMIFS(amount_expended,uniform_state_cluster_name,W6641),SUMIFS(amount_expended,cluster_name,G6641))))</f>
        <v/>
      </c>
      <c r="L6641" s="8" t="n"/>
      <c r="M6641" s="7" t="n"/>
      <c r="N6641" s="8" t="n"/>
      <c r="O6641" s="7" t="n"/>
      <c r="P6641" s="7" t="n"/>
      <c r="Q6641" s="8" t="n"/>
      <c r="R6641" s="9" t="n"/>
      <c r="S6641" s="8" t="n"/>
      <c r="T6641" s="8" t="n"/>
      <c r="U6641" s="8" t="n"/>
      <c r="V6641" s="11">
        <f>IF(OR(B6641="",C6641=""),"",CONCATENATE(B6641,".",C6641))</f>
        <v/>
      </c>
      <c r="W6641" s="6">
        <f>UPPER(TRIM(H6641))</f>
        <v/>
      </c>
      <c r="X6641" s="6">
        <f>UPPER(TRIM(I6641))</f>
        <v/>
      </c>
      <c r="Y6641" s="6">
        <f>IF(V6641&lt;&gt;"",IFERROR(INDEX(federal_program_name_lookup,MATCH(V6641,aln_lookup,0)),""),"")</f>
        <v/>
      </c>
    </row>
    <row r="6642">
      <c r="A6642" s="6">
        <f>IF(B6642&lt;&gt;"", "AWARD-"&amp;TEXT(ROW()-1,"0000"), "")</f>
        <v/>
      </c>
      <c r="B6642" s="7" t="n"/>
      <c r="C6642" s="7" t="n"/>
      <c r="D6642" s="7" t="n"/>
      <c r="E6642" s="8" t="n"/>
      <c r="F6642" s="9" t="n"/>
      <c r="G6642" s="8" t="n"/>
      <c r="H6642" s="8" t="n"/>
      <c r="I6642" s="8" t="n"/>
      <c r="J6642" s="10">
        <f>IF(A6642="",0,SUMIFS(amount_expended,cfda_key,V6642))</f>
        <v/>
      </c>
      <c r="K6642" s="10">
        <f>IF(G6642="OTHER CLUSTER NOT LISTED ABOVE",SUMIFS(amount_expended,uniform_other_cluster_name,X6642), IF(AND(OR(G6642="N/A",G6642=""),H6642=""),0,IF(G6642="STATE CLUSTER",SUMIFS(amount_expended,uniform_state_cluster_name,W6642),SUMIFS(amount_expended,cluster_name,G6642))))</f>
        <v/>
      </c>
      <c r="L6642" s="8" t="n"/>
      <c r="M6642" s="7" t="n"/>
      <c r="N6642" s="8" t="n"/>
      <c r="O6642" s="7" t="n"/>
      <c r="P6642" s="7" t="n"/>
      <c r="Q6642" s="8" t="n"/>
      <c r="R6642" s="9" t="n"/>
      <c r="S6642" s="8" t="n"/>
      <c r="T6642" s="8" t="n"/>
      <c r="U6642" s="8" t="n"/>
      <c r="V6642" s="11">
        <f>IF(OR(B6642="",C6642=""),"",CONCATENATE(B6642,".",C6642))</f>
        <v/>
      </c>
      <c r="W6642" s="6">
        <f>UPPER(TRIM(H6642))</f>
        <v/>
      </c>
      <c r="X6642" s="6">
        <f>UPPER(TRIM(I6642))</f>
        <v/>
      </c>
      <c r="Y6642" s="6">
        <f>IF(V6642&lt;&gt;"",IFERROR(INDEX(federal_program_name_lookup,MATCH(V6642,aln_lookup,0)),""),"")</f>
        <v/>
      </c>
    </row>
    <row r="6643">
      <c r="A6643" s="6">
        <f>IF(B6643&lt;&gt;"", "AWARD-"&amp;TEXT(ROW()-1,"0000"), "")</f>
        <v/>
      </c>
      <c r="B6643" s="7" t="n"/>
      <c r="C6643" s="7" t="n"/>
      <c r="D6643" s="7" t="n"/>
      <c r="E6643" s="8" t="n"/>
      <c r="F6643" s="9" t="n"/>
      <c r="G6643" s="8" t="n"/>
      <c r="H6643" s="8" t="n"/>
      <c r="I6643" s="8" t="n"/>
      <c r="J6643" s="10">
        <f>IF(A6643="",0,SUMIFS(amount_expended,cfda_key,V6643))</f>
        <v/>
      </c>
      <c r="K6643" s="10">
        <f>IF(G6643="OTHER CLUSTER NOT LISTED ABOVE",SUMIFS(amount_expended,uniform_other_cluster_name,X6643), IF(AND(OR(G6643="N/A",G6643=""),H6643=""),0,IF(G6643="STATE CLUSTER",SUMIFS(amount_expended,uniform_state_cluster_name,W6643),SUMIFS(amount_expended,cluster_name,G6643))))</f>
        <v/>
      </c>
      <c r="L6643" s="8" t="n"/>
      <c r="M6643" s="7" t="n"/>
      <c r="N6643" s="8" t="n"/>
      <c r="O6643" s="7" t="n"/>
      <c r="P6643" s="7" t="n"/>
      <c r="Q6643" s="8" t="n"/>
      <c r="R6643" s="9" t="n"/>
      <c r="S6643" s="8" t="n"/>
      <c r="T6643" s="8" t="n"/>
      <c r="U6643" s="8" t="n"/>
      <c r="V6643" s="11">
        <f>IF(OR(B6643="",C6643=""),"",CONCATENATE(B6643,".",C6643))</f>
        <v/>
      </c>
      <c r="W6643" s="6">
        <f>UPPER(TRIM(H6643))</f>
        <v/>
      </c>
      <c r="X6643" s="6">
        <f>UPPER(TRIM(I6643))</f>
        <v/>
      </c>
      <c r="Y6643" s="6">
        <f>IF(V6643&lt;&gt;"",IFERROR(INDEX(federal_program_name_lookup,MATCH(V6643,aln_lookup,0)),""),"")</f>
        <v/>
      </c>
    </row>
    <row r="6644">
      <c r="A6644" s="6">
        <f>IF(B6644&lt;&gt;"", "AWARD-"&amp;TEXT(ROW()-1,"0000"), "")</f>
        <v/>
      </c>
      <c r="B6644" s="7" t="n"/>
      <c r="C6644" s="7" t="n"/>
      <c r="D6644" s="7" t="n"/>
      <c r="E6644" s="8" t="n"/>
      <c r="F6644" s="9" t="n"/>
      <c r="G6644" s="8" t="n"/>
      <c r="H6644" s="8" t="n"/>
      <c r="I6644" s="8" t="n"/>
      <c r="J6644" s="10">
        <f>IF(A6644="",0,SUMIFS(amount_expended,cfda_key,V6644))</f>
        <v/>
      </c>
      <c r="K6644" s="10">
        <f>IF(G6644="OTHER CLUSTER NOT LISTED ABOVE",SUMIFS(amount_expended,uniform_other_cluster_name,X6644), IF(AND(OR(G6644="N/A",G6644=""),H6644=""),0,IF(G6644="STATE CLUSTER",SUMIFS(amount_expended,uniform_state_cluster_name,W6644),SUMIFS(amount_expended,cluster_name,G6644))))</f>
        <v/>
      </c>
      <c r="L6644" s="8" t="n"/>
      <c r="M6644" s="7" t="n"/>
      <c r="N6644" s="8" t="n"/>
      <c r="O6644" s="7" t="n"/>
      <c r="P6644" s="7" t="n"/>
      <c r="Q6644" s="8" t="n"/>
      <c r="R6644" s="9" t="n"/>
      <c r="S6644" s="8" t="n"/>
      <c r="T6644" s="8" t="n"/>
      <c r="U6644" s="8" t="n"/>
      <c r="V6644" s="11">
        <f>IF(OR(B6644="",C6644=""),"",CONCATENATE(B6644,".",C6644))</f>
        <v/>
      </c>
      <c r="W6644" s="6">
        <f>UPPER(TRIM(H6644))</f>
        <v/>
      </c>
      <c r="X6644" s="6">
        <f>UPPER(TRIM(I6644))</f>
        <v/>
      </c>
      <c r="Y6644" s="6">
        <f>IF(V6644&lt;&gt;"",IFERROR(INDEX(federal_program_name_lookup,MATCH(V6644,aln_lookup,0)),""),"")</f>
        <v/>
      </c>
    </row>
    <row r="6645">
      <c r="A6645" s="6">
        <f>IF(B6645&lt;&gt;"", "AWARD-"&amp;TEXT(ROW()-1,"0000"), "")</f>
        <v/>
      </c>
      <c r="B6645" s="7" t="n"/>
      <c r="C6645" s="7" t="n"/>
      <c r="D6645" s="7" t="n"/>
      <c r="E6645" s="8" t="n"/>
      <c r="F6645" s="9" t="n"/>
      <c r="G6645" s="8" t="n"/>
      <c r="H6645" s="8" t="n"/>
      <c r="I6645" s="8" t="n"/>
      <c r="J6645" s="10">
        <f>IF(A6645="",0,SUMIFS(amount_expended,cfda_key,V6645))</f>
        <v/>
      </c>
      <c r="K6645" s="10">
        <f>IF(G6645="OTHER CLUSTER NOT LISTED ABOVE",SUMIFS(amount_expended,uniform_other_cluster_name,X6645), IF(AND(OR(G6645="N/A",G6645=""),H6645=""),0,IF(G6645="STATE CLUSTER",SUMIFS(amount_expended,uniform_state_cluster_name,W6645),SUMIFS(amount_expended,cluster_name,G6645))))</f>
        <v/>
      </c>
      <c r="L6645" s="8" t="n"/>
      <c r="M6645" s="7" t="n"/>
      <c r="N6645" s="8" t="n"/>
      <c r="O6645" s="7" t="n"/>
      <c r="P6645" s="7" t="n"/>
      <c r="Q6645" s="8" t="n"/>
      <c r="R6645" s="9" t="n"/>
      <c r="S6645" s="8" t="n"/>
      <c r="T6645" s="8" t="n"/>
      <c r="U6645" s="8" t="n"/>
      <c r="V6645" s="11">
        <f>IF(OR(B6645="",C6645=""),"",CONCATENATE(B6645,".",C6645))</f>
        <v/>
      </c>
      <c r="W6645" s="6">
        <f>UPPER(TRIM(H6645))</f>
        <v/>
      </c>
      <c r="X6645" s="6">
        <f>UPPER(TRIM(I6645))</f>
        <v/>
      </c>
      <c r="Y6645" s="6">
        <f>IF(V6645&lt;&gt;"",IFERROR(INDEX(federal_program_name_lookup,MATCH(V6645,aln_lookup,0)),""),"")</f>
        <v/>
      </c>
    </row>
    <row r="6646">
      <c r="A6646" s="6">
        <f>IF(B6646&lt;&gt;"", "AWARD-"&amp;TEXT(ROW()-1,"0000"), "")</f>
        <v/>
      </c>
      <c r="B6646" s="7" t="n"/>
      <c r="C6646" s="7" t="n"/>
      <c r="D6646" s="7" t="n"/>
      <c r="E6646" s="8" t="n"/>
      <c r="F6646" s="9" t="n"/>
      <c r="G6646" s="8" t="n"/>
      <c r="H6646" s="8" t="n"/>
      <c r="I6646" s="8" t="n"/>
      <c r="J6646" s="10">
        <f>IF(A6646="",0,SUMIFS(amount_expended,cfda_key,V6646))</f>
        <v/>
      </c>
      <c r="K6646" s="10">
        <f>IF(G6646="OTHER CLUSTER NOT LISTED ABOVE",SUMIFS(amount_expended,uniform_other_cluster_name,X6646), IF(AND(OR(G6646="N/A",G6646=""),H6646=""),0,IF(G6646="STATE CLUSTER",SUMIFS(amount_expended,uniform_state_cluster_name,W6646),SUMIFS(amount_expended,cluster_name,G6646))))</f>
        <v/>
      </c>
      <c r="L6646" s="8" t="n"/>
      <c r="M6646" s="7" t="n"/>
      <c r="N6646" s="8" t="n"/>
      <c r="O6646" s="7" t="n"/>
      <c r="P6646" s="7" t="n"/>
      <c r="Q6646" s="8" t="n"/>
      <c r="R6646" s="9" t="n"/>
      <c r="S6646" s="8" t="n"/>
      <c r="T6646" s="8" t="n"/>
      <c r="U6646" s="8" t="n"/>
      <c r="V6646" s="11">
        <f>IF(OR(B6646="",C6646=""),"",CONCATENATE(B6646,".",C6646))</f>
        <v/>
      </c>
      <c r="W6646" s="6">
        <f>UPPER(TRIM(H6646))</f>
        <v/>
      </c>
      <c r="X6646" s="6">
        <f>UPPER(TRIM(I6646))</f>
        <v/>
      </c>
      <c r="Y6646" s="6">
        <f>IF(V6646&lt;&gt;"",IFERROR(INDEX(federal_program_name_lookup,MATCH(V6646,aln_lookup,0)),""),"")</f>
        <v/>
      </c>
    </row>
    <row r="6647">
      <c r="A6647" s="6">
        <f>IF(B6647&lt;&gt;"", "AWARD-"&amp;TEXT(ROW()-1,"0000"), "")</f>
        <v/>
      </c>
      <c r="B6647" s="7" t="n"/>
      <c r="C6647" s="7" t="n"/>
      <c r="D6647" s="7" t="n"/>
      <c r="E6647" s="8" t="n"/>
      <c r="F6647" s="9" t="n"/>
      <c r="G6647" s="8" t="n"/>
      <c r="H6647" s="8" t="n"/>
      <c r="I6647" s="8" t="n"/>
      <c r="J6647" s="10">
        <f>IF(A6647="",0,SUMIFS(amount_expended,cfda_key,V6647))</f>
        <v/>
      </c>
      <c r="K6647" s="10">
        <f>IF(G6647="OTHER CLUSTER NOT LISTED ABOVE",SUMIFS(amount_expended,uniform_other_cluster_name,X6647), IF(AND(OR(G6647="N/A",G6647=""),H6647=""),0,IF(G6647="STATE CLUSTER",SUMIFS(amount_expended,uniform_state_cluster_name,W6647),SUMIFS(amount_expended,cluster_name,G6647))))</f>
        <v/>
      </c>
      <c r="L6647" s="8" t="n"/>
      <c r="M6647" s="7" t="n"/>
      <c r="N6647" s="8" t="n"/>
      <c r="O6647" s="7" t="n"/>
      <c r="P6647" s="7" t="n"/>
      <c r="Q6647" s="8" t="n"/>
      <c r="R6647" s="9" t="n"/>
      <c r="S6647" s="8" t="n"/>
      <c r="T6647" s="8" t="n"/>
      <c r="U6647" s="8" t="n"/>
      <c r="V6647" s="11">
        <f>IF(OR(B6647="",C6647=""),"",CONCATENATE(B6647,".",C6647))</f>
        <v/>
      </c>
      <c r="W6647" s="6">
        <f>UPPER(TRIM(H6647))</f>
        <v/>
      </c>
      <c r="X6647" s="6">
        <f>UPPER(TRIM(I6647))</f>
        <v/>
      </c>
      <c r="Y6647" s="6">
        <f>IF(V6647&lt;&gt;"",IFERROR(INDEX(federal_program_name_lookup,MATCH(V6647,aln_lookup,0)),""),"")</f>
        <v/>
      </c>
    </row>
    <row r="6648">
      <c r="A6648" s="6">
        <f>IF(B6648&lt;&gt;"", "AWARD-"&amp;TEXT(ROW()-1,"0000"), "")</f>
        <v/>
      </c>
      <c r="B6648" s="7" t="n"/>
      <c r="C6648" s="7" t="n"/>
      <c r="D6648" s="7" t="n"/>
      <c r="E6648" s="8" t="n"/>
      <c r="F6648" s="9" t="n"/>
      <c r="G6648" s="8" t="n"/>
      <c r="H6648" s="8" t="n"/>
      <c r="I6648" s="8" t="n"/>
      <c r="J6648" s="10">
        <f>IF(A6648="",0,SUMIFS(amount_expended,cfda_key,V6648))</f>
        <v/>
      </c>
      <c r="K6648" s="10">
        <f>IF(G6648="OTHER CLUSTER NOT LISTED ABOVE",SUMIFS(amount_expended,uniform_other_cluster_name,X6648), IF(AND(OR(G6648="N/A",G6648=""),H6648=""),0,IF(G6648="STATE CLUSTER",SUMIFS(amount_expended,uniform_state_cluster_name,W6648),SUMIFS(amount_expended,cluster_name,G6648))))</f>
        <v/>
      </c>
      <c r="L6648" s="8" t="n"/>
      <c r="M6648" s="7" t="n"/>
      <c r="N6648" s="8" t="n"/>
      <c r="O6648" s="7" t="n"/>
      <c r="P6648" s="7" t="n"/>
      <c r="Q6648" s="8" t="n"/>
      <c r="R6648" s="9" t="n"/>
      <c r="S6648" s="8" t="n"/>
      <c r="T6648" s="8" t="n"/>
      <c r="U6648" s="8" t="n"/>
      <c r="V6648" s="11">
        <f>IF(OR(B6648="",C6648=""),"",CONCATENATE(B6648,".",C6648))</f>
        <v/>
      </c>
      <c r="W6648" s="6">
        <f>UPPER(TRIM(H6648))</f>
        <v/>
      </c>
      <c r="X6648" s="6">
        <f>UPPER(TRIM(I6648))</f>
        <v/>
      </c>
      <c r="Y6648" s="6">
        <f>IF(V6648&lt;&gt;"",IFERROR(INDEX(federal_program_name_lookup,MATCH(V6648,aln_lookup,0)),""),"")</f>
        <v/>
      </c>
    </row>
    <row r="6649">
      <c r="A6649" s="6">
        <f>IF(B6649&lt;&gt;"", "AWARD-"&amp;TEXT(ROW()-1,"0000"), "")</f>
        <v/>
      </c>
      <c r="B6649" s="7" t="n"/>
      <c r="C6649" s="7" t="n"/>
      <c r="D6649" s="7" t="n"/>
      <c r="E6649" s="8" t="n"/>
      <c r="F6649" s="9" t="n"/>
      <c r="G6649" s="8" t="n"/>
      <c r="H6649" s="8" t="n"/>
      <c r="I6649" s="8" t="n"/>
      <c r="J6649" s="10">
        <f>IF(A6649="",0,SUMIFS(amount_expended,cfda_key,V6649))</f>
        <v/>
      </c>
      <c r="K6649" s="10">
        <f>IF(G6649="OTHER CLUSTER NOT LISTED ABOVE",SUMIFS(amount_expended,uniform_other_cluster_name,X6649), IF(AND(OR(G6649="N/A",G6649=""),H6649=""),0,IF(G6649="STATE CLUSTER",SUMIFS(amount_expended,uniform_state_cluster_name,W6649),SUMIFS(amount_expended,cluster_name,G6649))))</f>
        <v/>
      </c>
      <c r="L6649" s="8" t="n"/>
      <c r="M6649" s="7" t="n"/>
      <c r="N6649" s="8" t="n"/>
      <c r="O6649" s="7" t="n"/>
      <c r="P6649" s="7" t="n"/>
      <c r="Q6649" s="8" t="n"/>
      <c r="R6649" s="9" t="n"/>
      <c r="S6649" s="8" t="n"/>
      <c r="T6649" s="8" t="n"/>
      <c r="U6649" s="8" t="n"/>
      <c r="V6649" s="11">
        <f>IF(OR(B6649="",C6649=""),"",CONCATENATE(B6649,".",C6649))</f>
        <v/>
      </c>
      <c r="W6649" s="6">
        <f>UPPER(TRIM(H6649))</f>
        <v/>
      </c>
      <c r="X6649" s="6">
        <f>UPPER(TRIM(I6649))</f>
        <v/>
      </c>
      <c r="Y6649" s="6">
        <f>IF(V6649&lt;&gt;"",IFERROR(INDEX(federal_program_name_lookup,MATCH(V6649,aln_lookup,0)),""),"")</f>
        <v/>
      </c>
    </row>
    <row r="6650">
      <c r="A6650" s="6">
        <f>IF(B6650&lt;&gt;"", "AWARD-"&amp;TEXT(ROW()-1,"0000"), "")</f>
        <v/>
      </c>
      <c r="B6650" s="7" t="n"/>
      <c r="C6650" s="7" t="n"/>
      <c r="D6650" s="7" t="n"/>
      <c r="E6650" s="8" t="n"/>
      <c r="F6650" s="9" t="n"/>
      <c r="G6650" s="8" t="n"/>
      <c r="H6650" s="8" t="n"/>
      <c r="I6650" s="8" t="n"/>
      <c r="J6650" s="10">
        <f>IF(A6650="",0,SUMIFS(amount_expended,cfda_key,V6650))</f>
        <v/>
      </c>
      <c r="K6650" s="10">
        <f>IF(G6650="OTHER CLUSTER NOT LISTED ABOVE",SUMIFS(amount_expended,uniform_other_cluster_name,X6650), IF(AND(OR(G6650="N/A",G6650=""),H6650=""),0,IF(G6650="STATE CLUSTER",SUMIFS(amount_expended,uniform_state_cluster_name,W6650),SUMIFS(amount_expended,cluster_name,G6650))))</f>
        <v/>
      </c>
      <c r="L6650" s="8" t="n"/>
      <c r="M6650" s="7" t="n"/>
      <c r="N6650" s="8" t="n"/>
      <c r="O6650" s="7" t="n"/>
      <c r="P6650" s="7" t="n"/>
      <c r="Q6650" s="8" t="n"/>
      <c r="R6650" s="9" t="n"/>
      <c r="S6650" s="8" t="n"/>
      <c r="T6650" s="8" t="n"/>
      <c r="U6650" s="8" t="n"/>
      <c r="V6650" s="11">
        <f>IF(OR(B6650="",C6650=""),"",CONCATENATE(B6650,".",C6650))</f>
        <v/>
      </c>
      <c r="W6650" s="6">
        <f>UPPER(TRIM(H6650))</f>
        <v/>
      </c>
      <c r="X6650" s="6">
        <f>UPPER(TRIM(I6650))</f>
        <v/>
      </c>
      <c r="Y6650" s="6">
        <f>IF(V6650&lt;&gt;"",IFERROR(INDEX(federal_program_name_lookup,MATCH(V6650,aln_lookup,0)),""),"")</f>
        <v/>
      </c>
    </row>
    <row r="6651">
      <c r="A6651" s="6">
        <f>IF(B6651&lt;&gt;"", "AWARD-"&amp;TEXT(ROW()-1,"0000"), "")</f>
        <v/>
      </c>
      <c r="B6651" s="7" t="n"/>
      <c r="C6651" s="7" t="n"/>
      <c r="D6651" s="7" t="n"/>
      <c r="E6651" s="8" t="n"/>
      <c r="F6651" s="9" t="n"/>
      <c r="G6651" s="8" t="n"/>
      <c r="H6651" s="8" t="n"/>
      <c r="I6651" s="8" t="n"/>
      <c r="J6651" s="10">
        <f>IF(A6651="",0,SUMIFS(amount_expended,cfda_key,V6651))</f>
        <v/>
      </c>
      <c r="K6651" s="10">
        <f>IF(G6651="OTHER CLUSTER NOT LISTED ABOVE",SUMIFS(amount_expended,uniform_other_cluster_name,X6651), IF(AND(OR(G6651="N/A",G6651=""),H6651=""),0,IF(G6651="STATE CLUSTER",SUMIFS(amount_expended,uniform_state_cluster_name,W6651),SUMIFS(amount_expended,cluster_name,G6651))))</f>
        <v/>
      </c>
      <c r="L6651" s="8" t="n"/>
      <c r="M6651" s="7" t="n"/>
      <c r="N6651" s="8" t="n"/>
      <c r="O6651" s="7" t="n"/>
      <c r="P6651" s="7" t="n"/>
      <c r="Q6651" s="8" t="n"/>
      <c r="R6651" s="9" t="n"/>
      <c r="S6651" s="8" t="n"/>
      <c r="T6651" s="8" t="n"/>
      <c r="U6651" s="8" t="n"/>
      <c r="V6651" s="11">
        <f>IF(OR(B6651="",C6651=""),"",CONCATENATE(B6651,".",C6651))</f>
        <v/>
      </c>
      <c r="W6651" s="6">
        <f>UPPER(TRIM(H6651))</f>
        <v/>
      </c>
      <c r="X6651" s="6">
        <f>UPPER(TRIM(I6651))</f>
        <v/>
      </c>
      <c r="Y6651" s="6">
        <f>IF(V6651&lt;&gt;"",IFERROR(INDEX(federal_program_name_lookup,MATCH(V6651,aln_lookup,0)),""),"")</f>
        <v/>
      </c>
    </row>
    <row r="6652">
      <c r="A6652" s="6">
        <f>IF(B6652&lt;&gt;"", "AWARD-"&amp;TEXT(ROW()-1,"0000"), "")</f>
        <v/>
      </c>
      <c r="B6652" s="7" t="n"/>
      <c r="C6652" s="7" t="n"/>
      <c r="D6652" s="7" t="n"/>
      <c r="E6652" s="8" t="n"/>
      <c r="F6652" s="9" t="n"/>
      <c r="G6652" s="8" t="n"/>
      <c r="H6652" s="8" t="n"/>
      <c r="I6652" s="8" t="n"/>
      <c r="J6652" s="10">
        <f>IF(A6652="",0,SUMIFS(amount_expended,cfda_key,V6652))</f>
        <v/>
      </c>
      <c r="K6652" s="10">
        <f>IF(G6652="OTHER CLUSTER NOT LISTED ABOVE",SUMIFS(amount_expended,uniform_other_cluster_name,X6652), IF(AND(OR(G6652="N/A",G6652=""),H6652=""),0,IF(G6652="STATE CLUSTER",SUMIFS(amount_expended,uniform_state_cluster_name,W6652),SUMIFS(amount_expended,cluster_name,G6652))))</f>
        <v/>
      </c>
      <c r="L6652" s="8" t="n"/>
      <c r="M6652" s="7" t="n"/>
      <c r="N6652" s="8" t="n"/>
      <c r="O6652" s="7" t="n"/>
      <c r="P6652" s="7" t="n"/>
      <c r="Q6652" s="8" t="n"/>
      <c r="R6652" s="9" t="n"/>
      <c r="S6652" s="8" t="n"/>
      <c r="T6652" s="8" t="n"/>
      <c r="U6652" s="8" t="n"/>
      <c r="V6652" s="11">
        <f>IF(OR(B6652="",C6652=""),"",CONCATENATE(B6652,".",C6652))</f>
        <v/>
      </c>
      <c r="W6652" s="6">
        <f>UPPER(TRIM(H6652))</f>
        <v/>
      </c>
      <c r="X6652" s="6">
        <f>UPPER(TRIM(I6652))</f>
        <v/>
      </c>
      <c r="Y6652" s="6">
        <f>IF(V6652&lt;&gt;"",IFERROR(INDEX(federal_program_name_lookup,MATCH(V6652,aln_lookup,0)),""),"")</f>
        <v/>
      </c>
    </row>
    <row r="6653">
      <c r="A6653" s="6">
        <f>IF(B6653&lt;&gt;"", "AWARD-"&amp;TEXT(ROW()-1,"0000"), "")</f>
        <v/>
      </c>
      <c r="B6653" s="7" t="n"/>
      <c r="C6653" s="7" t="n"/>
      <c r="D6653" s="7" t="n"/>
      <c r="E6653" s="8" t="n"/>
      <c r="F6653" s="9" t="n"/>
      <c r="G6653" s="8" t="n"/>
      <c r="H6653" s="8" t="n"/>
      <c r="I6653" s="8" t="n"/>
      <c r="J6653" s="10">
        <f>IF(A6653="",0,SUMIFS(amount_expended,cfda_key,V6653))</f>
        <v/>
      </c>
      <c r="K6653" s="10">
        <f>IF(G6653="OTHER CLUSTER NOT LISTED ABOVE",SUMIFS(amount_expended,uniform_other_cluster_name,X6653), IF(AND(OR(G6653="N/A",G6653=""),H6653=""),0,IF(G6653="STATE CLUSTER",SUMIFS(amount_expended,uniform_state_cluster_name,W6653),SUMIFS(amount_expended,cluster_name,G6653))))</f>
        <v/>
      </c>
      <c r="L6653" s="8" t="n"/>
      <c r="M6653" s="7" t="n"/>
      <c r="N6653" s="8" t="n"/>
      <c r="O6653" s="7" t="n"/>
      <c r="P6653" s="7" t="n"/>
      <c r="Q6653" s="8" t="n"/>
      <c r="R6653" s="9" t="n"/>
      <c r="S6653" s="8" t="n"/>
      <c r="T6653" s="8" t="n"/>
      <c r="U6653" s="8" t="n"/>
      <c r="V6653" s="11">
        <f>IF(OR(B6653="",C6653=""),"",CONCATENATE(B6653,".",C6653))</f>
        <v/>
      </c>
      <c r="W6653" s="6">
        <f>UPPER(TRIM(H6653))</f>
        <v/>
      </c>
      <c r="X6653" s="6">
        <f>UPPER(TRIM(I6653))</f>
        <v/>
      </c>
      <c r="Y6653" s="6">
        <f>IF(V6653&lt;&gt;"",IFERROR(INDEX(federal_program_name_lookup,MATCH(V6653,aln_lookup,0)),""),"")</f>
        <v/>
      </c>
    </row>
    <row r="6654">
      <c r="A6654" s="6">
        <f>IF(B6654&lt;&gt;"", "AWARD-"&amp;TEXT(ROW()-1,"0000"), "")</f>
        <v/>
      </c>
      <c r="B6654" s="7" t="n"/>
      <c r="C6654" s="7" t="n"/>
      <c r="D6654" s="7" t="n"/>
      <c r="E6654" s="8" t="n"/>
      <c r="F6654" s="9" t="n"/>
      <c r="G6654" s="8" t="n"/>
      <c r="H6654" s="8" t="n"/>
      <c r="I6654" s="8" t="n"/>
      <c r="J6654" s="10">
        <f>IF(A6654="",0,SUMIFS(amount_expended,cfda_key,V6654))</f>
        <v/>
      </c>
      <c r="K6654" s="10">
        <f>IF(G6654="OTHER CLUSTER NOT LISTED ABOVE",SUMIFS(amount_expended,uniform_other_cluster_name,X6654), IF(AND(OR(G6654="N/A",G6654=""),H6654=""),0,IF(G6654="STATE CLUSTER",SUMIFS(amount_expended,uniform_state_cluster_name,W6654),SUMIFS(amount_expended,cluster_name,G6654))))</f>
        <v/>
      </c>
      <c r="L6654" s="8" t="n"/>
      <c r="M6654" s="7" t="n"/>
      <c r="N6654" s="8" t="n"/>
      <c r="O6654" s="7" t="n"/>
      <c r="P6654" s="7" t="n"/>
      <c r="Q6654" s="8" t="n"/>
      <c r="R6654" s="9" t="n"/>
      <c r="S6654" s="8" t="n"/>
      <c r="T6654" s="8" t="n"/>
      <c r="U6654" s="8" t="n"/>
      <c r="V6654" s="11">
        <f>IF(OR(B6654="",C6654=""),"",CONCATENATE(B6654,".",C6654))</f>
        <v/>
      </c>
      <c r="W6654" s="6">
        <f>UPPER(TRIM(H6654))</f>
        <v/>
      </c>
      <c r="X6654" s="6">
        <f>UPPER(TRIM(I6654))</f>
        <v/>
      </c>
      <c r="Y6654" s="6">
        <f>IF(V6654&lt;&gt;"",IFERROR(INDEX(federal_program_name_lookup,MATCH(V6654,aln_lookup,0)),""),"")</f>
        <v/>
      </c>
    </row>
    <row r="6655">
      <c r="A6655" s="6">
        <f>IF(B6655&lt;&gt;"", "AWARD-"&amp;TEXT(ROW()-1,"0000"), "")</f>
        <v/>
      </c>
      <c r="B6655" s="7" t="n"/>
      <c r="C6655" s="7" t="n"/>
      <c r="D6655" s="7" t="n"/>
      <c r="E6655" s="8" t="n"/>
      <c r="F6655" s="9" t="n"/>
      <c r="G6655" s="8" t="n"/>
      <c r="H6655" s="8" t="n"/>
      <c r="I6655" s="8" t="n"/>
      <c r="J6655" s="10">
        <f>IF(A6655="",0,SUMIFS(amount_expended,cfda_key,V6655))</f>
        <v/>
      </c>
      <c r="K6655" s="10">
        <f>IF(G6655="OTHER CLUSTER NOT LISTED ABOVE",SUMIFS(amount_expended,uniform_other_cluster_name,X6655), IF(AND(OR(G6655="N/A",G6655=""),H6655=""),0,IF(G6655="STATE CLUSTER",SUMIFS(amount_expended,uniform_state_cluster_name,W6655),SUMIFS(amount_expended,cluster_name,G6655))))</f>
        <v/>
      </c>
      <c r="L6655" s="8" t="n"/>
      <c r="M6655" s="7" t="n"/>
      <c r="N6655" s="8" t="n"/>
      <c r="O6655" s="7" t="n"/>
      <c r="P6655" s="7" t="n"/>
      <c r="Q6655" s="8" t="n"/>
      <c r="R6655" s="9" t="n"/>
      <c r="S6655" s="8" t="n"/>
      <c r="T6655" s="8" t="n"/>
      <c r="U6655" s="8" t="n"/>
      <c r="V6655" s="11">
        <f>IF(OR(B6655="",C6655=""),"",CONCATENATE(B6655,".",C6655))</f>
        <v/>
      </c>
      <c r="W6655" s="6">
        <f>UPPER(TRIM(H6655))</f>
        <v/>
      </c>
      <c r="X6655" s="6">
        <f>UPPER(TRIM(I6655))</f>
        <v/>
      </c>
      <c r="Y6655" s="6">
        <f>IF(V6655&lt;&gt;"",IFERROR(INDEX(federal_program_name_lookup,MATCH(V6655,aln_lookup,0)),""),"")</f>
        <v/>
      </c>
    </row>
    <row r="6656">
      <c r="A6656" s="6">
        <f>IF(B6656&lt;&gt;"", "AWARD-"&amp;TEXT(ROW()-1,"0000"), "")</f>
        <v/>
      </c>
      <c r="B6656" s="7" t="n"/>
      <c r="C6656" s="7" t="n"/>
      <c r="D6656" s="7" t="n"/>
      <c r="E6656" s="8" t="n"/>
      <c r="F6656" s="9" t="n"/>
      <c r="G6656" s="8" t="n"/>
      <c r="H6656" s="8" t="n"/>
      <c r="I6656" s="8" t="n"/>
      <c r="J6656" s="10">
        <f>IF(A6656="",0,SUMIFS(amount_expended,cfda_key,V6656))</f>
        <v/>
      </c>
      <c r="K6656" s="10">
        <f>IF(G6656="OTHER CLUSTER NOT LISTED ABOVE",SUMIFS(amount_expended,uniform_other_cluster_name,X6656), IF(AND(OR(G6656="N/A",G6656=""),H6656=""),0,IF(G6656="STATE CLUSTER",SUMIFS(amount_expended,uniform_state_cluster_name,W6656),SUMIFS(amount_expended,cluster_name,G6656))))</f>
        <v/>
      </c>
      <c r="L6656" s="8" t="n"/>
      <c r="M6656" s="7" t="n"/>
      <c r="N6656" s="8" t="n"/>
      <c r="O6656" s="7" t="n"/>
      <c r="P6656" s="7" t="n"/>
      <c r="Q6656" s="8" t="n"/>
      <c r="R6656" s="9" t="n"/>
      <c r="S6656" s="8" t="n"/>
      <c r="T6656" s="8" t="n"/>
      <c r="U6656" s="8" t="n"/>
      <c r="V6656" s="11">
        <f>IF(OR(B6656="",C6656=""),"",CONCATENATE(B6656,".",C6656))</f>
        <v/>
      </c>
      <c r="W6656" s="6">
        <f>UPPER(TRIM(H6656))</f>
        <v/>
      </c>
      <c r="X6656" s="6">
        <f>UPPER(TRIM(I6656))</f>
        <v/>
      </c>
      <c r="Y6656" s="6">
        <f>IF(V6656&lt;&gt;"",IFERROR(INDEX(federal_program_name_lookup,MATCH(V6656,aln_lookup,0)),""),"")</f>
        <v/>
      </c>
    </row>
    <row r="6657">
      <c r="A6657" s="6">
        <f>IF(B6657&lt;&gt;"", "AWARD-"&amp;TEXT(ROW()-1,"0000"), "")</f>
        <v/>
      </c>
      <c r="B6657" s="7" t="n"/>
      <c r="C6657" s="7" t="n"/>
      <c r="D6657" s="7" t="n"/>
      <c r="E6657" s="8" t="n"/>
      <c r="F6657" s="9" t="n"/>
      <c r="G6657" s="8" t="n"/>
      <c r="H6657" s="8" t="n"/>
      <c r="I6657" s="8" t="n"/>
      <c r="J6657" s="10">
        <f>IF(A6657="",0,SUMIFS(amount_expended,cfda_key,V6657))</f>
        <v/>
      </c>
      <c r="K6657" s="10">
        <f>IF(G6657="OTHER CLUSTER NOT LISTED ABOVE",SUMIFS(amount_expended,uniform_other_cluster_name,X6657), IF(AND(OR(G6657="N/A",G6657=""),H6657=""),0,IF(G6657="STATE CLUSTER",SUMIFS(amount_expended,uniform_state_cluster_name,W6657),SUMIFS(amount_expended,cluster_name,G6657))))</f>
        <v/>
      </c>
      <c r="L6657" s="8" t="n"/>
      <c r="M6657" s="7" t="n"/>
      <c r="N6657" s="8" t="n"/>
      <c r="O6657" s="7" t="n"/>
      <c r="P6657" s="7" t="n"/>
      <c r="Q6657" s="8" t="n"/>
      <c r="R6657" s="9" t="n"/>
      <c r="S6657" s="8" t="n"/>
      <c r="T6657" s="8" t="n"/>
      <c r="U6657" s="8" t="n"/>
      <c r="V6657" s="11">
        <f>IF(OR(B6657="",C6657=""),"",CONCATENATE(B6657,".",C6657))</f>
        <v/>
      </c>
      <c r="W6657" s="6">
        <f>UPPER(TRIM(H6657))</f>
        <v/>
      </c>
      <c r="X6657" s="6">
        <f>UPPER(TRIM(I6657))</f>
        <v/>
      </c>
      <c r="Y6657" s="6">
        <f>IF(V6657&lt;&gt;"",IFERROR(INDEX(federal_program_name_lookup,MATCH(V6657,aln_lookup,0)),""),"")</f>
        <v/>
      </c>
    </row>
    <row r="6658">
      <c r="A6658" s="6">
        <f>IF(B6658&lt;&gt;"", "AWARD-"&amp;TEXT(ROW()-1,"0000"), "")</f>
        <v/>
      </c>
      <c r="B6658" s="7" t="n"/>
      <c r="C6658" s="7" t="n"/>
      <c r="D6658" s="7" t="n"/>
      <c r="E6658" s="8" t="n"/>
      <c r="F6658" s="9" t="n"/>
      <c r="G6658" s="8" t="n"/>
      <c r="H6658" s="8" t="n"/>
      <c r="I6658" s="8" t="n"/>
      <c r="J6658" s="10">
        <f>IF(A6658="",0,SUMIFS(amount_expended,cfda_key,V6658))</f>
        <v/>
      </c>
      <c r="K6658" s="10">
        <f>IF(G6658="OTHER CLUSTER NOT LISTED ABOVE",SUMIFS(amount_expended,uniform_other_cluster_name,X6658), IF(AND(OR(G6658="N/A",G6658=""),H6658=""),0,IF(G6658="STATE CLUSTER",SUMIFS(amount_expended,uniform_state_cluster_name,W6658),SUMIFS(amount_expended,cluster_name,G6658))))</f>
        <v/>
      </c>
      <c r="L6658" s="8" t="n"/>
      <c r="M6658" s="7" t="n"/>
      <c r="N6658" s="8" t="n"/>
      <c r="O6658" s="7" t="n"/>
      <c r="P6658" s="7" t="n"/>
      <c r="Q6658" s="8" t="n"/>
      <c r="R6658" s="9" t="n"/>
      <c r="S6658" s="8" t="n"/>
      <c r="T6658" s="8" t="n"/>
      <c r="U6658" s="8" t="n"/>
      <c r="V6658" s="11">
        <f>IF(OR(B6658="",C6658=""),"",CONCATENATE(B6658,".",C6658))</f>
        <v/>
      </c>
      <c r="W6658" s="6">
        <f>UPPER(TRIM(H6658))</f>
        <v/>
      </c>
      <c r="X6658" s="6">
        <f>UPPER(TRIM(I6658))</f>
        <v/>
      </c>
      <c r="Y6658" s="6">
        <f>IF(V6658&lt;&gt;"",IFERROR(INDEX(federal_program_name_lookup,MATCH(V6658,aln_lookup,0)),""),"")</f>
        <v/>
      </c>
    </row>
    <row r="6659">
      <c r="A6659" s="6">
        <f>IF(B6659&lt;&gt;"", "AWARD-"&amp;TEXT(ROW()-1,"0000"), "")</f>
        <v/>
      </c>
      <c r="B6659" s="7" t="n"/>
      <c r="C6659" s="7" t="n"/>
      <c r="D6659" s="7" t="n"/>
      <c r="E6659" s="8" t="n"/>
      <c r="F6659" s="9" t="n"/>
      <c r="G6659" s="8" t="n"/>
      <c r="H6659" s="8" t="n"/>
      <c r="I6659" s="8" t="n"/>
      <c r="J6659" s="10">
        <f>IF(A6659="",0,SUMIFS(amount_expended,cfda_key,V6659))</f>
        <v/>
      </c>
      <c r="K6659" s="10">
        <f>IF(G6659="OTHER CLUSTER NOT LISTED ABOVE",SUMIFS(amount_expended,uniform_other_cluster_name,X6659), IF(AND(OR(G6659="N/A",G6659=""),H6659=""),0,IF(G6659="STATE CLUSTER",SUMIFS(amount_expended,uniform_state_cluster_name,W6659),SUMIFS(amount_expended,cluster_name,G6659))))</f>
        <v/>
      </c>
      <c r="L6659" s="8" t="n"/>
      <c r="M6659" s="7" t="n"/>
      <c r="N6659" s="8" t="n"/>
      <c r="O6659" s="7" t="n"/>
      <c r="P6659" s="7" t="n"/>
      <c r="Q6659" s="8" t="n"/>
      <c r="R6659" s="9" t="n"/>
      <c r="S6659" s="8" t="n"/>
      <c r="T6659" s="8" t="n"/>
      <c r="U6659" s="8" t="n"/>
      <c r="V6659" s="11">
        <f>IF(OR(B6659="",C6659=""),"",CONCATENATE(B6659,".",C6659))</f>
        <v/>
      </c>
      <c r="W6659" s="6">
        <f>UPPER(TRIM(H6659))</f>
        <v/>
      </c>
      <c r="X6659" s="6">
        <f>UPPER(TRIM(I6659))</f>
        <v/>
      </c>
      <c r="Y6659" s="6">
        <f>IF(V6659&lt;&gt;"",IFERROR(INDEX(federal_program_name_lookup,MATCH(V6659,aln_lookup,0)),""),"")</f>
        <v/>
      </c>
    </row>
    <row r="6660">
      <c r="A6660" s="6">
        <f>IF(B6660&lt;&gt;"", "AWARD-"&amp;TEXT(ROW()-1,"0000"), "")</f>
        <v/>
      </c>
      <c r="B6660" s="7" t="n"/>
      <c r="C6660" s="7" t="n"/>
      <c r="D6660" s="7" t="n"/>
      <c r="E6660" s="8" t="n"/>
      <c r="F6660" s="9" t="n"/>
      <c r="G6660" s="8" t="n"/>
      <c r="H6660" s="8" t="n"/>
      <c r="I6660" s="8" t="n"/>
      <c r="J6660" s="10">
        <f>IF(A6660="",0,SUMIFS(amount_expended,cfda_key,V6660))</f>
        <v/>
      </c>
      <c r="K6660" s="10">
        <f>IF(G6660="OTHER CLUSTER NOT LISTED ABOVE",SUMIFS(amount_expended,uniform_other_cluster_name,X6660), IF(AND(OR(G6660="N/A",G6660=""),H6660=""),0,IF(G6660="STATE CLUSTER",SUMIFS(amount_expended,uniform_state_cluster_name,W6660),SUMIFS(amount_expended,cluster_name,G6660))))</f>
        <v/>
      </c>
      <c r="L6660" s="8" t="n"/>
      <c r="M6660" s="7" t="n"/>
      <c r="N6660" s="8" t="n"/>
      <c r="O6660" s="7" t="n"/>
      <c r="P6660" s="7" t="n"/>
      <c r="Q6660" s="8" t="n"/>
      <c r="R6660" s="9" t="n"/>
      <c r="S6660" s="8" t="n"/>
      <c r="T6660" s="8" t="n"/>
      <c r="U6660" s="8" t="n"/>
      <c r="V6660" s="11">
        <f>IF(OR(B6660="",C6660=""),"",CONCATENATE(B6660,".",C6660))</f>
        <v/>
      </c>
      <c r="W6660" s="6">
        <f>UPPER(TRIM(H6660))</f>
        <v/>
      </c>
      <c r="X6660" s="6">
        <f>UPPER(TRIM(I6660))</f>
        <v/>
      </c>
      <c r="Y6660" s="6">
        <f>IF(V6660&lt;&gt;"",IFERROR(INDEX(federal_program_name_lookup,MATCH(V6660,aln_lookup,0)),""),"")</f>
        <v/>
      </c>
    </row>
    <row r="6661">
      <c r="A6661" s="6">
        <f>IF(B6661&lt;&gt;"", "AWARD-"&amp;TEXT(ROW()-1,"0000"), "")</f>
        <v/>
      </c>
      <c r="B6661" s="7" t="n"/>
      <c r="C6661" s="7" t="n"/>
      <c r="D6661" s="7" t="n"/>
      <c r="E6661" s="8" t="n"/>
      <c r="F6661" s="9" t="n"/>
      <c r="G6661" s="8" t="n"/>
      <c r="H6661" s="8" t="n"/>
      <c r="I6661" s="8" t="n"/>
      <c r="J6661" s="10">
        <f>IF(A6661="",0,SUMIFS(amount_expended,cfda_key,V6661))</f>
        <v/>
      </c>
      <c r="K6661" s="10">
        <f>IF(G6661="OTHER CLUSTER NOT LISTED ABOVE",SUMIFS(amount_expended,uniform_other_cluster_name,X6661), IF(AND(OR(G6661="N/A",G6661=""),H6661=""),0,IF(G6661="STATE CLUSTER",SUMIFS(amount_expended,uniform_state_cluster_name,W6661),SUMIFS(amount_expended,cluster_name,G6661))))</f>
        <v/>
      </c>
      <c r="L6661" s="8" t="n"/>
      <c r="M6661" s="7" t="n"/>
      <c r="N6661" s="8" t="n"/>
      <c r="O6661" s="7" t="n"/>
      <c r="P6661" s="7" t="n"/>
      <c r="Q6661" s="8" t="n"/>
      <c r="R6661" s="9" t="n"/>
      <c r="S6661" s="8" t="n"/>
      <c r="T6661" s="8" t="n"/>
      <c r="U6661" s="8" t="n"/>
      <c r="V6661" s="11">
        <f>IF(OR(B6661="",C6661=""),"",CONCATENATE(B6661,".",C6661))</f>
        <v/>
      </c>
      <c r="W6661" s="6">
        <f>UPPER(TRIM(H6661))</f>
        <v/>
      </c>
      <c r="X6661" s="6">
        <f>UPPER(TRIM(I6661))</f>
        <v/>
      </c>
      <c r="Y6661" s="6">
        <f>IF(V6661&lt;&gt;"",IFERROR(INDEX(federal_program_name_lookup,MATCH(V6661,aln_lookup,0)),""),"")</f>
        <v/>
      </c>
    </row>
    <row r="6662">
      <c r="A6662" s="6">
        <f>IF(B6662&lt;&gt;"", "AWARD-"&amp;TEXT(ROW()-1,"0000"), "")</f>
        <v/>
      </c>
      <c r="B6662" s="7" t="n"/>
      <c r="C6662" s="7" t="n"/>
      <c r="D6662" s="7" t="n"/>
      <c r="E6662" s="8" t="n"/>
      <c r="F6662" s="9" t="n"/>
      <c r="G6662" s="8" t="n"/>
      <c r="H6662" s="8" t="n"/>
      <c r="I6662" s="8" t="n"/>
      <c r="J6662" s="10">
        <f>IF(A6662="",0,SUMIFS(amount_expended,cfda_key,V6662))</f>
        <v/>
      </c>
      <c r="K6662" s="10">
        <f>IF(G6662="OTHER CLUSTER NOT LISTED ABOVE",SUMIFS(amount_expended,uniform_other_cluster_name,X6662), IF(AND(OR(G6662="N/A",G6662=""),H6662=""),0,IF(G6662="STATE CLUSTER",SUMIFS(amount_expended,uniform_state_cluster_name,W6662),SUMIFS(amount_expended,cluster_name,G6662))))</f>
        <v/>
      </c>
      <c r="L6662" s="8" t="n"/>
      <c r="M6662" s="7" t="n"/>
      <c r="N6662" s="8" t="n"/>
      <c r="O6662" s="7" t="n"/>
      <c r="P6662" s="7" t="n"/>
      <c r="Q6662" s="8" t="n"/>
      <c r="R6662" s="9" t="n"/>
      <c r="S6662" s="8" t="n"/>
      <c r="T6662" s="8" t="n"/>
      <c r="U6662" s="8" t="n"/>
      <c r="V6662" s="11">
        <f>IF(OR(B6662="",C6662=""),"",CONCATENATE(B6662,".",C6662))</f>
        <v/>
      </c>
      <c r="W6662" s="6">
        <f>UPPER(TRIM(H6662))</f>
        <v/>
      </c>
      <c r="X6662" s="6">
        <f>UPPER(TRIM(I6662))</f>
        <v/>
      </c>
      <c r="Y6662" s="6">
        <f>IF(V6662&lt;&gt;"",IFERROR(INDEX(federal_program_name_lookup,MATCH(V6662,aln_lookup,0)),""),"")</f>
        <v/>
      </c>
    </row>
    <row r="6663">
      <c r="A6663" s="6">
        <f>IF(B6663&lt;&gt;"", "AWARD-"&amp;TEXT(ROW()-1,"0000"), "")</f>
        <v/>
      </c>
      <c r="B6663" s="7" t="n"/>
      <c r="C6663" s="7" t="n"/>
      <c r="D6663" s="7" t="n"/>
      <c r="E6663" s="8" t="n"/>
      <c r="F6663" s="9" t="n"/>
      <c r="G6663" s="8" t="n"/>
      <c r="H6663" s="8" t="n"/>
      <c r="I6663" s="8" t="n"/>
      <c r="J6663" s="10">
        <f>IF(A6663="",0,SUMIFS(amount_expended,cfda_key,V6663))</f>
        <v/>
      </c>
      <c r="K6663" s="10">
        <f>IF(G6663="OTHER CLUSTER NOT LISTED ABOVE",SUMIFS(amount_expended,uniform_other_cluster_name,X6663), IF(AND(OR(G6663="N/A",G6663=""),H6663=""),0,IF(G6663="STATE CLUSTER",SUMIFS(amount_expended,uniform_state_cluster_name,W6663),SUMIFS(amount_expended,cluster_name,G6663))))</f>
        <v/>
      </c>
      <c r="L6663" s="8" t="n"/>
      <c r="M6663" s="7" t="n"/>
      <c r="N6663" s="8" t="n"/>
      <c r="O6663" s="7" t="n"/>
      <c r="P6663" s="7" t="n"/>
      <c r="Q6663" s="8" t="n"/>
      <c r="R6663" s="9" t="n"/>
      <c r="S6663" s="8" t="n"/>
      <c r="T6663" s="8" t="n"/>
      <c r="U6663" s="8" t="n"/>
      <c r="V6663" s="11">
        <f>IF(OR(B6663="",C6663=""),"",CONCATENATE(B6663,".",C6663))</f>
        <v/>
      </c>
      <c r="W6663" s="6">
        <f>UPPER(TRIM(H6663))</f>
        <v/>
      </c>
      <c r="X6663" s="6">
        <f>UPPER(TRIM(I6663))</f>
        <v/>
      </c>
      <c r="Y6663" s="6">
        <f>IF(V6663&lt;&gt;"",IFERROR(INDEX(federal_program_name_lookup,MATCH(V6663,aln_lookup,0)),""),"")</f>
        <v/>
      </c>
    </row>
    <row r="6664">
      <c r="A6664" s="6">
        <f>IF(B6664&lt;&gt;"", "AWARD-"&amp;TEXT(ROW()-1,"0000"), "")</f>
        <v/>
      </c>
      <c r="B6664" s="7" t="n"/>
      <c r="C6664" s="7" t="n"/>
      <c r="D6664" s="7" t="n"/>
      <c r="E6664" s="8" t="n"/>
      <c r="F6664" s="9" t="n"/>
      <c r="G6664" s="8" t="n"/>
      <c r="H6664" s="8" t="n"/>
      <c r="I6664" s="8" t="n"/>
      <c r="J6664" s="10">
        <f>IF(A6664="",0,SUMIFS(amount_expended,cfda_key,V6664))</f>
        <v/>
      </c>
      <c r="K6664" s="10">
        <f>IF(G6664="OTHER CLUSTER NOT LISTED ABOVE",SUMIFS(amount_expended,uniform_other_cluster_name,X6664), IF(AND(OR(G6664="N/A",G6664=""),H6664=""),0,IF(G6664="STATE CLUSTER",SUMIFS(amount_expended,uniform_state_cluster_name,W6664),SUMIFS(amount_expended,cluster_name,G6664))))</f>
        <v/>
      </c>
      <c r="L6664" s="8" t="n"/>
      <c r="M6664" s="7" t="n"/>
      <c r="N6664" s="8" t="n"/>
      <c r="O6664" s="7" t="n"/>
      <c r="P6664" s="7" t="n"/>
      <c r="Q6664" s="8" t="n"/>
      <c r="R6664" s="9" t="n"/>
      <c r="S6664" s="8" t="n"/>
      <c r="T6664" s="8" t="n"/>
      <c r="U6664" s="8" t="n"/>
      <c r="V6664" s="11">
        <f>IF(OR(B6664="",C6664=""),"",CONCATENATE(B6664,".",C6664))</f>
        <v/>
      </c>
      <c r="W6664" s="6">
        <f>UPPER(TRIM(H6664))</f>
        <v/>
      </c>
      <c r="X6664" s="6">
        <f>UPPER(TRIM(I6664))</f>
        <v/>
      </c>
      <c r="Y6664" s="6">
        <f>IF(V6664&lt;&gt;"",IFERROR(INDEX(federal_program_name_lookup,MATCH(V6664,aln_lookup,0)),""),"")</f>
        <v/>
      </c>
    </row>
    <row r="6665">
      <c r="A6665" s="6">
        <f>IF(B6665&lt;&gt;"", "AWARD-"&amp;TEXT(ROW()-1,"0000"), "")</f>
        <v/>
      </c>
      <c r="B6665" s="7" t="n"/>
      <c r="C6665" s="7" t="n"/>
      <c r="D6665" s="7" t="n"/>
      <c r="E6665" s="8" t="n"/>
      <c r="F6665" s="9" t="n"/>
      <c r="G6665" s="8" t="n"/>
      <c r="H6665" s="8" t="n"/>
      <c r="I6665" s="8" t="n"/>
      <c r="J6665" s="10">
        <f>IF(A6665="",0,SUMIFS(amount_expended,cfda_key,V6665))</f>
        <v/>
      </c>
      <c r="K6665" s="10">
        <f>IF(G6665="OTHER CLUSTER NOT LISTED ABOVE",SUMIFS(amount_expended,uniform_other_cluster_name,X6665), IF(AND(OR(G6665="N/A",G6665=""),H6665=""),0,IF(G6665="STATE CLUSTER",SUMIFS(amount_expended,uniform_state_cluster_name,W6665),SUMIFS(amount_expended,cluster_name,G6665))))</f>
        <v/>
      </c>
      <c r="L6665" s="8" t="n"/>
      <c r="M6665" s="7" t="n"/>
      <c r="N6665" s="8" t="n"/>
      <c r="O6665" s="7" t="n"/>
      <c r="P6665" s="7" t="n"/>
      <c r="Q6665" s="8" t="n"/>
      <c r="R6665" s="9" t="n"/>
      <c r="S6665" s="8" t="n"/>
      <c r="T6665" s="8" t="n"/>
      <c r="U6665" s="8" t="n"/>
      <c r="V6665" s="11">
        <f>IF(OR(B6665="",C6665=""),"",CONCATENATE(B6665,".",C6665))</f>
        <v/>
      </c>
      <c r="W6665" s="6">
        <f>UPPER(TRIM(H6665))</f>
        <v/>
      </c>
      <c r="X6665" s="6">
        <f>UPPER(TRIM(I6665))</f>
        <v/>
      </c>
      <c r="Y6665" s="6">
        <f>IF(V6665&lt;&gt;"",IFERROR(INDEX(federal_program_name_lookup,MATCH(V6665,aln_lookup,0)),""),"")</f>
        <v/>
      </c>
    </row>
    <row r="6666">
      <c r="A6666" s="6">
        <f>IF(B6666&lt;&gt;"", "AWARD-"&amp;TEXT(ROW()-1,"0000"), "")</f>
        <v/>
      </c>
      <c r="B6666" s="7" t="n"/>
      <c r="C6666" s="7" t="n"/>
      <c r="D6666" s="7" t="n"/>
      <c r="E6666" s="8" t="n"/>
      <c r="F6666" s="9" t="n"/>
      <c r="G6666" s="8" t="n"/>
      <c r="H6666" s="8" t="n"/>
      <c r="I6666" s="8" t="n"/>
      <c r="J6666" s="10">
        <f>IF(A6666="",0,SUMIFS(amount_expended,cfda_key,V6666))</f>
        <v/>
      </c>
      <c r="K6666" s="10">
        <f>IF(G6666="OTHER CLUSTER NOT LISTED ABOVE",SUMIFS(amount_expended,uniform_other_cluster_name,X6666), IF(AND(OR(G6666="N/A",G6666=""),H6666=""),0,IF(G6666="STATE CLUSTER",SUMIFS(amount_expended,uniform_state_cluster_name,W6666),SUMIFS(amount_expended,cluster_name,G6666))))</f>
        <v/>
      </c>
      <c r="L6666" s="8" t="n"/>
      <c r="M6666" s="7" t="n"/>
      <c r="N6666" s="8" t="n"/>
      <c r="O6666" s="7" t="n"/>
      <c r="P6666" s="7" t="n"/>
      <c r="Q6666" s="8" t="n"/>
      <c r="R6666" s="9" t="n"/>
      <c r="S6666" s="8" t="n"/>
      <c r="T6666" s="8" t="n"/>
      <c r="U6666" s="8" t="n"/>
      <c r="V6666" s="11">
        <f>IF(OR(B6666="",C6666=""),"",CONCATENATE(B6666,".",C6666))</f>
        <v/>
      </c>
      <c r="W6666" s="6">
        <f>UPPER(TRIM(H6666))</f>
        <v/>
      </c>
      <c r="X6666" s="6">
        <f>UPPER(TRIM(I6666))</f>
        <v/>
      </c>
      <c r="Y6666" s="6">
        <f>IF(V6666&lt;&gt;"",IFERROR(INDEX(federal_program_name_lookup,MATCH(V6666,aln_lookup,0)),""),"")</f>
        <v/>
      </c>
    </row>
    <row r="6667">
      <c r="A6667" s="6">
        <f>IF(B6667&lt;&gt;"", "AWARD-"&amp;TEXT(ROW()-1,"0000"), "")</f>
        <v/>
      </c>
      <c r="B6667" s="7" t="n"/>
      <c r="C6667" s="7" t="n"/>
      <c r="D6667" s="7" t="n"/>
      <c r="E6667" s="8" t="n"/>
      <c r="F6667" s="9" t="n"/>
      <c r="G6667" s="8" t="n"/>
      <c r="H6667" s="8" t="n"/>
      <c r="I6667" s="8" t="n"/>
      <c r="J6667" s="10">
        <f>IF(A6667="",0,SUMIFS(amount_expended,cfda_key,V6667))</f>
        <v/>
      </c>
      <c r="K6667" s="10">
        <f>IF(G6667="OTHER CLUSTER NOT LISTED ABOVE",SUMIFS(amount_expended,uniform_other_cluster_name,X6667), IF(AND(OR(G6667="N/A",G6667=""),H6667=""),0,IF(G6667="STATE CLUSTER",SUMIFS(amount_expended,uniform_state_cluster_name,W6667),SUMIFS(amount_expended,cluster_name,G6667))))</f>
        <v/>
      </c>
      <c r="L6667" s="8" t="n"/>
      <c r="M6667" s="7" t="n"/>
      <c r="N6667" s="8" t="n"/>
      <c r="O6667" s="7" t="n"/>
      <c r="P6667" s="7" t="n"/>
      <c r="Q6667" s="8" t="n"/>
      <c r="R6667" s="9" t="n"/>
      <c r="S6667" s="8" t="n"/>
      <c r="T6667" s="8" t="n"/>
      <c r="U6667" s="8" t="n"/>
      <c r="V6667" s="11">
        <f>IF(OR(B6667="",C6667=""),"",CONCATENATE(B6667,".",C6667))</f>
        <v/>
      </c>
      <c r="W6667" s="6">
        <f>UPPER(TRIM(H6667))</f>
        <v/>
      </c>
      <c r="X6667" s="6">
        <f>UPPER(TRIM(I6667))</f>
        <v/>
      </c>
      <c r="Y6667" s="6">
        <f>IF(V6667&lt;&gt;"",IFERROR(INDEX(federal_program_name_lookup,MATCH(V6667,aln_lookup,0)),""),"")</f>
        <v/>
      </c>
    </row>
    <row r="6668">
      <c r="A6668" s="6">
        <f>IF(B6668&lt;&gt;"", "AWARD-"&amp;TEXT(ROW()-1,"0000"), "")</f>
        <v/>
      </c>
      <c r="B6668" s="7" t="n"/>
      <c r="C6668" s="7" t="n"/>
      <c r="D6668" s="7" t="n"/>
      <c r="E6668" s="8" t="n"/>
      <c r="F6668" s="9" t="n"/>
      <c r="G6668" s="8" t="n"/>
      <c r="H6668" s="8" t="n"/>
      <c r="I6668" s="8" t="n"/>
      <c r="J6668" s="10">
        <f>IF(A6668="",0,SUMIFS(amount_expended,cfda_key,V6668))</f>
        <v/>
      </c>
      <c r="K6668" s="10">
        <f>IF(G6668="OTHER CLUSTER NOT LISTED ABOVE",SUMIFS(amount_expended,uniform_other_cluster_name,X6668), IF(AND(OR(G6668="N/A",G6668=""),H6668=""),0,IF(G6668="STATE CLUSTER",SUMIFS(amount_expended,uniform_state_cluster_name,W6668),SUMIFS(amount_expended,cluster_name,G6668))))</f>
        <v/>
      </c>
      <c r="L6668" s="8" t="n"/>
      <c r="M6668" s="7" t="n"/>
      <c r="N6668" s="8" t="n"/>
      <c r="O6668" s="7" t="n"/>
      <c r="P6668" s="7" t="n"/>
      <c r="Q6668" s="8" t="n"/>
      <c r="R6668" s="9" t="n"/>
      <c r="S6668" s="8" t="n"/>
      <c r="T6668" s="8" t="n"/>
      <c r="U6668" s="8" t="n"/>
      <c r="V6668" s="11">
        <f>IF(OR(B6668="",C6668=""),"",CONCATENATE(B6668,".",C6668))</f>
        <v/>
      </c>
      <c r="W6668" s="6">
        <f>UPPER(TRIM(H6668))</f>
        <v/>
      </c>
      <c r="X6668" s="6">
        <f>UPPER(TRIM(I6668))</f>
        <v/>
      </c>
      <c r="Y6668" s="6">
        <f>IF(V6668&lt;&gt;"",IFERROR(INDEX(federal_program_name_lookup,MATCH(V6668,aln_lookup,0)),""),"")</f>
        <v/>
      </c>
    </row>
    <row r="6669">
      <c r="A6669" s="6">
        <f>IF(B6669&lt;&gt;"", "AWARD-"&amp;TEXT(ROW()-1,"0000"), "")</f>
        <v/>
      </c>
      <c r="B6669" s="7" t="n"/>
      <c r="C6669" s="7" t="n"/>
      <c r="D6669" s="7" t="n"/>
      <c r="E6669" s="8" t="n"/>
      <c r="F6669" s="9" t="n"/>
      <c r="G6669" s="8" t="n"/>
      <c r="H6669" s="8" t="n"/>
      <c r="I6669" s="8" t="n"/>
      <c r="J6669" s="10">
        <f>IF(A6669="",0,SUMIFS(amount_expended,cfda_key,V6669))</f>
        <v/>
      </c>
      <c r="K6669" s="10">
        <f>IF(G6669="OTHER CLUSTER NOT LISTED ABOVE",SUMIFS(amount_expended,uniform_other_cluster_name,X6669), IF(AND(OR(G6669="N/A",G6669=""),H6669=""),0,IF(G6669="STATE CLUSTER",SUMIFS(amount_expended,uniform_state_cluster_name,W6669),SUMIFS(amount_expended,cluster_name,G6669))))</f>
        <v/>
      </c>
      <c r="L6669" s="8" t="n"/>
      <c r="M6669" s="7" t="n"/>
      <c r="N6669" s="8" t="n"/>
      <c r="O6669" s="7" t="n"/>
      <c r="P6669" s="7" t="n"/>
      <c r="Q6669" s="8" t="n"/>
      <c r="R6669" s="9" t="n"/>
      <c r="S6669" s="8" t="n"/>
      <c r="T6669" s="8" t="n"/>
      <c r="U6669" s="8" t="n"/>
      <c r="V6669" s="11">
        <f>IF(OR(B6669="",C6669=""),"",CONCATENATE(B6669,".",C6669))</f>
        <v/>
      </c>
      <c r="W6669" s="6">
        <f>UPPER(TRIM(H6669))</f>
        <v/>
      </c>
      <c r="X6669" s="6">
        <f>UPPER(TRIM(I6669))</f>
        <v/>
      </c>
      <c r="Y6669" s="6">
        <f>IF(V6669&lt;&gt;"",IFERROR(INDEX(federal_program_name_lookup,MATCH(V6669,aln_lookup,0)),""),"")</f>
        <v/>
      </c>
    </row>
    <row r="6670">
      <c r="A6670" s="6">
        <f>IF(B6670&lt;&gt;"", "AWARD-"&amp;TEXT(ROW()-1,"0000"), "")</f>
        <v/>
      </c>
      <c r="B6670" s="7" t="n"/>
      <c r="C6670" s="7" t="n"/>
      <c r="D6670" s="7" t="n"/>
      <c r="E6670" s="8" t="n"/>
      <c r="F6670" s="9" t="n"/>
      <c r="G6670" s="8" t="n"/>
      <c r="H6670" s="8" t="n"/>
      <c r="I6670" s="8" t="n"/>
      <c r="J6670" s="10">
        <f>IF(A6670="",0,SUMIFS(amount_expended,cfda_key,V6670))</f>
        <v/>
      </c>
      <c r="K6670" s="10">
        <f>IF(G6670="OTHER CLUSTER NOT LISTED ABOVE",SUMIFS(amount_expended,uniform_other_cluster_name,X6670), IF(AND(OR(G6670="N/A",G6670=""),H6670=""),0,IF(G6670="STATE CLUSTER",SUMIFS(amount_expended,uniform_state_cluster_name,W6670),SUMIFS(amount_expended,cluster_name,G6670))))</f>
        <v/>
      </c>
      <c r="L6670" s="8" t="n"/>
      <c r="M6670" s="7" t="n"/>
      <c r="N6670" s="8" t="n"/>
      <c r="O6670" s="7" t="n"/>
      <c r="P6670" s="7" t="n"/>
      <c r="Q6670" s="8" t="n"/>
      <c r="R6670" s="9" t="n"/>
      <c r="S6670" s="8" t="n"/>
      <c r="T6670" s="8" t="n"/>
      <c r="U6670" s="8" t="n"/>
      <c r="V6670" s="11">
        <f>IF(OR(B6670="",C6670=""),"",CONCATENATE(B6670,".",C6670))</f>
        <v/>
      </c>
      <c r="W6670" s="6">
        <f>UPPER(TRIM(H6670))</f>
        <v/>
      </c>
      <c r="X6670" s="6">
        <f>UPPER(TRIM(I6670))</f>
        <v/>
      </c>
      <c r="Y6670" s="6">
        <f>IF(V6670&lt;&gt;"",IFERROR(INDEX(federal_program_name_lookup,MATCH(V6670,aln_lookup,0)),""),"")</f>
        <v/>
      </c>
    </row>
    <row r="6671">
      <c r="A6671" s="6">
        <f>IF(B6671&lt;&gt;"", "AWARD-"&amp;TEXT(ROW()-1,"0000"), "")</f>
        <v/>
      </c>
      <c r="B6671" s="7" t="n"/>
      <c r="C6671" s="7" t="n"/>
      <c r="D6671" s="7" t="n"/>
      <c r="E6671" s="8" t="n"/>
      <c r="F6671" s="9" t="n"/>
      <c r="G6671" s="8" t="n"/>
      <c r="H6671" s="8" t="n"/>
      <c r="I6671" s="8" t="n"/>
      <c r="J6671" s="10">
        <f>IF(A6671="",0,SUMIFS(amount_expended,cfda_key,V6671))</f>
        <v/>
      </c>
      <c r="K6671" s="10">
        <f>IF(G6671="OTHER CLUSTER NOT LISTED ABOVE",SUMIFS(amount_expended,uniform_other_cluster_name,X6671), IF(AND(OR(G6671="N/A",G6671=""),H6671=""),0,IF(G6671="STATE CLUSTER",SUMIFS(amount_expended,uniform_state_cluster_name,W6671),SUMIFS(amount_expended,cluster_name,G6671))))</f>
        <v/>
      </c>
      <c r="L6671" s="8" t="n"/>
      <c r="M6671" s="7" t="n"/>
      <c r="N6671" s="8" t="n"/>
      <c r="O6671" s="7" t="n"/>
      <c r="P6671" s="7" t="n"/>
      <c r="Q6671" s="8" t="n"/>
      <c r="R6671" s="9" t="n"/>
      <c r="S6671" s="8" t="n"/>
      <c r="T6671" s="8" t="n"/>
      <c r="U6671" s="8" t="n"/>
      <c r="V6671" s="11">
        <f>IF(OR(B6671="",C6671=""),"",CONCATENATE(B6671,".",C6671))</f>
        <v/>
      </c>
      <c r="W6671" s="6">
        <f>UPPER(TRIM(H6671))</f>
        <v/>
      </c>
      <c r="X6671" s="6">
        <f>UPPER(TRIM(I6671))</f>
        <v/>
      </c>
      <c r="Y6671" s="6">
        <f>IF(V6671&lt;&gt;"",IFERROR(INDEX(federal_program_name_lookup,MATCH(V6671,aln_lookup,0)),""),"")</f>
        <v/>
      </c>
    </row>
    <row r="6672">
      <c r="A6672" s="6">
        <f>IF(B6672&lt;&gt;"", "AWARD-"&amp;TEXT(ROW()-1,"0000"), "")</f>
        <v/>
      </c>
      <c r="B6672" s="7" t="n"/>
      <c r="C6672" s="7" t="n"/>
      <c r="D6672" s="7" t="n"/>
      <c r="E6672" s="8" t="n"/>
      <c r="F6672" s="9" t="n"/>
      <c r="G6672" s="8" t="n"/>
      <c r="H6672" s="8" t="n"/>
      <c r="I6672" s="8" t="n"/>
      <c r="J6672" s="10">
        <f>IF(A6672="",0,SUMIFS(amount_expended,cfda_key,V6672))</f>
        <v/>
      </c>
      <c r="K6672" s="10">
        <f>IF(G6672="OTHER CLUSTER NOT LISTED ABOVE",SUMIFS(amount_expended,uniform_other_cluster_name,X6672), IF(AND(OR(G6672="N/A",G6672=""),H6672=""),0,IF(G6672="STATE CLUSTER",SUMIFS(amount_expended,uniform_state_cluster_name,W6672),SUMIFS(amount_expended,cluster_name,G6672))))</f>
        <v/>
      </c>
      <c r="L6672" s="8" t="n"/>
      <c r="M6672" s="7" t="n"/>
      <c r="N6672" s="8" t="n"/>
      <c r="O6672" s="7" t="n"/>
      <c r="P6672" s="7" t="n"/>
      <c r="Q6672" s="8" t="n"/>
      <c r="R6672" s="9" t="n"/>
      <c r="S6672" s="8" t="n"/>
      <c r="T6672" s="8" t="n"/>
      <c r="U6672" s="8" t="n"/>
      <c r="V6672" s="11">
        <f>IF(OR(B6672="",C6672=""),"",CONCATENATE(B6672,".",C6672))</f>
        <v/>
      </c>
      <c r="W6672" s="6">
        <f>UPPER(TRIM(H6672))</f>
        <v/>
      </c>
      <c r="X6672" s="6">
        <f>UPPER(TRIM(I6672))</f>
        <v/>
      </c>
      <c r="Y6672" s="6">
        <f>IF(V6672&lt;&gt;"",IFERROR(INDEX(federal_program_name_lookup,MATCH(V6672,aln_lookup,0)),""),"")</f>
        <v/>
      </c>
    </row>
    <row r="6673">
      <c r="A6673" s="6">
        <f>IF(B6673&lt;&gt;"", "AWARD-"&amp;TEXT(ROW()-1,"0000"), "")</f>
        <v/>
      </c>
      <c r="B6673" s="7" t="n"/>
      <c r="C6673" s="7" t="n"/>
      <c r="D6673" s="7" t="n"/>
      <c r="E6673" s="8" t="n"/>
      <c r="F6673" s="9" t="n"/>
      <c r="G6673" s="8" t="n"/>
      <c r="H6673" s="8" t="n"/>
      <c r="I6673" s="8" t="n"/>
      <c r="J6673" s="10">
        <f>IF(A6673="",0,SUMIFS(amount_expended,cfda_key,V6673))</f>
        <v/>
      </c>
      <c r="K6673" s="10">
        <f>IF(G6673="OTHER CLUSTER NOT LISTED ABOVE",SUMIFS(amount_expended,uniform_other_cluster_name,X6673), IF(AND(OR(G6673="N/A",G6673=""),H6673=""),0,IF(G6673="STATE CLUSTER",SUMIFS(amount_expended,uniform_state_cluster_name,W6673),SUMIFS(amount_expended,cluster_name,G6673))))</f>
        <v/>
      </c>
      <c r="L6673" s="8" t="n"/>
      <c r="M6673" s="7" t="n"/>
      <c r="N6673" s="8" t="n"/>
      <c r="O6673" s="7" t="n"/>
      <c r="P6673" s="7" t="n"/>
      <c r="Q6673" s="8" t="n"/>
      <c r="R6673" s="9" t="n"/>
      <c r="S6673" s="8" t="n"/>
      <c r="T6673" s="8" t="n"/>
      <c r="U6673" s="8" t="n"/>
      <c r="V6673" s="11">
        <f>IF(OR(B6673="",C6673=""),"",CONCATENATE(B6673,".",C6673))</f>
        <v/>
      </c>
      <c r="W6673" s="6">
        <f>UPPER(TRIM(H6673))</f>
        <v/>
      </c>
      <c r="X6673" s="6">
        <f>UPPER(TRIM(I6673))</f>
        <v/>
      </c>
      <c r="Y6673" s="6">
        <f>IF(V6673&lt;&gt;"",IFERROR(INDEX(federal_program_name_lookup,MATCH(V6673,aln_lookup,0)),""),"")</f>
        <v/>
      </c>
    </row>
    <row r="6674">
      <c r="A6674" s="6">
        <f>IF(B6674&lt;&gt;"", "AWARD-"&amp;TEXT(ROW()-1,"0000"), "")</f>
        <v/>
      </c>
      <c r="B6674" s="7" t="n"/>
      <c r="C6674" s="7" t="n"/>
      <c r="D6674" s="7" t="n"/>
      <c r="E6674" s="8" t="n"/>
      <c r="F6674" s="9" t="n"/>
      <c r="G6674" s="8" t="n"/>
      <c r="H6674" s="8" t="n"/>
      <c r="I6674" s="8" t="n"/>
      <c r="J6674" s="10">
        <f>IF(A6674="",0,SUMIFS(amount_expended,cfda_key,V6674))</f>
        <v/>
      </c>
      <c r="K6674" s="10">
        <f>IF(G6674="OTHER CLUSTER NOT LISTED ABOVE",SUMIFS(amount_expended,uniform_other_cluster_name,X6674), IF(AND(OR(G6674="N/A",G6674=""),H6674=""),0,IF(G6674="STATE CLUSTER",SUMIFS(amount_expended,uniform_state_cluster_name,W6674),SUMIFS(amount_expended,cluster_name,G6674))))</f>
        <v/>
      </c>
      <c r="L6674" s="8" t="n"/>
      <c r="M6674" s="7" t="n"/>
      <c r="N6674" s="8" t="n"/>
      <c r="O6674" s="7" t="n"/>
      <c r="P6674" s="7" t="n"/>
      <c r="Q6674" s="8" t="n"/>
      <c r="R6674" s="9" t="n"/>
      <c r="S6674" s="8" t="n"/>
      <c r="T6674" s="8" t="n"/>
      <c r="U6674" s="8" t="n"/>
      <c r="V6674" s="11">
        <f>IF(OR(B6674="",C6674=""),"",CONCATENATE(B6674,".",C6674))</f>
        <v/>
      </c>
      <c r="W6674" s="6">
        <f>UPPER(TRIM(H6674))</f>
        <v/>
      </c>
      <c r="X6674" s="6">
        <f>UPPER(TRIM(I6674))</f>
        <v/>
      </c>
      <c r="Y6674" s="6">
        <f>IF(V6674&lt;&gt;"",IFERROR(INDEX(federal_program_name_lookup,MATCH(V6674,aln_lookup,0)),""),"")</f>
        <v/>
      </c>
    </row>
    <row r="6675">
      <c r="A6675" s="6">
        <f>IF(B6675&lt;&gt;"", "AWARD-"&amp;TEXT(ROW()-1,"0000"), "")</f>
        <v/>
      </c>
      <c r="B6675" s="7" t="n"/>
      <c r="C6675" s="7" t="n"/>
      <c r="D6675" s="7" t="n"/>
      <c r="E6675" s="8" t="n"/>
      <c r="F6675" s="9" t="n"/>
      <c r="G6675" s="8" t="n"/>
      <c r="H6675" s="8" t="n"/>
      <c r="I6675" s="8" t="n"/>
      <c r="J6675" s="10">
        <f>IF(A6675="",0,SUMIFS(amount_expended,cfda_key,V6675))</f>
        <v/>
      </c>
      <c r="K6675" s="10">
        <f>IF(G6675="OTHER CLUSTER NOT LISTED ABOVE",SUMIFS(amount_expended,uniform_other_cluster_name,X6675), IF(AND(OR(G6675="N/A",G6675=""),H6675=""),0,IF(G6675="STATE CLUSTER",SUMIFS(amount_expended,uniform_state_cluster_name,W6675),SUMIFS(amount_expended,cluster_name,G6675))))</f>
        <v/>
      </c>
      <c r="L6675" s="8" t="n"/>
      <c r="M6675" s="7" t="n"/>
      <c r="N6675" s="8" t="n"/>
      <c r="O6675" s="7" t="n"/>
      <c r="P6675" s="7" t="n"/>
      <c r="Q6675" s="8" t="n"/>
      <c r="R6675" s="9" t="n"/>
      <c r="S6675" s="8" t="n"/>
      <c r="T6675" s="8" t="n"/>
      <c r="U6675" s="8" t="n"/>
      <c r="V6675" s="11">
        <f>IF(OR(B6675="",C6675=""),"",CONCATENATE(B6675,".",C6675))</f>
        <v/>
      </c>
      <c r="W6675" s="6">
        <f>UPPER(TRIM(H6675))</f>
        <v/>
      </c>
      <c r="X6675" s="6">
        <f>UPPER(TRIM(I6675))</f>
        <v/>
      </c>
      <c r="Y6675" s="6">
        <f>IF(V6675&lt;&gt;"",IFERROR(INDEX(federal_program_name_lookup,MATCH(V6675,aln_lookup,0)),""),"")</f>
        <v/>
      </c>
    </row>
    <row r="6676">
      <c r="A6676" s="6">
        <f>IF(B6676&lt;&gt;"", "AWARD-"&amp;TEXT(ROW()-1,"0000"), "")</f>
        <v/>
      </c>
      <c r="B6676" s="7" t="n"/>
      <c r="C6676" s="7" t="n"/>
      <c r="D6676" s="7" t="n"/>
      <c r="E6676" s="8" t="n"/>
      <c r="F6676" s="9" t="n"/>
      <c r="G6676" s="8" t="n"/>
      <c r="H6676" s="8" t="n"/>
      <c r="I6676" s="8" t="n"/>
      <c r="J6676" s="10">
        <f>IF(A6676="",0,SUMIFS(amount_expended,cfda_key,V6676))</f>
        <v/>
      </c>
      <c r="K6676" s="10">
        <f>IF(G6676="OTHER CLUSTER NOT LISTED ABOVE",SUMIFS(amount_expended,uniform_other_cluster_name,X6676), IF(AND(OR(G6676="N/A",G6676=""),H6676=""),0,IF(G6676="STATE CLUSTER",SUMIFS(amount_expended,uniform_state_cluster_name,W6676),SUMIFS(amount_expended,cluster_name,G6676))))</f>
        <v/>
      </c>
      <c r="L6676" s="8" t="n"/>
      <c r="M6676" s="7" t="n"/>
      <c r="N6676" s="8" t="n"/>
      <c r="O6676" s="7" t="n"/>
      <c r="P6676" s="7" t="n"/>
      <c r="Q6676" s="8" t="n"/>
      <c r="R6676" s="9" t="n"/>
      <c r="S6676" s="8" t="n"/>
      <c r="T6676" s="8" t="n"/>
      <c r="U6676" s="8" t="n"/>
      <c r="V6676" s="11">
        <f>IF(OR(B6676="",C6676=""),"",CONCATENATE(B6676,".",C6676))</f>
        <v/>
      </c>
      <c r="W6676" s="6">
        <f>UPPER(TRIM(H6676))</f>
        <v/>
      </c>
      <c r="X6676" s="6">
        <f>UPPER(TRIM(I6676))</f>
        <v/>
      </c>
      <c r="Y6676" s="6">
        <f>IF(V6676&lt;&gt;"",IFERROR(INDEX(federal_program_name_lookup,MATCH(V6676,aln_lookup,0)),""),"")</f>
        <v/>
      </c>
    </row>
    <row r="6677">
      <c r="A6677" s="6">
        <f>IF(B6677&lt;&gt;"", "AWARD-"&amp;TEXT(ROW()-1,"0000"), "")</f>
        <v/>
      </c>
      <c r="B6677" s="7" t="n"/>
      <c r="C6677" s="7" t="n"/>
      <c r="D6677" s="7" t="n"/>
      <c r="E6677" s="8" t="n"/>
      <c r="F6677" s="9" t="n"/>
      <c r="G6677" s="8" t="n"/>
      <c r="H6677" s="8" t="n"/>
      <c r="I6677" s="8" t="n"/>
      <c r="J6677" s="10">
        <f>IF(A6677="",0,SUMIFS(amount_expended,cfda_key,V6677))</f>
        <v/>
      </c>
      <c r="K6677" s="10">
        <f>IF(G6677="OTHER CLUSTER NOT LISTED ABOVE",SUMIFS(amount_expended,uniform_other_cluster_name,X6677), IF(AND(OR(G6677="N/A",G6677=""),H6677=""),0,IF(G6677="STATE CLUSTER",SUMIFS(amount_expended,uniform_state_cluster_name,W6677),SUMIFS(amount_expended,cluster_name,G6677))))</f>
        <v/>
      </c>
      <c r="L6677" s="8" t="n"/>
      <c r="M6677" s="7" t="n"/>
      <c r="N6677" s="8" t="n"/>
      <c r="O6677" s="7" t="n"/>
      <c r="P6677" s="7" t="n"/>
      <c r="Q6677" s="8" t="n"/>
      <c r="R6677" s="9" t="n"/>
      <c r="S6677" s="8" t="n"/>
      <c r="T6677" s="8" t="n"/>
      <c r="U6677" s="8" t="n"/>
      <c r="V6677" s="11">
        <f>IF(OR(B6677="",C6677=""),"",CONCATENATE(B6677,".",C6677))</f>
        <v/>
      </c>
      <c r="W6677" s="6">
        <f>UPPER(TRIM(H6677))</f>
        <v/>
      </c>
      <c r="X6677" s="6">
        <f>UPPER(TRIM(I6677))</f>
        <v/>
      </c>
      <c r="Y6677" s="6">
        <f>IF(V6677&lt;&gt;"",IFERROR(INDEX(federal_program_name_lookup,MATCH(V6677,aln_lookup,0)),""),"")</f>
        <v/>
      </c>
    </row>
    <row r="6678">
      <c r="A6678" s="6">
        <f>IF(B6678&lt;&gt;"", "AWARD-"&amp;TEXT(ROW()-1,"0000"), "")</f>
        <v/>
      </c>
      <c r="B6678" s="7" t="n"/>
      <c r="C6678" s="7" t="n"/>
      <c r="D6678" s="7" t="n"/>
      <c r="E6678" s="8" t="n"/>
      <c r="F6678" s="9" t="n"/>
      <c r="G6678" s="8" t="n"/>
      <c r="H6678" s="8" t="n"/>
      <c r="I6678" s="8" t="n"/>
      <c r="J6678" s="10">
        <f>IF(A6678="",0,SUMIFS(amount_expended,cfda_key,V6678))</f>
        <v/>
      </c>
      <c r="K6678" s="10">
        <f>IF(G6678="OTHER CLUSTER NOT LISTED ABOVE",SUMIFS(amount_expended,uniform_other_cluster_name,X6678), IF(AND(OR(G6678="N/A",G6678=""),H6678=""),0,IF(G6678="STATE CLUSTER",SUMIFS(amount_expended,uniform_state_cluster_name,W6678),SUMIFS(amount_expended,cluster_name,G6678))))</f>
        <v/>
      </c>
      <c r="L6678" s="8" t="n"/>
      <c r="M6678" s="7" t="n"/>
      <c r="N6678" s="8" t="n"/>
      <c r="O6678" s="7" t="n"/>
      <c r="P6678" s="7" t="n"/>
      <c r="Q6678" s="8" t="n"/>
      <c r="R6678" s="9" t="n"/>
      <c r="S6678" s="8" t="n"/>
      <c r="T6678" s="8" t="n"/>
      <c r="U6678" s="8" t="n"/>
      <c r="V6678" s="11">
        <f>IF(OR(B6678="",C6678=""),"",CONCATENATE(B6678,".",C6678))</f>
        <v/>
      </c>
      <c r="W6678" s="6">
        <f>UPPER(TRIM(H6678))</f>
        <v/>
      </c>
      <c r="X6678" s="6">
        <f>UPPER(TRIM(I6678))</f>
        <v/>
      </c>
      <c r="Y6678" s="6">
        <f>IF(V6678&lt;&gt;"",IFERROR(INDEX(federal_program_name_lookup,MATCH(V6678,aln_lookup,0)),""),"")</f>
        <v/>
      </c>
    </row>
    <row r="6679">
      <c r="A6679" s="6">
        <f>IF(B6679&lt;&gt;"", "AWARD-"&amp;TEXT(ROW()-1,"0000"), "")</f>
        <v/>
      </c>
      <c r="B6679" s="7" t="n"/>
      <c r="C6679" s="7" t="n"/>
      <c r="D6679" s="7" t="n"/>
      <c r="E6679" s="8" t="n"/>
      <c r="F6679" s="9" t="n"/>
      <c r="G6679" s="8" t="n"/>
      <c r="H6679" s="8" t="n"/>
      <c r="I6679" s="8" t="n"/>
      <c r="J6679" s="10">
        <f>IF(A6679="",0,SUMIFS(amount_expended,cfda_key,V6679))</f>
        <v/>
      </c>
      <c r="K6679" s="10">
        <f>IF(G6679="OTHER CLUSTER NOT LISTED ABOVE",SUMIFS(amount_expended,uniform_other_cluster_name,X6679), IF(AND(OR(G6679="N/A",G6679=""),H6679=""),0,IF(G6679="STATE CLUSTER",SUMIFS(amount_expended,uniform_state_cluster_name,W6679),SUMIFS(amount_expended,cluster_name,G6679))))</f>
        <v/>
      </c>
      <c r="L6679" s="8" t="n"/>
      <c r="M6679" s="7" t="n"/>
      <c r="N6679" s="8" t="n"/>
      <c r="O6679" s="7" t="n"/>
      <c r="P6679" s="7" t="n"/>
      <c r="Q6679" s="8" t="n"/>
      <c r="R6679" s="9" t="n"/>
      <c r="S6679" s="8" t="n"/>
      <c r="T6679" s="8" t="n"/>
      <c r="U6679" s="8" t="n"/>
      <c r="V6679" s="11">
        <f>IF(OR(B6679="",C6679=""),"",CONCATENATE(B6679,".",C6679))</f>
        <v/>
      </c>
      <c r="W6679" s="6">
        <f>UPPER(TRIM(H6679))</f>
        <v/>
      </c>
      <c r="X6679" s="6">
        <f>UPPER(TRIM(I6679))</f>
        <v/>
      </c>
      <c r="Y6679" s="6">
        <f>IF(V6679&lt;&gt;"",IFERROR(INDEX(federal_program_name_lookup,MATCH(V6679,aln_lookup,0)),""),"")</f>
        <v/>
      </c>
    </row>
    <row r="6680">
      <c r="A6680" s="6">
        <f>IF(B6680&lt;&gt;"", "AWARD-"&amp;TEXT(ROW()-1,"0000"), "")</f>
        <v/>
      </c>
      <c r="B6680" s="7" t="n"/>
      <c r="C6680" s="7" t="n"/>
      <c r="D6680" s="7" t="n"/>
      <c r="E6680" s="8" t="n"/>
      <c r="F6680" s="9" t="n"/>
      <c r="G6680" s="8" t="n"/>
      <c r="H6680" s="8" t="n"/>
      <c r="I6680" s="8" t="n"/>
      <c r="J6680" s="10">
        <f>IF(A6680="",0,SUMIFS(amount_expended,cfda_key,V6680))</f>
        <v/>
      </c>
      <c r="K6680" s="10">
        <f>IF(G6680="OTHER CLUSTER NOT LISTED ABOVE",SUMIFS(amount_expended,uniform_other_cluster_name,X6680), IF(AND(OR(G6680="N/A",G6680=""),H6680=""),0,IF(G6680="STATE CLUSTER",SUMIFS(amount_expended,uniform_state_cluster_name,W6680),SUMIFS(amount_expended,cluster_name,G6680))))</f>
        <v/>
      </c>
      <c r="L6680" s="8" t="n"/>
      <c r="M6680" s="7" t="n"/>
      <c r="N6680" s="8" t="n"/>
      <c r="O6680" s="7" t="n"/>
      <c r="P6680" s="7" t="n"/>
      <c r="Q6680" s="8" t="n"/>
      <c r="R6680" s="9" t="n"/>
      <c r="S6680" s="8" t="n"/>
      <c r="T6680" s="8" t="n"/>
      <c r="U6680" s="8" t="n"/>
      <c r="V6680" s="11">
        <f>IF(OR(B6680="",C6680=""),"",CONCATENATE(B6680,".",C6680))</f>
        <v/>
      </c>
      <c r="W6680" s="6">
        <f>UPPER(TRIM(H6680))</f>
        <v/>
      </c>
      <c r="X6680" s="6">
        <f>UPPER(TRIM(I6680))</f>
        <v/>
      </c>
      <c r="Y6680" s="6">
        <f>IF(V6680&lt;&gt;"",IFERROR(INDEX(federal_program_name_lookup,MATCH(V6680,aln_lookup,0)),""),"")</f>
        <v/>
      </c>
    </row>
    <row r="6681">
      <c r="A6681" s="6">
        <f>IF(B6681&lt;&gt;"", "AWARD-"&amp;TEXT(ROW()-1,"0000"), "")</f>
        <v/>
      </c>
      <c r="B6681" s="7" t="n"/>
      <c r="C6681" s="7" t="n"/>
      <c r="D6681" s="7" t="n"/>
      <c r="E6681" s="8" t="n"/>
      <c r="F6681" s="9" t="n"/>
      <c r="G6681" s="8" t="n"/>
      <c r="H6681" s="8" t="n"/>
      <c r="I6681" s="8" t="n"/>
      <c r="J6681" s="10">
        <f>IF(A6681="",0,SUMIFS(amount_expended,cfda_key,V6681))</f>
        <v/>
      </c>
      <c r="K6681" s="10">
        <f>IF(G6681="OTHER CLUSTER NOT LISTED ABOVE",SUMIFS(amount_expended,uniform_other_cluster_name,X6681), IF(AND(OR(G6681="N/A",G6681=""),H6681=""),0,IF(G6681="STATE CLUSTER",SUMIFS(amount_expended,uniform_state_cluster_name,W6681),SUMIFS(amount_expended,cluster_name,G6681))))</f>
        <v/>
      </c>
      <c r="L6681" s="8" t="n"/>
      <c r="M6681" s="7" t="n"/>
      <c r="N6681" s="8" t="n"/>
      <c r="O6681" s="7" t="n"/>
      <c r="P6681" s="7" t="n"/>
      <c r="Q6681" s="8" t="n"/>
      <c r="R6681" s="9" t="n"/>
      <c r="S6681" s="8" t="n"/>
      <c r="T6681" s="8" t="n"/>
      <c r="U6681" s="8" t="n"/>
      <c r="V6681" s="11">
        <f>IF(OR(B6681="",C6681=""),"",CONCATENATE(B6681,".",C6681))</f>
        <v/>
      </c>
      <c r="W6681" s="6">
        <f>UPPER(TRIM(H6681))</f>
        <v/>
      </c>
      <c r="X6681" s="6">
        <f>UPPER(TRIM(I6681))</f>
        <v/>
      </c>
      <c r="Y6681" s="6">
        <f>IF(V6681&lt;&gt;"",IFERROR(INDEX(federal_program_name_lookup,MATCH(V6681,aln_lookup,0)),""),"")</f>
        <v/>
      </c>
    </row>
    <row r="6682">
      <c r="A6682" s="6">
        <f>IF(B6682&lt;&gt;"", "AWARD-"&amp;TEXT(ROW()-1,"0000"), "")</f>
        <v/>
      </c>
      <c r="B6682" s="7" t="n"/>
      <c r="C6682" s="7" t="n"/>
      <c r="D6682" s="7" t="n"/>
      <c r="E6682" s="8" t="n"/>
      <c r="F6682" s="9" t="n"/>
      <c r="G6682" s="8" t="n"/>
      <c r="H6682" s="8" t="n"/>
      <c r="I6682" s="8" t="n"/>
      <c r="J6682" s="10">
        <f>IF(A6682="",0,SUMIFS(amount_expended,cfda_key,V6682))</f>
        <v/>
      </c>
      <c r="K6682" s="10">
        <f>IF(G6682="OTHER CLUSTER NOT LISTED ABOVE",SUMIFS(amount_expended,uniform_other_cluster_name,X6682), IF(AND(OR(G6682="N/A",G6682=""),H6682=""),0,IF(G6682="STATE CLUSTER",SUMIFS(amount_expended,uniform_state_cluster_name,W6682),SUMIFS(amount_expended,cluster_name,G6682))))</f>
        <v/>
      </c>
      <c r="L6682" s="8" t="n"/>
      <c r="M6682" s="7" t="n"/>
      <c r="N6682" s="8" t="n"/>
      <c r="O6682" s="7" t="n"/>
      <c r="P6682" s="7" t="n"/>
      <c r="Q6682" s="8" t="n"/>
      <c r="R6682" s="9" t="n"/>
      <c r="S6682" s="8" t="n"/>
      <c r="T6682" s="8" t="n"/>
      <c r="U6682" s="8" t="n"/>
      <c r="V6682" s="11">
        <f>IF(OR(B6682="",C6682=""),"",CONCATENATE(B6682,".",C6682))</f>
        <v/>
      </c>
      <c r="W6682" s="6">
        <f>UPPER(TRIM(H6682))</f>
        <v/>
      </c>
      <c r="X6682" s="6">
        <f>UPPER(TRIM(I6682))</f>
        <v/>
      </c>
      <c r="Y6682" s="6">
        <f>IF(V6682&lt;&gt;"",IFERROR(INDEX(federal_program_name_lookup,MATCH(V6682,aln_lookup,0)),""),"")</f>
        <v/>
      </c>
    </row>
    <row r="6683">
      <c r="A6683" s="6">
        <f>IF(B6683&lt;&gt;"", "AWARD-"&amp;TEXT(ROW()-1,"0000"), "")</f>
        <v/>
      </c>
      <c r="B6683" s="7" t="n"/>
      <c r="C6683" s="7" t="n"/>
      <c r="D6683" s="7" t="n"/>
      <c r="E6683" s="8" t="n"/>
      <c r="F6683" s="9" t="n"/>
      <c r="G6683" s="8" t="n"/>
      <c r="H6683" s="8" t="n"/>
      <c r="I6683" s="8" t="n"/>
      <c r="J6683" s="10">
        <f>IF(A6683="",0,SUMIFS(amount_expended,cfda_key,V6683))</f>
        <v/>
      </c>
      <c r="K6683" s="10">
        <f>IF(G6683="OTHER CLUSTER NOT LISTED ABOVE",SUMIFS(amount_expended,uniform_other_cluster_name,X6683), IF(AND(OR(G6683="N/A",G6683=""),H6683=""),0,IF(G6683="STATE CLUSTER",SUMIFS(amount_expended,uniform_state_cluster_name,W6683),SUMIFS(amount_expended,cluster_name,G6683))))</f>
        <v/>
      </c>
      <c r="L6683" s="8" t="n"/>
      <c r="M6683" s="7" t="n"/>
      <c r="N6683" s="8" t="n"/>
      <c r="O6683" s="7" t="n"/>
      <c r="P6683" s="7" t="n"/>
      <c r="Q6683" s="8" t="n"/>
      <c r="R6683" s="9" t="n"/>
      <c r="S6683" s="8" t="n"/>
      <c r="T6683" s="8" t="n"/>
      <c r="U6683" s="8" t="n"/>
      <c r="V6683" s="11">
        <f>IF(OR(B6683="",C6683=""),"",CONCATENATE(B6683,".",C6683))</f>
        <v/>
      </c>
      <c r="W6683" s="6">
        <f>UPPER(TRIM(H6683))</f>
        <v/>
      </c>
      <c r="X6683" s="6">
        <f>UPPER(TRIM(I6683))</f>
        <v/>
      </c>
      <c r="Y6683" s="6">
        <f>IF(V6683&lt;&gt;"",IFERROR(INDEX(federal_program_name_lookup,MATCH(V6683,aln_lookup,0)),""),"")</f>
        <v/>
      </c>
    </row>
    <row r="6684">
      <c r="A6684" s="6">
        <f>IF(B6684&lt;&gt;"", "AWARD-"&amp;TEXT(ROW()-1,"0000"), "")</f>
        <v/>
      </c>
      <c r="B6684" s="7" t="n"/>
      <c r="C6684" s="7" t="n"/>
      <c r="D6684" s="7" t="n"/>
      <c r="E6684" s="8" t="n"/>
      <c r="F6684" s="9" t="n"/>
      <c r="G6684" s="8" t="n"/>
      <c r="H6684" s="8" t="n"/>
      <c r="I6684" s="8" t="n"/>
      <c r="J6684" s="10">
        <f>IF(A6684="",0,SUMIFS(amount_expended,cfda_key,V6684))</f>
        <v/>
      </c>
      <c r="K6684" s="10">
        <f>IF(G6684="OTHER CLUSTER NOT LISTED ABOVE",SUMIFS(amount_expended,uniform_other_cluster_name,X6684), IF(AND(OR(G6684="N/A",G6684=""),H6684=""),0,IF(G6684="STATE CLUSTER",SUMIFS(amount_expended,uniform_state_cluster_name,W6684),SUMIFS(amount_expended,cluster_name,G6684))))</f>
        <v/>
      </c>
      <c r="L6684" s="8" t="n"/>
      <c r="M6684" s="7" t="n"/>
      <c r="N6684" s="8" t="n"/>
      <c r="O6684" s="7" t="n"/>
      <c r="P6684" s="7" t="n"/>
      <c r="Q6684" s="8" t="n"/>
      <c r="R6684" s="9" t="n"/>
      <c r="S6684" s="8" t="n"/>
      <c r="T6684" s="8" t="n"/>
      <c r="U6684" s="8" t="n"/>
      <c r="V6684" s="11">
        <f>IF(OR(B6684="",C6684=""),"",CONCATENATE(B6684,".",C6684))</f>
        <v/>
      </c>
      <c r="W6684" s="6">
        <f>UPPER(TRIM(H6684))</f>
        <v/>
      </c>
      <c r="X6684" s="6">
        <f>UPPER(TRIM(I6684))</f>
        <v/>
      </c>
      <c r="Y6684" s="6">
        <f>IF(V6684&lt;&gt;"",IFERROR(INDEX(federal_program_name_lookup,MATCH(V6684,aln_lookup,0)),""),"")</f>
        <v/>
      </c>
    </row>
    <row r="6685">
      <c r="A6685" s="6">
        <f>IF(B6685&lt;&gt;"", "AWARD-"&amp;TEXT(ROW()-1,"0000"), "")</f>
        <v/>
      </c>
      <c r="B6685" s="7" t="n"/>
      <c r="C6685" s="7" t="n"/>
      <c r="D6685" s="7" t="n"/>
      <c r="E6685" s="8" t="n"/>
      <c r="F6685" s="9" t="n"/>
      <c r="G6685" s="8" t="n"/>
      <c r="H6685" s="8" t="n"/>
      <c r="I6685" s="8" t="n"/>
      <c r="J6685" s="10">
        <f>IF(A6685="",0,SUMIFS(amount_expended,cfda_key,V6685))</f>
        <v/>
      </c>
      <c r="K6685" s="10">
        <f>IF(G6685="OTHER CLUSTER NOT LISTED ABOVE",SUMIFS(amount_expended,uniform_other_cluster_name,X6685), IF(AND(OR(G6685="N/A",G6685=""),H6685=""),0,IF(G6685="STATE CLUSTER",SUMIFS(amount_expended,uniform_state_cluster_name,W6685),SUMIFS(amount_expended,cluster_name,G6685))))</f>
        <v/>
      </c>
      <c r="L6685" s="8" t="n"/>
      <c r="M6685" s="7" t="n"/>
      <c r="N6685" s="8" t="n"/>
      <c r="O6685" s="7" t="n"/>
      <c r="P6685" s="7" t="n"/>
      <c r="Q6685" s="8" t="n"/>
      <c r="R6685" s="9" t="n"/>
      <c r="S6685" s="8" t="n"/>
      <c r="T6685" s="8" t="n"/>
      <c r="U6685" s="8" t="n"/>
      <c r="V6685" s="11">
        <f>IF(OR(B6685="",C6685=""),"",CONCATENATE(B6685,".",C6685))</f>
        <v/>
      </c>
      <c r="W6685" s="6">
        <f>UPPER(TRIM(H6685))</f>
        <v/>
      </c>
      <c r="X6685" s="6">
        <f>UPPER(TRIM(I6685))</f>
        <v/>
      </c>
      <c r="Y6685" s="6">
        <f>IF(V6685&lt;&gt;"",IFERROR(INDEX(federal_program_name_lookup,MATCH(V6685,aln_lookup,0)),""),"")</f>
        <v/>
      </c>
    </row>
    <row r="6686">
      <c r="A6686" s="6">
        <f>IF(B6686&lt;&gt;"", "AWARD-"&amp;TEXT(ROW()-1,"0000"), "")</f>
        <v/>
      </c>
      <c r="B6686" s="7" t="n"/>
      <c r="C6686" s="7" t="n"/>
      <c r="D6686" s="7" t="n"/>
      <c r="E6686" s="8" t="n"/>
      <c r="F6686" s="9" t="n"/>
      <c r="G6686" s="8" t="n"/>
      <c r="H6686" s="8" t="n"/>
      <c r="I6686" s="8" t="n"/>
      <c r="J6686" s="10">
        <f>IF(A6686="",0,SUMIFS(amount_expended,cfda_key,V6686))</f>
        <v/>
      </c>
      <c r="K6686" s="10">
        <f>IF(G6686="OTHER CLUSTER NOT LISTED ABOVE",SUMIFS(amount_expended,uniform_other_cluster_name,X6686), IF(AND(OR(G6686="N/A",G6686=""),H6686=""),0,IF(G6686="STATE CLUSTER",SUMIFS(amount_expended,uniform_state_cluster_name,W6686),SUMIFS(amount_expended,cluster_name,G6686))))</f>
        <v/>
      </c>
      <c r="L6686" s="8" t="n"/>
      <c r="M6686" s="7" t="n"/>
      <c r="N6686" s="8" t="n"/>
      <c r="O6686" s="7" t="n"/>
      <c r="P6686" s="7" t="n"/>
      <c r="Q6686" s="8" t="n"/>
      <c r="R6686" s="9" t="n"/>
      <c r="S6686" s="8" t="n"/>
      <c r="T6686" s="8" t="n"/>
      <c r="U6686" s="8" t="n"/>
      <c r="V6686" s="11">
        <f>IF(OR(B6686="",C6686=""),"",CONCATENATE(B6686,".",C6686))</f>
        <v/>
      </c>
      <c r="W6686" s="6">
        <f>UPPER(TRIM(H6686))</f>
        <v/>
      </c>
      <c r="X6686" s="6">
        <f>UPPER(TRIM(I6686))</f>
        <v/>
      </c>
      <c r="Y6686" s="6">
        <f>IF(V6686&lt;&gt;"",IFERROR(INDEX(federal_program_name_lookup,MATCH(V6686,aln_lookup,0)),""),"")</f>
        <v/>
      </c>
    </row>
    <row r="6687">
      <c r="A6687" s="6">
        <f>IF(B6687&lt;&gt;"", "AWARD-"&amp;TEXT(ROW()-1,"0000"), "")</f>
        <v/>
      </c>
      <c r="B6687" s="7" t="n"/>
      <c r="C6687" s="7" t="n"/>
      <c r="D6687" s="7" t="n"/>
      <c r="E6687" s="8" t="n"/>
      <c r="F6687" s="9" t="n"/>
      <c r="G6687" s="8" t="n"/>
      <c r="H6687" s="8" t="n"/>
      <c r="I6687" s="8" t="n"/>
      <c r="J6687" s="10">
        <f>IF(A6687="",0,SUMIFS(amount_expended,cfda_key,V6687))</f>
        <v/>
      </c>
      <c r="K6687" s="10">
        <f>IF(G6687="OTHER CLUSTER NOT LISTED ABOVE",SUMIFS(amount_expended,uniform_other_cluster_name,X6687), IF(AND(OR(G6687="N/A",G6687=""),H6687=""),0,IF(G6687="STATE CLUSTER",SUMIFS(amount_expended,uniform_state_cluster_name,W6687),SUMIFS(amount_expended,cluster_name,G6687))))</f>
        <v/>
      </c>
      <c r="L6687" s="8" t="n"/>
      <c r="M6687" s="7" t="n"/>
      <c r="N6687" s="8" t="n"/>
      <c r="O6687" s="7" t="n"/>
      <c r="P6687" s="7" t="n"/>
      <c r="Q6687" s="8" t="n"/>
      <c r="R6687" s="9" t="n"/>
      <c r="S6687" s="8" t="n"/>
      <c r="T6687" s="8" t="n"/>
      <c r="U6687" s="8" t="n"/>
      <c r="V6687" s="11">
        <f>IF(OR(B6687="",C6687=""),"",CONCATENATE(B6687,".",C6687))</f>
        <v/>
      </c>
      <c r="W6687" s="6">
        <f>UPPER(TRIM(H6687))</f>
        <v/>
      </c>
      <c r="X6687" s="6">
        <f>UPPER(TRIM(I6687))</f>
        <v/>
      </c>
      <c r="Y6687" s="6">
        <f>IF(V6687&lt;&gt;"",IFERROR(INDEX(federal_program_name_lookup,MATCH(V6687,aln_lookup,0)),""),"")</f>
        <v/>
      </c>
    </row>
    <row r="6688">
      <c r="A6688" s="6">
        <f>IF(B6688&lt;&gt;"", "AWARD-"&amp;TEXT(ROW()-1,"0000"), "")</f>
        <v/>
      </c>
      <c r="B6688" s="7" t="n"/>
      <c r="C6688" s="7" t="n"/>
      <c r="D6688" s="7" t="n"/>
      <c r="E6688" s="8" t="n"/>
      <c r="F6688" s="9" t="n"/>
      <c r="G6688" s="8" t="n"/>
      <c r="H6688" s="8" t="n"/>
      <c r="I6688" s="8" t="n"/>
      <c r="J6688" s="10">
        <f>IF(A6688="",0,SUMIFS(amount_expended,cfda_key,V6688))</f>
        <v/>
      </c>
      <c r="K6688" s="10">
        <f>IF(G6688="OTHER CLUSTER NOT LISTED ABOVE",SUMIFS(amount_expended,uniform_other_cluster_name,X6688), IF(AND(OR(G6688="N/A",G6688=""),H6688=""),0,IF(G6688="STATE CLUSTER",SUMIFS(amount_expended,uniform_state_cluster_name,W6688),SUMIFS(amount_expended,cluster_name,G6688))))</f>
        <v/>
      </c>
      <c r="L6688" s="8" t="n"/>
      <c r="M6688" s="7" t="n"/>
      <c r="N6688" s="8" t="n"/>
      <c r="O6688" s="7" t="n"/>
      <c r="P6688" s="7" t="n"/>
      <c r="Q6688" s="8" t="n"/>
      <c r="R6688" s="9" t="n"/>
      <c r="S6688" s="8" t="n"/>
      <c r="T6688" s="8" t="n"/>
      <c r="U6688" s="8" t="n"/>
      <c r="V6688" s="11">
        <f>IF(OR(B6688="",C6688=""),"",CONCATENATE(B6688,".",C6688))</f>
        <v/>
      </c>
      <c r="W6688" s="6">
        <f>UPPER(TRIM(H6688))</f>
        <v/>
      </c>
      <c r="X6688" s="6">
        <f>UPPER(TRIM(I6688))</f>
        <v/>
      </c>
      <c r="Y6688" s="6">
        <f>IF(V6688&lt;&gt;"",IFERROR(INDEX(federal_program_name_lookup,MATCH(V6688,aln_lookup,0)),""),"")</f>
        <v/>
      </c>
    </row>
    <row r="6689">
      <c r="A6689" s="6">
        <f>IF(B6689&lt;&gt;"", "AWARD-"&amp;TEXT(ROW()-1,"0000"), "")</f>
        <v/>
      </c>
      <c r="B6689" s="7" t="n"/>
      <c r="C6689" s="7" t="n"/>
      <c r="D6689" s="7" t="n"/>
      <c r="E6689" s="8" t="n"/>
      <c r="F6689" s="9" t="n"/>
      <c r="G6689" s="8" t="n"/>
      <c r="H6689" s="8" t="n"/>
      <c r="I6689" s="8" t="n"/>
      <c r="J6689" s="10">
        <f>IF(A6689="",0,SUMIFS(amount_expended,cfda_key,V6689))</f>
        <v/>
      </c>
      <c r="K6689" s="10">
        <f>IF(G6689="OTHER CLUSTER NOT LISTED ABOVE",SUMIFS(amount_expended,uniform_other_cluster_name,X6689), IF(AND(OR(G6689="N/A",G6689=""),H6689=""),0,IF(G6689="STATE CLUSTER",SUMIFS(amount_expended,uniform_state_cluster_name,W6689),SUMIFS(amount_expended,cluster_name,G6689))))</f>
        <v/>
      </c>
      <c r="L6689" s="8" t="n"/>
      <c r="M6689" s="7" t="n"/>
      <c r="N6689" s="8" t="n"/>
      <c r="O6689" s="7" t="n"/>
      <c r="P6689" s="7" t="n"/>
      <c r="Q6689" s="8" t="n"/>
      <c r="R6689" s="9" t="n"/>
      <c r="S6689" s="8" t="n"/>
      <c r="T6689" s="8" t="n"/>
      <c r="U6689" s="8" t="n"/>
      <c r="V6689" s="11">
        <f>IF(OR(B6689="",C6689=""),"",CONCATENATE(B6689,".",C6689))</f>
        <v/>
      </c>
      <c r="W6689" s="6">
        <f>UPPER(TRIM(H6689))</f>
        <v/>
      </c>
      <c r="X6689" s="6">
        <f>UPPER(TRIM(I6689))</f>
        <v/>
      </c>
      <c r="Y6689" s="6">
        <f>IF(V6689&lt;&gt;"",IFERROR(INDEX(federal_program_name_lookup,MATCH(V6689,aln_lookup,0)),""),"")</f>
        <v/>
      </c>
    </row>
    <row r="6690">
      <c r="A6690" s="6">
        <f>IF(B6690&lt;&gt;"", "AWARD-"&amp;TEXT(ROW()-1,"0000"), "")</f>
        <v/>
      </c>
      <c r="B6690" s="7" t="n"/>
      <c r="C6690" s="7" t="n"/>
      <c r="D6690" s="7" t="n"/>
      <c r="E6690" s="8" t="n"/>
      <c r="F6690" s="9" t="n"/>
      <c r="G6690" s="8" t="n"/>
      <c r="H6690" s="8" t="n"/>
      <c r="I6690" s="8" t="n"/>
      <c r="J6690" s="10">
        <f>IF(A6690="",0,SUMIFS(amount_expended,cfda_key,V6690))</f>
        <v/>
      </c>
      <c r="K6690" s="10">
        <f>IF(G6690="OTHER CLUSTER NOT LISTED ABOVE",SUMIFS(amount_expended,uniform_other_cluster_name,X6690), IF(AND(OR(G6690="N/A",G6690=""),H6690=""),0,IF(G6690="STATE CLUSTER",SUMIFS(amount_expended,uniform_state_cluster_name,W6690),SUMIFS(amount_expended,cluster_name,G6690))))</f>
        <v/>
      </c>
      <c r="L6690" s="8" t="n"/>
      <c r="M6690" s="7" t="n"/>
      <c r="N6690" s="8" t="n"/>
      <c r="O6690" s="7" t="n"/>
      <c r="P6690" s="7" t="n"/>
      <c r="Q6690" s="8" t="n"/>
      <c r="R6690" s="9" t="n"/>
      <c r="S6690" s="8" t="n"/>
      <c r="T6690" s="8" t="n"/>
      <c r="U6690" s="8" t="n"/>
      <c r="V6690" s="11">
        <f>IF(OR(B6690="",C6690=""),"",CONCATENATE(B6690,".",C6690))</f>
        <v/>
      </c>
      <c r="W6690" s="6">
        <f>UPPER(TRIM(H6690))</f>
        <v/>
      </c>
      <c r="X6690" s="6">
        <f>UPPER(TRIM(I6690))</f>
        <v/>
      </c>
      <c r="Y6690" s="6">
        <f>IF(V6690&lt;&gt;"",IFERROR(INDEX(federal_program_name_lookup,MATCH(V6690,aln_lookup,0)),""),"")</f>
        <v/>
      </c>
    </row>
    <row r="6691">
      <c r="A6691" s="6">
        <f>IF(B6691&lt;&gt;"", "AWARD-"&amp;TEXT(ROW()-1,"0000"), "")</f>
        <v/>
      </c>
      <c r="B6691" s="7" t="n"/>
      <c r="C6691" s="7" t="n"/>
      <c r="D6691" s="7" t="n"/>
      <c r="E6691" s="8" t="n"/>
      <c r="F6691" s="9" t="n"/>
      <c r="G6691" s="8" t="n"/>
      <c r="H6691" s="8" t="n"/>
      <c r="I6691" s="8" t="n"/>
      <c r="J6691" s="10">
        <f>IF(A6691="",0,SUMIFS(amount_expended,cfda_key,V6691))</f>
        <v/>
      </c>
      <c r="K6691" s="10">
        <f>IF(G6691="OTHER CLUSTER NOT LISTED ABOVE",SUMIFS(amount_expended,uniform_other_cluster_name,X6691), IF(AND(OR(G6691="N/A",G6691=""),H6691=""),0,IF(G6691="STATE CLUSTER",SUMIFS(amount_expended,uniform_state_cluster_name,W6691),SUMIFS(amount_expended,cluster_name,G6691))))</f>
        <v/>
      </c>
      <c r="L6691" s="8" t="n"/>
      <c r="M6691" s="7" t="n"/>
      <c r="N6691" s="8" t="n"/>
      <c r="O6691" s="7" t="n"/>
      <c r="P6691" s="7" t="n"/>
      <c r="Q6691" s="8" t="n"/>
      <c r="R6691" s="9" t="n"/>
      <c r="S6691" s="8" t="n"/>
      <c r="T6691" s="8" t="n"/>
      <c r="U6691" s="8" t="n"/>
      <c r="V6691" s="11">
        <f>IF(OR(B6691="",C6691=""),"",CONCATENATE(B6691,".",C6691))</f>
        <v/>
      </c>
      <c r="W6691" s="6">
        <f>UPPER(TRIM(H6691))</f>
        <v/>
      </c>
      <c r="X6691" s="6">
        <f>UPPER(TRIM(I6691))</f>
        <v/>
      </c>
      <c r="Y6691" s="6">
        <f>IF(V6691&lt;&gt;"",IFERROR(INDEX(federal_program_name_lookup,MATCH(V6691,aln_lookup,0)),""),"")</f>
        <v/>
      </c>
    </row>
    <row r="6692">
      <c r="A6692" s="6">
        <f>IF(B6692&lt;&gt;"", "AWARD-"&amp;TEXT(ROW()-1,"0000"), "")</f>
        <v/>
      </c>
      <c r="B6692" s="7" t="n"/>
      <c r="C6692" s="7" t="n"/>
      <c r="D6692" s="7" t="n"/>
      <c r="E6692" s="8" t="n"/>
      <c r="F6692" s="9" t="n"/>
      <c r="G6692" s="8" t="n"/>
      <c r="H6692" s="8" t="n"/>
      <c r="I6692" s="8" t="n"/>
      <c r="J6692" s="10">
        <f>IF(A6692="",0,SUMIFS(amount_expended,cfda_key,V6692))</f>
        <v/>
      </c>
      <c r="K6692" s="10">
        <f>IF(G6692="OTHER CLUSTER NOT LISTED ABOVE",SUMIFS(amount_expended,uniform_other_cluster_name,X6692), IF(AND(OR(G6692="N/A",G6692=""),H6692=""),0,IF(G6692="STATE CLUSTER",SUMIFS(amount_expended,uniform_state_cluster_name,W6692),SUMIFS(amount_expended,cluster_name,G6692))))</f>
        <v/>
      </c>
      <c r="L6692" s="8" t="n"/>
      <c r="M6692" s="7" t="n"/>
      <c r="N6692" s="8" t="n"/>
      <c r="O6692" s="7" t="n"/>
      <c r="P6692" s="7" t="n"/>
      <c r="Q6692" s="8" t="n"/>
      <c r="R6692" s="9" t="n"/>
      <c r="S6692" s="8" t="n"/>
      <c r="T6692" s="8" t="n"/>
      <c r="U6692" s="8" t="n"/>
      <c r="V6692" s="11">
        <f>IF(OR(B6692="",C6692=""),"",CONCATENATE(B6692,".",C6692))</f>
        <v/>
      </c>
      <c r="W6692" s="6">
        <f>UPPER(TRIM(H6692))</f>
        <v/>
      </c>
      <c r="X6692" s="6">
        <f>UPPER(TRIM(I6692))</f>
        <v/>
      </c>
      <c r="Y6692" s="6">
        <f>IF(V6692&lt;&gt;"",IFERROR(INDEX(federal_program_name_lookup,MATCH(V6692,aln_lookup,0)),""),"")</f>
        <v/>
      </c>
    </row>
    <row r="6693">
      <c r="A6693" s="6">
        <f>IF(B6693&lt;&gt;"", "AWARD-"&amp;TEXT(ROW()-1,"0000"), "")</f>
        <v/>
      </c>
      <c r="B6693" s="7" t="n"/>
      <c r="C6693" s="7" t="n"/>
      <c r="D6693" s="7" t="n"/>
      <c r="E6693" s="8" t="n"/>
      <c r="F6693" s="9" t="n"/>
      <c r="G6693" s="8" t="n"/>
      <c r="H6693" s="8" t="n"/>
      <c r="I6693" s="8" t="n"/>
      <c r="J6693" s="10">
        <f>IF(A6693="",0,SUMIFS(amount_expended,cfda_key,V6693))</f>
        <v/>
      </c>
      <c r="K6693" s="10">
        <f>IF(G6693="OTHER CLUSTER NOT LISTED ABOVE",SUMIFS(amount_expended,uniform_other_cluster_name,X6693), IF(AND(OR(G6693="N/A",G6693=""),H6693=""),0,IF(G6693="STATE CLUSTER",SUMIFS(amount_expended,uniform_state_cluster_name,W6693),SUMIFS(amount_expended,cluster_name,G6693))))</f>
        <v/>
      </c>
      <c r="L6693" s="8" t="n"/>
      <c r="M6693" s="7" t="n"/>
      <c r="N6693" s="8" t="n"/>
      <c r="O6693" s="7" t="n"/>
      <c r="P6693" s="7" t="n"/>
      <c r="Q6693" s="8" t="n"/>
      <c r="R6693" s="9" t="n"/>
      <c r="S6693" s="8" t="n"/>
      <c r="T6693" s="8" t="n"/>
      <c r="U6693" s="8" t="n"/>
      <c r="V6693" s="11">
        <f>IF(OR(B6693="",C6693=""),"",CONCATENATE(B6693,".",C6693))</f>
        <v/>
      </c>
      <c r="W6693" s="6">
        <f>UPPER(TRIM(H6693))</f>
        <v/>
      </c>
      <c r="X6693" s="6">
        <f>UPPER(TRIM(I6693))</f>
        <v/>
      </c>
      <c r="Y6693" s="6">
        <f>IF(V6693&lt;&gt;"",IFERROR(INDEX(federal_program_name_lookup,MATCH(V6693,aln_lookup,0)),""),"")</f>
        <v/>
      </c>
    </row>
    <row r="6694">
      <c r="A6694" s="6">
        <f>IF(B6694&lt;&gt;"", "AWARD-"&amp;TEXT(ROW()-1,"0000"), "")</f>
        <v/>
      </c>
      <c r="B6694" s="7" t="n"/>
      <c r="C6694" s="7" t="n"/>
      <c r="D6694" s="7" t="n"/>
      <c r="E6694" s="8" t="n"/>
      <c r="F6694" s="9" t="n"/>
      <c r="G6694" s="8" t="n"/>
      <c r="H6694" s="8" t="n"/>
      <c r="I6694" s="8" t="n"/>
      <c r="J6694" s="10">
        <f>IF(A6694="",0,SUMIFS(amount_expended,cfda_key,V6694))</f>
        <v/>
      </c>
      <c r="K6694" s="10">
        <f>IF(G6694="OTHER CLUSTER NOT LISTED ABOVE",SUMIFS(amount_expended,uniform_other_cluster_name,X6694), IF(AND(OR(G6694="N/A",G6694=""),H6694=""),0,IF(G6694="STATE CLUSTER",SUMIFS(amount_expended,uniform_state_cluster_name,W6694),SUMIFS(amount_expended,cluster_name,G6694))))</f>
        <v/>
      </c>
      <c r="L6694" s="8" t="n"/>
      <c r="M6694" s="7" t="n"/>
      <c r="N6694" s="8" t="n"/>
      <c r="O6694" s="7" t="n"/>
      <c r="P6694" s="7" t="n"/>
      <c r="Q6694" s="8" t="n"/>
      <c r="R6694" s="9" t="n"/>
      <c r="S6694" s="8" t="n"/>
      <c r="T6694" s="8" t="n"/>
      <c r="U6694" s="8" t="n"/>
      <c r="V6694" s="11">
        <f>IF(OR(B6694="",C6694=""),"",CONCATENATE(B6694,".",C6694))</f>
        <v/>
      </c>
      <c r="W6694" s="6">
        <f>UPPER(TRIM(H6694))</f>
        <v/>
      </c>
      <c r="X6694" s="6">
        <f>UPPER(TRIM(I6694))</f>
        <v/>
      </c>
      <c r="Y6694" s="6">
        <f>IF(V6694&lt;&gt;"",IFERROR(INDEX(federal_program_name_lookup,MATCH(V6694,aln_lookup,0)),""),"")</f>
        <v/>
      </c>
    </row>
    <row r="6695">
      <c r="A6695" s="6">
        <f>IF(B6695&lt;&gt;"", "AWARD-"&amp;TEXT(ROW()-1,"0000"), "")</f>
        <v/>
      </c>
      <c r="B6695" s="7" t="n"/>
      <c r="C6695" s="7" t="n"/>
      <c r="D6695" s="7" t="n"/>
      <c r="E6695" s="8" t="n"/>
      <c r="F6695" s="9" t="n"/>
      <c r="G6695" s="8" t="n"/>
      <c r="H6695" s="8" t="n"/>
      <c r="I6695" s="8" t="n"/>
      <c r="J6695" s="10">
        <f>IF(A6695="",0,SUMIFS(amount_expended,cfda_key,V6695))</f>
        <v/>
      </c>
      <c r="K6695" s="10">
        <f>IF(G6695="OTHER CLUSTER NOT LISTED ABOVE",SUMIFS(amount_expended,uniform_other_cluster_name,X6695), IF(AND(OR(G6695="N/A",G6695=""),H6695=""),0,IF(G6695="STATE CLUSTER",SUMIFS(amount_expended,uniform_state_cluster_name,W6695),SUMIFS(amount_expended,cluster_name,G6695))))</f>
        <v/>
      </c>
      <c r="L6695" s="8" t="n"/>
      <c r="M6695" s="7" t="n"/>
      <c r="N6695" s="8" t="n"/>
      <c r="O6695" s="7" t="n"/>
      <c r="P6695" s="7" t="n"/>
      <c r="Q6695" s="8" t="n"/>
      <c r="R6695" s="9" t="n"/>
      <c r="S6695" s="8" t="n"/>
      <c r="T6695" s="8" t="n"/>
      <c r="U6695" s="8" t="n"/>
      <c r="V6695" s="11">
        <f>IF(OR(B6695="",C6695=""),"",CONCATENATE(B6695,".",C6695))</f>
        <v/>
      </c>
      <c r="W6695" s="6">
        <f>UPPER(TRIM(H6695))</f>
        <v/>
      </c>
      <c r="X6695" s="6">
        <f>UPPER(TRIM(I6695))</f>
        <v/>
      </c>
      <c r="Y6695" s="6">
        <f>IF(V6695&lt;&gt;"",IFERROR(INDEX(federal_program_name_lookup,MATCH(V6695,aln_lookup,0)),""),"")</f>
        <v/>
      </c>
    </row>
    <row r="6696">
      <c r="A6696" s="6">
        <f>IF(B6696&lt;&gt;"", "AWARD-"&amp;TEXT(ROW()-1,"0000"), "")</f>
        <v/>
      </c>
      <c r="B6696" s="7" t="n"/>
      <c r="C6696" s="7" t="n"/>
      <c r="D6696" s="7" t="n"/>
      <c r="E6696" s="8" t="n"/>
      <c r="F6696" s="9" t="n"/>
      <c r="G6696" s="8" t="n"/>
      <c r="H6696" s="8" t="n"/>
      <c r="I6696" s="8" t="n"/>
      <c r="J6696" s="10">
        <f>IF(A6696="",0,SUMIFS(amount_expended,cfda_key,V6696))</f>
        <v/>
      </c>
      <c r="K6696" s="10">
        <f>IF(G6696="OTHER CLUSTER NOT LISTED ABOVE",SUMIFS(amount_expended,uniform_other_cluster_name,X6696), IF(AND(OR(G6696="N/A",G6696=""),H6696=""),0,IF(G6696="STATE CLUSTER",SUMIFS(amount_expended,uniform_state_cluster_name,W6696),SUMIFS(amount_expended,cluster_name,G6696))))</f>
        <v/>
      </c>
      <c r="L6696" s="8" t="n"/>
      <c r="M6696" s="7" t="n"/>
      <c r="N6696" s="8" t="n"/>
      <c r="O6696" s="7" t="n"/>
      <c r="P6696" s="7" t="n"/>
      <c r="Q6696" s="8" t="n"/>
      <c r="R6696" s="9" t="n"/>
      <c r="S6696" s="8" t="n"/>
      <c r="T6696" s="8" t="n"/>
      <c r="U6696" s="8" t="n"/>
      <c r="V6696" s="11">
        <f>IF(OR(B6696="",C6696=""),"",CONCATENATE(B6696,".",C6696))</f>
        <v/>
      </c>
      <c r="W6696" s="6">
        <f>UPPER(TRIM(H6696))</f>
        <v/>
      </c>
      <c r="X6696" s="6">
        <f>UPPER(TRIM(I6696))</f>
        <v/>
      </c>
      <c r="Y6696" s="6">
        <f>IF(V6696&lt;&gt;"",IFERROR(INDEX(federal_program_name_lookup,MATCH(V6696,aln_lookup,0)),""),"")</f>
        <v/>
      </c>
    </row>
    <row r="6697">
      <c r="A6697" s="6">
        <f>IF(B6697&lt;&gt;"", "AWARD-"&amp;TEXT(ROW()-1,"0000"), "")</f>
        <v/>
      </c>
      <c r="B6697" s="7" t="n"/>
      <c r="C6697" s="7" t="n"/>
      <c r="D6697" s="7" t="n"/>
      <c r="E6697" s="8" t="n"/>
      <c r="F6697" s="9" t="n"/>
      <c r="G6697" s="8" t="n"/>
      <c r="H6697" s="8" t="n"/>
      <c r="I6697" s="8" t="n"/>
      <c r="J6697" s="10">
        <f>IF(A6697="",0,SUMIFS(amount_expended,cfda_key,V6697))</f>
        <v/>
      </c>
      <c r="K6697" s="10">
        <f>IF(G6697="OTHER CLUSTER NOT LISTED ABOVE",SUMIFS(amount_expended,uniform_other_cluster_name,X6697), IF(AND(OR(G6697="N/A",G6697=""),H6697=""),0,IF(G6697="STATE CLUSTER",SUMIFS(amount_expended,uniform_state_cluster_name,W6697),SUMIFS(amount_expended,cluster_name,G6697))))</f>
        <v/>
      </c>
      <c r="L6697" s="8" t="n"/>
      <c r="M6697" s="7" t="n"/>
      <c r="N6697" s="8" t="n"/>
      <c r="O6697" s="7" t="n"/>
      <c r="P6697" s="7" t="n"/>
      <c r="Q6697" s="8" t="n"/>
      <c r="R6697" s="9" t="n"/>
      <c r="S6697" s="8" t="n"/>
      <c r="T6697" s="8" t="n"/>
      <c r="U6697" s="8" t="n"/>
      <c r="V6697" s="11">
        <f>IF(OR(B6697="",C6697=""),"",CONCATENATE(B6697,".",C6697))</f>
        <v/>
      </c>
      <c r="W6697" s="6">
        <f>UPPER(TRIM(H6697))</f>
        <v/>
      </c>
      <c r="X6697" s="6">
        <f>UPPER(TRIM(I6697))</f>
        <v/>
      </c>
      <c r="Y6697" s="6">
        <f>IF(V6697&lt;&gt;"",IFERROR(INDEX(federal_program_name_lookup,MATCH(V6697,aln_lookup,0)),""),"")</f>
        <v/>
      </c>
    </row>
    <row r="6698">
      <c r="A6698" s="6">
        <f>IF(B6698&lt;&gt;"", "AWARD-"&amp;TEXT(ROW()-1,"0000"), "")</f>
        <v/>
      </c>
      <c r="B6698" s="7" t="n"/>
      <c r="C6698" s="7" t="n"/>
      <c r="D6698" s="7" t="n"/>
      <c r="E6698" s="8" t="n"/>
      <c r="F6698" s="9" t="n"/>
      <c r="G6698" s="8" t="n"/>
      <c r="H6698" s="8" t="n"/>
      <c r="I6698" s="8" t="n"/>
      <c r="J6698" s="10">
        <f>IF(A6698="",0,SUMIFS(amount_expended,cfda_key,V6698))</f>
        <v/>
      </c>
      <c r="K6698" s="10">
        <f>IF(G6698="OTHER CLUSTER NOT LISTED ABOVE",SUMIFS(amount_expended,uniform_other_cluster_name,X6698), IF(AND(OR(G6698="N/A",G6698=""),H6698=""),0,IF(G6698="STATE CLUSTER",SUMIFS(amount_expended,uniform_state_cluster_name,W6698),SUMIFS(amount_expended,cluster_name,G6698))))</f>
        <v/>
      </c>
      <c r="L6698" s="8" t="n"/>
      <c r="M6698" s="7" t="n"/>
      <c r="N6698" s="8" t="n"/>
      <c r="O6698" s="7" t="n"/>
      <c r="P6698" s="7" t="n"/>
      <c r="Q6698" s="8" t="n"/>
      <c r="R6698" s="9" t="n"/>
      <c r="S6698" s="8" t="n"/>
      <c r="T6698" s="8" t="n"/>
      <c r="U6698" s="8" t="n"/>
      <c r="V6698" s="11">
        <f>IF(OR(B6698="",C6698=""),"",CONCATENATE(B6698,".",C6698))</f>
        <v/>
      </c>
      <c r="W6698" s="6">
        <f>UPPER(TRIM(H6698))</f>
        <v/>
      </c>
      <c r="X6698" s="6">
        <f>UPPER(TRIM(I6698))</f>
        <v/>
      </c>
      <c r="Y6698" s="6">
        <f>IF(V6698&lt;&gt;"",IFERROR(INDEX(federal_program_name_lookup,MATCH(V6698,aln_lookup,0)),""),"")</f>
        <v/>
      </c>
    </row>
    <row r="6699">
      <c r="A6699" s="6">
        <f>IF(B6699&lt;&gt;"", "AWARD-"&amp;TEXT(ROW()-1,"0000"), "")</f>
        <v/>
      </c>
      <c r="B6699" s="7" t="n"/>
      <c r="C6699" s="7" t="n"/>
      <c r="D6699" s="7" t="n"/>
      <c r="E6699" s="8" t="n"/>
      <c r="F6699" s="9" t="n"/>
      <c r="G6699" s="8" t="n"/>
      <c r="H6699" s="8" t="n"/>
      <c r="I6699" s="8" t="n"/>
      <c r="J6699" s="10">
        <f>IF(A6699="",0,SUMIFS(amount_expended,cfda_key,V6699))</f>
        <v/>
      </c>
      <c r="K6699" s="10">
        <f>IF(G6699="OTHER CLUSTER NOT LISTED ABOVE",SUMIFS(amount_expended,uniform_other_cluster_name,X6699), IF(AND(OR(G6699="N/A",G6699=""),H6699=""),0,IF(G6699="STATE CLUSTER",SUMIFS(amount_expended,uniform_state_cluster_name,W6699),SUMIFS(amount_expended,cluster_name,G6699))))</f>
        <v/>
      </c>
      <c r="L6699" s="8" t="n"/>
      <c r="M6699" s="7" t="n"/>
      <c r="N6699" s="8" t="n"/>
      <c r="O6699" s="7" t="n"/>
      <c r="P6699" s="7" t="n"/>
      <c r="Q6699" s="8" t="n"/>
      <c r="R6699" s="9" t="n"/>
      <c r="S6699" s="8" t="n"/>
      <c r="T6699" s="8" t="n"/>
      <c r="U6699" s="8" t="n"/>
      <c r="V6699" s="11">
        <f>IF(OR(B6699="",C6699=""),"",CONCATENATE(B6699,".",C6699))</f>
        <v/>
      </c>
      <c r="W6699" s="6">
        <f>UPPER(TRIM(H6699))</f>
        <v/>
      </c>
      <c r="X6699" s="6">
        <f>UPPER(TRIM(I6699))</f>
        <v/>
      </c>
      <c r="Y6699" s="6">
        <f>IF(V6699&lt;&gt;"",IFERROR(INDEX(federal_program_name_lookup,MATCH(V6699,aln_lookup,0)),""),"")</f>
        <v/>
      </c>
    </row>
    <row r="6700">
      <c r="A6700" s="6">
        <f>IF(B6700&lt;&gt;"", "AWARD-"&amp;TEXT(ROW()-1,"0000"), "")</f>
        <v/>
      </c>
      <c r="B6700" s="7" t="n"/>
      <c r="C6700" s="7" t="n"/>
      <c r="D6700" s="7" t="n"/>
      <c r="E6700" s="8" t="n"/>
      <c r="F6700" s="9" t="n"/>
      <c r="G6700" s="8" t="n"/>
      <c r="H6700" s="8" t="n"/>
      <c r="I6700" s="8" t="n"/>
      <c r="J6700" s="10">
        <f>IF(A6700="",0,SUMIFS(amount_expended,cfda_key,V6700))</f>
        <v/>
      </c>
      <c r="K6700" s="10">
        <f>IF(G6700="OTHER CLUSTER NOT LISTED ABOVE",SUMIFS(amount_expended,uniform_other_cluster_name,X6700), IF(AND(OR(G6700="N/A",G6700=""),H6700=""),0,IF(G6700="STATE CLUSTER",SUMIFS(amount_expended,uniform_state_cluster_name,W6700),SUMIFS(amount_expended,cluster_name,G6700))))</f>
        <v/>
      </c>
      <c r="L6700" s="8" t="n"/>
      <c r="M6700" s="7" t="n"/>
      <c r="N6700" s="8" t="n"/>
      <c r="O6700" s="7" t="n"/>
      <c r="P6700" s="7" t="n"/>
      <c r="Q6700" s="8" t="n"/>
      <c r="R6700" s="9" t="n"/>
      <c r="S6700" s="8" t="n"/>
      <c r="T6700" s="8" t="n"/>
      <c r="U6700" s="8" t="n"/>
      <c r="V6700" s="11">
        <f>IF(OR(B6700="",C6700=""),"",CONCATENATE(B6700,".",C6700))</f>
        <v/>
      </c>
      <c r="W6700" s="6">
        <f>UPPER(TRIM(H6700))</f>
        <v/>
      </c>
      <c r="X6700" s="6">
        <f>UPPER(TRIM(I6700))</f>
        <v/>
      </c>
      <c r="Y6700" s="6">
        <f>IF(V6700&lt;&gt;"",IFERROR(INDEX(federal_program_name_lookup,MATCH(V6700,aln_lookup,0)),""),"")</f>
        <v/>
      </c>
    </row>
    <row r="6701">
      <c r="A6701" s="6">
        <f>IF(B6701&lt;&gt;"", "AWARD-"&amp;TEXT(ROW()-1,"0000"), "")</f>
        <v/>
      </c>
      <c r="B6701" s="7" t="n"/>
      <c r="C6701" s="7" t="n"/>
      <c r="D6701" s="7" t="n"/>
      <c r="E6701" s="8" t="n"/>
      <c r="F6701" s="9" t="n"/>
      <c r="G6701" s="8" t="n"/>
      <c r="H6701" s="8" t="n"/>
      <c r="I6701" s="8" t="n"/>
      <c r="J6701" s="10">
        <f>IF(A6701="",0,SUMIFS(amount_expended,cfda_key,V6701))</f>
        <v/>
      </c>
      <c r="K6701" s="10">
        <f>IF(G6701="OTHER CLUSTER NOT LISTED ABOVE",SUMIFS(amount_expended,uniform_other_cluster_name,X6701), IF(AND(OR(G6701="N/A",G6701=""),H6701=""),0,IF(G6701="STATE CLUSTER",SUMIFS(amount_expended,uniform_state_cluster_name,W6701),SUMIFS(amount_expended,cluster_name,G6701))))</f>
        <v/>
      </c>
      <c r="L6701" s="8" t="n"/>
      <c r="M6701" s="7" t="n"/>
      <c r="N6701" s="8" t="n"/>
      <c r="O6701" s="7" t="n"/>
      <c r="P6701" s="7" t="n"/>
      <c r="Q6701" s="8" t="n"/>
      <c r="R6701" s="9" t="n"/>
      <c r="S6701" s="8" t="n"/>
      <c r="T6701" s="8" t="n"/>
      <c r="U6701" s="8" t="n"/>
      <c r="V6701" s="11">
        <f>IF(OR(B6701="",C6701=""),"",CONCATENATE(B6701,".",C6701))</f>
        <v/>
      </c>
      <c r="W6701" s="6">
        <f>UPPER(TRIM(H6701))</f>
        <v/>
      </c>
      <c r="X6701" s="6">
        <f>UPPER(TRIM(I6701))</f>
        <v/>
      </c>
      <c r="Y6701" s="6">
        <f>IF(V6701&lt;&gt;"",IFERROR(INDEX(federal_program_name_lookup,MATCH(V6701,aln_lookup,0)),""),"")</f>
        <v/>
      </c>
    </row>
    <row r="6702">
      <c r="A6702" s="6">
        <f>IF(B6702&lt;&gt;"", "AWARD-"&amp;TEXT(ROW()-1,"0000"), "")</f>
        <v/>
      </c>
      <c r="B6702" s="7" t="n"/>
      <c r="C6702" s="7" t="n"/>
      <c r="D6702" s="7" t="n"/>
      <c r="E6702" s="8" t="n"/>
      <c r="F6702" s="9" t="n"/>
      <c r="G6702" s="8" t="n"/>
      <c r="H6702" s="8" t="n"/>
      <c r="I6702" s="8" t="n"/>
      <c r="J6702" s="10">
        <f>IF(A6702="",0,SUMIFS(amount_expended,cfda_key,V6702))</f>
        <v/>
      </c>
      <c r="K6702" s="10">
        <f>IF(G6702="OTHER CLUSTER NOT LISTED ABOVE",SUMIFS(amount_expended,uniform_other_cluster_name,X6702), IF(AND(OR(G6702="N/A",G6702=""),H6702=""),0,IF(G6702="STATE CLUSTER",SUMIFS(amount_expended,uniform_state_cluster_name,W6702),SUMIFS(amount_expended,cluster_name,G6702))))</f>
        <v/>
      </c>
      <c r="L6702" s="8" t="n"/>
      <c r="M6702" s="7" t="n"/>
      <c r="N6702" s="8" t="n"/>
      <c r="O6702" s="7" t="n"/>
      <c r="P6702" s="7" t="n"/>
      <c r="Q6702" s="8" t="n"/>
      <c r="R6702" s="9" t="n"/>
      <c r="S6702" s="8" t="n"/>
      <c r="T6702" s="8" t="n"/>
      <c r="U6702" s="8" t="n"/>
      <c r="V6702" s="11">
        <f>IF(OR(B6702="",C6702=""),"",CONCATENATE(B6702,".",C6702))</f>
        <v/>
      </c>
      <c r="W6702" s="6">
        <f>UPPER(TRIM(H6702))</f>
        <v/>
      </c>
      <c r="X6702" s="6">
        <f>UPPER(TRIM(I6702))</f>
        <v/>
      </c>
      <c r="Y6702" s="6">
        <f>IF(V6702&lt;&gt;"",IFERROR(INDEX(federal_program_name_lookup,MATCH(V6702,aln_lookup,0)),""),"")</f>
        <v/>
      </c>
    </row>
    <row r="6703">
      <c r="A6703" s="6">
        <f>IF(B6703&lt;&gt;"", "AWARD-"&amp;TEXT(ROW()-1,"0000"), "")</f>
        <v/>
      </c>
      <c r="B6703" s="7" t="n"/>
      <c r="C6703" s="7" t="n"/>
      <c r="D6703" s="7" t="n"/>
      <c r="E6703" s="8" t="n"/>
      <c r="F6703" s="9" t="n"/>
      <c r="G6703" s="8" t="n"/>
      <c r="H6703" s="8" t="n"/>
      <c r="I6703" s="8" t="n"/>
      <c r="J6703" s="10">
        <f>IF(A6703="",0,SUMIFS(amount_expended,cfda_key,V6703))</f>
        <v/>
      </c>
      <c r="K6703" s="10">
        <f>IF(G6703="OTHER CLUSTER NOT LISTED ABOVE",SUMIFS(amount_expended,uniform_other_cluster_name,X6703), IF(AND(OR(G6703="N/A",G6703=""),H6703=""),0,IF(G6703="STATE CLUSTER",SUMIFS(amount_expended,uniform_state_cluster_name,W6703),SUMIFS(amount_expended,cluster_name,G6703))))</f>
        <v/>
      </c>
      <c r="L6703" s="8" t="n"/>
      <c r="M6703" s="7" t="n"/>
      <c r="N6703" s="8" t="n"/>
      <c r="O6703" s="7" t="n"/>
      <c r="P6703" s="7" t="n"/>
      <c r="Q6703" s="8" t="n"/>
      <c r="R6703" s="9" t="n"/>
      <c r="S6703" s="8" t="n"/>
      <c r="T6703" s="8" t="n"/>
      <c r="U6703" s="8" t="n"/>
      <c r="V6703" s="11">
        <f>IF(OR(B6703="",C6703=""),"",CONCATENATE(B6703,".",C6703))</f>
        <v/>
      </c>
      <c r="W6703" s="6">
        <f>UPPER(TRIM(H6703))</f>
        <v/>
      </c>
      <c r="X6703" s="6">
        <f>UPPER(TRIM(I6703))</f>
        <v/>
      </c>
      <c r="Y6703" s="6">
        <f>IF(V6703&lt;&gt;"",IFERROR(INDEX(federal_program_name_lookup,MATCH(V6703,aln_lookup,0)),""),"")</f>
        <v/>
      </c>
    </row>
    <row r="6704">
      <c r="A6704" s="6">
        <f>IF(B6704&lt;&gt;"", "AWARD-"&amp;TEXT(ROW()-1,"0000"), "")</f>
        <v/>
      </c>
      <c r="B6704" s="7" t="n"/>
      <c r="C6704" s="7" t="n"/>
      <c r="D6704" s="7" t="n"/>
      <c r="E6704" s="8" t="n"/>
      <c r="F6704" s="9" t="n"/>
      <c r="G6704" s="8" t="n"/>
      <c r="H6704" s="8" t="n"/>
      <c r="I6704" s="8" t="n"/>
      <c r="J6704" s="10">
        <f>IF(A6704="",0,SUMIFS(amount_expended,cfda_key,V6704))</f>
        <v/>
      </c>
      <c r="K6704" s="10">
        <f>IF(G6704="OTHER CLUSTER NOT LISTED ABOVE",SUMIFS(amount_expended,uniform_other_cluster_name,X6704), IF(AND(OR(G6704="N/A",G6704=""),H6704=""),0,IF(G6704="STATE CLUSTER",SUMIFS(amount_expended,uniform_state_cluster_name,W6704),SUMIFS(amount_expended,cluster_name,G6704))))</f>
        <v/>
      </c>
      <c r="L6704" s="8" t="n"/>
      <c r="M6704" s="7" t="n"/>
      <c r="N6704" s="8" t="n"/>
      <c r="O6704" s="7" t="n"/>
      <c r="P6704" s="7" t="n"/>
      <c r="Q6704" s="8" t="n"/>
      <c r="R6704" s="9" t="n"/>
      <c r="S6704" s="8" t="n"/>
      <c r="T6704" s="8" t="n"/>
      <c r="U6704" s="8" t="n"/>
      <c r="V6704" s="11">
        <f>IF(OR(B6704="",C6704=""),"",CONCATENATE(B6704,".",C6704))</f>
        <v/>
      </c>
      <c r="W6704" s="6">
        <f>UPPER(TRIM(H6704))</f>
        <v/>
      </c>
      <c r="X6704" s="6">
        <f>UPPER(TRIM(I6704))</f>
        <v/>
      </c>
      <c r="Y6704" s="6">
        <f>IF(V6704&lt;&gt;"",IFERROR(INDEX(federal_program_name_lookup,MATCH(V6704,aln_lookup,0)),""),"")</f>
        <v/>
      </c>
    </row>
    <row r="6705">
      <c r="A6705" s="6">
        <f>IF(B6705&lt;&gt;"", "AWARD-"&amp;TEXT(ROW()-1,"0000"), "")</f>
        <v/>
      </c>
      <c r="B6705" s="7" t="n"/>
      <c r="C6705" s="7" t="n"/>
      <c r="D6705" s="7" t="n"/>
      <c r="E6705" s="8" t="n"/>
      <c r="F6705" s="9" t="n"/>
      <c r="G6705" s="8" t="n"/>
      <c r="H6705" s="8" t="n"/>
      <c r="I6705" s="8" t="n"/>
      <c r="J6705" s="10">
        <f>IF(A6705="",0,SUMIFS(amount_expended,cfda_key,V6705))</f>
        <v/>
      </c>
      <c r="K6705" s="10">
        <f>IF(G6705="OTHER CLUSTER NOT LISTED ABOVE",SUMIFS(amount_expended,uniform_other_cluster_name,X6705), IF(AND(OR(G6705="N/A",G6705=""),H6705=""),0,IF(G6705="STATE CLUSTER",SUMIFS(amount_expended,uniform_state_cluster_name,W6705),SUMIFS(amount_expended,cluster_name,G6705))))</f>
        <v/>
      </c>
      <c r="L6705" s="8" t="n"/>
      <c r="M6705" s="7" t="n"/>
      <c r="N6705" s="8" t="n"/>
      <c r="O6705" s="7" t="n"/>
      <c r="P6705" s="7" t="n"/>
      <c r="Q6705" s="8" t="n"/>
      <c r="R6705" s="9" t="n"/>
      <c r="S6705" s="8" t="n"/>
      <c r="T6705" s="8" t="n"/>
      <c r="U6705" s="8" t="n"/>
      <c r="V6705" s="11">
        <f>IF(OR(B6705="",C6705=""),"",CONCATENATE(B6705,".",C6705))</f>
        <v/>
      </c>
      <c r="W6705" s="6">
        <f>UPPER(TRIM(H6705))</f>
        <v/>
      </c>
      <c r="X6705" s="6">
        <f>UPPER(TRIM(I6705))</f>
        <v/>
      </c>
      <c r="Y6705" s="6">
        <f>IF(V6705&lt;&gt;"",IFERROR(INDEX(federal_program_name_lookup,MATCH(V6705,aln_lookup,0)),""),"")</f>
        <v/>
      </c>
    </row>
    <row r="6706">
      <c r="A6706" s="6">
        <f>IF(B6706&lt;&gt;"", "AWARD-"&amp;TEXT(ROW()-1,"0000"), "")</f>
        <v/>
      </c>
      <c r="B6706" s="7" t="n"/>
      <c r="C6706" s="7" t="n"/>
      <c r="D6706" s="7" t="n"/>
      <c r="E6706" s="8" t="n"/>
      <c r="F6706" s="9" t="n"/>
      <c r="G6706" s="8" t="n"/>
      <c r="H6706" s="8" t="n"/>
      <c r="I6706" s="8" t="n"/>
      <c r="J6706" s="10">
        <f>IF(A6706="",0,SUMIFS(amount_expended,cfda_key,V6706))</f>
        <v/>
      </c>
      <c r="K6706" s="10">
        <f>IF(G6706="OTHER CLUSTER NOT LISTED ABOVE",SUMIFS(amount_expended,uniform_other_cluster_name,X6706), IF(AND(OR(G6706="N/A",G6706=""),H6706=""),0,IF(G6706="STATE CLUSTER",SUMIFS(amount_expended,uniform_state_cluster_name,W6706),SUMIFS(amount_expended,cluster_name,G6706))))</f>
        <v/>
      </c>
      <c r="L6706" s="8" t="n"/>
      <c r="M6706" s="7" t="n"/>
      <c r="N6706" s="8" t="n"/>
      <c r="O6706" s="7" t="n"/>
      <c r="P6706" s="7" t="n"/>
      <c r="Q6706" s="8" t="n"/>
      <c r="R6706" s="9" t="n"/>
      <c r="S6706" s="8" t="n"/>
      <c r="T6706" s="8" t="n"/>
      <c r="U6706" s="8" t="n"/>
      <c r="V6706" s="11">
        <f>IF(OR(B6706="",C6706=""),"",CONCATENATE(B6706,".",C6706))</f>
        <v/>
      </c>
      <c r="W6706" s="6">
        <f>UPPER(TRIM(H6706))</f>
        <v/>
      </c>
      <c r="X6706" s="6">
        <f>UPPER(TRIM(I6706))</f>
        <v/>
      </c>
      <c r="Y6706" s="6">
        <f>IF(V6706&lt;&gt;"",IFERROR(INDEX(federal_program_name_lookup,MATCH(V6706,aln_lookup,0)),""),"")</f>
        <v/>
      </c>
    </row>
    <row r="6707">
      <c r="A6707" s="6">
        <f>IF(B6707&lt;&gt;"", "AWARD-"&amp;TEXT(ROW()-1,"0000"), "")</f>
        <v/>
      </c>
      <c r="B6707" s="7" t="n"/>
      <c r="C6707" s="7" t="n"/>
      <c r="D6707" s="7" t="n"/>
      <c r="E6707" s="8" t="n"/>
      <c r="F6707" s="9" t="n"/>
      <c r="G6707" s="8" t="n"/>
      <c r="H6707" s="8" t="n"/>
      <c r="I6707" s="8" t="n"/>
      <c r="J6707" s="10">
        <f>IF(A6707="",0,SUMIFS(amount_expended,cfda_key,V6707))</f>
        <v/>
      </c>
      <c r="K6707" s="10">
        <f>IF(G6707="OTHER CLUSTER NOT LISTED ABOVE",SUMIFS(amount_expended,uniform_other_cluster_name,X6707), IF(AND(OR(G6707="N/A",G6707=""),H6707=""),0,IF(G6707="STATE CLUSTER",SUMIFS(amount_expended,uniform_state_cluster_name,W6707),SUMIFS(amount_expended,cluster_name,G6707))))</f>
        <v/>
      </c>
      <c r="L6707" s="8" t="n"/>
      <c r="M6707" s="7" t="n"/>
      <c r="N6707" s="8" t="n"/>
      <c r="O6707" s="7" t="n"/>
      <c r="P6707" s="7" t="n"/>
      <c r="Q6707" s="8" t="n"/>
      <c r="R6707" s="9" t="n"/>
      <c r="S6707" s="8" t="n"/>
      <c r="T6707" s="8" t="n"/>
      <c r="U6707" s="8" t="n"/>
      <c r="V6707" s="11">
        <f>IF(OR(B6707="",C6707=""),"",CONCATENATE(B6707,".",C6707))</f>
        <v/>
      </c>
      <c r="W6707" s="6">
        <f>UPPER(TRIM(H6707))</f>
        <v/>
      </c>
      <c r="X6707" s="6">
        <f>UPPER(TRIM(I6707))</f>
        <v/>
      </c>
      <c r="Y6707" s="6">
        <f>IF(V6707&lt;&gt;"",IFERROR(INDEX(federal_program_name_lookup,MATCH(V6707,aln_lookup,0)),""),"")</f>
        <v/>
      </c>
    </row>
    <row r="6708">
      <c r="A6708" s="6">
        <f>IF(B6708&lt;&gt;"", "AWARD-"&amp;TEXT(ROW()-1,"0000"), "")</f>
        <v/>
      </c>
      <c r="B6708" s="7" t="n"/>
      <c r="C6708" s="7" t="n"/>
      <c r="D6708" s="7" t="n"/>
      <c r="E6708" s="8" t="n"/>
      <c r="F6708" s="9" t="n"/>
      <c r="G6708" s="8" t="n"/>
      <c r="H6708" s="8" t="n"/>
      <c r="I6708" s="8" t="n"/>
      <c r="J6708" s="10">
        <f>IF(A6708="",0,SUMIFS(amount_expended,cfda_key,V6708))</f>
        <v/>
      </c>
      <c r="K6708" s="10">
        <f>IF(G6708="OTHER CLUSTER NOT LISTED ABOVE",SUMIFS(amount_expended,uniform_other_cluster_name,X6708), IF(AND(OR(G6708="N/A",G6708=""),H6708=""),0,IF(G6708="STATE CLUSTER",SUMIFS(amount_expended,uniform_state_cluster_name,W6708),SUMIFS(amount_expended,cluster_name,G6708))))</f>
        <v/>
      </c>
      <c r="L6708" s="8" t="n"/>
      <c r="M6708" s="7" t="n"/>
      <c r="N6708" s="8" t="n"/>
      <c r="O6708" s="7" t="n"/>
      <c r="P6708" s="7" t="n"/>
      <c r="Q6708" s="8" t="n"/>
      <c r="R6708" s="9" t="n"/>
      <c r="S6708" s="8" t="n"/>
      <c r="T6708" s="8" t="n"/>
      <c r="U6708" s="8" t="n"/>
      <c r="V6708" s="11">
        <f>IF(OR(B6708="",C6708=""),"",CONCATENATE(B6708,".",C6708))</f>
        <v/>
      </c>
      <c r="W6708" s="6">
        <f>UPPER(TRIM(H6708))</f>
        <v/>
      </c>
      <c r="X6708" s="6">
        <f>UPPER(TRIM(I6708))</f>
        <v/>
      </c>
      <c r="Y6708" s="6">
        <f>IF(V6708&lt;&gt;"",IFERROR(INDEX(federal_program_name_lookup,MATCH(V6708,aln_lookup,0)),""),"")</f>
        <v/>
      </c>
    </row>
    <row r="6709">
      <c r="A6709" s="6">
        <f>IF(B6709&lt;&gt;"", "AWARD-"&amp;TEXT(ROW()-1,"0000"), "")</f>
        <v/>
      </c>
      <c r="B6709" s="7" t="n"/>
      <c r="C6709" s="7" t="n"/>
      <c r="D6709" s="7" t="n"/>
      <c r="E6709" s="8" t="n"/>
      <c r="F6709" s="9" t="n"/>
      <c r="G6709" s="8" t="n"/>
      <c r="H6709" s="8" t="n"/>
      <c r="I6709" s="8" t="n"/>
      <c r="J6709" s="10">
        <f>IF(A6709="",0,SUMIFS(amount_expended,cfda_key,V6709))</f>
        <v/>
      </c>
      <c r="K6709" s="10">
        <f>IF(G6709="OTHER CLUSTER NOT LISTED ABOVE",SUMIFS(amount_expended,uniform_other_cluster_name,X6709), IF(AND(OR(G6709="N/A",G6709=""),H6709=""),0,IF(G6709="STATE CLUSTER",SUMIFS(amount_expended,uniform_state_cluster_name,W6709),SUMIFS(amount_expended,cluster_name,G6709))))</f>
        <v/>
      </c>
      <c r="L6709" s="8" t="n"/>
      <c r="M6709" s="7" t="n"/>
      <c r="N6709" s="8" t="n"/>
      <c r="O6709" s="7" t="n"/>
      <c r="P6709" s="7" t="n"/>
      <c r="Q6709" s="8" t="n"/>
      <c r="R6709" s="9" t="n"/>
      <c r="S6709" s="8" t="n"/>
      <c r="T6709" s="8" t="n"/>
      <c r="U6709" s="8" t="n"/>
      <c r="V6709" s="11">
        <f>IF(OR(B6709="",C6709=""),"",CONCATENATE(B6709,".",C6709))</f>
        <v/>
      </c>
      <c r="W6709" s="6">
        <f>UPPER(TRIM(H6709))</f>
        <v/>
      </c>
      <c r="X6709" s="6">
        <f>UPPER(TRIM(I6709))</f>
        <v/>
      </c>
      <c r="Y6709" s="6">
        <f>IF(V6709&lt;&gt;"",IFERROR(INDEX(federal_program_name_lookup,MATCH(V6709,aln_lookup,0)),""),"")</f>
        <v/>
      </c>
    </row>
    <row r="6710">
      <c r="A6710" s="6">
        <f>IF(B6710&lt;&gt;"", "AWARD-"&amp;TEXT(ROW()-1,"0000"), "")</f>
        <v/>
      </c>
      <c r="B6710" s="7" t="n"/>
      <c r="C6710" s="7" t="n"/>
      <c r="D6710" s="7" t="n"/>
      <c r="E6710" s="8" t="n"/>
      <c r="F6710" s="9" t="n"/>
      <c r="G6710" s="8" t="n"/>
      <c r="H6710" s="8" t="n"/>
      <c r="I6710" s="8" t="n"/>
      <c r="J6710" s="10">
        <f>IF(A6710="",0,SUMIFS(amount_expended,cfda_key,V6710))</f>
        <v/>
      </c>
      <c r="K6710" s="10">
        <f>IF(G6710="OTHER CLUSTER NOT LISTED ABOVE",SUMIFS(amount_expended,uniform_other_cluster_name,X6710), IF(AND(OR(G6710="N/A",G6710=""),H6710=""),0,IF(G6710="STATE CLUSTER",SUMIFS(amount_expended,uniform_state_cluster_name,W6710),SUMIFS(amount_expended,cluster_name,G6710))))</f>
        <v/>
      </c>
      <c r="L6710" s="8" t="n"/>
      <c r="M6710" s="7" t="n"/>
      <c r="N6710" s="8" t="n"/>
      <c r="O6710" s="7" t="n"/>
      <c r="P6710" s="7" t="n"/>
      <c r="Q6710" s="8" t="n"/>
      <c r="R6710" s="9" t="n"/>
      <c r="S6710" s="8" t="n"/>
      <c r="T6710" s="8" t="n"/>
      <c r="U6710" s="8" t="n"/>
      <c r="V6710" s="11">
        <f>IF(OR(B6710="",C6710=""),"",CONCATENATE(B6710,".",C6710))</f>
        <v/>
      </c>
      <c r="W6710" s="6">
        <f>UPPER(TRIM(H6710))</f>
        <v/>
      </c>
      <c r="X6710" s="6">
        <f>UPPER(TRIM(I6710))</f>
        <v/>
      </c>
      <c r="Y6710" s="6">
        <f>IF(V6710&lt;&gt;"",IFERROR(INDEX(federal_program_name_lookup,MATCH(V6710,aln_lookup,0)),""),"")</f>
        <v/>
      </c>
    </row>
    <row r="6711">
      <c r="A6711" s="6">
        <f>IF(B6711&lt;&gt;"", "AWARD-"&amp;TEXT(ROW()-1,"0000"), "")</f>
        <v/>
      </c>
      <c r="B6711" s="7" t="n"/>
      <c r="C6711" s="7" t="n"/>
      <c r="D6711" s="7" t="n"/>
      <c r="E6711" s="8" t="n"/>
      <c r="F6711" s="9" t="n"/>
      <c r="G6711" s="8" t="n"/>
      <c r="H6711" s="8" t="n"/>
      <c r="I6711" s="8" t="n"/>
      <c r="J6711" s="10">
        <f>IF(A6711="",0,SUMIFS(amount_expended,cfda_key,V6711))</f>
        <v/>
      </c>
      <c r="K6711" s="10">
        <f>IF(G6711="OTHER CLUSTER NOT LISTED ABOVE",SUMIFS(amount_expended,uniform_other_cluster_name,X6711), IF(AND(OR(G6711="N/A",G6711=""),H6711=""),0,IF(G6711="STATE CLUSTER",SUMIFS(amount_expended,uniform_state_cluster_name,W6711),SUMIFS(amount_expended,cluster_name,G6711))))</f>
        <v/>
      </c>
      <c r="L6711" s="8" t="n"/>
      <c r="M6711" s="7" t="n"/>
      <c r="N6711" s="8" t="n"/>
      <c r="O6711" s="7" t="n"/>
      <c r="P6711" s="7" t="n"/>
      <c r="Q6711" s="8" t="n"/>
      <c r="R6711" s="9" t="n"/>
      <c r="S6711" s="8" t="n"/>
      <c r="T6711" s="8" t="n"/>
      <c r="U6711" s="8" t="n"/>
      <c r="V6711" s="11">
        <f>IF(OR(B6711="",C6711=""),"",CONCATENATE(B6711,".",C6711))</f>
        <v/>
      </c>
      <c r="W6711" s="6">
        <f>UPPER(TRIM(H6711))</f>
        <v/>
      </c>
      <c r="X6711" s="6">
        <f>UPPER(TRIM(I6711))</f>
        <v/>
      </c>
      <c r="Y6711" s="6">
        <f>IF(V6711&lt;&gt;"",IFERROR(INDEX(federal_program_name_lookup,MATCH(V6711,aln_lookup,0)),""),"")</f>
        <v/>
      </c>
    </row>
    <row r="6712">
      <c r="A6712" s="6">
        <f>IF(B6712&lt;&gt;"", "AWARD-"&amp;TEXT(ROW()-1,"0000"), "")</f>
        <v/>
      </c>
      <c r="B6712" s="7" t="n"/>
      <c r="C6712" s="7" t="n"/>
      <c r="D6712" s="7" t="n"/>
      <c r="E6712" s="8" t="n"/>
      <c r="F6712" s="9" t="n"/>
      <c r="G6712" s="8" t="n"/>
      <c r="H6712" s="8" t="n"/>
      <c r="I6712" s="8" t="n"/>
      <c r="J6712" s="10">
        <f>IF(A6712="",0,SUMIFS(amount_expended,cfda_key,V6712))</f>
        <v/>
      </c>
      <c r="K6712" s="10">
        <f>IF(G6712="OTHER CLUSTER NOT LISTED ABOVE",SUMIFS(amount_expended,uniform_other_cluster_name,X6712), IF(AND(OR(G6712="N/A",G6712=""),H6712=""),0,IF(G6712="STATE CLUSTER",SUMIFS(amount_expended,uniform_state_cluster_name,W6712),SUMIFS(amount_expended,cluster_name,G6712))))</f>
        <v/>
      </c>
      <c r="L6712" s="8" t="n"/>
      <c r="M6712" s="7" t="n"/>
      <c r="N6712" s="8" t="n"/>
      <c r="O6712" s="7" t="n"/>
      <c r="P6712" s="7" t="n"/>
      <c r="Q6712" s="8" t="n"/>
      <c r="R6712" s="9" t="n"/>
      <c r="S6712" s="8" t="n"/>
      <c r="T6712" s="8" t="n"/>
      <c r="U6712" s="8" t="n"/>
      <c r="V6712" s="11">
        <f>IF(OR(B6712="",C6712=""),"",CONCATENATE(B6712,".",C6712))</f>
        <v/>
      </c>
      <c r="W6712" s="6">
        <f>UPPER(TRIM(H6712))</f>
        <v/>
      </c>
      <c r="X6712" s="6">
        <f>UPPER(TRIM(I6712))</f>
        <v/>
      </c>
      <c r="Y6712" s="6">
        <f>IF(V6712&lt;&gt;"",IFERROR(INDEX(federal_program_name_lookup,MATCH(V6712,aln_lookup,0)),""),"")</f>
        <v/>
      </c>
    </row>
    <row r="6713">
      <c r="A6713" s="6">
        <f>IF(B6713&lt;&gt;"", "AWARD-"&amp;TEXT(ROW()-1,"0000"), "")</f>
        <v/>
      </c>
      <c r="B6713" s="7" t="n"/>
      <c r="C6713" s="7" t="n"/>
      <c r="D6713" s="7" t="n"/>
      <c r="E6713" s="8" t="n"/>
      <c r="F6713" s="9" t="n"/>
      <c r="G6713" s="8" t="n"/>
      <c r="H6713" s="8" t="n"/>
      <c r="I6713" s="8" t="n"/>
      <c r="J6713" s="10">
        <f>IF(A6713="",0,SUMIFS(amount_expended,cfda_key,V6713))</f>
        <v/>
      </c>
      <c r="K6713" s="10">
        <f>IF(G6713="OTHER CLUSTER NOT LISTED ABOVE",SUMIFS(amount_expended,uniform_other_cluster_name,X6713), IF(AND(OR(G6713="N/A",G6713=""),H6713=""),0,IF(G6713="STATE CLUSTER",SUMIFS(amount_expended,uniform_state_cluster_name,W6713),SUMIFS(amount_expended,cluster_name,G6713))))</f>
        <v/>
      </c>
      <c r="L6713" s="8" t="n"/>
      <c r="M6713" s="7" t="n"/>
      <c r="N6713" s="8" t="n"/>
      <c r="O6713" s="7" t="n"/>
      <c r="P6713" s="7" t="n"/>
      <c r="Q6713" s="8" t="n"/>
      <c r="R6713" s="9" t="n"/>
      <c r="S6713" s="8" t="n"/>
      <c r="T6713" s="8" t="n"/>
      <c r="U6713" s="8" t="n"/>
      <c r="V6713" s="11">
        <f>IF(OR(B6713="",C6713=""),"",CONCATENATE(B6713,".",C6713))</f>
        <v/>
      </c>
      <c r="W6713" s="6">
        <f>UPPER(TRIM(H6713))</f>
        <v/>
      </c>
      <c r="X6713" s="6">
        <f>UPPER(TRIM(I6713))</f>
        <v/>
      </c>
      <c r="Y6713" s="6">
        <f>IF(V6713&lt;&gt;"",IFERROR(INDEX(federal_program_name_lookup,MATCH(V6713,aln_lookup,0)),""),"")</f>
        <v/>
      </c>
    </row>
    <row r="6714">
      <c r="A6714" s="6">
        <f>IF(B6714&lt;&gt;"", "AWARD-"&amp;TEXT(ROW()-1,"0000"), "")</f>
        <v/>
      </c>
      <c r="B6714" s="7" t="n"/>
      <c r="C6714" s="7" t="n"/>
      <c r="D6714" s="7" t="n"/>
      <c r="E6714" s="8" t="n"/>
      <c r="F6714" s="9" t="n"/>
      <c r="G6714" s="8" t="n"/>
      <c r="H6714" s="8" t="n"/>
      <c r="I6714" s="8" t="n"/>
      <c r="J6714" s="10">
        <f>IF(A6714="",0,SUMIFS(amount_expended,cfda_key,V6714))</f>
        <v/>
      </c>
      <c r="K6714" s="10">
        <f>IF(G6714="OTHER CLUSTER NOT LISTED ABOVE",SUMIFS(amount_expended,uniform_other_cluster_name,X6714), IF(AND(OR(G6714="N/A",G6714=""),H6714=""),0,IF(G6714="STATE CLUSTER",SUMIFS(amount_expended,uniform_state_cluster_name,W6714),SUMIFS(amount_expended,cluster_name,G6714))))</f>
        <v/>
      </c>
      <c r="L6714" s="8" t="n"/>
      <c r="M6714" s="7" t="n"/>
      <c r="N6714" s="8" t="n"/>
      <c r="O6714" s="7" t="n"/>
      <c r="P6714" s="7" t="n"/>
      <c r="Q6714" s="8" t="n"/>
      <c r="R6714" s="9" t="n"/>
      <c r="S6714" s="8" t="n"/>
      <c r="T6714" s="8" t="n"/>
      <c r="U6714" s="8" t="n"/>
      <c r="V6714" s="11">
        <f>IF(OR(B6714="",C6714=""),"",CONCATENATE(B6714,".",C6714))</f>
        <v/>
      </c>
      <c r="W6714" s="6">
        <f>UPPER(TRIM(H6714))</f>
        <v/>
      </c>
      <c r="X6714" s="6">
        <f>UPPER(TRIM(I6714))</f>
        <v/>
      </c>
      <c r="Y6714" s="6">
        <f>IF(V6714&lt;&gt;"",IFERROR(INDEX(federal_program_name_lookup,MATCH(V6714,aln_lookup,0)),""),"")</f>
        <v/>
      </c>
    </row>
    <row r="6715">
      <c r="A6715" s="6">
        <f>IF(B6715&lt;&gt;"", "AWARD-"&amp;TEXT(ROW()-1,"0000"), "")</f>
        <v/>
      </c>
      <c r="B6715" s="7" t="n"/>
      <c r="C6715" s="7" t="n"/>
      <c r="D6715" s="7" t="n"/>
      <c r="E6715" s="8" t="n"/>
      <c r="F6715" s="9" t="n"/>
      <c r="G6715" s="8" t="n"/>
      <c r="H6715" s="8" t="n"/>
      <c r="I6715" s="8" t="n"/>
      <c r="J6715" s="10">
        <f>IF(A6715="",0,SUMIFS(amount_expended,cfda_key,V6715))</f>
        <v/>
      </c>
      <c r="K6715" s="10">
        <f>IF(G6715="OTHER CLUSTER NOT LISTED ABOVE",SUMIFS(amount_expended,uniform_other_cluster_name,X6715), IF(AND(OR(G6715="N/A",G6715=""),H6715=""),0,IF(G6715="STATE CLUSTER",SUMIFS(amount_expended,uniform_state_cluster_name,W6715),SUMIFS(amount_expended,cluster_name,G6715))))</f>
        <v/>
      </c>
      <c r="L6715" s="8" t="n"/>
      <c r="M6715" s="7" t="n"/>
      <c r="N6715" s="8" t="n"/>
      <c r="O6715" s="7" t="n"/>
      <c r="P6715" s="7" t="n"/>
      <c r="Q6715" s="8" t="n"/>
      <c r="R6715" s="9" t="n"/>
      <c r="S6715" s="8" t="n"/>
      <c r="T6715" s="8" t="n"/>
      <c r="U6715" s="8" t="n"/>
      <c r="V6715" s="11">
        <f>IF(OR(B6715="",C6715=""),"",CONCATENATE(B6715,".",C6715))</f>
        <v/>
      </c>
      <c r="W6715" s="6">
        <f>UPPER(TRIM(H6715))</f>
        <v/>
      </c>
      <c r="X6715" s="6">
        <f>UPPER(TRIM(I6715))</f>
        <v/>
      </c>
      <c r="Y6715" s="6">
        <f>IF(V6715&lt;&gt;"",IFERROR(INDEX(federal_program_name_lookup,MATCH(V6715,aln_lookup,0)),""),"")</f>
        <v/>
      </c>
    </row>
    <row r="6716">
      <c r="A6716" s="6">
        <f>IF(B6716&lt;&gt;"", "AWARD-"&amp;TEXT(ROW()-1,"0000"), "")</f>
        <v/>
      </c>
      <c r="B6716" s="7" t="n"/>
      <c r="C6716" s="7" t="n"/>
      <c r="D6716" s="7" t="n"/>
      <c r="E6716" s="8" t="n"/>
      <c r="F6716" s="9" t="n"/>
      <c r="G6716" s="8" t="n"/>
      <c r="H6716" s="8" t="n"/>
      <c r="I6716" s="8" t="n"/>
      <c r="J6716" s="10">
        <f>IF(A6716="",0,SUMIFS(amount_expended,cfda_key,V6716))</f>
        <v/>
      </c>
      <c r="K6716" s="10">
        <f>IF(G6716="OTHER CLUSTER NOT LISTED ABOVE",SUMIFS(amount_expended,uniform_other_cluster_name,X6716), IF(AND(OR(G6716="N/A",G6716=""),H6716=""),0,IF(G6716="STATE CLUSTER",SUMIFS(amount_expended,uniform_state_cluster_name,W6716),SUMIFS(amount_expended,cluster_name,G6716))))</f>
        <v/>
      </c>
      <c r="L6716" s="8" t="n"/>
      <c r="M6716" s="7" t="n"/>
      <c r="N6716" s="8" t="n"/>
      <c r="O6716" s="7" t="n"/>
      <c r="P6716" s="7" t="n"/>
      <c r="Q6716" s="8" t="n"/>
      <c r="R6716" s="9" t="n"/>
      <c r="S6716" s="8" t="n"/>
      <c r="T6716" s="8" t="n"/>
      <c r="U6716" s="8" t="n"/>
      <c r="V6716" s="11">
        <f>IF(OR(B6716="",C6716=""),"",CONCATENATE(B6716,".",C6716))</f>
        <v/>
      </c>
      <c r="W6716" s="6">
        <f>UPPER(TRIM(H6716))</f>
        <v/>
      </c>
      <c r="X6716" s="6">
        <f>UPPER(TRIM(I6716))</f>
        <v/>
      </c>
      <c r="Y6716" s="6">
        <f>IF(V6716&lt;&gt;"",IFERROR(INDEX(federal_program_name_lookup,MATCH(V6716,aln_lookup,0)),""),"")</f>
        <v/>
      </c>
    </row>
    <row r="6717">
      <c r="A6717" s="6">
        <f>IF(B6717&lt;&gt;"", "AWARD-"&amp;TEXT(ROW()-1,"0000"), "")</f>
        <v/>
      </c>
      <c r="B6717" s="7" t="n"/>
      <c r="C6717" s="7" t="n"/>
      <c r="D6717" s="7" t="n"/>
      <c r="E6717" s="8" t="n"/>
      <c r="F6717" s="9" t="n"/>
      <c r="G6717" s="8" t="n"/>
      <c r="H6717" s="8" t="n"/>
      <c r="I6717" s="8" t="n"/>
      <c r="J6717" s="10">
        <f>IF(A6717="",0,SUMIFS(amount_expended,cfda_key,V6717))</f>
        <v/>
      </c>
      <c r="K6717" s="10">
        <f>IF(G6717="OTHER CLUSTER NOT LISTED ABOVE",SUMIFS(amount_expended,uniform_other_cluster_name,X6717), IF(AND(OR(G6717="N/A",G6717=""),H6717=""),0,IF(G6717="STATE CLUSTER",SUMIFS(amount_expended,uniform_state_cluster_name,W6717),SUMIFS(amount_expended,cluster_name,G6717))))</f>
        <v/>
      </c>
      <c r="L6717" s="8" t="n"/>
      <c r="M6717" s="7" t="n"/>
      <c r="N6717" s="8" t="n"/>
      <c r="O6717" s="7" t="n"/>
      <c r="P6717" s="7" t="n"/>
      <c r="Q6717" s="8" t="n"/>
      <c r="R6717" s="9" t="n"/>
      <c r="S6717" s="8" t="n"/>
      <c r="T6717" s="8" t="n"/>
      <c r="U6717" s="8" t="n"/>
      <c r="V6717" s="11">
        <f>IF(OR(B6717="",C6717=""),"",CONCATENATE(B6717,".",C6717))</f>
        <v/>
      </c>
      <c r="W6717" s="6">
        <f>UPPER(TRIM(H6717))</f>
        <v/>
      </c>
      <c r="X6717" s="6">
        <f>UPPER(TRIM(I6717))</f>
        <v/>
      </c>
      <c r="Y6717" s="6">
        <f>IF(V6717&lt;&gt;"",IFERROR(INDEX(federal_program_name_lookup,MATCH(V6717,aln_lookup,0)),""),"")</f>
        <v/>
      </c>
    </row>
    <row r="6718">
      <c r="A6718" s="6">
        <f>IF(B6718&lt;&gt;"", "AWARD-"&amp;TEXT(ROW()-1,"0000"), "")</f>
        <v/>
      </c>
      <c r="B6718" s="7" t="n"/>
      <c r="C6718" s="7" t="n"/>
      <c r="D6718" s="7" t="n"/>
      <c r="E6718" s="8" t="n"/>
      <c r="F6718" s="9" t="n"/>
      <c r="G6718" s="8" t="n"/>
      <c r="H6718" s="8" t="n"/>
      <c r="I6718" s="8" t="n"/>
      <c r="J6718" s="10">
        <f>IF(A6718="",0,SUMIFS(amount_expended,cfda_key,V6718))</f>
        <v/>
      </c>
      <c r="K6718" s="10">
        <f>IF(G6718="OTHER CLUSTER NOT LISTED ABOVE",SUMIFS(amount_expended,uniform_other_cluster_name,X6718), IF(AND(OR(G6718="N/A",G6718=""),H6718=""),0,IF(G6718="STATE CLUSTER",SUMIFS(amount_expended,uniform_state_cluster_name,W6718),SUMIFS(amount_expended,cluster_name,G6718))))</f>
        <v/>
      </c>
      <c r="L6718" s="8" t="n"/>
      <c r="M6718" s="7" t="n"/>
      <c r="N6718" s="8" t="n"/>
      <c r="O6718" s="7" t="n"/>
      <c r="P6718" s="7" t="n"/>
      <c r="Q6718" s="8" t="n"/>
      <c r="R6718" s="9" t="n"/>
      <c r="S6718" s="8" t="n"/>
      <c r="T6718" s="8" t="n"/>
      <c r="U6718" s="8" t="n"/>
      <c r="V6718" s="11">
        <f>IF(OR(B6718="",C6718=""),"",CONCATENATE(B6718,".",C6718))</f>
        <v/>
      </c>
      <c r="W6718" s="6">
        <f>UPPER(TRIM(H6718))</f>
        <v/>
      </c>
      <c r="X6718" s="6">
        <f>UPPER(TRIM(I6718))</f>
        <v/>
      </c>
      <c r="Y6718" s="6">
        <f>IF(V6718&lt;&gt;"",IFERROR(INDEX(federal_program_name_lookup,MATCH(V6718,aln_lookup,0)),""),"")</f>
        <v/>
      </c>
    </row>
    <row r="6719">
      <c r="A6719" s="6">
        <f>IF(B6719&lt;&gt;"", "AWARD-"&amp;TEXT(ROW()-1,"0000"), "")</f>
        <v/>
      </c>
      <c r="B6719" s="7" t="n"/>
      <c r="C6719" s="7" t="n"/>
      <c r="D6719" s="7" t="n"/>
      <c r="E6719" s="8" t="n"/>
      <c r="F6719" s="9" t="n"/>
      <c r="G6719" s="8" t="n"/>
      <c r="H6719" s="8" t="n"/>
      <c r="I6719" s="8" t="n"/>
      <c r="J6719" s="10">
        <f>IF(A6719="",0,SUMIFS(amount_expended,cfda_key,V6719))</f>
        <v/>
      </c>
      <c r="K6719" s="10">
        <f>IF(G6719="OTHER CLUSTER NOT LISTED ABOVE",SUMIFS(amount_expended,uniform_other_cluster_name,X6719), IF(AND(OR(G6719="N/A",G6719=""),H6719=""),0,IF(G6719="STATE CLUSTER",SUMIFS(amount_expended,uniform_state_cluster_name,W6719),SUMIFS(amount_expended,cluster_name,G6719))))</f>
        <v/>
      </c>
      <c r="L6719" s="8" t="n"/>
      <c r="M6719" s="7" t="n"/>
      <c r="N6719" s="8" t="n"/>
      <c r="O6719" s="7" t="n"/>
      <c r="P6719" s="7" t="n"/>
      <c r="Q6719" s="8" t="n"/>
      <c r="R6719" s="9" t="n"/>
      <c r="S6719" s="8" t="n"/>
      <c r="T6719" s="8" t="n"/>
      <c r="U6719" s="8" t="n"/>
      <c r="V6719" s="11">
        <f>IF(OR(B6719="",C6719=""),"",CONCATENATE(B6719,".",C6719))</f>
        <v/>
      </c>
      <c r="W6719" s="6">
        <f>UPPER(TRIM(H6719))</f>
        <v/>
      </c>
      <c r="X6719" s="6">
        <f>UPPER(TRIM(I6719))</f>
        <v/>
      </c>
      <c r="Y6719" s="6">
        <f>IF(V6719&lt;&gt;"",IFERROR(INDEX(federal_program_name_lookup,MATCH(V6719,aln_lookup,0)),""),"")</f>
        <v/>
      </c>
    </row>
    <row r="6720">
      <c r="A6720" s="6">
        <f>IF(B6720&lt;&gt;"", "AWARD-"&amp;TEXT(ROW()-1,"0000"), "")</f>
        <v/>
      </c>
      <c r="B6720" s="7" t="n"/>
      <c r="C6720" s="7" t="n"/>
      <c r="D6720" s="7" t="n"/>
      <c r="E6720" s="8" t="n"/>
      <c r="F6720" s="9" t="n"/>
      <c r="G6720" s="8" t="n"/>
      <c r="H6720" s="8" t="n"/>
      <c r="I6720" s="8" t="n"/>
      <c r="J6720" s="10">
        <f>IF(A6720="",0,SUMIFS(amount_expended,cfda_key,V6720))</f>
        <v/>
      </c>
      <c r="K6720" s="10">
        <f>IF(G6720="OTHER CLUSTER NOT LISTED ABOVE",SUMIFS(amount_expended,uniform_other_cluster_name,X6720), IF(AND(OR(G6720="N/A",G6720=""),H6720=""),0,IF(G6720="STATE CLUSTER",SUMIFS(amount_expended,uniform_state_cluster_name,W6720),SUMIFS(amount_expended,cluster_name,G6720))))</f>
        <v/>
      </c>
      <c r="L6720" s="8" t="n"/>
      <c r="M6720" s="7" t="n"/>
      <c r="N6720" s="8" t="n"/>
      <c r="O6720" s="7" t="n"/>
      <c r="P6720" s="7" t="n"/>
      <c r="Q6720" s="8" t="n"/>
      <c r="R6720" s="9" t="n"/>
      <c r="S6720" s="8" t="n"/>
      <c r="T6720" s="8" t="n"/>
      <c r="U6720" s="8" t="n"/>
      <c r="V6720" s="11">
        <f>IF(OR(B6720="",C6720=""),"",CONCATENATE(B6720,".",C6720))</f>
        <v/>
      </c>
      <c r="W6720" s="6">
        <f>UPPER(TRIM(H6720))</f>
        <v/>
      </c>
      <c r="X6720" s="6">
        <f>UPPER(TRIM(I6720))</f>
        <v/>
      </c>
      <c r="Y6720" s="6">
        <f>IF(V6720&lt;&gt;"",IFERROR(INDEX(federal_program_name_lookup,MATCH(V6720,aln_lookup,0)),""),"")</f>
        <v/>
      </c>
    </row>
    <row r="6721">
      <c r="A6721" s="6">
        <f>IF(B6721&lt;&gt;"", "AWARD-"&amp;TEXT(ROW()-1,"0000"), "")</f>
        <v/>
      </c>
      <c r="B6721" s="7" t="n"/>
      <c r="C6721" s="7" t="n"/>
      <c r="D6721" s="7" t="n"/>
      <c r="E6721" s="8" t="n"/>
      <c r="F6721" s="9" t="n"/>
      <c r="G6721" s="8" t="n"/>
      <c r="H6721" s="8" t="n"/>
      <c r="I6721" s="8" t="n"/>
      <c r="J6721" s="10">
        <f>IF(A6721="",0,SUMIFS(amount_expended,cfda_key,V6721))</f>
        <v/>
      </c>
      <c r="K6721" s="10">
        <f>IF(G6721="OTHER CLUSTER NOT LISTED ABOVE",SUMIFS(amount_expended,uniform_other_cluster_name,X6721), IF(AND(OR(G6721="N/A",G6721=""),H6721=""),0,IF(G6721="STATE CLUSTER",SUMIFS(amount_expended,uniform_state_cluster_name,W6721),SUMIFS(amount_expended,cluster_name,G6721))))</f>
        <v/>
      </c>
      <c r="L6721" s="8" t="n"/>
      <c r="M6721" s="7" t="n"/>
      <c r="N6721" s="8" t="n"/>
      <c r="O6721" s="7" t="n"/>
      <c r="P6721" s="7" t="n"/>
      <c r="Q6721" s="8" t="n"/>
      <c r="R6721" s="9" t="n"/>
      <c r="S6721" s="8" t="n"/>
      <c r="T6721" s="8" t="n"/>
      <c r="U6721" s="8" t="n"/>
      <c r="V6721" s="11">
        <f>IF(OR(B6721="",C6721=""),"",CONCATENATE(B6721,".",C6721))</f>
        <v/>
      </c>
      <c r="W6721" s="6">
        <f>UPPER(TRIM(H6721))</f>
        <v/>
      </c>
      <c r="X6721" s="6">
        <f>UPPER(TRIM(I6721))</f>
        <v/>
      </c>
      <c r="Y6721" s="6">
        <f>IF(V6721&lt;&gt;"",IFERROR(INDEX(federal_program_name_lookup,MATCH(V6721,aln_lookup,0)),""),"")</f>
        <v/>
      </c>
    </row>
    <row r="6722">
      <c r="A6722" s="6">
        <f>IF(B6722&lt;&gt;"", "AWARD-"&amp;TEXT(ROW()-1,"0000"), "")</f>
        <v/>
      </c>
      <c r="B6722" s="7" t="n"/>
      <c r="C6722" s="7" t="n"/>
      <c r="D6722" s="7" t="n"/>
      <c r="E6722" s="8" t="n"/>
      <c r="F6722" s="9" t="n"/>
      <c r="G6722" s="8" t="n"/>
      <c r="H6722" s="8" t="n"/>
      <c r="I6722" s="8" t="n"/>
      <c r="J6722" s="10">
        <f>IF(A6722="",0,SUMIFS(amount_expended,cfda_key,V6722))</f>
        <v/>
      </c>
      <c r="K6722" s="10">
        <f>IF(G6722="OTHER CLUSTER NOT LISTED ABOVE",SUMIFS(amount_expended,uniform_other_cluster_name,X6722), IF(AND(OR(G6722="N/A",G6722=""),H6722=""),0,IF(G6722="STATE CLUSTER",SUMIFS(amount_expended,uniform_state_cluster_name,W6722),SUMIFS(amount_expended,cluster_name,G6722))))</f>
        <v/>
      </c>
      <c r="L6722" s="8" t="n"/>
      <c r="M6722" s="7" t="n"/>
      <c r="N6722" s="8" t="n"/>
      <c r="O6722" s="7" t="n"/>
      <c r="P6722" s="7" t="n"/>
      <c r="Q6722" s="8" t="n"/>
      <c r="R6722" s="9" t="n"/>
      <c r="S6722" s="8" t="n"/>
      <c r="T6722" s="8" t="n"/>
      <c r="U6722" s="8" t="n"/>
      <c r="V6722" s="11">
        <f>IF(OR(B6722="",C6722=""),"",CONCATENATE(B6722,".",C6722))</f>
        <v/>
      </c>
      <c r="W6722" s="6">
        <f>UPPER(TRIM(H6722))</f>
        <v/>
      </c>
      <c r="X6722" s="6">
        <f>UPPER(TRIM(I6722))</f>
        <v/>
      </c>
      <c r="Y6722" s="6">
        <f>IF(V6722&lt;&gt;"",IFERROR(INDEX(federal_program_name_lookup,MATCH(V6722,aln_lookup,0)),""),"")</f>
        <v/>
      </c>
    </row>
    <row r="6723">
      <c r="A6723" s="6">
        <f>IF(B6723&lt;&gt;"", "AWARD-"&amp;TEXT(ROW()-1,"0000"), "")</f>
        <v/>
      </c>
      <c r="B6723" s="7" t="n"/>
      <c r="C6723" s="7" t="n"/>
      <c r="D6723" s="7" t="n"/>
      <c r="E6723" s="8" t="n"/>
      <c r="F6723" s="9" t="n"/>
      <c r="G6723" s="8" t="n"/>
      <c r="H6723" s="8" t="n"/>
      <c r="I6723" s="8" t="n"/>
      <c r="J6723" s="10">
        <f>IF(A6723="",0,SUMIFS(amount_expended,cfda_key,V6723))</f>
        <v/>
      </c>
      <c r="K6723" s="10">
        <f>IF(G6723="OTHER CLUSTER NOT LISTED ABOVE",SUMIFS(amount_expended,uniform_other_cluster_name,X6723), IF(AND(OR(G6723="N/A",G6723=""),H6723=""),0,IF(G6723="STATE CLUSTER",SUMIFS(amount_expended,uniform_state_cluster_name,W6723),SUMIFS(amount_expended,cluster_name,G6723))))</f>
        <v/>
      </c>
      <c r="L6723" s="8" t="n"/>
      <c r="M6723" s="7" t="n"/>
      <c r="N6723" s="8" t="n"/>
      <c r="O6723" s="7" t="n"/>
      <c r="P6723" s="7" t="n"/>
      <c r="Q6723" s="8" t="n"/>
      <c r="R6723" s="9" t="n"/>
      <c r="S6723" s="8" t="n"/>
      <c r="T6723" s="8" t="n"/>
      <c r="U6723" s="8" t="n"/>
      <c r="V6723" s="11">
        <f>IF(OR(B6723="",C6723=""),"",CONCATENATE(B6723,".",C6723))</f>
        <v/>
      </c>
      <c r="W6723" s="6">
        <f>UPPER(TRIM(H6723))</f>
        <v/>
      </c>
      <c r="X6723" s="6">
        <f>UPPER(TRIM(I6723))</f>
        <v/>
      </c>
      <c r="Y6723" s="6">
        <f>IF(V6723&lt;&gt;"",IFERROR(INDEX(federal_program_name_lookup,MATCH(V6723,aln_lookup,0)),""),"")</f>
        <v/>
      </c>
    </row>
    <row r="6724">
      <c r="A6724" s="6">
        <f>IF(B6724&lt;&gt;"", "AWARD-"&amp;TEXT(ROW()-1,"0000"), "")</f>
        <v/>
      </c>
      <c r="B6724" s="7" t="n"/>
      <c r="C6724" s="7" t="n"/>
      <c r="D6724" s="7" t="n"/>
      <c r="E6724" s="8" t="n"/>
      <c r="F6724" s="9" t="n"/>
      <c r="G6724" s="8" t="n"/>
      <c r="H6724" s="8" t="n"/>
      <c r="I6724" s="8" t="n"/>
      <c r="J6724" s="10">
        <f>IF(A6724="",0,SUMIFS(amount_expended,cfda_key,V6724))</f>
        <v/>
      </c>
      <c r="K6724" s="10">
        <f>IF(G6724="OTHER CLUSTER NOT LISTED ABOVE",SUMIFS(amount_expended,uniform_other_cluster_name,X6724), IF(AND(OR(G6724="N/A",G6724=""),H6724=""),0,IF(G6724="STATE CLUSTER",SUMIFS(amount_expended,uniform_state_cluster_name,W6724),SUMIFS(amount_expended,cluster_name,G6724))))</f>
        <v/>
      </c>
      <c r="L6724" s="8" t="n"/>
      <c r="M6724" s="7" t="n"/>
      <c r="N6724" s="8" t="n"/>
      <c r="O6724" s="7" t="n"/>
      <c r="P6724" s="7" t="n"/>
      <c r="Q6724" s="8" t="n"/>
      <c r="R6724" s="9" t="n"/>
      <c r="S6724" s="8" t="n"/>
      <c r="T6724" s="8" t="n"/>
      <c r="U6724" s="8" t="n"/>
      <c r="V6724" s="11">
        <f>IF(OR(B6724="",C6724=""),"",CONCATENATE(B6724,".",C6724))</f>
        <v/>
      </c>
      <c r="W6724" s="6">
        <f>UPPER(TRIM(H6724))</f>
        <v/>
      </c>
      <c r="X6724" s="6">
        <f>UPPER(TRIM(I6724))</f>
        <v/>
      </c>
      <c r="Y6724" s="6">
        <f>IF(V6724&lt;&gt;"",IFERROR(INDEX(federal_program_name_lookup,MATCH(V6724,aln_lookup,0)),""),"")</f>
        <v/>
      </c>
    </row>
    <row r="6725">
      <c r="A6725" s="6">
        <f>IF(B6725&lt;&gt;"", "AWARD-"&amp;TEXT(ROW()-1,"0000"), "")</f>
        <v/>
      </c>
      <c r="B6725" s="7" t="n"/>
      <c r="C6725" s="7" t="n"/>
      <c r="D6725" s="7" t="n"/>
      <c r="E6725" s="8" t="n"/>
      <c r="F6725" s="9" t="n"/>
      <c r="G6725" s="8" t="n"/>
      <c r="H6725" s="8" t="n"/>
      <c r="I6725" s="8" t="n"/>
      <c r="J6725" s="10">
        <f>IF(A6725="",0,SUMIFS(amount_expended,cfda_key,V6725))</f>
        <v/>
      </c>
      <c r="K6725" s="10">
        <f>IF(G6725="OTHER CLUSTER NOT LISTED ABOVE",SUMIFS(amount_expended,uniform_other_cluster_name,X6725), IF(AND(OR(G6725="N/A",G6725=""),H6725=""),0,IF(G6725="STATE CLUSTER",SUMIFS(amount_expended,uniform_state_cluster_name,W6725),SUMIFS(amount_expended,cluster_name,G6725))))</f>
        <v/>
      </c>
      <c r="L6725" s="8" t="n"/>
      <c r="M6725" s="7" t="n"/>
      <c r="N6725" s="8" t="n"/>
      <c r="O6725" s="7" t="n"/>
      <c r="P6725" s="7" t="n"/>
      <c r="Q6725" s="8" t="n"/>
      <c r="R6725" s="9" t="n"/>
      <c r="S6725" s="8" t="n"/>
      <c r="T6725" s="8" t="n"/>
      <c r="U6725" s="8" t="n"/>
      <c r="V6725" s="11">
        <f>IF(OR(B6725="",C6725=""),"",CONCATENATE(B6725,".",C6725))</f>
        <v/>
      </c>
      <c r="W6725" s="6">
        <f>UPPER(TRIM(H6725))</f>
        <v/>
      </c>
      <c r="X6725" s="6">
        <f>UPPER(TRIM(I6725))</f>
        <v/>
      </c>
      <c r="Y6725" s="6">
        <f>IF(V6725&lt;&gt;"",IFERROR(INDEX(federal_program_name_lookup,MATCH(V6725,aln_lookup,0)),""),"")</f>
        <v/>
      </c>
    </row>
    <row r="6726">
      <c r="A6726" s="6">
        <f>IF(B6726&lt;&gt;"", "AWARD-"&amp;TEXT(ROW()-1,"0000"), "")</f>
        <v/>
      </c>
      <c r="B6726" s="7" t="n"/>
      <c r="C6726" s="7" t="n"/>
      <c r="D6726" s="7" t="n"/>
      <c r="E6726" s="8" t="n"/>
      <c r="F6726" s="9" t="n"/>
      <c r="G6726" s="8" t="n"/>
      <c r="H6726" s="8" t="n"/>
      <c r="I6726" s="8" t="n"/>
      <c r="J6726" s="10">
        <f>IF(A6726="",0,SUMIFS(amount_expended,cfda_key,V6726))</f>
        <v/>
      </c>
      <c r="K6726" s="10">
        <f>IF(G6726="OTHER CLUSTER NOT LISTED ABOVE",SUMIFS(amount_expended,uniform_other_cluster_name,X6726), IF(AND(OR(G6726="N/A",G6726=""),H6726=""),0,IF(G6726="STATE CLUSTER",SUMIFS(amount_expended,uniform_state_cluster_name,W6726),SUMIFS(amount_expended,cluster_name,G6726))))</f>
        <v/>
      </c>
      <c r="L6726" s="8" t="n"/>
      <c r="M6726" s="7" t="n"/>
      <c r="N6726" s="8" t="n"/>
      <c r="O6726" s="7" t="n"/>
      <c r="P6726" s="7" t="n"/>
      <c r="Q6726" s="8" t="n"/>
      <c r="R6726" s="9" t="n"/>
      <c r="S6726" s="8" t="n"/>
      <c r="T6726" s="8" t="n"/>
      <c r="U6726" s="8" t="n"/>
      <c r="V6726" s="11">
        <f>IF(OR(B6726="",C6726=""),"",CONCATENATE(B6726,".",C6726))</f>
        <v/>
      </c>
      <c r="W6726" s="6">
        <f>UPPER(TRIM(H6726))</f>
        <v/>
      </c>
      <c r="X6726" s="6">
        <f>UPPER(TRIM(I6726))</f>
        <v/>
      </c>
      <c r="Y6726" s="6">
        <f>IF(V6726&lt;&gt;"",IFERROR(INDEX(federal_program_name_lookup,MATCH(V6726,aln_lookup,0)),""),"")</f>
        <v/>
      </c>
    </row>
    <row r="6727">
      <c r="A6727" s="6">
        <f>IF(B6727&lt;&gt;"", "AWARD-"&amp;TEXT(ROW()-1,"0000"), "")</f>
        <v/>
      </c>
      <c r="B6727" s="7" t="n"/>
      <c r="C6727" s="7" t="n"/>
      <c r="D6727" s="7" t="n"/>
      <c r="E6727" s="8" t="n"/>
      <c r="F6727" s="9" t="n"/>
      <c r="G6727" s="8" t="n"/>
      <c r="H6727" s="8" t="n"/>
      <c r="I6727" s="8" t="n"/>
      <c r="J6727" s="10">
        <f>IF(A6727="",0,SUMIFS(amount_expended,cfda_key,V6727))</f>
        <v/>
      </c>
      <c r="K6727" s="10">
        <f>IF(G6727="OTHER CLUSTER NOT LISTED ABOVE",SUMIFS(amount_expended,uniform_other_cluster_name,X6727), IF(AND(OR(G6727="N/A",G6727=""),H6727=""),0,IF(G6727="STATE CLUSTER",SUMIFS(amount_expended,uniform_state_cluster_name,W6727),SUMIFS(amount_expended,cluster_name,G6727))))</f>
        <v/>
      </c>
      <c r="L6727" s="8" t="n"/>
      <c r="M6727" s="7" t="n"/>
      <c r="N6727" s="8" t="n"/>
      <c r="O6727" s="7" t="n"/>
      <c r="P6727" s="7" t="n"/>
      <c r="Q6727" s="8" t="n"/>
      <c r="R6727" s="9" t="n"/>
      <c r="S6727" s="8" t="n"/>
      <c r="T6727" s="8" t="n"/>
      <c r="U6727" s="8" t="n"/>
      <c r="V6727" s="11">
        <f>IF(OR(B6727="",C6727=""),"",CONCATENATE(B6727,".",C6727))</f>
        <v/>
      </c>
      <c r="W6727" s="6">
        <f>UPPER(TRIM(H6727))</f>
        <v/>
      </c>
      <c r="X6727" s="6">
        <f>UPPER(TRIM(I6727))</f>
        <v/>
      </c>
      <c r="Y6727" s="6">
        <f>IF(V6727&lt;&gt;"",IFERROR(INDEX(federal_program_name_lookup,MATCH(V6727,aln_lookup,0)),""),"")</f>
        <v/>
      </c>
    </row>
    <row r="6728">
      <c r="A6728" s="6">
        <f>IF(B6728&lt;&gt;"", "AWARD-"&amp;TEXT(ROW()-1,"0000"), "")</f>
        <v/>
      </c>
      <c r="B6728" s="7" t="n"/>
      <c r="C6728" s="7" t="n"/>
      <c r="D6728" s="7" t="n"/>
      <c r="E6728" s="8" t="n"/>
      <c r="F6728" s="9" t="n"/>
      <c r="G6728" s="8" t="n"/>
      <c r="H6728" s="8" t="n"/>
      <c r="I6728" s="8" t="n"/>
      <c r="J6728" s="10">
        <f>IF(A6728="",0,SUMIFS(amount_expended,cfda_key,V6728))</f>
        <v/>
      </c>
      <c r="K6728" s="10">
        <f>IF(G6728="OTHER CLUSTER NOT LISTED ABOVE",SUMIFS(amount_expended,uniform_other_cluster_name,X6728), IF(AND(OR(G6728="N/A",G6728=""),H6728=""),0,IF(G6728="STATE CLUSTER",SUMIFS(amount_expended,uniform_state_cluster_name,W6728),SUMIFS(amount_expended,cluster_name,G6728))))</f>
        <v/>
      </c>
      <c r="L6728" s="8" t="n"/>
      <c r="M6728" s="7" t="n"/>
      <c r="N6728" s="8" t="n"/>
      <c r="O6728" s="7" t="n"/>
      <c r="P6728" s="7" t="n"/>
      <c r="Q6728" s="8" t="n"/>
      <c r="R6728" s="9" t="n"/>
      <c r="S6728" s="8" t="n"/>
      <c r="T6728" s="8" t="n"/>
      <c r="U6728" s="8" t="n"/>
      <c r="V6728" s="11">
        <f>IF(OR(B6728="",C6728=""),"",CONCATENATE(B6728,".",C6728))</f>
        <v/>
      </c>
      <c r="W6728" s="6">
        <f>UPPER(TRIM(H6728))</f>
        <v/>
      </c>
      <c r="X6728" s="6">
        <f>UPPER(TRIM(I6728))</f>
        <v/>
      </c>
      <c r="Y6728" s="6">
        <f>IF(V6728&lt;&gt;"",IFERROR(INDEX(federal_program_name_lookup,MATCH(V6728,aln_lookup,0)),""),"")</f>
        <v/>
      </c>
    </row>
    <row r="6729">
      <c r="A6729" s="6">
        <f>IF(B6729&lt;&gt;"", "AWARD-"&amp;TEXT(ROW()-1,"0000"), "")</f>
        <v/>
      </c>
      <c r="B6729" s="7" t="n"/>
      <c r="C6729" s="7" t="n"/>
      <c r="D6729" s="7" t="n"/>
      <c r="E6729" s="8" t="n"/>
      <c r="F6729" s="9" t="n"/>
      <c r="G6729" s="8" t="n"/>
      <c r="H6729" s="8" t="n"/>
      <c r="I6729" s="8" t="n"/>
      <c r="J6729" s="10">
        <f>IF(A6729="",0,SUMIFS(amount_expended,cfda_key,V6729))</f>
        <v/>
      </c>
      <c r="K6729" s="10">
        <f>IF(G6729="OTHER CLUSTER NOT LISTED ABOVE",SUMIFS(amount_expended,uniform_other_cluster_name,X6729), IF(AND(OR(G6729="N/A",G6729=""),H6729=""),0,IF(G6729="STATE CLUSTER",SUMIFS(amount_expended,uniform_state_cluster_name,W6729),SUMIFS(amount_expended,cluster_name,G6729))))</f>
        <v/>
      </c>
      <c r="L6729" s="8" t="n"/>
      <c r="M6729" s="7" t="n"/>
      <c r="N6729" s="8" t="n"/>
      <c r="O6729" s="7" t="n"/>
      <c r="P6729" s="7" t="n"/>
      <c r="Q6729" s="8" t="n"/>
      <c r="R6729" s="9" t="n"/>
      <c r="S6729" s="8" t="n"/>
      <c r="T6729" s="8" t="n"/>
      <c r="U6729" s="8" t="n"/>
      <c r="V6729" s="11">
        <f>IF(OR(B6729="",C6729=""),"",CONCATENATE(B6729,".",C6729))</f>
        <v/>
      </c>
      <c r="W6729" s="6">
        <f>UPPER(TRIM(H6729))</f>
        <v/>
      </c>
      <c r="X6729" s="6">
        <f>UPPER(TRIM(I6729))</f>
        <v/>
      </c>
      <c r="Y6729" s="6">
        <f>IF(V6729&lt;&gt;"",IFERROR(INDEX(federal_program_name_lookup,MATCH(V6729,aln_lookup,0)),""),"")</f>
        <v/>
      </c>
    </row>
    <row r="6730">
      <c r="A6730" s="6">
        <f>IF(B6730&lt;&gt;"", "AWARD-"&amp;TEXT(ROW()-1,"0000"), "")</f>
        <v/>
      </c>
      <c r="B6730" s="7" t="n"/>
      <c r="C6730" s="7" t="n"/>
      <c r="D6730" s="7" t="n"/>
      <c r="E6730" s="8" t="n"/>
      <c r="F6730" s="9" t="n"/>
      <c r="G6730" s="8" t="n"/>
      <c r="H6730" s="8" t="n"/>
      <c r="I6730" s="8" t="n"/>
      <c r="J6730" s="10">
        <f>IF(A6730="",0,SUMIFS(amount_expended,cfda_key,V6730))</f>
        <v/>
      </c>
      <c r="K6730" s="10">
        <f>IF(G6730="OTHER CLUSTER NOT LISTED ABOVE",SUMIFS(amount_expended,uniform_other_cluster_name,X6730), IF(AND(OR(G6730="N/A",G6730=""),H6730=""),0,IF(G6730="STATE CLUSTER",SUMIFS(amount_expended,uniform_state_cluster_name,W6730),SUMIFS(amount_expended,cluster_name,G6730))))</f>
        <v/>
      </c>
      <c r="L6730" s="8" t="n"/>
      <c r="M6730" s="7" t="n"/>
      <c r="N6730" s="8" t="n"/>
      <c r="O6730" s="7" t="n"/>
      <c r="P6730" s="7" t="n"/>
      <c r="Q6730" s="8" t="n"/>
      <c r="R6730" s="9" t="n"/>
      <c r="S6730" s="8" t="n"/>
      <c r="T6730" s="8" t="n"/>
      <c r="U6730" s="8" t="n"/>
      <c r="V6730" s="11">
        <f>IF(OR(B6730="",C6730=""),"",CONCATENATE(B6730,".",C6730))</f>
        <v/>
      </c>
      <c r="W6730" s="6">
        <f>UPPER(TRIM(H6730))</f>
        <v/>
      </c>
      <c r="X6730" s="6">
        <f>UPPER(TRIM(I6730))</f>
        <v/>
      </c>
      <c r="Y6730" s="6">
        <f>IF(V6730&lt;&gt;"",IFERROR(INDEX(federal_program_name_lookup,MATCH(V6730,aln_lookup,0)),""),"")</f>
        <v/>
      </c>
    </row>
    <row r="6731">
      <c r="A6731" s="6">
        <f>IF(B6731&lt;&gt;"", "AWARD-"&amp;TEXT(ROW()-1,"0000"), "")</f>
        <v/>
      </c>
      <c r="B6731" s="7" t="n"/>
      <c r="C6731" s="7" t="n"/>
      <c r="D6731" s="7" t="n"/>
      <c r="E6731" s="8" t="n"/>
      <c r="F6731" s="9" t="n"/>
      <c r="G6731" s="8" t="n"/>
      <c r="H6731" s="8" t="n"/>
      <c r="I6731" s="8" t="n"/>
      <c r="J6731" s="10">
        <f>IF(A6731="",0,SUMIFS(amount_expended,cfda_key,V6731))</f>
        <v/>
      </c>
      <c r="K6731" s="10">
        <f>IF(G6731="OTHER CLUSTER NOT LISTED ABOVE",SUMIFS(amount_expended,uniform_other_cluster_name,X6731), IF(AND(OR(G6731="N/A",G6731=""),H6731=""),0,IF(G6731="STATE CLUSTER",SUMIFS(amount_expended,uniform_state_cluster_name,W6731),SUMIFS(amount_expended,cluster_name,G6731))))</f>
        <v/>
      </c>
      <c r="L6731" s="8" t="n"/>
      <c r="M6731" s="7" t="n"/>
      <c r="N6731" s="8" t="n"/>
      <c r="O6731" s="7" t="n"/>
      <c r="P6731" s="7" t="n"/>
      <c r="Q6731" s="8" t="n"/>
      <c r="R6731" s="9" t="n"/>
      <c r="S6731" s="8" t="n"/>
      <c r="T6731" s="8" t="n"/>
      <c r="U6731" s="8" t="n"/>
      <c r="V6731" s="11">
        <f>IF(OR(B6731="",C6731=""),"",CONCATENATE(B6731,".",C6731))</f>
        <v/>
      </c>
      <c r="W6731" s="6">
        <f>UPPER(TRIM(H6731))</f>
        <v/>
      </c>
      <c r="X6731" s="6">
        <f>UPPER(TRIM(I6731))</f>
        <v/>
      </c>
      <c r="Y6731" s="6">
        <f>IF(V6731&lt;&gt;"",IFERROR(INDEX(federal_program_name_lookup,MATCH(V6731,aln_lookup,0)),""),"")</f>
        <v/>
      </c>
    </row>
    <row r="6732">
      <c r="A6732" s="6">
        <f>IF(B6732&lt;&gt;"", "AWARD-"&amp;TEXT(ROW()-1,"0000"), "")</f>
        <v/>
      </c>
      <c r="B6732" s="7" t="n"/>
      <c r="C6732" s="7" t="n"/>
      <c r="D6732" s="7" t="n"/>
      <c r="E6732" s="8" t="n"/>
      <c r="F6732" s="9" t="n"/>
      <c r="G6732" s="8" t="n"/>
      <c r="H6732" s="8" t="n"/>
      <c r="I6732" s="8" t="n"/>
      <c r="J6732" s="10">
        <f>IF(A6732="",0,SUMIFS(amount_expended,cfda_key,V6732))</f>
        <v/>
      </c>
      <c r="K6732" s="10">
        <f>IF(G6732="OTHER CLUSTER NOT LISTED ABOVE",SUMIFS(amount_expended,uniform_other_cluster_name,X6732), IF(AND(OR(G6732="N/A",G6732=""),H6732=""),0,IF(G6732="STATE CLUSTER",SUMIFS(amount_expended,uniform_state_cluster_name,W6732),SUMIFS(amount_expended,cluster_name,G6732))))</f>
        <v/>
      </c>
      <c r="L6732" s="8" t="n"/>
      <c r="M6732" s="7" t="n"/>
      <c r="N6732" s="8" t="n"/>
      <c r="O6732" s="7" t="n"/>
      <c r="P6732" s="7" t="n"/>
      <c r="Q6732" s="8" t="n"/>
      <c r="R6732" s="9" t="n"/>
      <c r="S6732" s="8" t="n"/>
      <c r="T6732" s="8" t="n"/>
      <c r="U6732" s="8" t="n"/>
      <c r="V6732" s="11">
        <f>IF(OR(B6732="",C6732=""),"",CONCATENATE(B6732,".",C6732))</f>
        <v/>
      </c>
      <c r="W6732" s="6">
        <f>UPPER(TRIM(H6732))</f>
        <v/>
      </c>
      <c r="X6732" s="6">
        <f>UPPER(TRIM(I6732))</f>
        <v/>
      </c>
      <c r="Y6732" s="6">
        <f>IF(V6732&lt;&gt;"",IFERROR(INDEX(federal_program_name_lookup,MATCH(V6732,aln_lookup,0)),""),"")</f>
        <v/>
      </c>
    </row>
    <row r="6733">
      <c r="A6733" s="6">
        <f>IF(B6733&lt;&gt;"", "AWARD-"&amp;TEXT(ROW()-1,"0000"), "")</f>
        <v/>
      </c>
      <c r="B6733" s="7" t="n"/>
      <c r="C6733" s="7" t="n"/>
      <c r="D6733" s="7" t="n"/>
      <c r="E6733" s="8" t="n"/>
      <c r="F6733" s="9" t="n"/>
      <c r="G6733" s="8" t="n"/>
      <c r="H6733" s="8" t="n"/>
      <c r="I6733" s="8" t="n"/>
      <c r="J6733" s="10">
        <f>IF(A6733="",0,SUMIFS(amount_expended,cfda_key,V6733))</f>
        <v/>
      </c>
      <c r="K6733" s="10">
        <f>IF(G6733="OTHER CLUSTER NOT LISTED ABOVE",SUMIFS(amount_expended,uniform_other_cluster_name,X6733), IF(AND(OR(G6733="N/A",G6733=""),H6733=""),0,IF(G6733="STATE CLUSTER",SUMIFS(amount_expended,uniform_state_cluster_name,W6733),SUMIFS(amount_expended,cluster_name,G6733))))</f>
        <v/>
      </c>
      <c r="L6733" s="8" t="n"/>
      <c r="M6733" s="7" t="n"/>
      <c r="N6733" s="8" t="n"/>
      <c r="O6733" s="7" t="n"/>
      <c r="P6733" s="7" t="n"/>
      <c r="Q6733" s="8" t="n"/>
      <c r="R6733" s="9" t="n"/>
      <c r="S6733" s="8" t="n"/>
      <c r="T6733" s="8" t="n"/>
      <c r="U6733" s="8" t="n"/>
      <c r="V6733" s="11">
        <f>IF(OR(B6733="",C6733=""),"",CONCATENATE(B6733,".",C6733))</f>
        <v/>
      </c>
      <c r="W6733" s="6">
        <f>UPPER(TRIM(H6733))</f>
        <v/>
      </c>
      <c r="X6733" s="6">
        <f>UPPER(TRIM(I6733))</f>
        <v/>
      </c>
      <c r="Y6733" s="6">
        <f>IF(V6733&lt;&gt;"",IFERROR(INDEX(federal_program_name_lookup,MATCH(V6733,aln_lookup,0)),""),"")</f>
        <v/>
      </c>
    </row>
    <row r="6734">
      <c r="A6734" s="6">
        <f>IF(B6734&lt;&gt;"", "AWARD-"&amp;TEXT(ROW()-1,"0000"), "")</f>
        <v/>
      </c>
      <c r="B6734" s="7" t="n"/>
      <c r="C6734" s="7" t="n"/>
      <c r="D6734" s="7" t="n"/>
      <c r="E6734" s="8" t="n"/>
      <c r="F6734" s="9" t="n"/>
      <c r="G6734" s="8" t="n"/>
      <c r="H6734" s="8" t="n"/>
      <c r="I6734" s="8" t="n"/>
      <c r="J6734" s="10">
        <f>IF(A6734="",0,SUMIFS(amount_expended,cfda_key,V6734))</f>
        <v/>
      </c>
      <c r="K6734" s="10">
        <f>IF(G6734="OTHER CLUSTER NOT LISTED ABOVE",SUMIFS(amount_expended,uniform_other_cluster_name,X6734), IF(AND(OR(G6734="N/A",G6734=""),H6734=""),0,IF(G6734="STATE CLUSTER",SUMIFS(amount_expended,uniform_state_cluster_name,W6734),SUMIFS(amount_expended,cluster_name,G6734))))</f>
        <v/>
      </c>
      <c r="L6734" s="8" t="n"/>
      <c r="M6734" s="7" t="n"/>
      <c r="N6734" s="8" t="n"/>
      <c r="O6734" s="7" t="n"/>
      <c r="P6734" s="7" t="n"/>
      <c r="Q6734" s="8" t="n"/>
      <c r="R6734" s="9" t="n"/>
      <c r="S6734" s="8" t="n"/>
      <c r="T6734" s="8" t="n"/>
      <c r="U6734" s="8" t="n"/>
      <c r="V6734" s="11">
        <f>IF(OR(B6734="",C6734=""),"",CONCATENATE(B6734,".",C6734))</f>
        <v/>
      </c>
      <c r="W6734" s="6">
        <f>UPPER(TRIM(H6734))</f>
        <v/>
      </c>
      <c r="X6734" s="6">
        <f>UPPER(TRIM(I6734))</f>
        <v/>
      </c>
      <c r="Y6734" s="6">
        <f>IF(V6734&lt;&gt;"",IFERROR(INDEX(federal_program_name_lookup,MATCH(V6734,aln_lookup,0)),""),"")</f>
        <v/>
      </c>
    </row>
    <row r="6735">
      <c r="A6735" s="6">
        <f>IF(B6735&lt;&gt;"", "AWARD-"&amp;TEXT(ROW()-1,"0000"), "")</f>
        <v/>
      </c>
      <c r="B6735" s="7" t="n"/>
      <c r="C6735" s="7" t="n"/>
      <c r="D6735" s="7" t="n"/>
      <c r="E6735" s="8" t="n"/>
      <c r="F6735" s="9" t="n"/>
      <c r="G6735" s="8" t="n"/>
      <c r="H6735" s="8" t="n"/>
      <c r="I6735" s="8" t="n"/>
      <c r="J6735" s="10">
        <f>IF(A6735="",0,SUMIFS(amount_expended,cfda_key,V6735))</f>
        <v/>
      </c>
      <c r="K6735" s="10">
        <f>IF(G6735="OTHER CLUSTER NOT LISTED ABOVE",SUMIFS(amount_expended,uniform_other_cluster_name,X6735), IF(AND(OR(G6735="N/A",G6735=""),H6735=""),0,IF(G6735="STATE CLUSTER",SUMIFS(amount_expended,uniform_state_cluster_name,W6735),SUMIFS(amount_expended,cluster_name,G6735))))</f>
        <v/>
      </c>
      <c r="L6735" s="8" t="n"/>
      <c r="M6735" s="7" t="n"/>
      <c r="N6735" s="8" t="n"/>
      <c r="O6735" s="7" t="n"/>
      <c r="P6735" s="7" t="n"/>
      <c r="Q6735" s="8" t="n"/>
      <c r="R6735" s="9" t="n"/>
      <c r="S6735" s="8" t="n"/>
      <c r="T6735" s="8" t="n"/>
      <c r="U6735" s="8" t="n"/>
      <c r="V6735" s="11">
        <f>IF(OR(B6735="",C6735=""),"",CONCATENATE(B6735,".",C6735))</f>
        <v/>
      </c>
      <c r="W6735" s="6">
        <f>UPPER(TRIM(H6735))</f>
        <v/>
      </c>
      <c r="X6735" s="6">
        <f>UPPER(TRIM(I6735))</f>
        <v/>
      </c>
      <c r="Y6735" s="6">
        <f>IF(V6735&lt;&gt;"",IFERROR(INDEX(federal_program_name_lookup,MATCH(V6735,aln_lookup,0)),""),"")</f>
        <v/>
      </c>
    </row>
    <row r="6736">
      <c r="A6736" s="6">
        <f>IF(B6736&lt;&gt;"", "AWARD-"&amp;TEXT(ROW()-1,"0000"), "")</f>
        <v/>
      </c>
      <c r="B6736" s="7" t="n"/>
      <c r="C6736" s="7" t="n"/>
      <c r="D6736" s="7" t="n"/>
      <c r="E6736" s="8" t="n"/>
      <c r="F6736" s="9" t="n"/>
      <c r="G6736" s="8" t="n"/>
      <c r="H6736" s="8" t="n"/>
      <c r="I6736" s="8" t="n"/>
      <c r="J6736" s="10">
        <f>IF(A6736="",0,SUMIFS(amount_expended,cfda_key,V6736))</f>
        <v/>
      </c>
      <c r="K6736" s="10">
        <f>IF(G6736="OTHER CLUSTER NOT LISTED ABOVE",SUMIFS(amount_expended,uniform_other_cluster_name,X6736), IF(AND(OR(G6736="N/A",G6736=""),H6736=""),0,IF(G6736="STATE CLUSTER",SUMIFS(amount_expended,uniform_state_cluster_name,W6736),SUMIFS(amount_expended,cluster_name,G6736))))</f>
        <v/>
      </c>
      <c r="L6736" s="8" t="n"/>
      <c r="M6736" s="7" t="n"/>
      <c r="N6736" s="8" t="n"/>
      <c r="O6736" s="7" t="n"/>
      <c r="P6736" s="7" t="n"/>
      <c r="Q6736" s="8" t="n"/>
      <c r="R6736" s="9" t="n"/>
      <c r="S6736" s="8" t="n"/>
      <c r="T6736" s="8" t="n"/>
      <c r="U6736" s="8" t="n"/>
      <c r="V6736" s="11">
        <f>IF(OR(B6736="",C6736=""),"",CONCATENATE(B6736,".",C6736))</f>
        <v/>
      </c>
      <c r="W6736" s="6">
        <f>UPPER(TRIM(H6736))</f>
        <v/>
      </c>
      <c r="X6736" s="6">
        <f>UPPER(TRIM(I6736))</f>
        <v/>
      </c>
      <c r="Y6736" s="6">
        <f>IF(V6736&lt;&gt;"",IFERROR(INDEX(federal_program_name_lookup,MATCH(V6736,aln_lookup,0)),""),"")</f>
        <v/>
      </c>
    </row>
    <row r="6737">
      <c r="A6737" s="6">
        <f>IF(B6737&lt;&gt;"", "AWARD-"&amp;TEXT(ROW()-1,"0000"), "")</f>
        <v/>
      </c>
      <c r="B6737" s="7" t="n"/>
      <c r="C6737" s="7" t="n"/>
      <c r="D6737" s="7" t="n"/>
      <c r="E6737" s="8" t="n"/>
      <c r="F6737" s="9" t="n"/>
      <c r="G6737" s="8" t="n"/>
      <c r="H6737" s="8" t="n"/>
      <c r="I6737" s="8" t="n"/>
      <c r="J6737" s="10">
        <f>IF(A6737="",0,SUMIFS(amount_expended,cfda_key,V6737))</f>
        <v/>
      </c>
      <c r="K6737" s="10">
        <f>IF(G6737="OTHER CLUSTER NOT LISTED ABOVE",SUMIFS(amount_expended,uniform_other_cluster_name,X6737), IF(AND(OR(G6737="N/A",G6737=""),H6737=""),0,IF(G6737="STATE CLUSTER",SUMIFS(amount_expended,uniform_state_cluster_name,W6737),SUMIFS(amount_expended,cluster_name,G6737))))</f>
        <v/>
      </c>
      <c r="L6737" s="8" t="n"/>
      <c r="M6737" s="7" t="n"/>
      <c r="N6737" s="8" t="n"/>
      <c r="O6737" s="7" t="n"/>
      <c r="P6737" s="7" t="n"/>
      <c r="Q6737" s="8" t="n"/>
      <c r="R6737" s="9" t="n"/>
      <c r="S6737" s="8" t="n"/>
      <c r="T6737" s="8" t="n"/>
      <c r="U6737" s="8" t="n"/>
      <c r="V6737" s="11">
        <f>IF(OR(B6737="",C6737=""),"",CONCATENATE(B6737,".",C6737))</f>
        <v/>
      </c>
      <c r="W6737" s="6">
        <f>UPPER(TRIM(H6737))</f>
        <v/>
      </c>
      <c r="X6737" s="6">
        <f>UPPER(TRIM(I6737))</f>
        <v/>
      </c>
      <c r="Y6737" s="6">
        <f>IF(V6737&lt;&gt;"",IFERROR(INDEX(federal_program_name_lookup,MATCH(V6737,aln_lookup,0)),""),"")</f>
        <v/>
      </c>
    </row>
    <row r="6738">
      <c r="A6738" s="6">
        <f>IF(B6738&lt;&gt;"", "AWARD-"&amp;TEXT(ROW()-1,"0000"), "")</f>
        <v/>
      </c>
      <c r="B6738" s="7" t="n"/>
      <c r="C6738" s="7" t="n"/>
      <c r="D6738" s="7" t="n"/>
      <c r="E6738" s="8" t="n"/>
      <c r="F6738" s="9" t="n"/>
      <c r="G6738" s="8" t="n"/>
      <c r="H6738" s="8" t="n"/>
      <c r="I6738" s="8" t="n"/>
      <c r="J6738" s="10">
        <f>IF(A6738="",0,SUMIFS(amount_expended,cfda_key,V6738))</f>
        <v/>
      </c>
      <c r="K6738" s="10">
        <f>IF(G6738="OTHER CLUSTER NOT LISTED ABOVE",SUMIFS(amount_expended,uniform_other_cluster_name,X6738), IF(AND(OR(G6738="N/A",G6738=""),H6738=""),0,IF(G6738="STATE CLUSTER",SUMIFS(amount_expended,uniform_state_cluster_name,W6738),SUMIFS(amount_expended,cluster_name,G6738))))</f>
        <v/>
      </c>
      <c r="L6738" s="8" t="n"/>
      <c r="M6738" s="7" t="n"/>
      <c r="N6738" s="8" t="n"/>
      <c r="O6738" s="7" t="n"/>
      <c r="P6738" s="7" t="n"/>
      <c r="Q6738" s="8" t="n"/>
      <c r="R6738" s="9" t="n"/>
      <c r="S6738" s="8" t="n"/>
      <c r="T6738" s="8" t="n"/>
      <c r="U6738" s="8" t="n"/>
      <c r="V6738" s="11">
        <f>IF(OR(B6738="",C6738=""),"",CONCATENATE(B6738,".",C6738))</f>
        <v/>
      </c>
      <c r="W6738" s="6">
        <f>UPPER(TRIM(H6738))</f>
        <v/>
      </c>
      <c r="X6738" s="6">
        <f>UPPER(TRIM(I6738))</f>
        <v/>
      </c>
      <c r="Y6738" s="6">
        <f>IF(V6738&lt;&gt;"",IFERROR(INDEX(federal_program_name_lookup,MATCH(V6738,aln_lookup,0)),""),"")</f>
        <v/>
      </c>
    </row>
    <row r="6739">
      <c r="A6739" s="6">
        <f>IF(B6739&lt;&gt;"", "AWARD-"&amp;TEXT(ROW()-1,"0000"), "")</f>
        <v/>
      </c>
      <c r="B6739" s="7" t="n"/>
      <c r="C6739" s="7" t="n"/>
      <c r="D6739" s="7" t="n"/>
      <c r="E6739" s="8" t="n"/>
      <c r="F6739" s="9" t="n"/>
      <c r="G6739" s="8" t="n"/>
      <c r="H6739" s="8" t="n"/>
      <c r="I6739" s="8" t="n"/>
      <c r="J6739" s="10">
        <f>IF(A6739="",0,SUMIFS(amount_expended,cfda_key,V6739))</f>
        <v/>
      </c>
      <c r="K6739" s="10">
        <f>IF(G6739="OTHER CLUSTER NOT LISTED ABOVE",SUMIFS(amount_expended,uniform_other_cluster_name,X6739), IF(AND(OR(G6739="N/A",G6739=""),H6739=""),0,IF(G6739="STATE CLUSTER",SUMIFS(amount_expended,uniform_state_cluster_name,W6739),SUMIFS(amount_expended,cluster_name,G6739))))</f>
        <v/>
      </c>
      <c r="L6739" s="8" t="n"/>
      <c r="M6739" s="7" t="n"/>
      <c r="N6739" s="8" t="n"/>
      <c r="O6739" s="7" t="n"/>
      <c r="P6739" s="7" t="n"/>
      <c r="Q6739" s="8" t="n"/>
      <c r="R6739" s="9" t="n"/>
      <c r="S6739" s="8" t="n"/>
      <c r="T6739" s="8" t="n"/>
      <c r="U6739" s="8" t="n"/>
      <c r="V6739" s="11">
        <f>IF(OR(B6739="",C6739=""),"",CONCATENATE(B6739,".",C6739))</f>
        <v/>
      </c>
      <c r="W6739" s="6">
        <f>UPPER(TRIM(H6739))</f>
        <v/>
      </c>
      <c r="X6739" s="6">
        <f>UPPER(TRIM(I6739))</f>
        <v/>
      </c>
      <c r="Y6739" s="6">
        <f>IF(V6739&lt;&gt;"",IFERROR(INDEX(federal_program_name_lookup,MATCH(V6739,aln_lookup,0)),""),"")</f>
        <v/>
      </c>
    </row>
    <row r="6740">
      <c r="A6740" s="6">
        <f>IF(B6740&lt;&gt;"", "AWARD-"&amp;TEXT(ROW()-1,"0000"), "")</f>
        <v/>
      </c>
      <c r="B6740" s="7" t="n"/>
      <c r="C6740" s="7" t="n"/>
      <c r="D6740" s="7" t="n"/>
      <c r="E6740" s="8" t="n"/>
      <c r="F6740" s="9" t="n"/>
      <c r="G6740" s="8" t="n"/>
      <c r="H6740" s="8" t="n"/>
      <c r="I6740" s="8" t="n"/>
      <c r="J6740" s="10">
        <f>IF(A6740="",0,SUMIFS(amount_expended,cfda_key,V6740))</f>
        <v/>
      </c>
      <c r="K6740" s="10">
        <f>IF(G6740="OTHER CLUSTER NOT LISTED ABOVE",SUMIFS(amount_expended,uniform_other_cluster_name,X6740), IF(AND(OR(G6740="N/A",G6740=""),H6740=""),0,IF(G6740="STATE CLUSTER",SUMIFS(amount_expended,uniform_state_cluster_name,W6740),SUMIFS(amount_expended,cluster_name,G6740))))</f>
        <v/>
      </c>
      <c r="L6740" s="8" t="n"/>
      <c r="M6740" s="7" t="n"/>
      <c r="N6740" s="8" t="n"/>
      <c r="O6740" s="7" t="n"/>
      <c r="P6740" s="7" t="n"/>
      <c r="Q6740" s="8" t="n"/>
      <c r="R6740" s="9" t="n"/>
      <c r="S6740" s="8" t="n"/>
      <c r="T6740" s="8" t="n"/>
      <c r="U6740" s="8" t="n"/>
      <c r="V6740" s="11">
        <f>IF(OR(B6740="",C6740=""),"",CONCATENATE(B6740,".",C6740))</f>
        <v/>
      </c>
      <c r="W6740" s="6">
        <f>UPPER(TRIM(H6740))</f>
        <v/>
      </c>
      <c r="X6740" s="6">
        <f>UPPER(TRIM(I6740))</f>
        <v/>
      </c>
      <c r="Y6740" s="6">
        <f>IF(V6740&lt;&gt;"",IFERROR(INDEX(federal_program_name_lookup,MATCH(V6740,aln_lookup,0)),""),"")</f>
        <v/>
      </c>
    </row>
    <row r="6741">
      <c r="A6741" s="6">
        <f>IF(B6741&lt;&gt;"", "AWARD-"&amp;TEXT(ROW()-1,"0000"), "")</f>
        <v/>
      </c>
      <c r="B6741" s="7" t="n"/>
      <c r="C6741" s="7" t="n"/>
      <c r="D6741" s="7" t="n"/>
      <c r="E6741" s="8" t="n"/>
      <c r="F6741" s="9" t="n"/>
      <c r="G6741" s="8" t="n"/>
      <c r="H6741" s="8" t="n"/>
      <c r="I6741" s="8" t="n"/>
      <c r="J6741" s="10">
        <f>IF(A6741="",0,SUMIFS(amount_expended,cfda_key,V6741))</f>
        <v/>
      </c>
      <c r="K6741" s="10">
        <f>IF(G6741="OTHER CLUSTER NOT LISTED ABOVE",SUMIFS(amount_expended,uniform_other_cluster_name,X6741), IF(AND(OR(G6741="N/A",G6741=""),H6741=""),0,IF(G6741="STATE CLUSTER",SUMIFS(amount_expended,uniform_state_cluster_name,W6741),SUMIFS(amount_expended,cluster_name,G6741))))</f>
        <v/>
      </c>
      <c r="L6741" s="8" t="n"/>
      <c r="M6741" s="7" t="n"/>
      <c r="N6741" s="8" t="n"/>
      <c r="O6741" s="7" t="n"/>
      <c r="P6741" s="7" t="n"/>
      <c r="Q6741" s="8" t="n"/>
      <c r="R6741" s="9" t="n"/>
      <c r="S6741" s="8" t="n"/>
      <c r="T6741" s="8" t="n"/>
      <c r="U6741" s="8" t="n"/>
      <c r="V6741" s="11">
        <f>IF(OR(B6741="",C6741=""),"",CONCATENATE(B6741,".",C6741))</f>
        <v/>
      </c>
      <c r="W6741" s="6">
        <f>UPPER(TRIM(H6741))</f>
        <v/>
      </c>
      <c r="X6741" s="6">
        <f>UPPER(TRIM(I6741))</f>
        <v/>
      </c>
      <c r="Y6741" s="6">
        <f>IF(V6741&lt;&gt;"",IFERROR(INDEX(federal_program_name_lookup,MATCH(V6741,aln_lookup,0)),""),"")</f>
        <v/>
      </c>
    </row>
    <row r="6742">
      <c r="A6742" s="6">
        <f>IF(B6742&lt;&gt;"", "AWARD-"&amp;TEXT(ROW()-1,"0000"), "")</f>
        <v/>
      </c>
      <c r="B6742" s="7" t="n"/>
      <c r="C6742" s="7" t="n"/>
      <c r="D6742" s="7" t="n"/>
      <c r="E6742" s="8" t="n"/>
      <c r="F6742" s="9" t="n"/>
      <c r="G6742" s="8" t="n"/>
      <c r="H6742" s="8" t="n"/>
      <c r="I6742" s="8" t="n"/>
      <c r="J6742" s="10">
        <f>IF(A6742="",0,SUMIFS(amount_expended,cfda_key,V6742))</f>
        <v/>
      </c>
      <c r="K6742" s="10">
        <f>IF(G6742="OTHER CLUSTER NOT LISTED ABOVE",SUMIFS(amount_expended,uniform_other_cluster_name,X6742), IF(AND(OR(G6742="N/A",G6742=""),H6742=""),0,IF(G6742="STATE CLUSTER",SUMIFS(amount_expended,uniform_state_cluster_name,W6742),SUMIFS(amount_expended,cluster_name,G6742))))</f>
        <v/>
      </c>
      <c r="L6742" s="8" t="n"/>
      <c r="M6742" s="7" t="n"/>
      <c r="N6742" s="8" t="n"/>
      <c r="O6742" s="7" t="n"/>
      <c r="P6742" s="7" t="n"/>
      <c r="Q6742" s="8" t="n"/>
      <c r="R6742" s="9" t="n"/>
      <c r="S6742" s="8" t="n"/>
      <c r="T6742" s="8" t="n"/>
      <c r="U6742" s="8" t="n"/>
      <c r="V6742" s="11">
        <f>IF(OR(B6742="",C6742=""),"",CONCATENATE(B6742,".",C6742))</f>
        <v/>
      </c>
      <c r="W6742" s="6">
        <f>UPPER(TRIM(H6742))</f>
        <v/>
      </c>
      <c r="X6742" s="6">
        <f>UPPER(TRIM(I6742))</f>
        <v/>
      </c>
      <c r="Y6742" s="6">
        <f>IF(V6742&lt;&gt;"",IFERROR(INDEX(federal_program_name_lookup,MATCH(V6742,aln_lookup,0)),""),"")</f>
        <v/>
      </c>
    </row>
    <row r="6743">
      <c r="A6743" s="6">
        <f>IF(B6743&lt;&gt;"", "AWARD-"&amp;TEXT(ROW()-1,"0000"), "")</f>
        <v/>
      </c>
      <c r="B6743" s="7" t="n"/>
      <c r="C6743" s="7" t="n"/>
      <c r="D6743" s="7" t="n"/>
      <c r="E6743" s="8" t="n"/>
      <c r="F6743" s="9" t="n"/>
      <c r="G6743" s="8" t="n"/>
      <c r="H6743" s="8" t="n"/>
      <c r="I6743" s="8" t="n"/>
      <c r="J6743" s="10">
        <f>IF(A6743="",0,SUMIFS(amount_expended,cfda_key,V6743))</f>
        <v/>
      </c>
      <c r="K6743" s="10">
        <f>IF(G6743="OTHER CLUSTER NOT LISTED ABOVE",SUMIFS(amount_expended,uniform_other_cluster_name,X6743), IF(AND(OR(G6743="N/A",G6743=""),H6743=""),0,IF(G6743="STATE CLUSTER",SUMIFS(amount_expended,uniform_state_cluster_name,W6743),SUMIFS(amount_expended,cluster_name,G6743))))</f>
        <v/>
      </c>
      <c r="L6743" s="8" t="n"/>
      <c r="M6743" s="7" t="n"/>
      <c r="N6743" s="8" t="n"/>
      <c r="O6743" s="7" t="n"/>
      <c r="P6743" s="7" t="n"/>
      <c r="Q6743" s="8" t="n"/>
      <c r="R6743" s="9" t="n"/>
      <c r="S6743" s="8" t="n"/>
      <c r="T6743" s="8" t="n"/>
      <c r="U6743" s="8" t="n"/>
      <c r="V6743" s="11">
        <f>IF(OR(B6743="",C6743=""),"",CONCATENATE(B6743,".",C6743))</f>
        <v/>
      </c>
      <c r="W6743" s="6">
        <f>UPPER(TRIM(H6743))</f>
        <v/>
      </c>
      <c r="X6743" s="6">
        <f>UPPER(TRIM(I6743))</f>
        <v/>
      </c>
      <c r="Y6743" s="6">
        <f>IF(V6743&lt;&gt;"",IFERROR(INDEX(federal_program_name_lookup,MATCH(V6743,aln_lookup,0)),""),"")</f>
        <v/>
      </c>
    </row>
    <row r="6744">
      <c r="A6744" s="6">
        <f>IF(B6744&lt;&gt;"", "AWARD-"&amp;TEXT(ROW()-1,"0000"), "")</f>
        <v/>
      </c>
      <c r="B6744" s="7" t="n"/>
      <c r="C6744" s="7" t="n"/>
      <c r="D6744" s="7" t="n"/>
      <c r="E6744" s="8" t="n"/>
      <c r="F6744" s="9" t="n"/>
      <c r="G6744" s="8" t="n"/>
      <c r="H6744" s="8" t="n"/>
      <c r="I6744" s="8" t="n"/>
      <c r="J6744" s="10">
        <f>IF(A6744="",0,SUMIFS(amount_expended,cfda_key,V6744))</f>
        <v/>
      </c>
      <c r="K6744" s="10">
        <f>IF(G6744="OTHER CLUSTER NOT LISTED ABOVE",SUMIFS(amount_expended,uniform_other_cluster_name,X6744), IF(AND(OR(G6744="N/A",G6744=""),H6744=""),0,IF(G6744="STATE CLUSTER",SUMIFS(amount_expended,uniform_state_cluster_name,W6744),SUMIFS(amount_expended,cluster_name,G6744))))</f>
        <v/>
      </c>
      <c r="L6744" s="8" t="n"/>
      <c r="M6744" s="7" t="n"/>
      <c r="N6744" s="8" t="n"/>
      <c r="O6744" s="7" t="n"/>
      <c r="P6744" s="7" t="n"/>
      <c r="Q6744" s="8" t="n"/>
      <c r="R6744" s="9" t="n"/>
      <c r="S6744" s="8" t="n"/>
      <c r="T6744" s="8" t="n"/>
      <c r="U6744" s="8" t="n"/>
      <c r="V6744" s="11">
        <f>IF(OR(B6744="",C6744=""),"",CONCATENATE(B6744,".",C6744))</f>
        <v/>
      </c>
      <c r="W6744" s="6">
        <f>UPPER(TRIM(H6744))</f>
        <v/>
      </c>
      <c r="X6744" s="6">
        <f>UPPER(TRIM(I6744))</f>
        <v/>
      </c>
      <c r="Y6744" s="6">
        <f>IF(V6744&lt;&gt;"",IFERROR(INDEX(federal_program_name_lookup,MATCH(V6744,aln_lookup,0)),""),"")</f>
        <v/>
      </c>
    </row>
    <row r="6745">
      <c r="A6745" s="6">
        <f>IF(B6745&lt;&gt;"", "AWARD-"&amp;TEXT(ROW()-1,"0000"), "")</f>
        <v/>
      </c>
      <c r="B6745" s="7" t="n"/>
      <c r="C6745" s="7" t="n"/>
      <c r="D6745" s="7" t="n"/>
      <c r="E6745" s="8" t="n"/>
      <c r="F6745" s="9" t="n"/>
      <c r="G6745" s="8" t="n"/>
      <c r="H6745" s="8" t="n"/>
      <c r="I6745" s="8" t="n"/>
      <c r="J6745" s="10">
        <f>IF(A6745="",0,SUMIFS(amount_expended,cfda_key,V6745))</f>
        <v/>
      </c>
      <c r="K6745" s="10">
        <f>IF(G6745="OTHER CLUSTER NOT LISTED ABOVE",SUMIFS(amount_expended,uniform_other_cluster_name,X6745), IF(AND(OR(G6745="N/A",G6745=""),H6745=""),0,IF(G6745="STATE CLUSTER",SUMIFS(amount_expended,uniform_state_cluster_name,W6745),SUMIFS(amount_expended,cluster_name,G6745))))</f>
        <v/>
      </c>
      <c r="L6745" s="8" t="n"/>
      <c r="M6745" s="7" t="n"/>
      <c r="N6745" s="8" t="n"/>
      <c r="O6745" s="7" t="n"/>
      <c r="P6745" s="7" t="n"/>
      <c r="Q6745" s="8" t="n"/>
      <c r="R6745" s="9" t="n"/>
      <c r="S6745" s="8" t="n"/>
      <c r="T6745" s="8" t="n"/>
      <c r="U6745" s="8" t="n"/>
      <c r="V6745" s="11">
        <f>IF(OR(B6745="",C6745=""),"",CONCATENATE(B6745,".",C6745))</f>
        <v/>
      </c>
      <c r="W6745" s="6">
        <f>UPPER(TRIM(H6745))</f>
        <v/>
      </c>
      <c r="X6745" s="6">
        <f>UPPER(TRIM(I6745))</f>
        <v/>
      </c>
      <c r="Y6745" s="6">
        <f>IF(V6745&lt;&gt;"",IFERROR(INDEX(federal_program_name_lookup,MATCH(V6745,aln_lookup,0)),""),"")</f>
        <v/>
      </c>
    </row>
    <row r="6746">
      <c r="A6746" s="6">
        <f>IF(B6746&lt;&gt;"", "AWARD-"&amp;TEXT(ROW()-1,"0000"), "")</f>
        <v/>
      </c>
      <c r="B6746" s="7" t="n"/>
      <c r="C6746" s="7" t="n"/>
      <c r="D6746" s="7" t="n"/>
      <c r="E6746" s="8" t="n"/>
      <c r="F6746" s="9" t="n"/>
      <c r="G6746" s="8" t="n"/>
      <c r="H6746" s="8" t="n"/>
      <c r="I6746" s="8" t="n"/>
      <c r="J6746" s="10">
        <f>IF(A6746="",0,SUMIFS(amount_expended,cfda_key,V6746))</f>
        <v/>
      </c>
      <c r="K6746" s="10">
        <f>IF(G6746="OTHER CLUSTER NOT LISTED ABOVE",SUMIFS(amount_expended,uniform_other_cluster_name,X6746), IF(AND(OR(G6746="N/A",G6746=""),H6746=""),0,IF(G6746="STATE CLUSTER",SUMIFS(amount_expended,uniform_state_cluster_name,W6746),SUMIFS(amount_expended,cluster_name,G6746))))</f>
        <v/>
      </c>
      <c r="L6746" s="8" t="n"/>
      <c r="M6746" s="7" t="n"/>
      <c r="N6746" s="8" t="n"/>
      <c r="O6746" s="7" t="n"/>
      <c r="P6746" s="7" t="n"/>
      <c r="Q6746" s="8" t="n"/>
      <c r="R6746" s="9" t="n"/>
      <c r="S6746" s="8" t="n"/>
      <c r="T6746" s="8" t="n"/>
      <c r="U6746" s="8" t="n"/>
      <c r="V6746" s="11">
        <f>IF(OR(B6746="",C6746=""),"",CONCATENATE(B6746,".",C6746))</f>
        <v/>
      </c>
      <c r="W6746" s="6">
        <f>UPPER(TRIM(H6746))</f>
        <v/>
      </c>
      <c r="X6746" s="6">
        <f>UPPER(TRIM(I6746))</f>
        <v/>
      </c>
      <c r="Y6746" s="6">
        <f>IF(V6746&lt;&gt;"",IFERROR(INDEX(federal_program_name_lookup,MATCH(V6746,aln_lookup,0)),""),"")</f>
        <v/>
      </c>
    </row>
    <row r="6747">
      <c r="A6747" s="6">
        <f>IF(B6747&lt;&gt;"", "AWARD-"&amp;TEXT(ROW()-1,"0000"), "")</f>
        <v/>
      </c>
      <c r="B6747" s="7" t="n"/>
      <c r="C6747" s="7" t="n"/>
      <c r="D6747" s="7" t="n"/>
      <c r="E6747" s="8" t="n"/>
      <c r="F6747" s="9" t="n"/>
      <c r="G6747" s="8" t="n"/>
      <c r="H6747" s="8" t="n"/>
      <c r="I6747" s="8" t="n"/>
      <c r="J6747" s="10">
        <f>IF(A6747="",0,SUMIFS(amount_expended,cfda_key,V6747))</f>
        <v/>
      </c>
      <c r="K6747" s="10">
        <f>IF(G6747="OTHER CLUSTER NOT LISTED ABOVE",SUMIFS(amount_expended,uniform_other_cluster_name,X6747), IF(AND(OR(G6747="N/A",G6747=""),H6747=""),0,IF(G6747="STATE CLUSTER",SUMIFS(amount_expended,uniform_state_cluster_name,W6747),SUMIFS(amount_expended,cluster_name,G6747))))</f>
        <v/>
      </c>
      <c r="L6747" s="8" t="n"/>
      <c r="M6747" s="7" t="n"/>
      <c r="N6747" s="8" t="n"/>
      <c r="O6747" s="7" t="n"/>
      <c r="P6747" s="7" t="n"/>
      <c r="Q6747" s="8" t="n"/>
      <c r="R6747" s="9" t="n"/>
      <c r="S6747" s="8" t="n"/>
      <c r="T6747" s="8" t="n"/>
      <c r="U6747" s="8" t="n"/>
      <c r="V6747" s="11">
        <f>IF(OR(B6747="",C6747=""),"",CONCATENATE(B6747,".",C6747))</f>
        <v/>
      </c>
      <c r="W6747" s="6">
        <f>UPPER(TRIM(H6747))</f>
        <v/>
      </c>
      <c r="X6747" s="6">
        <f>UPPER(TRIM(I6747))</f>
        <v/>
      </c>
      <c r="Y6747" s="6">
        <f>IF(V6747&lt;&gt;"",IFERROR(INDEX(federal_program_name_lookup,MATCH(V6747,aln_lookup,0)),""),"")</f>
        <v/>
      </c>
    </row>
    <row r="6748">
      <c r="A6748" s="6">
        <f>IF(B6748&lt;&gt;"", "AWARD-"&amp;TEXT(ROW()-1,"0000"), "")</f>
        <v/>
      </c>
      <c r="B6748" s="7" t="n"/>
      <c r="C6748" s="7" t="n"/>
      <c r="D6748" s="7" t="n"/>
      <c r="E6748" s="8" t="n"/>
      <c r="F6748" s="9" t="n"/>
      <c r="G6748" s="8" t="n"/>
      <c r="H6748" s="8" t="n"/>
      <c r="I6748" s="8" t="n"/>
      <c r="J6748" s="10">
        <f>IF(A6748="",0,SUMIFS(amount_expended,cfda_key,V6748))</f>
        <v/>
      </c>
      <c r="K6748" s="10">
        <f>IF(G6748="OTHER CLUSTER NOT LISTED ABOVE",SUMIFS(amount_expended,uniform_other_cluster_name,X6748), IF(AND(OR(G6748="N/A",G6748=""),H6748=""),0,IF(G6748="STATE CLUSTER",SUMIFS(amount_expended,uniform_state_cluster_name,W6748),SUMIFS(amount_expended,cluster_name,G6748))))</f>
        <v/>
      </c>
      <c r="L6748" s="8" t="n"/>
      <c r="M6748" s="7" t="n"/>
      <c r="N6748" s="8" t="n"/>
      <c r="O6748" s="7" t="n"/>
      <c r="P6748" s="7" t="n"/>
      <c r="Q6748" s="8" t="n"/>
      <c r="R6748" s="9" t="n"/>
      <c r="S6748" s="8" t="n"/>
      <c r="T6748" s="8" t="n"/>
      <c r="U6748" s="8" t="n"/>
      <c r="V6748" s="11">
        <f>IF(OR(B6748="",C6748=""),"",CONCATENATE(B6748,".",C6748))</f>
        <v/>
      </c>
      <c r="W6748" s="6">
        <f>UPPER(TRIM(H6748))</f>
        <v/>
      </c>
      <c r="X6748" s="6">
        <f>UPPER(TRIM(I6748))</f>
        <v/>
      </c>
      <c r="Y6748" s="6">
        <f>IF(V6748&lt;&gt;"",IFERROR(INDEX(federal_program_name_lookup,MATCH(V6748,aln_lookup,0)),""),"")</f>
        <v/>
      </c>
    </row>
    <row r="6749">
      <c r="A6749" s="6">
        <f>IF(B6749&lt;&gt;"", "AWARD-"&amp;TEXT(ROW()-1,"0000"), "")</f>
        <v/>
      </c>
      <c r="B6749" s="7" t="n"/>
      <c r="C6749" s="7" t="n"/>
      <c r="D6749" s="7" t="n"/>
      <c r="E6749" s="8" t="n"/>
      <c r="F6749" s="9" t="n"/>
      <c r="G6749" s="8" t="n"/>
      <c r="H6749" s="8" t="n"/>
      <c r="I6749" s="8" t="n"/>
      <c r="J6749" s="10">
        <f>IF(A6749="",0,SUMIFS(amount_expended,cfda_key,V6749))</f>
        <v/>
      </c>
      <c r="K6749" s="10">
        <f>IF(G6749="OTHER CLUSTER NOT LISTED ABOVE",SUMIFS(amount_expended,uniform_other_cluster_name,X6749), IF(AND(OR(G6749="N/A",G6749=""),H6749=""),0,IF(G6749="STATE CLUSTER",SUMIFS(amount_expended,uniform_state_cluster_name,W6749),SUMIFS(amount_expended,cluster_name,G6749))))</f>
        <v/>
      </c>
      <c r="L6749" s="8" t="n"/>
      <c r="M6749" s="7" t="n"/>
      <c r="N6749" s="8" t="n"/>
      <c r="O6749" s="7" t="n"/>
      <c r="P6749" s="7" t="n"/>
      <c r="Q6749" s="8" t="n"/>
      <c r="R6749" s="9" t="n"/>
      <c r="S6749" s="8" t="n"/>
      <c r="T6749" s="8" t="n"/>
      <c r="U6749" s="8" t="n"/>
      <c r="V6749" s="11">
        <f>IF(OR(B6749="",C6749=""),"",CONCATENATE(B6749,".",C6749))</f>
        <v/>
      </c>
      <c r="W6749" s="6">
        <f>UPPER(TRIM(H6749))</f>
        <v/>
      </c>
      <c r="X6749" s="6">
        <f>UPPER(TRIM(I6749))</f>
        <v/>
      </c>
      <c r="Y6749" s="6">
        <f>IF(V6749&lt;&gt;"",IFERROR(INDEX(federal_program_name_lookup,MATCH(V6749,aln_lookup,0)),""),"")</f>
        <v/>
      </c>
    </row>
    <row r="6750">
      <c r="A6750" s="6">
        <f>IF(B6750&lt;&gt;"", "AWARD-"&amp;TEXT(ROW()-1,"0000"), "")</f>
        <v/>
      </c>
      <c r="B6750" s="7" t="n"/>
      <c r="C6750" s="7" t="n"/>
      <c r="D6750" s="7" t="n"/>
      <c r="E6750" s="8" t="n"/>
      <c r="F6750" s="9" t="n"/>
      <c r="G6750" s="8" t="n"/>
      <c r="H6750" s="8" t="n"/>
      <c r="I6750" s="8" t="n"/>
      <c r="J6750" s="10">
        <f>IF(A6750="",0,SUMIFS(amount_expended,cfda_key,V6750))</f>
        <v/>
      </c>
      <c r="K6750" s="10">
        <f>IF(G6750="OTHER CLUSTER NOT LISTED ABOVE",SUMIFS(amount_expended,uniform_other_cluster_name,X6750), IF(AND(OR(G6750="N/A",G6750=""),H6750=""),0,IF(G6750="STATE CLUSTER",SUMIFS(amount_expended,uniform_state_cluster_name,W6750),SUMIFS(amount_expended,cluster_name,G6750))))</f>
        <v/>
      </c>
      <c r="L6750" s="8" t="n"/>
      <c r="M6750" s="7" t="n"/>
      <c r="N6750" s="8" t="n"/>
      <c r="O6750" s="7" t="n"/>
      <c r="P6750" s="7" t="n"/>
      <c r="Q6750" s="8" t="n"/>
      <c r="R6750" s="9" t="n"/>
      <c r="S6750" s="8" t="n"/>
      <c r="T6750" s="8" t="n"/>
      <c r="U6750" s="8" t="n"/>
      <c r="V6750" s="11">
        <f>IF(OR(B6750="",C6750=""),"",CONCATENATE(B6750,".",C6750))</f>
        <v/>
      </c>
      <c r="W6750" s="6">
        <f>UPPER(TRIM(H6750))</f>
        <v/>
      </c>
      <c r="X6750" s="6">
        <f>UPPER(TRIM(I6750))</f>
        <v/>
      </c>
      <c r="Y6750" s="6">
        <f>IF(V6750&lt;&gt;"",IFERROR(INDEX(federal_program_name_lookup,MATCH(V6750,aln_lookup,0)),""),"")</f>
        <v/>
      </c>
    </row>
    <row r="6751">
      <c r="A6751" s="6">
        <f>IF(B6751&lt;&gt;"", "AWARD-"&amp;TEXT(ROW()-1,"0000"), "")</f>
        <v/>
      </c>
      <c r="B6751" s="7" t="n"/>
      <c r="C6751" s="7" t="n"/>
      <c r="D6751" s="7" t="n"/>
      <c r="E6751" s="8" t="n"/>
      <c r="F6751" s="9" t="n"/>
      <c r="G6751" s="8" t="n"/>
      <c r="H6751" s="8" t="n"/>
      <c r="I6751" s="8" t="n"/>
      <c r="J6751" s="10">
        <f>IF(A6751="",0,SUMIFS(amount_expended,cfda_key,V6751))</f>
        <v/>
      </c>
      <c r="K6751" s="10">
        <f>IF(G6751="OTHER CLUSTER NOT LISTED ABOVE",SUMIFS(amount_expended,uniform_other_cluster_name,X6751), IF(AND(OR(G6751="N/A",G6751=""),H6751=""),0,IF(G6751="STATE CLUSTER",SUMIFS(amount_expended,uniform_state_cluster_name,W6751),SUMIFS(amount_expended,cluster_name,G6751))))</f>
        <v/>
      </c>
      <c r="L6751" s="8" t="n"/>
      <c r="M6751" s="7" t="n"/>
      <c r="N6751" s="8" t="n"/>
      <c r="O6751" s="7" t="n"/>
      <c r="P6751" s="7" t="n"/>
      <c r="Q6751" s="8" t="n"/>
      <c r="R6751" s="9" t="n"/>
      <c r="S6751" s="8" t="n"/>
      <c r="T6751" s="8" t="n"/>
      <c r="U6751" s="8" t="n"/>
      <c r="V6751" s="11">
        <f>IF(OR(B6751="",C6751=""),"",CONCATENATE(B6751,".",C6751))</f>
        <v/>
      </c>
      <c r="W6751" s="6">
        <f>UPPER(TRIM(H6751))</f>
        <v/>
      </c>
      <c r="X6751" s="6">
        <f>UPPER(TRIM(I6751))</f>
        <v/>
      </c>
      <c r="Y6751" s="6">
        <f>IF(V6751&lt;&gt;"",IFERROR(INDEX(federal_program_name_lookup,MATCH(V6751,aln_lookup,0)),""),"")</f>
        <v/>
      </c>
    </row>
    <row r="6752">
      <c r="A6752" s="6">
        <f>IF(B6752&lt;&gt;"", "AWARD-"&amp;TEXT(ROW()-1,"0000"), "")</f>
        <v/>
      </c>
      <c r="B6752" s="7" t="n"/>
      <c r="C6752" s="7" t="n"/>
      <c r="D6752" s="7" t="n"/>
      <c r="E6752" s="8" t="n"/>
      <c r="F6752" s="9" t="n"/>
      <c r="G6752" s="8" t="n"/>
      <c r="H6752" s="8" t="n"/>
      <c r="I6752" s="8" t="n"/>
      <c r="J6752" s="10">
        <f>IF(A6752="",0,SUMIFS(amount_expended,cfda_key,V6752))</f>
        <v/>
      </c>
      <c r="K6752" s="10">
        <f>IF(G6752="OTHER CLUSTER NOT LISTED ABOVE",SUMIFS(amount_expended,uniform_other_cluster_name,X6752), IF(AND(OR(G6752="N/A",G6752=""),H6752=""),0,IF(G6752="STATE CLUSTER",SUMIFS(amount_expended,uniform_state_cluster_name,W6752),SUMIFS(amount_expended,cluster_name,G6752))))</f>
        <v/>
      </c>
      <c r="L6752" s="8" t="n"/>
      <c r="M6752" s="7" t="n"/>
      <c r="N6752" s="8" t="n"/>
      <c r="O6752" s="7" t="n"/>
      <c r="P6752" s="7" t="n"/>
      <c r="Q6752" s="8" t="n"/>
      <c r="R6752" s="9" t="n"/>
      <c r="S6752" s="8" t="n"/>
      <c r="T6752" s="8" t="n"/>
      <c r="U6752" s="8" t="n"/>
      <c r="V6752" s="11">
        <f>IF(OR(B6752="",C6752=""),"",CONCATENATE(B6752,".",C6752))</f>
        <v/>
      </c>
      <c r="W6752" s="6">
        <f>UPPER(TRIM(H6752))</f>
        <v/>
      </c>
      <c r="X6752" s="6">
        <f>UPPER(TRIM(I6752))</f>
        <v/>
      </c>
      <c r="Y6752" s="6">
        <f>IF(V6752&lt;&gt;"",IFERROR(INDEX(federal_program_name_lookup,MATCH(V6752,aln_lookup,0)),""),"")</f>
        <v/>
      </c>
    </row>
    <row r="6753">
      <c r="A6753" s="6">
        <f>IF(B6753&lt;&gt;"", "AWARD-"&amp;TEXT(ROW()-1,"0000"), "")</f>
        <v/>
      </c>
      <c r="B6753" s="7" t="n"/>
      <c r="C6753" s="7" t="n"/>
      <c r="D6753" s="7" t="n"/>
      <c r="E6753" s="8" t="n"/>
      <c r="F6753" s="9" t="n"/>
      <c r="G6753" s="8" t="n"/>
      <c r="H6753" s="8" t="n"/>
      <c r="I6753" s="8" t="n"/>
      <c r="J6753" s="10">
        <f>IF(A6753="",0,SUMIFS(amount_expended,cfda_key,V6753))</f>
        <v/>
      </c>
      <c r="K6753" s="10">
        <f>IF(G6753="OTHER CLUSTER NOT LISTED ABOVE",SUMIFS(amount_expended,uniform_other_cluster_name,X6753), IF(AND(OR(G6753="N/A",G6753=""),H6753=""),0,IF(G6753="STATE CLUSTER",SUMIFS(amount_expended,uniform_state_cluster_name,W6753),SUMIFS(amount_expended,cluster_name,G6753))))</f>
        <v/>
      </c>
      <c r="L6753" s="8" t="n"/>
      <c r="M6753" s="7" t="n"/>
      <c r="N6753" s="8" t="n"/>
      <c r="O6753" s="7" t="n"/>
      <c r="P6753" s="7" t="n"/>
      <c r="Q6753" s="8" t="n"/>
      <c r="R6753" s="9" t="n"/>
      <c r="S6753" s="8" t="n"/>
      <c r="T6753" s="8" t="n"/>
      <c r="U6753" s="8" t="n"/>
      <c r="V6753" s="11">
        <f>IF(OR(B6753="",C6753=""),"",CONCATENATE(B6753,".",C6753))</f>
        <v/>
      </c>
      <c r="W6753" s="6">
        <f>UPPER(TRIM(H6753))</f>
        <v/>
      </c>
      <c r="X6753" s="6">
        <f>UPPER(TRIM(I6753))</f>
        <v/>
      </c>
      <c r="Y6753" s="6">
        <f>IF(V6753&lt;&gt;"",IFERROR(INDEX(federal_program_name_lookup,MATCH(V6753,aln_lookup,0)),""),"")</f>
        <v/>
      </c>
    </row>
    <row r="6754">
      <c r="A6754" s="6">
        <f>IF(B6754&lt;&gt;"", "AWARD-"&amp;TEXT(ROW()-1,"0000"), "")</f>
        <v/>
      </c>
      <c r="B6754" s="7" t="n"/>
      <c r="C6754" s="7" t="n"/>
      <c r="D6754" s="7" t="n"/>
      <c r="E6754" s="8" t="n"/>
      <c r="F6754" s="9" t="n"/>
      <c r="G6754" s="8" t="n"/>
      <c r="H6754" s="8" t="n"/>
      <c r="I6754" s="8" t="n"/>
      <c r="J6754" s="10">
        <f>IF(A6754="",0,SUMIFS(amount_expended,cfda_key,V6754))</f>
        <v/>
      </c>
      <c r="K6754" s="10">
        <f>IF(G6754="OTHER CLUSTER NOT LISTED ABOVE",SUMIFS(amount_expended,uniform_other_cluster_name,X6754), IF(AND(OR(G6754="N/A",G6754=""),H6754=""),0,IF(G6754="STATE CLUSTER",SUMIFS(amount_expended,uniform_state_cluster_name,W6754),SUMIFS(amount_expended,cluster_name,G6754))))</f>
        <v/>
      </c>
      <c r="L6754" s="8" t="n"/>
      <c r="M6754" s="7" t="n"/>
      <c r="N6754" s="8" t="n"/>
      <c r="O6754" s="7" t="n"/>
      <c r="P6754" s="7" t="n"/>
      <c r="Q6754" s="8" t="n"/>
      <c r="R6754" s="9" t="n"/>
      <c r="S6754" s="8" t="n"/>
      <c r="T6754" s="8" t="n"/>
      <c r="U6754" s="8" t="n"/>
      <c r="V6754" s="11">
        <f>IF(OR(B6754="",C6754=""),"",CONCATENATE(B6754,".",C6754))</f>
        <v/>
      </c>
      <c r="W6754" s="6">
        <f>UPPER(TRIM(H6754))</f>
        <v/>
      </c>
      <c r="X6754" s="6">
        <f>UPPER(TRIM(I6754))</f>
        <v/>
      </c>
      <c r="Y6754" s="6">
        <f>IF(V6754&lt;&gt;"",IFERROR(INDEX(federal_program_name_lookup,MATCH(V6754,aln_lookup,0)),""),"")</f>
        <v/>
      </c>
    </row>
    <row r="6755">
      <c r="A6755" s="6">
        <f>IF(B6755&lt;&gt;"", "AWARD-"&amp;TEXT(ROW()-1,"0000"), "")</f>
        <v/>
      </c>
      <c r="B6755" s="7" t="n"/>
      <c r="C6755" s="7" t="n"/>
      <c r="D6755" s="7" t="n"/>
      <c r="E6755" s="8" t="n"/>
      <c r="F6755" s="9" t="n"/>
      <c r="G6755" s="8" t="n"/>
      <c r="H6755" s="8" t="n"/>
      <c r="I6755" s="8" t="n"/>
      <c r="J6755" s="10">
        <f>IF(A6755="",0,SUMIFS(amount_expended,cfda_key,V6755))</f>
        <v/>
      </c>
      <c r="K6755" s="10">
        <f>IF(G6755="OTHER CLUSTER NOT LISTED ABOVE",SUMIFS(amount_expended,uniform_other_cluster_name,X6755), IF(AND(OR(G6755="N/A",G6755=""),H6755=""),0,IF(G6755="STATE CLUSTER",SUMIFS(amount_expended,uniform_state_cluster_name,W6755),SUMIFS(amount_expended,cluster_name,G6755))))</f>
        <v/>
      </c>
      <c r="L6755" s="8" t="n"/>
      <c r="M6755" s="7" t="n"/>
      <c r="N6755" s="8" t="n"/>
      <c r="O6755" s="7" t="n"/>
      <c r="P6755" s="7" t="n"/>
      <c r="Q6755" s="8" t="n"/>
      <c r="R6755" s="9" t="n"/>
      <c r="S6755" s="8" t="n"/>
      <c r="T6755" s="8" t="n"/>
      <c r="U6755" s="8" t="n"/>
      <c r="V6755" s="11">
        <f>IF(OR(B6755="",C6755=""),"",CONCATENATE(B6755,".",C6755))</f>
        <v/>
      </c>
      <c r="W6755" s="6">
        <f>UPPER(TRIM(H6755))</f>
        <v/>
      </c>
      <c r="X6755" s="6">
        <f>UPPER(TRIM(I6755))</f>
        <v/>
      </c>
      <c r="Y6755" s="6">
        <f>IF(V6755&lt;&gt;"",IFERROR(INDEX(federal_program_name_lookup,MATCH(V6755,aln_lookup,0)),""),"")</f>
        <v/>
      </c>
    </row>
    <row r="6756">
      <c r="A6756" s="6">
        <f>IF(B6756&lt;&gt;"", "AWARD-"&amp;TEXT(ROW()-1,"0000"), "")</f>
        <v/>
      </c>
      <c r="B6756" s="7" t="n"/>
      <c r="C6756" s="7" t="n"/>
      <c r="D6756" s="7" t="n"/>
      <c r="E6756" s="8" t="n"/>
      <c r="F6756" s="9" t="n"/>
      <c r="G6756" s="8" t="n"/>
      <c r="H6756" s="8" t="n"/>
      <c r="I6756" s="8" t="n"/>
      <c r="J6756" s="10">
        <f>IF(A6756="",0,SUMIFS(amount_expended,cfda_key,V6756))</f>
        <v/>
      </c>
      <c r="K6756" s="10">
        <f>IF(G6756="OTHER CLUSTER NOT LISTED ABOVE",SUMIFS(amount_expended,uniform_other_cluster_name,X6756), IF(AND(OR(G6756="N/A",G6756=""),H6756=""),0,IF(G6756="STATE CLUSTER",SUMIFS(amount_expended,uniform_state_cluster_name,W6756),SUMIFS(amount_expended,cluster_name,G6756))))</f>
        <v/>
      </c>
      <c r="L6756" s="8" t="n"/>
      <c r="M6756" s="7" t="n"/>
      <c r="N6756" s="8" t="n"/>
      <c r="O6756" s="7" t="n"/>
      <c r="P6756" s="7" t="n"/>
      <c r="Q6756" s="8" t="n"/>
      <c r="R6756" s="9" t="n"/>
      <c r="S6756" s="8" t="n"/>
      <c r="T6756" s="8" t="n"/>
      <c r="U6756" s="8" t="n"/>
      <c r="V6756" s="11">
        <f>IF(OR(B6756="",C6756=""),"",CONCATENATE(B6756,".",C6756))</f>
        <v/>
      </c>
      <c r="W6756" s="6">
        <f>UPPER(TRIM(H6756))</f>
        <v/>
      </c>
      <c r="X6756" s="6">
        <f>UPPER(TRIM(I6756))</f>
        <v/>
      </c>
      <c r="Y6756" s="6">
        <f>IF(V6756&lt;&gt;"",IFERROR(INDEX(federal_program_name_lookup,MATCH(V6756,aln_lookup,0)),""),"")</f>
        <v/>
      </c>
    </row>
    <row r="6757">
      <c r="A6757" s="6">
        <f>IF(B6757&lt;&gt;"", "AWARD-"&amp;TEXT(ROW()-1,"0000"), "")</f>
        <v/>
      </c>
      <c r="B6757" s="7" t="n"/>
      <c r="C6757" s="7" t="n"/>
      <c r="D6757" s="7" t="n"/>
      <c r="E6757" s="8" t="n"/>
      <c r="F6757" s="9" t="n"/>
      <c r="G6757" s="8" t="n"/>
      <c r="H6757" s="8" t="n"/>
      <c r="I6757" s="8" t="n"/>
      <c r="J6757" s="10">
        <f>IF(A6757="",0,SUMIFS(amount_expended,cfda_key,V6757))</f>
        <v/>
      </c>
      <c r="K6757" s="10">
        <f>IF(G6757="OTHER CLUSTER NOT LISTED ABOVE",SUMIFS(amount_expended,uniform_other_cluster_name,X6757), IF(AND(OR(G6757="N/A",G6757=""),H6757=""),0,IF(G6757="STATE CLUSTER",SUMIFS(amount_expended,uniform_state_cluster_name,W6757),SUMIFS(amount_expended,cluster_name,G6757))))</f>
        <v/>
      </c>
      <c r="L6757" s="8" t="n"/>
      <c r="M6757" s="7" t="n"/>
      <c r="N6757" s="8" t="n"/>
      <c r="O6757" s="7" t="n"/>
      <c r="P6757" s="7" t="n"/>
      <c r="Q6757" s="8" t="n"/>
      <c r="R6757" s="9" t="n"/>
      <c r="S6757" s="8" t="n"/>
      <c r="T6757" s="8" t="n"/>
      <c r="U6757" s="8" t="n"/>
      <c r="V6757" s="11">
        <f>IF(OR(B6757="",C6757=""),"",CONCATENATE(B6757,".",C6757))</f>
        <v/>
      </c>
      <c r="W6757" s="6">
        <f>UPPER(TRIM(H6757))</f>
        <v/>
      </c>
      <c r="X6757" s="6">
        <f>UPPER(TRIM(I6757))</f>
        <v/>
      </c>
      <c r="Y6757" s="6">
        <f>IF(V6757&lt;&gt;"",IFERROR(INDEX(federal_program_name_lookup,MATCH(V6757,aln_lookup,0)),""),"")</f>
        <v/>
      </c>
    </row>
    <row r="6758">
      <c r="A6758" s="6">
        <f>IF(B6758&lt;&gt;"", "AWARD-"&amp;TEXT(ROW()-1,"0000"), "")</f>
        <v/>
      </c>
      <c r="B6758" s="7" t="n"/>
      <c r="C6758" s="7" t="n"/>
      <c r="D6758" s="7" t="n"/>
      <c r="E6758" s="8" t="n"/>
      <c r="F6758" s="9" t="n"/>
      <c r="G6758" s="8" t="n"/>
      <c r="H6758" s="8" t="n"/>
      <c r="I6758" s="8" t="n"/>
      <c r="J6758" s="10">
        <f>IF(A6758="",0,SUMIFS(amount_expended,cfda_key,V6758))</f>
        <v/>
      </c>
      <c r="K6758" s="10">
        <f>IF(G6758="OTHER CLUSTER NOT LISTED ABOVE",SUMIFS(amount_expended,uniform_other_cluster_name,X6758), IF(AND(OR(G6758="N/A",G6758=""),H6758=""),0,IF(G6758="STATE CLUSTER",SUMIFS(amount_expended,uniform_state_cluster_name,W6758),SUMIFS(amount_expended,cluster_name,G6758))))</f>
        <v/>
      </c>
      <c r="L6758" s="8" t="n"/>
      <c r="M6758" s="7" t="n"/>
      <c r="N6758" s="8" t="n"/>
      <c r="O6758" s="7" t="n"/>
      <c r="P6758" s="7" t="n"/>
      <c r="Q6758" s="8" t="n"/>
      <c r="R6758" s="9" t="n"/>
      <c r="S6758" s="8" t="n"/>
      <c r="T6758" s="8" t="n"/>
      <c r="U6758" s="8" t="n"/>
      <c r="V6758" s="11">
        <f>IF(OR(B6758="",C6758=""),"",CONCATENATE(B6758,".",C6758))</f>
        <v/>
      </c>
      <c r="W6758" s="6">
        <f>UPPER(TRIM(H6758))</f>
        <v/>
      </c>
      <c r="X6758" s="6">
        <f>UPPER(TRIM(I6758))</f>
        <v/>
      </c>
      <c r="Y6758" s="6">
        <f>IF(V6758&lt;&gt;"",IFERROR(INDEX(federal_program_name_lookup,MATCH(V6758,aln_lookup,0)),""),"")</f>
        <v/>
      </c>
    </row>
    <row r="6759">
      <c r="A6759" s="6">
        <f>IF(B6759&lt;&gt;"", "AWARD-"&amp;TEXT(ROW()-1,"0000"), "")</f>
        <v/>
      </c>
      <c r="B6759" s="7" t="n"/>
      <c r="C6759" s="7" t="n"/>
      <c r="D6759" s="7" t="n"/>
      <c r="E6759" s="8" t="n"/>
      <c r="F6759" s="9" t="n"/>
      <c r="G6759" s="8" t="n"/>
      <c r="H6759" s="8" t="n"/>
      <c r="I6759" s="8" t="n"/>
      <c r="J6759" s="10">
        <f>IF(A6759="",0,SUMIFS(amount_expended,cfda_key,V6759))</f>
        <v/>
      </c>
      <c r="K6759" s="10">
        <f>IF(G6759="OTHER CLUSTER NOT LISTED ABOVE",SUMIFS(amount_expended,uniform_other_cluster_name,X6759), IF(AND(OR(G6759="N/A",G6759=""),H6759=""),0,IF(G6759="STATE CLUSTER",SUMIFS(amount_expended,uniform_state_cluster_name,W6759),SUMIFS(amount_expended,cluster_name,G6759))))</f>
        <v/>
      </c>
      <c r="L6759" s="8" t="n"/>
      <c r="M6759" s="7" t="n"/>
      <c r="N6759" s="8" t="n"/>
      <c r="O6759" s="7" t="n"/>
      <c r="P6759" s="7" t="n"/>
      <c r="Q6759" s="8" t="n"/>
      <c r="R6759" s="9" t="n"/>
      <c r="S6759" s="8" t="n"/>
      <c r="T6759" s="8" t="n"/>
      <c r="U6759" s="8" t="n"/>
      <c r="V6759" s="11">
        <f>IF(OR(B6759="",C6759=""),"",CONCATENATE(B6759,".",C6759))</f>
        <v/>
      </c>
      <c r="W6759" s="6">
        <f>UPPER(TRIM(H6759))</f>
        <v/>
      </c>
      <c r="X6759" s="6">
        <f>UPPER(TRIM(I6759))</f>
        <v/>
      </c>
      <c r="Y6759" s="6">
        <f>IF(V6759&lt;&gt;"",IFERROR(INDEX(federal_program_name_lookup,MATCH(V6759,aln_lookup,0)),""),"")</f>
        <v/>
      </c>
    </row>
    <row r="6760">
      <c r="A6760" s="6">
        <f>IF(B6760&lt;&gt;"", "AWARD-"&amp;TEXT(ROW()-1,"0000"), "")</f>
        <v/>
      </c>
      <c r="B6760" s="7" t="n"/>
      <c r="C6760" s="7" t="n"/>
      <c r="D6760" s="7" t="n"/>
      <c r="E6760" s="8" t="n"/>
      <c r="F6760" s="9" t="n"/>
      <c r="G6760" s="8" t="n"/>
      <c r="H6760" s="8" t="n"/>
      <c r="I6760" s="8" t="n"/>
      <c r="J6760" s="10">
        <f>IF(A6760="",0,SUMIFS(amount_expended,cfda_key,V6760))</f>
        <v/>
      </c>
      <c r="K6760" s="10">
        <f>IF(G6760="OTHER CLUSTER NOT LISTED ABOVE",SUMIFS(amount_expended,uniform_other_cluster_name,X6760), IF(AND(OR(G6760="N/A",G6760=""),H6760=""),0,IF(G6760="STATE CLUSTER",SUMIFS(amount_expended,uniform_state_cluster_name,W6760),SUMIFS(amount_expended,cluster_name,G6760))))</f>
        <v/>
      </c>
      <c r="L6760" s="8" t="n"/>
      <c r="M6760" s="7" t="n"/>
      <c r="N6760" s="8" t="n"/>
      <c r="O6760" s="7" t="n"/>
      <c r="P6760" s="7" t="n"/>
      <c r="Q6760" s="8" t="n"/>
      <c r="R6760" s="9" t="n"/>
      <c r="S6760" s="8" t="n"/>
      <c r="T6760" s="8" t="n"/>
      <c r="U6760" s="8" t="n"/>
      <c r="V6760" s="11">
        <f>IF(OR(B6760="",C6760=""),"",CONCATENATE(B6760,".",C6760))</f>
        <v/>
      </c>
      <c r="W6760" s="6">
        <f>UPPER(TRIM(H6760))</f>
        <v/>
      </c>
      <c r="X6760" s="6">
        <f>UPPER(TRIM(I6760))</f>
        <v/>
      </c>
      <c r="Y6760" s="6">
        <f>IF(V6760&lt;&gt;"",IFERROR(INDEX(federal_program_name_lookup,MATCH(V6760,aln_lookup,0)),""),"")</f>
        <v/>
      </c>
    </row>
    <row r="6761">
      <c r="A6761" s="6">
        <f>IF(B6761&lt;&gt;"", "AWARD-"&amp;TEXT(ROW()-1,"0000"), "")</f>
        <v/>
      </c>
      <c r="B6761" s="7" t="n"/>
      <c r="C6761" s="7" t="n"/>
      <c r="D6761" s="7" t="n"/>
      <c r="E6761" s="8" t="n"/>
      <c r="F6761" s="9" t="n"/>
      <c r="G6761" s="8" t="n"/>
      <c r="H6761" s="8" t="n"/>
      <c r="I6761" s="8" t="n"/>
      <c r="J6761" s="10">
        <f>IF(A6761="",0,SUMIFS(amount_expended,cfda_key,V6761))</f>
        <v/>
      </c>
      <c r="K6761" s="10">
        <f>IF(G6761="OTHER CLUSTER NOT LISTED ABOVE",SUMIFS(amount_expended,uniform_other_cluster_name,X6761), IF(AND(OR(G6761="N/A",G6761=""),H6761=""),0,IF(G6761="STATE CLUSTER",SUMIFS(amount_expended,uniform_state_cluster_name,W6761),SUMIFS(amount_expended,cluster_name,G6761))))</f>
        <v/>
      </c>
      <c r="L6761" s="8" t="n"/>
      <c r="M6761" s="7" t="n"/>
      <c r="N6761" s="8" t="n"/>
      <c r="O6761" s="7" t="n"/>
      <c r="P6761" s="7" t="n"/>
      <c r="Q6761" s="8" t="n"/>
      <c r="R6761" s="9" t="n"/>
      <c r="S6761" s="8" t="n"/>
      <c r="T6761" s="8" t="n"/>
      <c r="U6761" s="8" t="n"/>
      <c r="V6761" s="11">
        <f>IF(OR(B6761="",C6761=""),"",CONCATENATE(B6761,".",C6761))</f>
        <v/>
      </c>
      <c r="W6761" s="6">
        <f>UPPER(TRIM(H6761))</f>
        <v/>
      </c>
      <c r="X6761" s="6">
        <f>UPPER(TRIM(I6761))</f>
        <v/>
      </c>
      <c r="Y6761" s="6">
        <f>IF(V6761&lt;&gt;"",IFERROR(INDEX(federal_program_name_lookup,MATCH(V6761,aln_lookup,0)),""),"")</f>
        <v/>
      </c>
    </row>
    <row r="6762">
      <c r="A6762" s="6">
        <f>IF(B6762&lt;&gt;"", "AWARD-"&amp;TEXT(ROW()-1,"0000"), "")</f>
        <v/>
      </c>
      <c r="B6762" s="7" t="n"/>
      <c r="C6762" s="7" t="n"/>
      <c r="D6762" s="7" t="n"/>
      <c r="E6762" s="8" t="n"/>
      <c r="F6762" s="9" t="n"/>
      <c r="G6762" s="8" t="n"/>
      <c r="H6762" s="8" t="n"/>
      <c r="I6762" s="8" t="n"/>
      <c r="J6762" s="10">
        <f>IF(A6762="",0,SUMIFS(amount_expended,cfda_key,V6762))</f>
        <v/>
      </c>
      <c r="K6762" s="10">
        <f>IF(G6762="OTHER CLUSTER NOT LISTED ABOVE",SUMIFS(amount_expended,uniform_other_cluster_name,X6762), IF(AND(OR(G6762="N/A",G6762=""),H6762=""),0,IF(G6762="STATE CLUSTER",SUMIFS(amount_expended,uniform_state_cluster_name,W6762),SUMIFS(amount_expended,cluster_name,G6762))))</f>
        <v/>
      </c>
      <c r="L6762" s="8" t="n"/>
      <c r="M6762" s="7" t="n"/>
      <c r="N6762" s="8" t="n"/>
      <c r="O6762" s="7" t="n"/>
      <c r="P6762" s="7" t="n"/>
      <c r="Q6762" s="8" t="n"/>
      <c r="R6762" s="9" t="n"/>
      <c r="S6762" s="8" t="n"/>
      <c r="T6762" s="8" t="n"/>
      <c r="U6762" s="8" t="n"/>
      <c r="V6762" s="11">
        <f>IF(OR(B6762="",C6762=""),"",CONCATENATE(B6762,".",C6762))</f>
        <v/>
      </c>
      <c r="W6762" s="6">
        <f>UPPER(TRIM(H6762))</f>
        <v/>
      </c>
      <c r="X6762" s="6">
        <f>UPPER(TRIM(I6762))</f>
        <v/>
      </c>
      <c r="Y6762" s="6">
        <f>IF(V6762&lt;&gt;"",IFERROR(INDEX(federal_program_name_lookup,MATCH(V6762,aln_lookup,0)),""),"")</f>
        <v/>
      </c>
    </row>
    <row r="6763">
      <c r="A6763" s="6">
        <f>IF(B6763&lt;&gt;"", "AWARD-"&amp;TEXT(ROW()-1,"0000"), "")</f>
        <v/>
      </c>
      <c r="B6763" s="7" t="n"/>
      <c r="C6763" s="7" t="n"/>
      <c r="D6763" s="7" t="n"/>
      <c r="E6763" s="8" t="n"/>
      <c r="F6763" s="9" t="n"/>
      <c r="G6763" s="8" t="n"/>
      <c r="H6763" s="8" t="n"/>
      <c r="I6763" s="8" t="n"/>
      <c r="J6763" s="10">
        <f>IF(A6763="",0,SUMIFS(amount_expended,cfda_key,V6763))</f>
        <v/>
      </c>
      <c r="K6763" s="10">
        <f>IF(G6763="OTHER CLUSTER NOT LISTED ABOVE",SUMIFS(amount_expended,uniform_other_cluster_name,X6763), IF(AND(OR(G6763="N/A",G6763=""),H6763=""),0,IF(G6763="STATE CLUSTER",SUMIFS(amount_expended,uniform_state_cluster_name,W6763),SUMIFS(amount_expended,cluster_name,G6763))))</f>
        <v/>
      </c>
      <c r="L6763" s="8" t="n"/>
      <c r="M6763" s="7" t="n"/>
      <c r="N6763" s="8" t="n"/>
      <c r="O6763" s="7" t="n"/>
      <c r="P6763" s="7" t="n"/>
      <c r="Q6763" s="8" t="n"/>
      <c r="R6763" s="9" t="n"/>
      <c r="S6763" s="8" t="n"/>
      <c r="T6763" s="8" t="n"/>
      <c r="U6763" s="8" t="n"/>
      <c r="V6763" s="11">
        <f>IF(OR(B6763="",C6763=""),"",CONCATENATE(B6763,".",C6763))</f>
        <v/>
      </c>
      <c r="W6763" s="6">
        <f>UPPER(TRIM(H6763))</f>
        <v/>
      </c>
      <c r="X6763" s="6">
        <f>UPPER(TRIM(I6763))</f>
        <v/>
      </c>
      <c r="Y6763" s="6">
        <f>IF(V6763&lt;&gt;"",IFERROR(INDEX(federal_program_name_lookup,MATCH(V6763,aln_lookup,0)),""),"")</f>
        <v/>
      </c>
    </row>
    <row r="6764">
      <c r="A6764" s="6">
        <f>IF(B6764&lt;&gt;"", "AWARD-"&amp;TEXT(ROW()-1,"0000"), "")</f>
        <v/>
      </c>
      <c r="B6764" s="7" t="n"/>
      <c r="C6764" s="7" t="n"/>
      <c r="D6764" s="7" t="n"/>
      <c r="E6764" s="8" t="n"/>
      <c r="F6764" s="9" t="n"/>
      <c r="G6764" s="8" t="n"/>
      <c r="H6764" s="8" t="n"/>
      <c r="I6764" s="8" t="n"/>
      <c r="J6764" s="10">
        <f>IF(A6764="",0,SUMIFS(amount_expended,cfda_key,V6764))</f>
        <v/>
      </c>
      <c r="K6764" s="10">
        <f>IF(G6764="OTHER CLUSTER NOT LISTED ABOVE",SUMIFS(amount_expended,uniform_other_cluster_name,X6764), IF(AND(OR(G6764="N/A",G6764=""),H6764=""),0,IF(G6764="STATE CLUSTER",SUMIFS(amount_expended,uniform_state_cluster_name,W6764),SUMIFS(amount_expended,cluster_name,G6764))))</f>
        <v/>
      </c>
      <c r="L6764" s="8" t="n"/>
      <c r="M6764" s="7" t="n"/>
      <c r="N6764" s="8" t="n"/>
      <c r="O6764" s="7" t="n"/>
      <c r="P6764" s="7" t="n"/>
      <c r="Q6764" s="8" t="n"/>
      <c r="R6764" s="9" t="n"/>
      <c r="S6764" s="8" t="n"/>
      <c r="T6764" s="8" t="n"/>
      <c r="U6764" s="8" t="n"/>
      <c r="V6764" s="11">
        <f>IF(OR(B6764="",C6764=""),"",CONCATENATE(B6764,".",C6764))</f>
        <v/>
      </c>
      <c r="W6764" s="6">
        <f>UPPER(TRIM(H6764))</f>
        <v/>
      </c>
      <c r="X6764" s="6">
        <f>UPPER(TRIM(I6764))</f>
        <v/>
      </c>
      <c r="Y6764" s="6">
        <f>IF(V6764&lt;&gt;"",IFERROR(INDEX(federal_program_name_lookup,MATCH(V6764,aln_lookup,0)),""),"")</f>
        <v/>
      </c>
    </row>
    <row r="6765">
      <c r="A6765" s="6">
        <f>IF(B6765&lt;&gt;"", "AWARD-"&amp;TEXT(ROW()-1,"0000"), "")</f>
        <v/>
      </c>
      <c r="B6765" s="7" t="n"/>
      <c r="C6765" s="7" t="n"/>
      <c r="D6765" s="7" t="n"/>
      <c r="E6765" s="8" t="n"/>
      <c r="F6765" s="9" t="n"/>
      <c r="G6765" s="8" t="n"/>
      <c r="H6765" s="8" t="n"/>
      <c r="I6765" s="8" t="n"/>
      <c r="J6765" s="10">
        <f>IF(A6765="",0,SUMIFS(amount_expended,cfda_key,V6765))</f>
        <v/>
      </c>
      <c r="K6765" s="10">
        <f>IF(G6765="OTHER CLUSTER NOT LISTED ABOVE",SUMIFS(amount_expended,uniform_other_cluster_name,X6765), IF(AND(OR(G6765="N/A",G6765=""),H6765=""),0,IF(G6765="STATE CLUSTER",SUMIFS(amount_expended,uniform_state_cluster_name,W6765),SUMIFS(amount_expended,cluster_name,G6765))))</f>
        <v/>
      </c>
      <c r="L6765" s="8" t="n"/>
      <c r="M6765" s="7" t="n"/>
      <c r="N6765" s="8" t="n"/>
      <c r="O6765" s="7" t="n"/>
      <c r="P6765" s="7" t="n"/>
      <c r="Q6765" s="8" t="n"/>
      <c r="R6765" s="9" t="n"/>
      <c r="S6765" s="8" t="n"/>
      <c r="T6765" s="8" t="n"/>
      <c r="U6765" s="8" t="n"/>
      <c r="V6765" s="11">
        <f>IF(OR(B6765="",C6765=""),"",CONCATENATE(B6765,".",C6765))</f>
        <v/>
      </c>
      <c r="W6765" s="6">
        <f>UPPER(TRIM(H6765))</f>
        <v/>
      </c>
      <c r="X6765" s="6">
        <f>UPPER(TRIM(I6765))</f>
        <v/>
      </c>
      <c r="Y6765" s="6">
        <f>IF(V6765&lt;&gt;"",IFERROR(INDEX(federal_program_name_lookup,MATCH(V6765,aln_lookup,0)),""),"")</f>
        <v/>
      </c>
    </row>
    <row r="6766">
      <c r="A6766" s="6">
        <f>IF(B6766&lt;&gt;"", "AWARD-"&amp;TEXT(ROW()-1,"0000"), "")</f>
        <v/>
      </c>
      <c r="B6766" s="7" t="n"/>
      <c r="C6766" s="7" t="n"/>
      <c r="D6766" s="7" t="n"/>
      <c r="E6766" s="8" t="n"/>
      <c r="F6766" s="9" t="n"/>
      <c r="G6766" s="8" t="n"/>
      <c r="H6766" s="8" t="n"/>
      <c r="I6766" s="8" t="n"/>
      <c r="J6766" s="10">
        <f>IF(A6766="",0,SUMIFS(amount_expended,cfda_key,V6766))</f>
        <v/>
      </c>
      <c r="K6766" s="10">
        <f>IF(G6766="OTHER CLUSTER NOT LISTED ABOVE",SUMIFS(amount_expended,uniform_other_cluster_name,X6766), IF(AND(OR(G6766="N/A",G6766=""),H6766=""),0,IF(G6766="STATE CLUSTER",SUMIFS(amount_expended,uniform_state_cluster_name,W6766),SUMIFS(amount_expended,cluster_name,G6766))))</f>
        <v/>
      </c>
      <c r="L6766" s="8" t="n"/>
      <c r="M6766" s="7" t="n"/>
      <c r="N6766" s="8" t="n"/>
      <c r="O6766" s="7" t="n"/>
      <c r="P6766" s="7" t="n"/>
      <c r="Q6766" s="8" t="n"/>
      <c r="R6766" s="9" t="n"/>
      <c r="S6766" s="8" t="n"/>
      <c r="T6766" s="8" t="n"/>
      <c r="U6766" s="8" t="n"/>
      <c r="V6766" s="11">
        <f>IF(OR(B6766="",C6766=""),"",CONCATENATE(B6766,".",C6766))</f>
        <v/>
      </c>
      <c r="W6766" s="6">
        <f>UPPER(TRIM(H6766))</f>
        <v/>
      </c>
      <c r="X6766" s="6">
        <f>UPPER(TRIM(I6766))</f>
        <v/>
      </c>
      <c r="Y6766" s="6">
        <f>IF(V6766&lt;&gt;"",IFERROR(INDEX(federal_program_name_lookup,MATCH(V6766,aln_lookup,0)),""),"")</f>
        <v/>
      </c>
    </row>
    <row r="6767">
      <c r="A6767" s="6">
        <f>IF(B6767&lt;&gt;"", "AWARD-"&amp;TEXT(ROW()-1,"0000"), "")</f>
        <v/>
      </c>
      <c r="B6767" s="7" t="n"/>
      <c r="C6767" s="7" t="n"/>
      <c r="D6767" s="7" t="n"/>
      <c r="E6767" s="8" t="n"/>
      <c r="F6767" s="9" t="n"/>
      <c r="G6767" s="8" t="n"/>
      <c r="H6767" s="8" t="n"/>
      <c r="I6767" s="8" t="n"/>
      <c r="J6767" s="10">
        <f>IF(A6767="",0,SUMIFS(amount_expended,cfda_key,V6767))</f>
        <v/>
      </c>
      <c r="K6767" s="10">
        <f>IF(G6767="OTHER CLUSTER NOT LISTED ABOVE",SUMIFS(amount_expended,uniform_other_cluster_name,X6767), IF(AND(OR(G6767="N/A",G6767=""),H6767=""),0,IF(G6767="STATE CLUSTER",SUMIFS(amount_expended,uniform_state_cluster_name,W6767),SUMIFS(amount_expended,cluster_name,G6767))))</f>
        <v/>
      </c>
      <c r="L6767" s="8" t="n"/>
      <c r="M6767" s="7" t="n"/>
      <c r="N6767" s="8" t="n"/>
      <c r="O6767" s="7" t="n"/>
      <c r="P6767" s="7" t="n"/>
      <c r="Q6767" s="8" t="n"/>
      <c r="R6767" s="9" t="n"/>
      <c r="S6767" s="8" t="n"/>
      <c r="T6767" s="8" t="n"/>
      <c r="U6767" s="8" t="n"/>
      <c r="V6767" s="11">
        <f>IF(OR(B6767="",C6767=""),"",CONCATENATE(B6767,".",C6767))</f>
        <v/>
      </c>
      <c r="W6767" s="6">
        <f>UPPER(TRIM(H6767))</f>
        <v/>
      </c>
      <c r="X6767" s="6">
        <f>UPPER(TRIM(I6767))</f>
        <v/>
      </c>
      <c r="Y6767" s="6">
        <f>IF(V6767&lt;&gt;"",IFERROR(INDEX(federal_program_name_lookup,MATCH(V6767,aln_lookup,0)),""),"")</f>
        <v/>
      </c>
    </row>
    <row r="6768">
      <c r="A6768" s="6">
        <f>IF(B6768&lt;&gt;"", "AWARD-"&amp;TEXT(ROW()-1,"0000"), "")</f>
        <v/>
      </c>
      <c r="B6768" s="7" t="n"/>
      <c r="C6768" s="7" t="n"/>
      <c r="D6768" s="7" t="n"/>
      <c r="E6768" s="8" t="n"/>
      <c r="F6768" s="9" t="n"/>
      <c r="G6768" s="8" t="n"/>
      <c r="H6768" s="8" t="n"/>
      <c r="I6768" s="8" t="n"/>
      <c r="J6768" s="10">
        <f>IF(A6768="",0,SUMIFS(amount_expended,cfda_key,V6768))</f>
        <v/>
      </c>
      <c r="K6768" s="10">
        <f>IF(G6768="OTHER CLUSTER NOT LISTED ABOVE",SUMIFS(amount_expended,uniform_other_cluster_name,X6768), IF(AND(OR(G6768="N/A",G6768=""),H6768=""),0,IF(G6768="STATE CLUSTER",SUMIFS(amount_expended,uniform_state_cluster_name,W6768),SUMIFS(amount_expended,cluster_name,G6768))))</f>
        <v/>
      </c>
      <c r="L6768" s="8" t="n"/>
      <c r="M6768" s="7" t="n"/>
      <c r="N6768" s="8" t="n"/>
      <c r="O6768" s="7" t="n"/>
      <c r="P6768" s="7" t="n"/>
      <c r="Q6768" s="8" t="n"/>
      <c r="R6768" s="9" t="n"/>
      <c r="S6768" s="8" t="n"/>
      <c r="T6768" s="8" t="n"/>
      <c r="U6768" s="8" t="n"/>
      <c r="V6768" s="11">
        <f>IF(OR(B6768="",C6768=""),"",CONCATENATE(B6768,".",C6768))</f>
        <v/>
      </c>
      <c r="W6768" s="6">
        <f>UPPER(TRIM(H6768))</f>
        <v/>
      </c>
      <c r="X6768" s="6">
        <f>UPPER(TRIM(I6768))</f>
        <v/>
      </c>
      <c r="Y6768" s="6">
        <f>IF(V6768&lt;&gt;"",IFERROR(INDEX(federal_program_name_lookup,MATCH(V6768,aln_lookup,0)),""),"")</f>
        <v/>
      </c>
    </row>
    <row r="6769">
      <c r="A6769" s="6">
        <f>IF(B6769&lt;&gt;"", "AWARD-"&amp;TEXT(ROW()-1,"0000"), "")</f>
        <v/>
      </c>
      <c r="B6769" s="7" t="n"/>
      <c r="C6769" s="7" t="n"/>
      <c r="D6769" s="7" t="n"/>
      <c r="E6769" s="8" t="n"/>
      <c r="F6769" s="9" t="n"/>
      <c r="G6769" s="8" t="n"/>
      <c r="H6769" s="8" t="n"/>
      <c r="I6769" s="8" t="n"/>
      <c r="J6769" s="10">
        <f>IF(A6769="",0,SUMIFS(amount_expended,cfda_key,V6769))</f>
        <v/>
      </c>
      <c r="K6769" s="10">
        <f>IF(G6769="OTHER CLUSTER NOT LISTED ABOVE",SUMIFS(amount_expended,uniform_other_cluster_name,X6769), IF(AND(OR(G6769="N/A",G6769=""),H6769=""),0,IF(G6769="STATE CLUSTER",SUMIFS(amount_expended,uniform_state_cluster_name,W6769),SUMIFS(amount_expended,cluster_name,G6769))))</f>
        <v/>
      </c>
      <c r="L6769" s="8" t="n"/>
      <c r="M6769" s="7" t="n"/>
      <c r="N6769" s="8" t="n"/>
      <c r="O6769" s="7" t="n"/>
      <c r="P6769" s="7" t="n"/>
      <c r="Q6769" s="8" t="n"/>
      <c r="R6769" s="9" t="n"/>
      <c r="S6769" s="8" t="n"/>
      <c r="T6769" s="8" t="n"/>
      <c r="U6769" s="8" t="n"/>
      <c r="V6769" s="11">
        <f>IF(OR(B6769="",C6769=""),"",CONCATENATE(B6769,".",C6769))</f>
        <v/>
      </c>
      <c r="W6769" s="6">
        <f>UPPER(TRIM(H6769))</f>
        <v/>
      </c>
      <c r="X6769" s="6">
        <f>UPPER(TRIM(I6769))</f>
        <v/>
      </c>
      <c r="Y6769" s="6">
        <f>IF(V6769&lt;&gt;"",IFERROR(INDEX(federal_program_name_lookup,MATCH(V6769,aln_lookup,0)),""),"")</f>
        <v/>
      </c>
    </row>
    <row r="6770">
      <c r="A6770" s="6">
        <f>IF(B6770&lt;&gt;"", "AWARD-"&amp;TEXT(ROW()-1,"0000"), "")</f>
        <v/>
      </c>
      <c r="B6770" s="7" t="n"/>
      <c r="C6770" s="7" t="n"/>
      <c r="D6770" s="7" t="n"/>
      <c r="E6770" s="8" t="n"/>
      <c r="F6770" s="9" t="n"/>
      <c r="G6770" s="8" t="n"/>
      <c r="H6770" s="8" t="n"/>
      <c r="I6770" s="8" t="n"/>
      <c r="J6770" s="10">
        <f>IF(A6770="",0,SUMIFS(amount_expended,cfda_key,V6770))</f>
        <v/>
      </c>
      <c r="K6770" s="10">
        <f>IF(G6770="OTHER CLUSTER NOT LISTED ABOVE",SUMIFS(amount_expended,uniform_other_cluster_name,X6770), IF(AND(OR(G6770="N/A",G6770=""),H6770=""),0,IF(G6770="STATE CLUSTER",SUMIFS(amount_expended,uniform_state_cluster_name,W6770),SUMIFS(amount_expended,cluster_name,G6770))))</f>
        <v/>
      </c>
      <c r="L6770" s="8" t="n"/>
      <c r="M6770" s="7" t="n"/>
      <c r="N6770" s="8" t="n"/>
      <c r="O6770" s="7" t="n"/>
      <c r="P6770" s="7" t="n"/>
      <c r="Q6770" s="8" t="n"/>
      <c r="R6770" s="9" t="n"/>
      <c r="S6770" s="8" t="n"/>
      <c r="T6770" s="8" t="n"/>
      <c r="U6770" s="8" t="n"/>
      <c r="V6770" s="11">
        <f>IF(OR(B6770="",C6770=""),"",CONCATENATE(B6770,".",C6770))</f>
        <v/>
      </c>
      <c r="W6770" s="6">
        <f>UPPER(TRIM(H6770))</f>
        <v/>
      </c>
      <c r="X6770" s="6">
        <f>UPPER(TRIM(I6770))</f>
        <v/>
      </c>
      <c r="Y6770" s="6">
        <f>IF(V6770&lt;&gt;"",IFERROR(INDEX(federal_program_name_lookup,MATCH(V6770,aln_lookup,0)),""),"")</f>
        <v/>
      </c>
    </row>
    <row r="6771">
      <c r="A6771" s="6">
        <f>IF(B6771&lt;&gt;"", "AWARD-"&amp;TEXT(ROW()-1,"0000"), "")</f>
        <v/>
      </c>
      <c r="B6771" s="7" t="n"/>
      <c r="C6771" s="7" t="n"/>
      <c r="D6771" s="7" t="n"/>
      <c r="E6771" s="8" t="n"/>
      <c r="F6771" s="9" t="n"/>
      <c r="G6771" s="8" t="n"/>
      <c r="H6771" s="8" t="n"/>
      <c r="I6771" s="8" t="n"/>
      <c r="J6771" s="10">
        <f>IF(A6771="",0,SUMIFS(amount_expended,cfda_key,V6771))</f>
        <v/>
      </c>
      <c r="K6771" s="10">
        <f>IF(G6771="OTHER CLUSTER NOT LISTED ABOVE",SUMIFS(amount_expended,uniform_other_cluster_name,X6771), IF(AND(OR(G6771="N/A",G6771=""),H6771=""),0,IF(G6771="STATE CLUSTER",SUMIFS(amount_expended,uniform_state_cluster_name,W6771),SUMIFS(amount_expended,cluster_name,G6771))))</f>
        <v/>
      </c>
      <c r="L6771" s="8" t="n"/>
      <c r="M6771" s="7" t="n"/>
      <c r="N6771" s="8" t="n"/>
      <c r="O6771" s="7" t="n"/>
      <c r="P6771" s="7" t="n"/>
      <c r="Q6771" s="8" t="n"/>
      <c r="R6771" s="9" t="n"/>
      <c r="S6771" s="8" t="n"/>
      <c r="T6771" s="8" t="n"/>
      <c r="U6771" s="8" t="n"/>
      <c r="V6771" s="11">
        <f>IF(OR(B6771="",C6771=""),"",CONCATENATE(B6771,".",C6771))</f>
        <v/>
      </c>
      <c r="W6771" s="6">
        <f>UPPER(TRIM(H6771))</f>
        <v/>
      </c>
      <c r="X6771" s="6">
        <f>UPPER(TRIM(I6771))</f>
        <v/>
      </c>
      <c r="Y6771" s="6">
        <f>IF(V6771&lt;&gt;"",IFERROR(INDEX(federal_program_name_lookup,MATCH(V6771,aln_lookup,0)),""),"")</f>
        <v/>
      </c>
    </row>
    <row r="6772">
      <c r="A6772" s="6">
        <f>IF(B6772&lt;&gt;"", "AWARD-"&amp;TEXT(ROW()-1,"0000"), "")</f>
        <v/>
      </c>
      <c r="B6772" s="7" t="n"/>
      <c r="C6772" s="7" t="n"/>
      <c r="D6772" s="7" t="n"/>
      <c r="E6772" s="8" t="n"/>
      <c r="F6772" s="9" t="n"/>
      <c r="G6772" s="8" t="n"/>
      <c r="H6772" s="8" t="n"/>
      <c r="I6772" s="8" t="n"/>
      <c r="J6772" s="10">
        <f>IF(A6772="",0,SUMIFS(amount_expended,cfda_key,V6772))</f>
        <v/>
      </c>
      <c r="K6772" s="10">
        <f>IF(G6772="OTHER CLUSTER NOT LISTED ABOVE",SUMIFS(amount_expended,uniform_other_cluster_name,X6772), IF(AND(OR(G6772="N/A",G6772=""),H6772=""),0,IF(G6772="STATE CLUSTER",SUMIFS(amount_expended,uniform_state_cluster_name,W6772),SUMIFS(amount_expended,cluster_name,G6772))))</f>
        <v/>
      </c>
      <c r="L6772" s="8" t="n"/>
      <c r="M6772" s="7" t="n"/>
      <c r="N6772" s="8" t="n"/>
      <c r="O6772" s="7" t="n"/>
      <c r="P6772" s="7" t="n"/>
      <c r="Q6772" s="8" t="n"/>
      <c r="R6772" s="9" t="n"/>
      <c r="S6772" s="8" t="n"/>
      <c r="T6772" s="8" t="n"/>
      <c r="U6772" s="8" t="n"/>
      <c r="V6772" s="11">
        <f>IF(OR(B6772="",C6772=""),"",CONCATENATE(B6772,".",C6772))</f>
        <v/>
      </c>
      <c r="W6772" s="6">
        <f>UPPER(TRIM(H6772))</f>
        <v/>
      </c>
      <c r="X6772" s="6">
        <f>UPPER(TRIM(I6772))</f>
        <v/>
      </c>
      <c r="Y6772" s="6">
        <f>IF(V6772&lt;&gt;"",IFERROR(INDEX(federal_program_name_lookup,MATCH(V6772,aln_lookup,0)),""),"")</f>
        <v/>
      </c>
    </row>
    <row r="6773">
      <c r="A6773" s="6">
        <f>IF(B6773&lt;&gt;"", "AWARD-"&amp;TEXT(ROW()-1,"0000"), "")</f>
        <v/>
      </c>
      <c r="B6773" s="7" t="n"/>
      <c r="C6773" s="7" t="n"/>
      <c r="D6773" s="7" t="n"/>
      <c r="E6773" s="8" t="n"/>
      <c r="F6773" s="9" t="n"/>
      <c r="G6773" s="8" t="n"/>
      <c r="H6773" s="8" t="n"/>
      <c r="I6773" s="8" t="n"/>
      <c r="J6773" s="10">
        <f>IF(A6773="",0,SUMIFS(amount_expended,cfda_key,V6773))</f>
        <v/>
      </c>
      <c r="K6773" s="10">
        <f>IF(G6773="OTHER CLUSTER NOT LISTED ABOVE",SUMIFS(amount_expended,uniform_other_cluster_name,X6773), IF(AND(OR(G6773="N/A",G6773=""),H6773=""),0,IF(G6773="STATE CLUSTER",SUMIFS(amount_expended,uniform_state_cluster_name,W6773),SUMIFS(amount_expended,cluster_name,G6773))))</f>
        <v/>
      </c>
      <c r="L6773" s="8" t="n"/>
      <c r="M6773" s="7" t="n"/>
      <c r="N6773" s="8" t="n"/>
      <c r="O6773" s="7" t="n"/>
      <c r="P6773" s="7" t="n"/>
      <c r="Q6773" s="8" t="n"/>
      <c r="R6773" s="9" t="n"/>
      <c r="S6773" s="8" t="n"/>
      <c r="T6773" s="8" t="n"/>
      <c r="U6773" s="8" t="n"/>
      <c r="V6773" s="11">
        <f>IF(OR(B6773="",C6773=""),"",CONCATENATE(B6773,".",C6773))</f>
        <v/>
      </c>
      <c r="W6773" s="6">
        <f>UPPER(TRIM(H6773))</f>
        <v/>
      </c>
      <c r="X6773" s="6">
        <f>UPPER(TRIM(I6773))</f>
        <v/>
      </c>
      <c r="Y6773" s="6">
        <f>IF(V6773&lt;&gt;"",IFERROR(INDEX(federal_program_name_lookup,MATCH(V6773,aln_lookup,0)),""),"")</f>
        <v/>
      </c>
    </row>
    <row r="6774">
      <c r="A6774" s="6">
        <f>IF(B6774&lt;&gt;"", "AWARD-"&amp;TEXT(ROW()-1,"0000"), "")</f>
        <v/>
      </c>
      <c r="B6774" s="7" t="n"/>
      <c r="C6774" s="7" t="n"/>
      <c r="D6774" s="7" t="n"/>
      <c r="E6774" s="8" t="n"/>
      <c r="F6774" s="9" t="n"/>
      <c r="G6774" s="8" t="n"/>
      <c r="H6774" s="8" t="n"/>
      <c r="I6774" s="8" t="n"/>
      <c r="J6774" s="10">
        <f>IF(A6774="",0,SUMIFS(amount_expended,cfda_key,V6774))</f>
        <v/>
      </c>
      <c r="K6774" s="10">
        <f>IF(G6774="OTHER CLUSTER NOT LISTED ABOVE",SUMIFS(amount_expended,uniform_other_cluster_name,X6774), IF(AND(OR(G6774="N/A",G6774=""),H6774=""),0,IF(G6774="STATE CLUSTER",SUMIFS(amount_expended,uniform_state_cluster_name,W6774),SUMIFS(amount_expended,cluster_name,G6774))))</f>
        <v/>
      </c>
      <c r="L6774" s="8" t="n"/>
      <c r="M6774" s="7" t="n"/>
      <c r="N6774" s="8" t="n"/>
      <c r="O6774" s="7" t="n"/>
      <c r="P6774" s="7" t="n"/>
      <c r="Q6774" s="8" t="n"/>
      <c r="R6774" s="9" t="n"/>
      <c r="S6774" s="8" t="n"/>
      <c r="T6774" s="8" t="n"/>
      <c r="U6774" s="8" t="n"/>
      <c r="V6774" s="11">
        <f>IF(OR(B6774="",C6774=""),"",CONCATENATE(B6774,".",C6774))</f>
        <v/>
      </c>
      <c r="W6774" s="6">
        <f>UPPER(TRIM(H6774))</f>
        <v/>
      </c>
      <c r="X6774" s="6">
        <f>UPPER(TRIM(I6774))</f>
        <v/>
      </c>
      <c r="Y6774" s="6">
        <f>IF(V6774&lt;&gt;"",IFERROR(INDEX(federal_program_name_lookup,MATCH(V6774,aln_lookup,0)),""),"")</f>
        <v/>
      </c>
    </row>
    <row r="6775">
      <c r="A6775" s="6">
        <f>IF(B6775&lt;&gt;"", "AWARD-"&amp;TEXT(ROW()-1,"0000"), "")</f>
        <v/>
      </c>
      <c r="B6775" s="7" t="n"/>
      <c r="C6775" s="7" t="n"/>
      <c r="D6775" s="7" t="n"/>
      <c r="E6775" s="8" t="n"/>
      <c r="F6775" s="9" t="n"/>
      <c r="G6775" s="8" t="n"/>
      <c r="H6775" s="8" t="n"/>
      <c r="I6775" s="8" t="n"/>
      <c r="J6775" s="10">
        <f>IF(A6775="",0,SUMIFS(amount_expended,cfda_key,V6775))</f>
        <v/>
      </c>
      <c r="K6775" s="10">
        <f>IF(G6775="OTHER CLUSTER NOT LISTED ABOVE",SUMIFS(amount_expended,uniform_other_cluster_name,X6775), IF(AND(OR(G6775="N/A",G6775=""),H6775=""),0,IF(G6775="STATE CLUSTER",SUMIFS(amount_expended,uniform_state_cluster_name,W6775),SUMIFS(amount_expended,cluster_name,G6775))))</f>
        <v/>
      </c>
      <c r="L6775" s="8" t="n"/>
      <c r="M6775" s="7" t="n"/>
      <c r="N6775" s="8" t="n"/>
      <c r="O6775" s="7" t="n"/>
      <c r="P6775" s="7" t="n"/>
      <c r="Q6775" s="8" t="n"/>
      <c r="R6775" s="9" t="n"/>
      <c r="S6775" s="8" t="n"/>
      <c r="T6775" s="8" t="n"/>
      <c r="U6775" s="8" t="n"/>
      <c r="V6775" s="11">
        <f>IF(OR(B6775="",C6775=""),"",CONCATENATE(B6775,".",C6775))</f>
        <v/>
      </c>
      <c r="W6775" s="6">
        <f>UPPER(TRIM(H6775))</f>
        <v/>
      </c>
      <c r="X6775" s="6">
        <f>UPPER(TRIM(I6775))</f>
        <v/>
      </c>
      <c r="Y6775" s="6">
        <f>IF(V6775&lt;&gt;"",IFERROR(INDEX(federal_program_name_lookup,MATCH(V6775,aln_lookup,0)),""),"")</f>
        <v/>
      </c>
    </row>
    <row r="6776">
      <c r="A6776" s="6">
        <f>IF(B6776&lt;&gt;"", "AWARD-"&amp;TEXT(ROW()-1,"0000"), "")</f>
        <v/>
      </c>
      <c r="B6776" s="7" t="n"/>
      <c r="C6776" s="7" t="n"/>
      <c r="D6776" s="7" t="n"/>
      <c r="E6776" s="8" t="n"/>
      <c r="F6776" s="9" t="n"/>
      <c r="G6776" s="8" t="n"/>
      <c r="H6776" s="8" t="n"/>
      <c r="I6776" s="8" t="n"/>
      <c r="J6776" s="10">
        <f>IF(A6776="",0,SUMIFS(amount_expended,cfda_key,V6776))</f>
        <v/>
      </c>
      <c r="K6776" s="10">
        <f>IF(G6776="OTHER CLUSTER NOT LISTED ABOVE",SUMIFS(amount_expended,uniform_other_cluster_name,X6776), IF(AND(OR(G6776="N/A",G6776=""),H6776=""),0,IF(G6776="STATE CLUSTER",SUMIFS(amount_expended,uniform_state_cluster_name,W6776),SUMIFS(amount_expended,cluster_name,G6776))))</f>
        <v/>
      </c>
      <c r="L6776" s="8" t="n"/>
      <c r="M6776" s="7" t="n"/>
      <c r="N6776" s="8" t="n"/>
      <c r="O6776" s="7" t="n"/>
      <c r="P6776" s="7" t="n"/>
      <c r="Q6776" s="8" t="n"/>
      <c r="R6776" s="9" t="n"/>
      <c r="S6776" s="8" t="n"/>
      <c r="T6776" s="8" t="n"/>
      <c r="U6776" s="8" t="n"/>
      <c r="V6776" s="11">
        <f>IF(OR(B6776="",C6776=""),"",CONCATENATE(B6776,".",C6776))</f>
        <v/>
      </c>
      <c r="W6776" s="6">
        <f>UPPER(TRIM(H6776))</f>
        <v/>
      </c>
      <c r="X6776" s="6">
        <f>UPPER(TRIM(I6776))</f>
        <v/>
      </c>
      <c r="Y6776" s="6">
        <f>IF(V6776&lt;&gt;"",IFERROR(INDEX(federal_program_name_lookup,MATCH(V6776,aln_lookup,0)),""),"")</f>
        <v/>
      </c>
    </row>
    <row r="6777">
      <c r="A6777" s="6">
        <f>IF(B6777&lt;&gt;"", "AWARD-"&amp;TEXT(ROW()-1,"0000"), "")</f>
        <v/>
      </c>
      <c r="B6777" s="7" t="n"/>
      <c r="C6777" s="7" t="n"/>
      <c r="D6777" s="7" t="n"/>
      <c r="E6777" s="8" t="n"/>
      <c r="F6777" s="9" t="n"/>
      <c r="G6777" s="8" t="n"/>
      <c r="H6777" s="8" t="n"/>
      <c r="I6777" s="8" t="n"/>
      <c r="J6777" s="10">
        <f>IF(A6777="",0,SUMIFS(amount_expended,cfda_key,V6777))</f>
        <v/>
      </c>
      <c r="K6777" s="10">
        <f>IF(G6777="OTHER CLUSTER NOT LISTED ABOVE",SUMIFS(amount_expended,uniform_other_cluster_name,X6777), IF(AND(OR(G6777="N/A",G6777=""),H6777=""),0,IF(G6777="STATE CLUSTER",SUMIFS(amount_expended,uniform_state_cluster_name,W6777),SUMIFS(amount_expended,cluster_name,G6777))))</f>
        <v/>
      </c>
      <c r="L6777" s="8" t="n"/>
      <c r="M6777" s="7" t="n"/>
      <c r="N6777" s="8" t="n"/>
      <c r="O6777" s="7" t="n"/>
      <c r="P6777" s="7" t="n"/>
      <c r="Q6777" s="8" t="n"/>
      <c r="R6777" s="9" t="n"/>
      <c r="S6777" s="8" t="n"/>
      <c r="T6777" s="8" t="n"/>
      <c r="U6777" s="8" t="n"/>
      <c r="V6777" s="11">
        <f>IF(OR(B6777="",C6777=""),"",CONCATENATE(B6777,".",C6777))</f>
        <v/>
      </c>
      <c r="W6777" s="6">
        <f>UPPER(TRIM(H6777))</f>
        <v/>
      </c>
      <c r="X6777" s="6">
        <f>UPPER(TRIM(I6777))</f>
        <v/>
      </c>
      <c r="Y6777" s="6">
        <f>IF(V6777&lt;&gt;"",IFERROR(INDEX(federal_program_name_lookup,MATCH(V6777,aln_lookup,0)),""),"")</f>
        <v/>
      </c>
    </row>
    <row r="6778">
      <c r="A6778" s="6">
        <f>IF(B6778&lt;&gt;"", "AWARD-"&amp;TEXT(ROW()-1,"0000"), "")</f>
        <v/>
      </c>
      <c r="B6778" s="7" t="n"/>
      <c r="C6778" s="7" t="n"/>
      <c r="D6778" s="7" t="n"/>
      <c r="E6778" s="8" t="n"/>
      <c r="F6778" s="9" t="n"/>
      <c r="G6778" s="8" t="n"/>
      <c r="H6778" s="8" t="n"/>
      <c r="I6778" s="8" t="n"/>
      <c r="J6778" s="10">
        <f>IF(A6778="",0,SUMIFS(amount_expended,cfda_key,V6778))</f>
        <v/>
      </c>
      <c r="K6778" s="10">
        <f>IF(G6778="OTHER CLUSTER NOT LISTED ABOVE",SUMIFS(amount_expended,uniform_other_cluster_name,X6778), IF(AND(OR(G6778="N/A",G6778=""),H6778=""),0,IF(G6778="STATE CLUSTER",SUMIFS(amount_expended,uniform_state_cluster_name,W6778),SUMIFS(amount_expended,cluster_name,G6778))))</f>
        <v/>
      </c>
      <c r="L6778" s="8" t="n"/>
      <c r="M6778" s="7" t="n"/>
      <c r="N6778" s="8" t="n"/>
      <c r="O6778" s="7" t="n"/>
      <c r="P6778" s="7" t="n"/>
      <c r="Q6778" s="8" t="n"/>
      <c r="R6778" s="9" t="n"/>
      <c r="S6778" s="8" t="n"/>
      <c r="T6778" s="8" t="n"/>
      <c r="U6778" s="8" t="n"/>
      <c r="V6778" s="11">
        <f>IF(OR(B6778="",C6778=""),"",CONCATENATE(B6778,".",C6778))</f>
        <v/>
      </c>
      <c r="W6778" s="6">
        <f>UPPER(TRIM(H6778))</f>
        <v/>
      </c>
      <c r="X6778" s="6">
        <f>UPPER(TRIM(I6778))</f>
        <v/>
      </c>
      <c r="Y6778" s="6">
        <f>IF(V6778&lt;&gt;"",IFERROR(INDEX(federal_program_name_lookup,MATCH(V6778,aln_lookup,0)),""),"")</f>
        <v/>
      </c>
    </row>
    <row r="6779">
      <c r="A6779" s="6">
        <f>IF(B6779&lt;&gt;"", "AWARD-"&amp;TEXT(ROW()-1,"0000"), "")</f>
        <v/>
      </c>
      <c r="B6779" s="7" t="n"/>
      <c r="C6779" s="7" t="n"/>
      <c r="D6779" s="7" t="n"/>
      <c r="E6779" s="8" t="n"/>
      <c r="F6779" s="9" t="n"/>
      <c r="G6779" s="8" t="n"/>
      <c r="H6779" s="8" t="n"/>
      <c r="I6779" s="8" t="n"/>
      <c r="J6779" s="10">
        <f>IF(A6779="",0,SUMIFS(amount_expended,cfda_key,V6779))</f>
        <v/>
      </c>
      <c r="K6779" s="10">
        <f>IF(G6779="OTHER CLUSTER NOT LISTED ABOVE",SUMIFS(amount_expended,uniform_other_cluster_name,X6779), IF(AND(OR(G6779="N/A",G6779=""),H6779=""),0,IF(G6779="STATE CLUSTER",SUMIFS(amount_expended,uniform_state_cluster_name,W6779),SUMIFS(amount_expended,cluster_name,G6779))))</f>
        <v/>
      </c>
      <c r="L6779" s="8" t="n"/>
      <c r="M6779" s="7" t="n"/>
      <c r="N6779" s="8" t="n"/>
      <c r="O6779" s="7" t="n"/>
      <c r="P6779" s="7" t="n"/>
      <c r="Q6779" s="8" t="n"/>
      <c r="R6779" s="9" t="n"/>
      <c r="S6779" s="8" t="n"/>
      <c r="T6779" s="8" t="n"/>
      <c r="U6779" s="8" t="n"/>
      <c r="V6779" s="11">
        <f>IF(OR(B6779="",C6779=""),"",CONCATENATE(B6779,".",C6779))</f>
        <v/>
      </c>
      <c r="W6779" s="6">
        <f>UPPER(TRIM(H6779))</f>
        <v/>
      </c>
      <c r="X6779" s="6">
        <f>UPPER(TRIM(I6779))</f>
        <v/>
      </c>
      <c r="Y6779" s="6">
        <f>IF(V6779&lt;&gt;"",IFERROR(INDEX(federal_program_name_lookup,MATCH(V6779,aln_lookup,0)),""),"")</f>
        <v/>
      </c>
    </row>
    <row r="6780">
      <c r="A6780" s="6">
        <f>IF(B6780&lt;&gt;"", "AWARD-"&amp;TEXT(ROW()-1,"0000"), "")</f>
        <v/>
      </c>
      <c r="B6780" s="7" t="n"/>
      <c r="C6780" s="7" t="n"/>
      <c r="D6780" s="7" t="n"/>
      <c r="E6780" s="8" t="n"/>
      <c r="F6780" s="9" t="n"/>
      <c r="G6780" s="8" t="n"/>
      <c r="H6780" s="8" t="n"/>
      <c r="I6780" s="8" t="n"/>
      <c r="J6780" s="10">
        <f>IF(A6780="",0,SUMIFS(amount_expended,cfda_key,V6780))</f>
        <v/>
      </c>
      <c r="K6780" s="10">
        <f>IF(G6780="OTHER CLUSTER NOT LISTED ABOVE",SUMIFS(amount_expended,uniform_other_cluster_name,X6780), IF(AND(OR(G6780="N/A",G6780=""),H6780=""),0,IF(G6780="STATE CLUSTER",SUMIFS(amount_expended,uniform_state_cluster_name,W6780),SUMIFS(amount_expended,cluster_name,G6780))))</f>
        <v/>
      </c>
      <c r="L6780" s="8" t="n"/>
      <c r="M6780" s="7" t="n"/>
      <c r="N6780" s="8" t="n"/>
      <c r="O6780" s="7" t="n"/>
      <c r="P6780" s="7" t="n"/>
      <c r="Q6780" s="8" t="n"/>
      <c r="R6780" s="9" t="n"/>
      <c r="S6780" s="8" t="n"/>
      <c r="T6780" s="8" t="n"/>
      <c r="U6780" s="8" t="n"/>
      <c r="V6780" s="11">
        <f>IF(OR(B6780="",C6780=""),"",CONCATENATE(B6780,".",C6780))</f>
        <v/>
      </c>
      <c r="W6780" s="6">
        <f>UPPER(TRIM(H6780))</f>
        <v/>
      </c>
      <c r="X6780" s="6">
        <f>UPPER(TRIM(I6780))</f>
        <v/>
      </c>
      <c r="Y6780" s="6">
        <f>IF(V6780&lt;&gt;"",IFERROR(INDEX(federal_program_name_lookup,MATCH(V6780,aln_lookup,0)),""),"")</f>
        <v/>
      </c>
    </row>
    <row r="6781">
      <c r="A6781" s="6">
        <f>IF(B6781&lt;&gt;"", "AWARD-"&amp;TEXT(ROW()-1,"0000"), "")</f>
        <v/>
      </c>
      <c r="B6781" s="7" t="n"/>
      <c r="C6781" s="7" t="n"/>
      <c r="D6781" s="7" t="n"/>
      <c r="E6781" s="8" t="n"/>
      <c r="F6781" s="9" t="n"/>
      <c r="G6781" s="8" t="n"/>
      <c r="H6781" s="8" t="n"/>
      <c r="I6781" s="8" t="n"/>
      <c r="J6781" s="10">
        <f>IF(A6781="",0,SUMIFS(amount_expended,cfda_key,V6781))</f>
        <v/>
      </c>
      <c r="K6781" s="10">
        <f>IF(G6781="OTHER CLUSTER NOT LISTED ABOVE",SUMIFS(amount_expended,uniform_other_cluster_name,X6781), IF(AND(OR(G6781="N/A",G6781=""),H6781=""),0,IF(G6781="STATE CLUSTER",SUMIFS(amount_expended,uniform_state_cluster_name,W6781),SUMIFS(amount_expended,cluster_name,G6781))))</f>
        <v/>
      </c>
      <c r="L6781" s="8" t="n"/>
      <c r="M6781" s="7" t="n"/>
      <c r="N6781" s="8" t="n"/>
      <c r="O6781" s="7" t="n"/>
      <c r="P6781" s="7" t="n"/>
      <c r="Q6781" s="8" t="n"/>
      <c r="R6781" s="9" t="n"/>
      <c r="S6781" s="8" t="n"/>
      <c r="T6781" s="8" t="n"/>
      <c r="U6781" s="8" t="n"/>
      <c r="V6781" s="11">
        <f>IF(OR(B6781="",C6781=""),"",CONCATENATE(B6781,".",C6781))</f>
        <v/>
      </c>
      <c r="W6781" s="6">
        <f>UPPER(TRIM(H6781))</f>
        <v/>
      </c>
      <c r="X6781" s="6">
        <f>UPPER(TRIM(I6781))</f>
        <v/>
      </c>
      <c r="Y6781" s="6">
        <f>IF(V6781&lt;&gt;"",IFERROR(INDEX(federal_program_name_lookup,MATCH(V6781,aln_lookup,0)),""),"")</f>
        <v/>
      </c>
    </row>
    <row r="6782">
      <c r="A6782" s="6">
        <f>IF(B6782&lt;&gt;"", "AWARD-"&amp;TEXT(ROW()-1,"0000"), "")</f>
        <v/>
      </c>
      <c r="B6782" s="7" t="n"/>
      <c r="C6782" s="7" t="n"/>
      <c r="D6782" s="7" t="n"/>
      <c r="E6782" s="8" t="n"/>
      <c r="F6782" s="9" t="n"/>
      <c r="G6782" s="8" t="n"/>
      <c r="H6782" s="8" t="n"/>
      <c r="I6782" s="8" t="n"/>
      <c r="J6782" s="10">
        <f>IF(A6782="",0,SUMIFS(amount_expended,cfda_key,V6782))</f>
        <v/>
      </c>
      <c r="K6782" s="10">
        <f>IF(G6782="OTHER CLUSTER NOT LISTED ABOVE",SUMIFS(amount_expended,uniform_other_cluster_name,X6782), IF(AND(OR(G6782="N/A",G6782=""),H6782=""),0,IF(G6782="STATE CLUSTER",SUMIFS(amount_expended,uniform_state_cluster_name,W6782),SUMIFS(amount_expended,cluster_name,G6782))))</f>
        <v/>
      </c>
      <c r="L6782" s="8" t="n"/>
      <c r="M6782" s="7" t="n"/>
      <c r="N6782" s="8" t="n"/>
      <c r="O6782" s="7" t="n"/>
      <c r="P6782" s="7" t="n"/>
      <c r="Q6782" s="8" t="n"/>
      <c r="R6782" s="9" t="n"/>
      <c r="S6782" s="8" t="n"/>
      <c r="T6782" s="8" t="n"/>
      <c r="U6782" s="8" t="n"/>
      <c r="V6782" s="11">
        <f>IF(OR(B6782="",C6782=""),"",CONCATENATE(B6782,".",C6782))</f>
        <v/>
      </c>
      <c r="W6782" s="6">
        <f>UPPER(TRIM(H6782))</f>
        <v/>
      </c>
      <c r="X6782" s="6">
        <f>UPPER(TRIM(I6782))</f>
        <v/>
      </c>
      <c r="Y6782" s="6">
        <f>IF(V6782&lt;&gt;"",IFERROR(INDEX(federal_program_name_lookup,MATCH(V6782,aln_lookup,0)),""),"")</f>
        <v/>
      </c>
    </row>
    <row r="6783">
      <c r="A6783" s="6">
        <f>IF(B6783&lt;&gt;"", "AWARD-"&amp;TEXT(ROW()-1,"0000"), "")</f>
        <v/>
      </c>
      <c r="B6783" s="7" t="n"/>
      <c r="C6783" s="7" t="n"/>
      <c r="D6783" s="7" t="n"/>
      <c r="E6783" s="8" t="n"/>
      <c r="F6783" s="9" t="n"/>
      <c r="G6783" s="8" t="n"/>
      <c r="H6783" s="8" t="n"/>
      <c r="I6783" s="8" t="n"/>
      <c r="J6783" s="10">
        <f>IF(A6783="",0,SUMIFS(amount_expended,cfda_key,V6783))</f>
        <v/>
      </c>
      <c r="K6783" s="10">
        <f>IF(G6783="OTHER CLUSTER NOT LISTED ABOVE",SUMIFS(amount_expended,uniform_other_cluster_name,X6783), IF(AND(OR(G6783="N/A",G6783=""),H6783=""),0,IF(G6783="STATE CLUSTER",SUMIFS(amount_expended,uniform_state_cluster_name,W6783),SUMIFS(amount_expended,cluster_name,G6783))))</f>
        <v/>
      </c>
      <c r="L6783" s="8" t="n"/>
      <c r="M6783" s="7" t="n"/>
      <c r="N6783" s="8" t="n"/>
      <c r="O6783" s="7" t="n"/>
      <c r="P6783" s="7" t="n"/>
      <c r="Q6783" s="8" t="n"/>
      <c r="R6783" s="9" t="n"/>
      <c r="S6783" s="8" t="n"/>
      <c r="T6783" s="8" t="n"/>
      <c r="U6783" s="8" t="n"/>
      <c r="V6783" s="11">
        <f>IF(OR(B6783="",C6783=""),"",CONCATENATE(B6783,".",C6783))</f>
        <v/>
      </c>
      <c r="W6783" s="6">
        <f>UPPER(TRIM(H6783))</f>
        <v/>
      </c>
      <c r="X6783" s="6">
        <f>UPPER(TRIM(I6783))</f>
        <v/>
      </c>
      <c r="Y6783" s="6">
        <f>IF(V6783&lt;&gt;"",IFERROR(INDEX(federal_program_name_lookup,MATCH(V6783,aln_lookup,0)),""),"")</f>
        <v/>
      </c>
    </row>
    <row r="6784">
      <c r="A6784" s="6">
        <f>IF(B6784&lt;&gt;"", "AWARD-"&amp;TEXT(ROW()-1,"0000"), "")</f>
        <v/>
      </c>
      <c r="B6784" s="7" t="n"/>
      <c r="C6784" s="7" t="n"/>
      <c r="D6784" s="7" t="n"/>
      <c r="E6784" s="8" t="n"/>
      <c r="F6784" s="9" t="n"/>
      <c r="G6784" s="8" t="n"/>
      <c r="H6784" s="8" t="n"/>
      <c r="I6784" s="8" t="n"/>
      <c r="J6784" s="10">
        <f>IF(A6784="",0,SUMIFS(amount_expended,cfda_key,V6784))</f>
        <v/>
      </c>
      <c r="K6784" s="10">
        <f>IF(G6784="OTHER CLUSTER NOT LISTED ABOVE",SUMIFS(amount_expended,uniform_other_cluster_name,X6784), IF(AND(OR(G6784="N/A",G6784=""),H6784=""),0,IF(G6784="STATE CLUSTER",SUMIFS(amount_expended,uniform_state_cluster_name,W6784),SUMIFS(amount_expended,cluster_name,G6784))))</f>
        <v/>
      </c>
      <c r="L6784" s="8" t="n"/>
      <c r="M6784" s="7" t="n"/>
      <c r="N6784" s="8" t="n"/>
      <c r="O6784" s="7" t="n"/>
      <c r="P6784" s="7" t="n"/>
      <c r="Q6784" s="8" t="n"/>
      <c r="R6784" s="9" t="n"/>
      <c r="S6784" s="8" t="n"/>
      <c r="T6784" s="8" t="n"/>
      <c r="U6784" s="8" t="n"/>
      <c r="V6784" s="11">
        <f>IF(OR(B6784="",C6784=""),"",CONCATENATE(B6784,".",C6784))</f>
        <v/>
      </c>
      <c r="W6784" s="6">
        <f>UPPER(TRIM(H6784))</f>
        <v/>
      </c>
      <c r="X6784" s="6">
        <f>UPPER(TRIM(I6784))</f>
        <v/>
      </c>
      <c r="Y6784" s="6">
        <f>IF(V6784&lt;&gt;"",IFERROR(INDEX(federal_program_name_lookup,MATCH(V6784,aln_lookup,0)),""),"")</f>
        <v/>
      </c>
    </row>
    <row r="6785">
      <c r="A6785" s="6">
        <f>IF(B6785&lt;&gt;"", "AWARD-"&amp;TEXT(ROW()-1,"0000"), "")</f>
        <v/>
      </c>
      <c r="B6785" s="7" t="n"/>
      <c r="C6785" s="7" t="n"/>
      <c r="D6785" s="7" t="n"/>
      <c r="E6785" s="8" t="n"/>
      <c r="F6785" s="9" t="n"/>
      <c r="G6785" s="8" t="n"/>
      <c r="H6785" s="8" t="n"/>
      <c r="I6785" s="8" t="n"/>
      <c r="J6785" s="10">
        <f>IF(A6785="",0,SUMIFS(amount_expended,cfda_key,V6785))</f>
        <v/>
      </c>
      <c r="K6785" s="10">
        <f>IF(G6785="OTHER CLUSTER NOT LISTED ABOVE",SUMIFS(amount_expended,uniform_other_cluster_name,X6785), IF(AND(OR(G6785="N/A",G6785=""),H6785=""),0,IF(G6785="STATE CLUSTER",SUMIFS(amount_expended,uniform_state_cluster_name,W6785),SUMIFS(amount_expended,cluster_name,G6785))))</f>
        <v/>
      </c>
      <c r="L6785" s="8" t="n"/>
      <c r="M6785" s="7" t="n"/>
      <c r="N6785" s="8" t="n"/>
      <c r="O6785" s="7" t="n"/>
      <c r="P6785" s="7" t="n"/>
      <c r="Q6785" s="8" t="n"/>
      <c r="R6785" s="9" t="n"/>
      <c r="S6785" s="8" t="n"/>
      <c r="T6785" s="8" t="n"/>
      <c r="U6785" s="8" t="n"/>
      <c r="V6785" s="11">
        <f>IF(OR(B6785="",C6785=""),"",CONCATENATE(B6785,".",C6785))</f>
        <v/>
      </c>
      <c r="W6785" s="6">
        <f>UPPER(TRIM(H6785))</f>
        <v/>
      </c>
      <c r="X6785" s="6">
        <f>UPPER(TRIM(I6785))</f>
        <v/>
      </c>
      <c r="Y6785" s="6">
        <f>IF(V6785&lt;&gt;"",IFERROR(INDEX(federal_program_name_lookup,MATCH(V6785,aln_lookup,0)),""),"")</f>
        <v/>
      </c>
    </row>
    <row r="6786">
      <c r="A6786" s="6">
        <f>IF(B6786&lt;&gt;"", "AWARD-"&amp;TEXT(ROW()-1,"0000"), "")</f>
        <v/>
      </c>
      <c r="B6786" s="7" t="n"/>
      <c r="C6786" s="7" t="n"/>
      <c r="D6786" s="7" t="n"/>
      <c r="E6786" s="8" t="n"/>
      <c r="F6786" s="9" t="n"/>
      <c r="G6786" s="8" t="n"/>
      <c r="H6786" s="8" t="n"/>
      <c r="I6786" s="8" t="n"/>
      <c r="J6786" s="10">
        <f>IF(A6786="",0,SUMIFS(amount_expended,cfda_key,V6786))</f>
        <v/>
      </c>
      <c r="K6786" s="10">
        <f>IF(G6786="OTHER CLUSTER NOT LISTED ABOVE",SUMIFS(amount_expended,uniform_other_cluster_name,X6786), IF(AND(OR(G6786="N/A",G6786=""),H6786=""),0,IF(G6786="STATE CLUSTER",SUMIFS(amount_expended,uniform_state_cluster_name,W6786),SUMIFS(amount_expended,cluster_name,G6786))))</f>
        <v/>
      </c>
      <c r="L6786" s="8" t="n"/>
      <c r="M6786" s="7" t="n"/>
      <c r="N6786" s="8" t="n"/>
      <c r="O6786" s="7" t="n"/>
      <c r="P6786" s="7" t="n"/>
      <c r="Q6786" s="8" t="n"/>
      <c r="R6786" s="9" t="n"/>
      <c r="S6786" s="8" t="n"/>
      <c r="T6786" s="8" t="n"/>
      <c r="U6786" s="8" t="n"/>
      <c r="V6786" s="11">
        <f>IF(OR(B6786="",C6786=""),"",CONCATENATE(B6786,".",C6786))</f>
        <v/>
      </c>
      <c r="W6786" s="6">
        <f>UPPER(TRIM(H6786))</f>
        <v/>
      </c>
      <c r="X6786" s="6">
        <f>UPPER(TRIM(I6786))</f>
        <v/>
      </c>
      <c r="Y6786" s="6">
        <f>IF(V6786&lt;&gt;"",IFERROR(INDEX(federal_program_name_lookup,MATCH(V6786,aln_lookup,0)),""),"")</f>
        <v/>
      </c>
    </row>
    <row r="6787">
      <c r="A6787" s="6">
        <f>IF(B6787&lt;&gt;"", "AWARD-"&amp;TEXT(ROW()-1,"0000"), "")</f>
        <v/>
      </c>
      <c r="B6787" s="7" t="n"/>
      <c r="C6787" s="7" t="n"/>
      <c r="D6787" s="7" t="n"/>
      <c r="E6787" s="8" t="n"/>
      <c r="F6787" s="9" t="n"/>
      <c r="G6787" s="8" t="n"/>
      <c r="H6787" s="8" t="n"/>
      <c r="I6787" s="8" t="n"/>
      <c r="J6787" s="10">
        <f>IF(A6787="",0,SUMIFS(amount_expended,cfda_key,V6787))</f>
        <v/>
      </c>
      <c r="K6787" s="10">
        <f>IF(G6787="OTHER CLUSTER NOT LISTED ABOVE",SUMIFS(amount_expended,uniform_other_cluster_name,X6787), IF(AND(OR(G6787="N/A",G6787=""),H6787=""),0,IF(G6787="STATE CLUSTER",SUMIFS(amount_expended,uniform_state_cluster_name,W6787),SUMIFS(amount_expended,cluster_name,G6787))))</f>
        <v/>
      </c>
      <c r="L6787" s="8" t="n"/>
      <c r="M6787" s="7" t="n"/>
      <c r="N6787" s="8" t="n"/>
      <c r="O6787" s="7" t="n"/>
      <c r="P6787" s="7" t="n"/>
      <c r="Q6787" s="8" t="n"/>
      <c r="R6787" s="9" t="n"/>
      <c r="S6787" s="8" t="n"/>
      <c r="T6787" s="8" t="n"/>
      <c r="U6787" s="8" t="n"/>
      <c r="V6787" s="11">
        <f>IF(OR(B6787="",C6787=""),"",CONCATENATE(B6787,".",C6787))</f>
        <v/>
      </c>
      <c r="W6787" s="6">
        <f>UPPER(TRIM(H6787))</f>
        <v/>
      </c>
      <c r="X6787" s="6">
        <f>UPPER(TRIM(I6787))</f>
        <v/>
      </c>
      <c r="Y6787" s="6">
        <f>IF(V6787&lt;&gt;"",IFERROR(INDEX(federal_program_name_lookup,MATCH(V6787,aln_lookup,0)),""),"")</f>
        <v/>
      </c>
    </row>
    <row r="6788">
      <c r="A6788" s="6">
        <f>IF(B6788&lt;&gt;"", "AWARD-"&amp;TEXT(ROW()-1,"0000"), "")</f>
        <v/>
      </c>
      <c r="B6788" s="7" t="n"/>
      <c r="C6788" s="7" t="n"/>
      <c r="D6788" s="7" t="n"/>
      <c r="E6788" s="8" t="n"/>
      <c r="F6788" s="9" t="n"/>
      <c r="G6788" s="8" t="n"/>
      <c r="H6788" s="8" t="n"/>
      <c r="I6788" s="8" t="n"/>
      <c r="J6788" s="10">
        <f>IF(A6788="",0,SUMIFS(amount_expended,cfda_key,V6788))</f>
        <v/>
      </c>
      <c r="K6788" s="10">
        <f>IF(G6788="OTHER CLUSTER NOT LISTED ABOVE",SUMIFS(amount_expended,uniform_other_cluster_name,X6788), IF(AND(OR(G6788="N/A",G6788=""),H6788=""),0,IF(G6788="STATE CLUSTER",SUMIFS(amount_expended,uniform_state_cluster_name,W6788),SUMIFS(amount_expended,cluster_name,G6788))))</f>
        <v/>
      </c>
      <c r="L6788" s="8" t="n"/>
      <c r="M6788" s="7" t="n"/>
      <c r="N6788" s="8" t="n"/>
      <c r="O6788" s="7" t="n"/>
      <c r="P6788" s="7" t="n"/>
      <c r="Q6788" s="8" t="n"/>
      <c r="R6788" s="9" t="n"/>
      <c r="S6788" s="8" t="n"/>
      <c r="T6788" s="8" t="n"/>
      <c r="U6788" s="8" t="n"/>
      <c r="V6788" s="11">
        <f>IF(OR(B6788="",C6788=""),"",CONCATENATE(B6788,".",C6788))</f>
        <v/>
      </c>
      <c r="W6788" s="6">
        <f>UPPER(TRIM(H6788))</f>
        <v/>
      </c>
      <c r="X6788" s="6">
        <f>UPPER(TRIM(I6788))</f>
        <v/>
      </c>
      <c r="Y6788" s="6">
        <f>IF(V6788&lt;&gt;"",IFERROR(INDEX(federal_program_name_lookup,MATCH(V6788,aln_lookup,0)),""),"")</f>
        <v/>
      </c>
    </row>
    <row r="6789">
      <c r="A6789" s="6">
        <f>IF(B6789&lt;&gt;"", "AWARD-"&amp;TEXT(ROW()-1,"0000"), "")</f>
        <v/>
      </c>
      <c r="B6789" s="7" t="n"/>
      <c r="C6789" s="7" t="n"/>
      <c r="D6789" s="7" t="n"/>
      <c r="E6789" s="8" t="n"/>
      <c r="F6789" s="9" t="n"/>
      <c r="G6789" s="8" t="n"/>
      <c r="H6789" s="8" t="n"/>
      <c r="I6789" s="8" t="n"/>
      <c r="J6789" s="10">
        <f>IF(A6789="",0,SUMIFS(amount_expended,cfda_key,V6789))</f>
        <v/>
      </c>
      <c r="K6789" s="10">
        <f>IF(G6789="OTHER CLUSTER NOT LISTED ABOVE",SUMIFS(amount_expended,uniform_other_cluster_name,X6789), IF(AND(OR(G6789="N/A",G6789=""),H6789=""),0,IF(G6789="STATE CLUSTER",SUMIFS(amount_expended,uniform_state_cluster_name,W6789),SUMIFS(amount_expended,cluster_name,G6789))))</f>
        <v/>
      </c>
      <c r="L6789" s="8" t="n"/>
      <c r="M6789" s="7" t="n"/>
      <c r="N6789" s="8" t="n"/>
      <c r="O6789" s="7" t="n"/>
      <c r="P6789" s="7" t="n"/>
      <c r="Q6789" s="8" t="n"/>
      <c r="R6789" s="9" t="n"/>
      <c r="S6789" s="8" t="n"/>
      <c r="T6789" s="8" t="n"/>
      <c r="U6789" s="8" t="n"/>
      <c r="V6789" s="11">
        <f>IF(OR(B6789="",C6789=""),"",CONCATENATE(B6789,".",C6789))</f>
        <v/>
      </c>
      <c r="W6789" s="6">
        <f>UPPER(TRIM(H6789))</f>
        <v/>
      </c>
      <c r="X6789" s="6">
        <f>UPPER(TRIM(I6789))</f>
        <v/>
      </c>
      <c r="Y6789" s="6">
        <f>IF(V6789&lt;&gt;"",IFERROR(INDEX(federal_program_name_lookup,MATCH(V6789,aln_lookup,0)),""),"")</f>
        <v/>
      </c>
    </row>
    <row r="6790">
      <c r="A6790" s="6">
        <f>IF(B6790&lt;&gt;"", "AWARD-"&amp;TEXT(ROW()-1,"0000"), "")</f>
        <v/>
      </c>
      <c r="B6790" s="7" t="n"/>
      <c r="C6790" s="7" t="n"/>
      <c r="D6790" s="7" t="n"/>
      <c r="E6790" s="8" t="n"/>
      <c r="F6790" s="9" t="n"/>
      <c r="G6790" s="8" t="n"/>
      <c r="H6790" s="8" t="n"/>
      <c r="I6790" s="8" t="n"/>
      <c r="J6790" s="10">
        <f>IF(A6790="",0,SUMIFS(amount_expended,cfda_key,V6790))</f>
        <v/>
      </c>
      <c r="K6790" s="10">
        <f>IF(G6790="OTHER CLUSTER NOT LISTED ABOVE",SUMIFS(amount_expended,uniform_other_cluster_name,X6790), IF(AND(OR(G6790="N/A",G6790=""),H6790=""),0,IF(G6790="STATE CLUSTER",SUMIFS(amount_expended,uniform_state_cluster_name,W6790),SUMIFS(amount_expended,cluster_name,G6790))))</f>
        <v/>
      </c>
      <c r="L6790" s="8" t="n"/>
      <c r="M6790" s="7" t="n"/>
      <c r="N6790" s="8" t="n"/>
      <c r="O6790" s="7" t="n"/>
      <c r="P6790" s="7" t="n"/>
      <c r="Q6790" s="8" t="n"/>
      <c r="R6790" s="9" t="n"/>
      <c r="S6790" s="8" t="n"/>
      <c r="T6790" s="8" t="n"/>
      <c r="U6790" s="8" t="n"/>
      <c r="V6790" s="11">
        <f>IF(OR(B6790="",C6790=""),"",CONCATENATE(B6790,".",C6790))</f>
        <v/>
      </c>
      <c r="W6790" s="6">
        <f>UPPER(TRIM(H6790))</f>
        <v/>
      </c>
      <c r="X6790" s="6">
        <f>UPPER(TRIM(I6790))</f>
        <v/>
      </c>
      <c r="Y6790" s="6">
        <f>IF(V6790&lt;&gt;"",IFERROR(INDEX(federal_program_name_lookup,MATCH(V6790,aln_lookup,0)),""),"")</f>
        <v/>
      </c>
    </row>
    <row r="6791">
      <c r="A6791" s="6">
        <f>IF(B6791&lt;&gt;"", "AWARD-"&amp;TEXT(ROW()-1,"0000"), "")</f>
        <v/>
      </c>
      <c r="B6791" s="7" t="n"/>
      <c r="C6791" s="7" t="n"/>
      <c r="D6791" s="7" t="n"/>
      <c r="E6791" s="8" t="n"/>
      <c r="F6791" s="9" t="n"/>
      <c r="G6791" s="8" t="n"/>
      <c r="H6791" s="8" t="n"/>
      <c r="I6791" s="8" t="n"/>
      <c r="J6791" s="10">
        <f>IF(A6791="",0,SUMIFS(amount_expended,cfda_key,V6791))</f>
        <v/>
      </c>
      <c r="K6791" s="10">
        <f>IF(G6791="OTHER CLUSTER NOT LISTED ABOVE",SUMIFS(amount_expended,uniform_other_cluster_name,X6791), IF(AND(OR(G6791="N/A",G6791=""),H6791=""),0,IF(G6791="STATE CLUSTER",SUMIFS(amount_expended,uniform_state_cluster_name,W6791),SUMIFS(amount_expended,cluster_name,G6791))))</f>
        <v/>
      </c>
      <c r="L6791" s="8" t="n"/>
      <c r="M6791" s="7" t="n"/>
      <c r="N6791" s="8" t="n"/>
      <c r="O6791" s="7" t="n"/>
      <c r="P6791" s="7" t="n"/>
      <c r="Q6791" s="8" t="n"/>
      <c r="R6791" s="9" t="n"/>
      <c r="S6791" s="8" t="n"/>
      <c r="T6791" s="8" t="n"/>
      <c r="U6791" s="8" t="n"/>
      <c r="V6791" s="11">
        <f>IF(OR(B6791="",C6791=""),"",CONCATENATE(B6791,".",C6791))</f>
        <v/>
      </c>
      <c r="W6791" s="6">
        <f>UPPER(TRIM(H6791))</f>
        <v/>
      </c>
      <c r="X6791" s="6">
        <f>UPPER(TRIM(I6791))</f>
        <v/>
      </c>
      <c r="Y6791" s="6">
        <f>IF(V6791&lt;&gt;"",IFERROR(INDEX(federal_program_name_lookup,MATCH(V6791,aln_lookup,0)),""),"")</f>
        <v/>
      </c>
    </row>
    <row r="6792">
      <c r="A6792" s="6">
        <f>IF(B6792&lt;&gt;"", "AWARD-"&amp;TEXT(ROW()-1,"0000"), "")</f>
        <v/>
      </c>
      <c r="B6792" s="7" t="n"/>
      <c r="C6792" s="7" t="n"/>
      <c r="D6792" s="7" t="n"/>
      <c r="E6792" s="8" t="n"/>
      <c r="F6792" s="9" t="n"/>
      <c r="G6792" s="8" t="n"/>
      <c r="H6792" s="8" t="n"/>
      <c r="I6792" s="8" t="n"/>
      <c r="J6792" s="10">
        <f>IF(A6792="",0,SUMIFS(amount_expended,cfda_key,V6792))</f>
        <v/>
      </c>
      <c r="K6792" s="10">
        <f>IF(G6792="OTHER CLUSTER NOT LISTED ABOVE",SUMIFS(amount_expended,uniform_other_cluster_name,X6792), IF(AND(OR(G6792="N/A",G6792=""),H6792=""),0,IF(G6792="STATE CLUSTER",SUMIFS(amount_expended,uniform_state_cluster_name,W6792),SUMIFS(amount_expended,cluster_name,G6792))))</f>
        <v/>
      </c>
      <c r="L6792" s="8" t="n"/>
      <c r="M6792" s="7" t="n"/>
      <c r="N6792" s="8" t="n"/>
      <c r="O6792" s="7" t="n"/>
      <c r="P6792" s="7" t="n"/>
      <c r="Q6792" s="8" t="n"/>
      <c r="R6792" s="9" t="n"/>
      <c r="S6792" s="8" t="n"/>
      <c r="T6792" s="8" t="n"/>
      <c r="U6792" s="8" t="n"/>
      <c r="V6792" s="11">
        <f>IF(OR(B6792="",C6792=""),"",CONCATENATE(B6792,".",C6792))</f>
        <v/>
      </c>
      <c r="W6792" s="6">
        <f>UPPER(TRIM(H6792))</f>
        <v/>
      </c>
      <c r="X6792" s="6">
        <f>UPPER(TRIM(I6792))</f>
        <v/>
      </c>
      <c r="Y6792" s="6">
        <f>IF(V6792&lt;&gt;"",IFERROR(INDEX(federal_program_name_lookup,MATCH(V6792,aln_lookup,0)),""),"")</f>
        <v/>
      </c>
    </row>
    <row r="6793">
      <c r="A6793" s="6">
        <f>IF(B6793&lt;&gt;"", "AWARD-"&amp;TEXT(ROW()-1,"0000"), "")</f>
        <v/>
      </c>
      <c r="B6793" s="7" t="n"/>
      <c r="C6793" s="7" t="n"/>
      <c r="D6793" s="7" t="n"/>
      <c r="E6793" s="8" t="n"/>
      <c r="F6793" s="9" t="n"/>
      <c r="G6793" s="8" t="n"/>
      <c r="H6793" s="8" t="n"/>
      <c r="I6793" s="8" t="n"/>
      <c r="J6793" s="10">
        <f>IF(A6793="",0,SUMIFS(amount_expended,cfda_key,V6793))</f>
        <v/>
      </c>
      <c r="K6793" s="10">
        <f>IF(G6793="OTHER CLUSTER NOT LISTED ABOVE",SUMIFS(amount_expended,uniform_other_cluster_name,X6793), IF(AND(OR(G6793="N/A",G6793=""),H6793=""),0,IF(G6793="STATE CLUSTER",SUMIFS(amount_expended,uniform_state_cluster_name,W6793),SUMIFS(amount_expended,cluster_name,G6793))))</f>
        <v/>
      </c>
      <c r="L6793" s="8" t="n"/>
      <c r="M6793" s="7" t="n"/>
      <c r="N6793" s="8" t="n"/>
      <c r="O6793" s="7" t="n"/>
      <c r="P6793" s="7" t="n"/>
      <c r="Q6793" s="8" t="n"/>
      <c r="R6793" s="9" t="n"/>
      <c r="S6793" s="8" t="n"/>
      <c r="T6793" s="8" t="n"/>
      <c r="U6793" s="8" t="n"/>
      <c r="V6793" s="11">
        <f>IF(OR(B6793="",C6793=""),"",CONCATENATE(B6793,".",C6793))</f>
        <v/>
      </c>
      <c r="W6793" s="6">
        <f>UPPER(TRIM(H6793))</f>
        <v/>
      </c>
      <c r="X6793" s="6">
        <f>UPPER(TRIM(I6793))</f>
        <v/>
      </c>
      <c r="Y6793" s="6">
        <f>IF(V6793&lt;&gt;"",IFERROR(INDEX(federal_program_name_lookup,MATCH(V6793,aln_lookup,0)),""),"")</f>
        <v/>
      </c>
    </row>
    <row r="6794">
      <c r="A6794" s="6">
        <f>IF(B6794&lt;&gt;"", "AWARD-"&amp;TEXT(ROW()-1,"0000"), "")</f>
        <v/>
      </c>
      <c r="B6794" s="7" t="n"/>
      <c r="C6794" s="7" t="n"/>
      <c r="D6794" s="7" t="n"/>
      <c r="E6794" s="8" t="n"/>
      <c r="F6794" s="9" t="n"/>
      <c r="G6794" s="8" t="n"/>
      <c r="H6794" s="8" t="n"/>
      <c r="I6794" s="8" t="n"/>
      <c r="J6794" s="10">
        <f>IF(A6794="",0,SUMIFS(amount_expended,cfda_key,V6794))</f>
        <v/>
      </c>
      <c r="K6794" s="10">
        <f>IF(G6794="OTHER CLUSTER NOT LISTED ABOVE",SUMIFS(amount_expended,uniform_other_cluster_name,X6794), IF(AND(OR(G6794="N/A",G6794=""),H6794=""),0,IF(G6794="STATE CLUSTER",SUMIFS(amount_expended,uniform_state_cluster_name,W6794),SUMIFS(amount_expended,cluster_name,G6794))))</f>
        <v/>
      </c>
      <c r="L6794" s="8" t="n"/>
      <c r="M6794" s="7" t="n"/>
      <c r="N6794" s="8" t="n"/>
      <c r="O6794" s="7" t="n"/>
      <c r="P6794" s="7" t="n"/>
      <c r="Q6794" s="8" t="n"/>
      <c r="R6794" s="9" t="n"/>
      <c r="S6794" s="8" t="n"/>
      <c r="T6794" s="8" t="n"/>
      <c r="U6794" s="8" t="n"/>
      <c r="V6794" s="11">
        <f>IF(OR(B6794="",C6794=""),"",CONCATENATE(B6794,".",C6794))</f>
        <v/>
      </c>
      <c r="W6794" s="6">
        <f>UPPER(TRIM(H6794))</f>
        <v/>
      </c>
      <c r="X6794" s="6">
        <f>UPPER(TRIM(I6794))</f>
        <v/>
      </c>
      <c r="Y6794" s="6">
        <f>IF(V6794&lt;&gt;"",IFERROR(INDEX(federal_program_name_lookup,MATCH(V6794,aln_lookup,0)),""),"")</f>
        <v/>
      </c>
    </row>
    <row r="6795">
      <c r="A6795" s="6">
        <f>IF(B6795&lt;&gt;"", "AWARD-"&amp;TEXT(ROW()-1,"0000"), "")</f>
        <v/>
      </c>
      <c r="B6795" s="7" t="n"/>
      <c r="C6795" s="7" t="n"/>
      <c r="D6795" s="7" t="n"/>
      <c r="E6795" s="8" t="n"/>
      <c r="F6795" s="9" t="n"/>
      <c r="G6795" s="8" t="n"/>
      <c r="H6795" s="8" t="n"/>
      <c r="I6795" s="8" t="n"/>
      <c r="J6795" s="10">
        <f>IF(A6795="",0,SUMIFS(amount_expended,cfda_key,V6795))</f>
        <v/>
      </c>
      <c r="K6795" s="10">
        <f>IF(G6795="OTHER CLUSTER NOT LISTED ABOVE",SUMIFS(amount_expended,uniform_other_cluster_name,X6795), IF(AND(OR(G6795="N/A",G6795=""),H6795=""),0,IF(G6795="STATE CLUSTER",SUMIFS(amount_expended,uniform_state_cluster_name,W6795),SUMIFS(amount_expended,cluster_name,G6795))))</f>
        <v/>
      </c>
      <c r="L6795" s="8" t="n"/>
      <c r="M6795" s="7" t="n"/>
      <c r="N6795" s="8" t="n"/>
      <c r="O6795" s="7" t="n"/>
      <c r="P6795" s="7" t="n"/>
      <c r="Q6795" s="8" t="n"/>
      <c r="R6795" s="9" t="n"/>
      <c r="S6795" s="8" t="n"/>
      <c r="T6795" s="8" t="n"/>
      <c r="U6795" s="8" t="n"/>
      <c r="V6795" s="11">
        <f>IF(OR(B6795="",C6795=""),"",CONCATENATE(B6795,".",C6795))</f>
        <v/>
      </c>
      <c r="W6795" s="6">
        <f>UPPER(TRIM(H6795))</f>
        <v/>
      </c>
      <c r="X6795" s="6">
        <f>UPPER(TRIM(I6795))</f>
        <v/>
      </c>
      <c r="Y6795" s="6">
        <f>IF(V6795&lt;&gt;"",IFERROR(INDEX(federal_program_name_lookup,MATCH(V6795,aln_lookup,0)),""),"")</f>
        <v/>
      </c>
    </row>
    <row r="6796">
      <c r="A6796" s="6">
        <f>IF(B6796&lt;&gt;"", "AWARD-"&amp;TEXT(ROW()-1,"0000"), "")</f>
        <v/>
      </c>
      <c r="B6796" s="7" t="n"/>
      <c r="C6796" s="7" t="n"/>
      <c r="D6796" s="7" t="n"/>
      <c r="E6796" s="8" t="n"/>
      <c r="F6796" s="9" t="n"/>
      <c r="G6796" s="8" t="n"/>
      <c r="H6796" s="8" t="n"/>
      <c r="I6796" s="8" t="n"/>
      <c r="J6796" s="10">
        <f>IF(A6796="",0,SUMIFS(amount_expended,cfda_key,V6796))</f>
        <v/>
      </c>
      <c r="K6796" s="10">
        <f>IF(G6796="OTHER CLUSTER NOT LISTED ABOVE",SUMIFS(amount_expended,uniform_other_cluster_name,X6796), IF(AND(OR(G6796="N/A",G6796=""),H6796=""),0,IF(G6796="STATE CLUSTER",SUMIFS(amount_expended,uniform_state_cluster_name,W6796),SUMIFS(amount_expended,cluster_name,G6796))))</f>
        <v/>
      </c>
      <c r="L6796" s="8" t="n"/>
      <c r="M6796" s="7" t="n"/>
      <c r="N6796" s="8" t="n"/>
      <c r="O6796" s="7" t="n"/>
      <c r="P6796" s="7" t="n"/>
      <c r="Q6796" s="8" t="n"/>
      <c r="R6796" s="9" t="n"/>
      <c r="S6796" s="8" t="n"/>
      <c r="T6796" s="8" t="n"/>
      <c r="U6796" s="8" t="n"/>
      <c r="V6796" s="11">
        <f>IF(OR(B6796="",C6796=""),"",CONCATENATE(B6796,".",C6796))</f>
        <v/>
      </c>
      <c r="W6796" s="6">
        <f>UPPER(TRIM(H6796))</f>
        <v/>
      </c>
      <c r="X6796" s="6">
        <f>UPPER(TRIM(I6796))</f>
        <v/>
      </c>
      <c r="Y6796" s="6">
        <f>IF(V6796&lt;&gt;"",IFERROR(INDEX(federal_program_name_lookup,MATCH(V6796,aln_lookup,0)),""),"")</f>
        <v/>
      </c>
    </row>
    <row r="6797">
      <c r="A6797" s="6">
        <f>IF(B6797&lt;&gt;"", "AWARD-"&amp;TEXT(ROW()-1,"0000"), "")</f>
        <v/>
      </c>
      <c r="B6797" s="7" t="n"/>
      <c r="C6797" s="7" t="n"/>
      <c r="D6797" s="7" t="n"/>
      <c r="E6797" s="8" t="n"/>
      <c r="F6797" s="9" t="n"/>
      <c r="G6797" s="8" t="n"/>
      <c r="H6797" s="8" t="n"/>
      <c r="I6797" s="8" t="n"/>
      <c r="J6797" s="10">
        <f>IF(A6797="",0,SUMIFS(amount_expended,cfda_key,V6797))</f>
        <v/>
      </c>
      <c r="K6797" s="10">
        <f>IF(G6797="OTHER CLUSTER NOT LISTED ABOVE",SUMIFS(amount_expended,uniform_other_cluster_name,X6797), IF(AND(OR(G6797="N/A",G6797=""),H6797=""),0,IF(G6797="STATE CLUSTER",SUMIFS(amount_expended,uniform_state_cluster_name,W6797),SUMIFS(amount_expended,cluster_name,G6797))))</f>
        <v/>
      </c>
      <c r="L6797" s="8" t="n"/>
      <c r="M6797" s="7" t="n"/>
      <c r="N6797" s="8" t="n"/>
      <c r="O6797" s="7" t="n"/>
      <c r="P6797" s="7" t="n"/>
      <c r="Q6797" s="8" t="n"/>
      <c r="R6797" s="9" t="n"/>
      <c r="S6797" s="8" t="n"/>
      <c r="T6797" s="8" t="n"/>
      <c r="U6797" s="8" t="n"/>
      <c r="V6797" s="11">
        <f>IF(OR(B6797="",C6797=""),"",CONCATENATE(B6797,".",C6797))</f>
        <v/>
      </c>
      <c r="W6797" s="6">
        <f>UPPER(TRIM(H6797))</f>
        <v/>
      </c>
      <c r="X6797" s="6">
        <f>UPPER(TRIM(I6797))</f>
        <v/>
      </c>
      <c r="Y6797" s="6">
        <f>IF(V6797&lt;&gt;"",IFERROR(INDEX(federal_program_name_lookup,MATCH(V6797,aln_lookup,0)),""),"")</f>
        <v/>
      </c>
    </row>
    <row r="6798">
      <c r="A6798" s="6">
        <f>IF(B6798&lt;&gt;"", "AWARD-"&amp;TEXT(ROW()-1,"0000"), "")</f>
        <v/>
      </c>
      <c r="B6798" s="7" t="n"/>
      <c r="C6798" s="7" t="n"/>
      <c r="D6798" s="7" t="n"/>
      <c r="E6798" s="8" t="n"/>
      <c r="F6798" s="9" t="n"/>
      <c r="G6798" s="8" t="n"/>
      <c r="H6798" s="8" t="n"/>
      <c r="I6798" s="8" t="n"/>
      <c r="J6798" s="10">
        <f>IF(A6798="",0,SUMIFS(amount_expended,cfda_key,V6798))</f>
        <v/>
      </c>
      <c r="K6798" s="10">
        <f>IF(G6798="OTHER CLUSTER NOT LISTED ABOVE",SUMIFS(amount_expended,uniform_other_cluster_name,X6798), IF(AND(OR(G6798="N/A",G6798=""),H6798=""),0,IF(G6798="STATE CLUSTER",SUMIFS(amount_expended,uniform_state_cluster_name,W6798),SUMIFS(amount_expended,cluster_name,G6798))))</f>
        <v/>
      </c>
      <c r="L6798" s="8" t="n"/>
      <c r="M6798" s="7" t="n"/>
      <c r="N6798" s="8" t="n"/>
      <c r="O6798" s="7" t="n"/>
      <c r="P6798" s="7" t="n"/>
      <c r="Q6798" s="8" t="n"/>
      <c r="R6798" s="9" t="n"/>
      <c r="S6798" s="8" t="n"/>
      <c r="T6798" s="8" t="n"/>
      <c r="U6798" s="8" t="n"/>
      <c r="V6798" s="11">
        <f>IF(OR(B6798="",C6798=""),"",CONCATENATE(B6798,".",C6798))</f>
        <v/>
      </c>
      <c r="W6798" s="6">
        <f>UPPER(TRIM(H6798))</f>
        <v/>
      </c>
      <c r="X6798" s="6">
        <f>UPPER(TRIM(I6798))</f>
        <v/>
      </c>
      <c r="Y6798" s="6">
        <f>IF(V6798&lt;&gt;"",IFERROR(INDEX(federal_program_name_lookup,MATCH(V6798,aln_lookup,0)),""),"")</f>
        <v/>
      </c>
    </row>
    <row r="6799">
      <c r="A6799" s="6">
        <f>IF(B6799&lt;&gt;"", "AWARD-"&amp;TEXT(ROW()-1,"0000"), "")</f>
        <v/>
      </c>
      <c r="B6799" s="7" t="n"/>
      <c r="C6799" s="7" t="n"/>
      <c r="D6799" s="7" t="n"/>
      <c r="E6799" s="8" t="n"/>
      <c r="F6799" s="9" t="n"/>
      <c r="G6799" s="8" t="n"/>
      <c r="H6799" s="8" t="n"/>
      <c r="I6799" s="8" t="n"/>
      <c r="J6799" s="10">
        <f>IF(A6799="",0,SUMIFS(amount_expended,cfda_key,V6799))</f>
        <v/>
      </c>
      <c r="K6799" s="10">
        <f>IF(G6799="OTHER CLUSTER NOT LISTED ABOVE",SUMIFS(amount_expended,uniform_other_cluster_name,X6799), IF(AND(OR(G6799="N/A",G6799=""),H6799=""),0,IF(G6799="STATE CLUSTER",SUMIFS(amount_expended,uniform_state_cluster_name,W6799),SUMIFS(amount_expended,cluster_name,G6799))))</f>
        <v/>
      </c>
      <c r="L6799" s="8" t="n"/>
      <c r="M6799" s="7" t="n"/>
      <c r="N6799" s="8" t="n"/>
      <c r="O6799" s="7" t="n"/>
      <c r="P6799" s="7" t="n"/>
      <c r="Q6799" s="8" t="n"/>
      <c r="R6799" s="9" t="n"/>
      <c r="S6799" s="8" t="n"/>
      <c r="T6799" s="8" t="n"/>
      <c r="U6799" s="8" t="n"/>
      <c r="V6799" s="11">
        <f>IF(OR(B6799="",C6799=""),"",CONCATENATE(B6799,".",C6799))</f>
        <v/>
      </c>
      <c r="W6799" s="6">
        <f>UPPER(TRIM(H6799))</f>
        <v/>
      </c>
      <c r="X6799" s="6">
        <f>UPPER(TRIM(I6799))</f>
        <v/>
      </c>
      <c r="Y6799" s="6">
        <f>IF(V6799&lt;&gt;"",IFERROR(INDEX(federal_program_name_lookup,MATCH(V6799,aln_lookup,0)),""),"")</f>
        <v/>
      </c>
    </row>
    <row r="6800">
      <c r="A6800" s="6">
        <f>IF(B6800&lt;&gt;"", "AWARD-"&amp;TEXT(ROW()-1,"0000"), "")</f>
        <v/>
      </c>
      <c r="B6800" s="7" t="n"/>
      <c r="C6800" s="7" t="n"/>
      <c r="D6800" s="7" t="n"/>
      <c r="E6800" s="8" t="n"/>
      <c r="F6800" s="9" t="n"/>
      <c r="G6800" s="8" t="n"/>
      <c r="H6800" s="8" t="n"/>
      <c r="I6800" s="8" t="n"/>
      <c r="J6800" s="10">
        <f>IF(A6800="",0,SUMIFS(amount_expended,cfda_key,V6800))</f>
        <v/>
      </c>
      <c r="K6800" s="10">
        <f>IF(G6800="OTHER CLUSTER NOT LISTED ABOVE",SUMIFS(amount_expended,uniform_other_cluster_name,X6800), IF(AND(OR(G6800="N/A",G6800=""),H6800=""),0,IF(G6800="STATE CLUSTER",SUMIFS(amount_expended,uniform_state_cluster_name,W6800),SUMIFS(amount_expended,cluster_name,G6800))))</f>
        <v/>
      </c>
      <c r="L6800" s="8" t="n"/>
      <c r="M6800" s="7" t="n"/>
      <c r="N6800" s="8" t="n"/>
      <c r="O6800" s="7" t="n"/>
      <c r="P6800" s="7" t="n"/>
      <c r="Q6800" s="8" t="n"/>
      <c r="R6800" s="9" t="n"/>
      <c r="S6800" s="8" t="n"/>
      <c r="T6800" s="8" t="n"/>
      <c r="U6800" s="8" t="n"/>
      <c r="V6800" s="11">
        <f>IF(OR(B6800="",C6800=""),"",CONCATENATE(B6800,".",C6800))</f>
        <v/>
      </c>
      <c r="W6800" s="6">
        <f>UPPER(TRIM(H6800))</f>
        <v/>
      </c>
      <c r="X6800" s="6">
        <f>UPPER(TRIM(I6800))</f>
        <v/>
      </c>
      <c r="Y6800" s="6">
        <f>IF(V6800&lt;&gt;"",IFERROR(INDEX(federal_program_name_lookup,MATCH(V6800,aln_lookup,0)),""),"")</f>
        <v/>
      </c>
    </row>
    <row r="6801">
      <c r="A6801" s="6">
        <f>IF(B6801&lt;&gt;"", "AWARD-"&amp;TEXT(ROW()-1,"0000"), "")</f>
        <v/>
      </c>
      <c r="B6801" s="7" t="n"/>
      <c r="C6801" s="7" t="n"/>
      <c r="D6801" s="7" t="n"/>
      <c r="E6801" s="8" t="n"/>
      <c r="F6801" s="9" t="n"/>
      <c r="G6801" s="8" t="n"/>
      <c r="H6801" s="8" t="n"/>
      <c r="I6801" s="8" t="n"/>
      <c r="J6801" s="10">
        <f>IF(A6801="",0,SUMIFS(amount_expended,cfda_key,V6801))</f>
        <v/>
      </c>
      <c r="K6801" s="10">
        <f>IF(G6801="OTHER CLUSTER NOT LISTED ABOVE",SUMIFS(amount_expended,uniform_other_cluster_name,X6801), IF(AND(OR(G6801="N/A",G6801=""),H6801=""),0,IF(G6801="STATE CLUSTER",SUMIFS(amount_expended,uniform_state_cluster_name,W6801),SUMIFS(amount_expended,cluster_name,G6801))))</f>
        <v/>
      </c>
      <c r="L6801" s="8" t="n"/>
      <c r="M6801" s="7" t="n"/>
      <c r="N6801" s="8" t="n"/>
      <c r="O6801" s="7" t="n"/>
      <c r="P6801" s="7" t="n"/>
      <c r="Q6801" s="8" t="n"/>
      <c r="R6801" s="9" t="n"/>
      <c r="S6801" s="8" t="n"/>
      <c r="T6801" s="8" t="n"/>
      <c r="U6801" s="8" t="n"/>
      <c r="V6801" s="11">
        <f>IF(OR(B6801="",C6801=""),"",CONCATENATE(B6801,".",C6801))</f>
        <v/>
      </c>
      <c r="W6801" s="6">
        <f>UPPER(TRIM(H6801))</f>
        <v/>
      </c>
      <c r="X6801" s="6">
        <f>UPPER(TRIM(I6801))</f>
        <v/>
      </c>
      <c r="Y6801" s="6">
        <f>IF(V6801&lt;&gt;"",IFERROR(INDEX(federal_program_name_lookup,MATCH(V6801,aln_lookup,0)),""),"")</f>
        <v/>
      </c>
    </row>
    <row r="6802">
      <c r="A6802" s="6">
        <f>IF(B6802&lt;&gt;"", "AWARD-"&amp;TEXT(ROW()-1,"0000"), "")</f>
        <v/>
      </c>
      <c r="B6802" s="7" t="n"/>
      <c r="C6802" s="7" t="n"/>
      <c r="D6802" s="7" t="n"/>
      <c r="E6802" s="8" t="n"/>
      <c r="F6802" s="9" t="n"/>
      <c r="G6802" s="8" t="n"/>
      <c r="H6802" s="8" t="n"/>
      <c r="I6802" s="8" t="n"/>
      <c r="J6802" s="10">
        <f>IF(A6802="",0,SUMIFS(amount_expended,cfda_key,V6802))</f>
        <v/>
      </c>
      <c r="K6802" s="10">
        <f>IF(G6802="OTHER CLUSTER NOT LISTED ABOVE",SUMIFS(amount_expended,uniform_other_cluster_name,X6802), IF(AND(OR(G6802="N/A",G6802=""),H6802=""),0,IF(G6802="STATE CLUSTER",SUMIFS(amount_expended,uniform_state_cluster_name,W6802),SUMIFS(amount_expended,cluster_name,G6802))))</f>
        <v/>
      </c>
      <c r="L6802" s="8" t="n"/>
      <c r="M6802" s="7" t="n"/>
      <c r="N6802" s="8" t="n"/>
      <c r="O6802" s="7" t="n"/>
      <c r="P6802" s="7" t="n"/>
      <c r="Q6802" s="8" t="n"/>
      <c r="R6802" s="9" t="n"/>
      <c r="S6802" s="8" t="n"/>
      <c r="T6802" s="8" t="n"/>
      <c r="U6802" s="8" t="n"/>
      <c r="V6802" s="11">
        <f>IF(OR(B6802="",C6802=""),"",CONCATENATE(B6802,".",C6802))</f>
        <v/>
      </c>
      <c r="W6802" s="6">
        <f>UPPER(TRIM(H6802))</f>
        <v/>
      </c>
      <c r="X6802" s="6">
        <f>UPPER(TRIM(I6802))</f>
        <v/>
      </c>
      <c r="Y6802" s="6">
        <f>IF(V6802&lt;&gt;"",IFERROR(INDEX(federal_program_name_lookup,MATCH(V6802,aln_lookup,0)),""),"")</f>
        <v/>
      </c>
    </row>
    <row r="6803">
      <c r="A6803" s="6">
        <f>IF(B6803&lt;&gt;"", "AWARD-"&amp;TEXT(ROW()-1,"0000"), "")</f>
        <v/>
      </c>
      <c r="B6803" s="7" t="n"/>
      <c r="C6803" s="7" t="n"/>
      <c r="D6803" s="7" t="n"/>
      <c r="E6803" s="8" t="n"/>
      <c r="F6803" s="9" t="n"/>
      <c r="G6803" s="8" t="n"/>
      <c r="H6803" s="8" t="n"/>
      <c r="I6803" s="8" t="n"/>
      <c r="J6803" s="10">
        <f>IF(A6803="",0,SUMIFS(amount_expended,cfda_key,V6803))</f>
        <v/>
      </c>
      <c r="K6803" s="10">
        <f>IF(G6803="OTHER CLUSTER NOT LISTED ABOVE",SUMIFS(amount_expended,uniform_other_cluster_name,X6803), IF(AND(OR(G6803="N/A",G6803=""),H6803=""),0,IF(G6803="STATE CLUSTER",SUMIFS(amount_expended,uniform_state_cluster_name,W6803),SUMIFS(amount_expended,cluster_name,G6803))))</f>
        <v/>
      </c>
      <c r="L6803" s="8" t="n"/>
      <c r="M6803" s="7" t="n"/>
      <c r="N6803" s="8" t="n"/>
      <c r="O6803" s="7" t="n"/>
      <c r="P6803" s="7" t="n"/>
      <c r="Q6803" s="8" t="n"/>
      <c r="R6803" s="9" t="n"/>
      <c r="S6803" s="8" t="n"/>
      <c r="T6803" s="8" t="n"/>
      <c r="U6803" s="8" t="n"/>
      <c r="V6803" s="11">
        <f>IF(OR(B6803="",C6803=""),"",CONCATENATE(B6803,".",C6803))</f>
        <v/>
      </c>
      <c r="W6803" s="6">
        <f>UPPER(TRIM(H6803))</f>
        <v/>
      </c>
      <c r="X6803" s="6">
        <f>UPPER(TRIM(I6803))</f>
        <v/>
      </c>
      <c r="Y6803" s="6">
        <f>IF(V6803&lt;&gt;"",IFERROR(INDEX(federal_program_name_lookup,MATCH(V6803,aln_lookup,0)),""),"")</f>
        <v/>
      </c>
    </row>
    <row r="6804">
      <c r="A6804" s="6">
        <f>IF(B6804&lt;&gt;"", "AWARD-"&amp;TEXT(ROW()-1,"0000"), "")</f>
        <v/>
      </c>
      <c r="B6804" s="7" t="n"/>
      <c r="C6804" s="7" t="n"/>
      <c r="D6804" s="7" t="n"/>
      <c r="E6804" s="8" t="n"/>
      <c r="F6804" s="9" t="n"/>
      <c r="G6804" s="8" t="n"/>
      <c r="H6804" s="8" t="n"/>
      <c r="I6804" s="8" t="n"/>
      <c r="J6804" s="10">
        <f>IF(A6804="",0,SUMIFS(amount_expended,cfda_key,V6804))</f>
        <v/>
      </c>
      <c r="K6804" s="10">
        <f>IF(G6804="OTHER CLUSTER NOT LISTED ABOVE",SUMIFS(amount_expended,uniform_other_cluster_name,X6804), IF(AND(OR(G6804="N/A",G6804=""),H6804=""),0,IF(G6804="STATE CLUSTER",SUMIFS(amount_expended,uniform_state_cluster_name,W6804),SUMIFS(amount_expended,cluster_name,G6804))))</f>
        <v/>
      </c>
      <c r="L6804" s="8" t="n"/>
      <c r="M6804" s="7" t="n"/>
      <c r="N6804" s="8" t="n"/>
      <c r="O6804" s="7" t="n"/>
      <c r="P6804" s="7" t="n"/>
      <c r="Q6804" s="8" t="n"/>
      <c r="R6804" s="9" t="n"/>
      <c r="S6804" s="8" t="n"/>
      <c r="T6804" s="8" t="n"/>
      <c r="U6804" s="8" t="n"/>
      <c r="V6804" s="11">
        <f>IF(OR(B6804="",C6804=""),"",CONCATENATE(B6804,".",C6804))</f>
        <v/>
      </c>
      <c r="W6804" s="6">
        <f>UPPER(TRIM(H6804))</f>
        <v/>
      </c>
      <c r="X6804" s="6">
        <f>UPPER(TRIM(I6804))</f>
        <v/>
      </c>
      <c r="Y6804" s="6">
        <f>IF(V6804&lt;&gt;"",IFERROR(INDEX(federal_program_name_lookup,MATCH(V6804,aln_lookup,0)),""),"")</f>
        <v/>
      </c>
    </row>
    <row r="6805">
      <c r="A6805" s="6">
        <f>IF(B6805&lt;&gt;"", "AWARD-"&amp;TEXT(ROW()-1,"0000"), "")</f>
        <v/>
      </c>
      <c r="B6805" s="7" t="n"/>
      <c r="C6805" s="7" t="n"/>
      <c r="D6805" s="7" t="n"/>
      <c r="E6805" s="8" t="n"/>
      <c r="F6805" s="9" t="n"/>
      <c r="G6805" s="8" t="n"/>
      <c r="H6805" s="8" t="n"/>
      <c r="I6805" s="8" t="n"/>
      <c r="J6805" s="10">
        <f>IF(A6805="",0,SUMIFS(amount_expended,cfda_key,V6805))</f>
        <v/>
      </c>
      <c r="K6805" s="10">
        <f>IF(G6805="OTHER CLUSTER NOT LISTED ABOVE",SUMIFS(amount_expended,uniform_other_cluster_name,X6805), IF(AND(OR(G6805="N/A",G6805=""),H6805=""),0,IF(G6805="STATE CLUSTER",SUMIFS(amount_expended,uniform_state_cluster_name,W6805),SUMIFS(amount_expended,cluster_name,G6805))))</f>
        <v/>
      </c>
      <c r="L6805" s="8" t="n"/>
      <c r="M6805" s="7" t="n"/>
      <c r="N6805" s="8" t="n"/>
      <c r="O6805" s="7" t="n"/>
      <c r="P6805" s="7" t="n"/>
      <c r="Q6805" s="8" t="n"/>
      <c r="R6805" s="9" t="n"/>
      <c r="S6805" s="8" t="n"/>
      <c r="T6805" s="8" t="n"/>
      <c r="U6805" s="8" t="n"/>
      <c r="V6805" s="11">
        <f>IF(OR(B6805="",C6805=""),"",CONCATENATE(B6805,".",C6805))</f>
        <v/>
      </c>
      <c r="W6805" s="6">
        <f>UPPER(TRIM(H6805))</f>
        <v/>
      </c>
      <c r="X6805" s="6">
        <f>UPPER(TRIM(I6805))</f>
        <v/>
      </c>
      <c r="Y6805" s="6">
        <f>IF(V6805&lt;&gt;"",IFERROR(INDEX(federal_program_name_lookup,MATCH(V6805,aln_lookup,0)),""),"")</f>
        <v/>
      </c>
    </row>
    <row r="6806">
      <c r="A6806" s="6">
        <f>IF(B6806&lt;&gt;"", "AWARD-"&amp;TEXT(ROW()-1,"0000"), "")</f>
        <v/>
      </c>
      <c r="B6806" s="7" t="n"/>
      <c r="C6806" s="7" t="n"/>
      <c r="D6806" s="7" t="n"/>
      <c r="E6806" s="8" t="n"/>
      <c r="F6806" s="9" t="n"/>
      <c r="G6806" s="8" t="n"/>
      <c r="H6806" s="8" t="n"/>
      <c r="I6806" s="8" t="n"/>
      <c r="J6806" s="10">
        <f>IF(A6806="",0,SUMIFS(amount_expended,cfda_key,V6806))</f>
        <v/>
      </c>
      <c r="K6806" s="10">
        <f>IF(G6806="OTHER CLUSTER NOT LISTED ABOVE",SUMIFS(amount_expended,uniform_other_cluster_name,X6806), IF(AND(OR(G6806="N/A",G6806=""),H6806=""),0,IF(G6806="STATE CLUSTER",SUMIFS(amount_expended,uniform_state_cluster_name,W6806),SUMIFS(amount_expended,cluster_name,G6806))))</f>
        <v/>
      </c>
      <c r="L6806" s="8" t="n"/>
      <c r="M6806" s="7" t="n"/>
      <c r="N6806" s="8" t="n"/>
      <c r="O6806" s="7" t="n"/>
      <c r="P6806" s="7" t="n"/>
      <c r="Q6806" s="8" t="n"/>
      <c r="R6806" s="9" t="n"/>
      <c r="S6806" s="8" t="n"/>
      <c r="T6806" s="8" t="n"/>
      <c r="U6806" s="8" t="n"/>
      <c r="V6806" s="11">
        <f>IF(OR(B6806="",C6806=""),"",CONCATENATE(B6806,".",C6806))</f>
        <v/>
      </c>
      <c r="W6806" s="6">
        <f>UPPER(TRIM(H6806))</f>
        <v/>
      </c>
      <c r="X6806" s="6">
        <f>UPPER(TRIM(I6806))</f>
        <v/>
      </c>
      <c r="Y6806" s="6">
        <f>IF(V6806&lt;&gt;"",IFERROR(INDEX(federal_program_name_lookup,MATCH(V6806,aln_lookup,0)),""),"")</f>
        <v/>
      </c>
    </row>
    <row r="6807">
      <c r="A6807" s="6">
        <f>IF(B6807&lt;&gt;"", "AWARD-"&amp;TEXT(ROW()-1,"0000"), "")</f>
        <v/>
      </c>
      <c r="B6807" s="7" t="n"/>
      <c r="C6807" s="7" t="n"/>
      <c r="D6807" s="7" t="n"/>
      <c r="E6807" s="8" t="n"/>
      <c r="F6807" s="9" t="n"/>
      <c r="G6807" s="8" t="n"/>
      <c r="H6807" s="8" t="n"/>
      <c r="I6807" s="8" t="n"/>
      <c r="J6807" s="10">
        <f>IF(A6807="",0,SUMIFS(amount_expended,cfda_key,V6807))</f>
        <v/>
      </c>
      <c r="K6807" s="10">
        <f>IF(G6807="OTHER CLUSTER NOT LISTED ABOVE",SUMIFS(amount_expended,uniform_other_cluster_name,X6807), IF(AND(OR(G6807="N/A",G6807=""),H6807=""),0,IF(G6807="STATE CLUSTER",SUMIFS(amount_expended,uniform_state_cluster_name,W6807),SUMIFS(amount_expended,cluster_name,G6807))))</f>
        <v/>
      </c>
      <c r="L6807" s="8" t="n"/>
      <c r="M6807" s="7" t="n"/>
      <c r="N6807" s="8" t="n"/>
      <c r="O6807" s="7" t="n"/>
      <c r="P6807" s="7" t="n"/>
      <c r="Q6807" s="8" t="n"/>
      <c r="R6807" s="9" t="n"/>
      <c r="S6807" s="8" t="n"/>
      <c r="T6807" s="8" t="n"/>
      <c r="U6807" s="8" t="n"/>
      <c r="V6807" s="11">
        <f>IF(OR(B6807="",C6807=""),"",CONCATENATE(B6807,".",C6807))</f>
        <v/>
      </c>
      <c r="W6807" s="6">
        <f>UPPER(TRIM(H6807))</f>
        <v/>
      </c>
      <c r="X6807" s="6">
        <f>UPPER(TRIM(I6807))</f>
        <v/>
      </c>
      <c r="Y6807" s="6">
        <f>IF(V6807&lt;&gt;"",IFERROR(INDEX(federal_program_name_lookup,MATCH(V6807,aln_lookup,0)),""),"")</f>
        <v/>
      </c>
    </row>
    <row r="6808">
      <c r="A6808" s="6">
        <f>IF(B6808&lt;&gt;"", "AWARD-"&amp;TEXT(ROW()-1,"0000"), "")</f>
        <v/>
      </c>
      <c r="B6808" s="7" t="n"/>
      <c r="C6808" s="7" t="n"/>
      <c r="D6808" s="7" t="n"/>
      <c r="E6808" s="8" t="n"/>
      <c r="F6808" s="9" t="n"/>
      <c r="G6808" s="8" t="n"/>
      <c r="H6808" s="8" t="n"/>
      <c r="I6808" s="8" t="n"/>
      <c r="J6808" s="10">
        <f>IF(A6808="",0,SUMIFS(amount_expended,cfda_key,V6808))</f>
        <v/>
      </c>
      <c r="K6808" s="10">
        <f>IF(G6808="OTHER CLUSTER NOT LISTED ABOVE",SUMIFS(amount_expended,uniform_other_cluster_name,X6808), IF(AND(OR(G6808="N/A",G6808=""),H6808=""),0,IF(G6808="STATE CLUSTER",SUMIFS(amount_expended,uniform_state_cluster_name,W6808),SUMIFS(amount_expended,cluster_name,G6808))))</f>
        <v/>
      </c>
      <c r="L6808" s="8" t="n"/>
      <c r="M6808" s="7" t="n"/>
      <c r="N6808" s="8" t="n"/>
      <c r="O6808" s="7" t="n"/>
      <c r="P6808" s="7" t="n"/>
      <c r="Q6808" s="8" t="n"/>
      <c r="R6808" s="9" t="n"/>
      <c r="S6808" s="8" t="n"/>
      <c r="T6808" s="8" t="n"/>
      <c r="U6808" s="8" t="n"/>
      <c r="V6808" s="11">
        <f>IF(OR(B6808="",C6808=""),"",CONCATENATE(B6808,".",C6808))</f>
        <v/>
      </c>
      <c r="W6808" s="6">
        <f>UPPER(TRIM(H6808))</f>
        <v/>
      </c>
      <c r="X6808" s="6">
        <f>UPPER(TRIM(I6808))</f>
        <v/>
      </c>
      <c r="Y6808" s="6">
        <f>IF(V6808&lt;&gt;"",IFERROR(INDEX(federal_program_name_lookup,MATCH(V6808,aln_lookup,0)),""),"")</f>
        <v/>
      </c>
    </row>
    <row r="6809">
      <c r="A6809" s="6">
        <f>IF(B6809&lt;&gt;"", "AWARD-"&amp;TEXT(ROW()-1,"0000"), "")</f>
        <v/>
      </c>
      <c r="B6809" s="7" t="n"/>
      <c r="C6809" s="7" t="n"/>
      <c r="D6809" s="7" t="n"/>
      <c r="E6809" s="8" t="n"/>
      <c r="F6809" s="9" t="n"/>
      <c r="G6809" s="8" t="n"/>
      <c r="H6809" s="8" t="n"/>
      <c r="I6809" s="8" t="n"/>
      <c r="J6809" s="10">
        <f>IF(A6809="",0,SUMIFS(amount_expended,cfda_key,V6809))</f>
        <v/>
      </c>
      <c r="K6809" s="10">
        <f>IF(G6809="OTHER CLUSTER NOT LISTED ABOVE",SUMIFS(amount_expended,uniform_other_cluster_name,X6809), IF(AND(OR(G6809="N/A",G6809=""),H6809=""),0,IF(G6809="STATE CLUSTER",SUMIFS(amount_expended,uniform_state_cluster_name,W6809),SUMIFS(amount_expended,cluster_name,G6809))))</f>
        <v/>
      </c>
      <c r="L6809" s="8" t="n"/>
      <c r="M6809" s="7" t="n"/>
      <c r="N6809" s="8" t="n"/>
      <c r="O6809" s="7" t="n"/>
      <c r="P6809" s="7" t="n"/>
      <c r="Q6809" s="8" t="n"/>
      <c r="R6809" s="9" t="n"/>
      <c r="S6809" s="8" t="n"/>
      <c r="T6809" s="8" t="n"/>
      <c r="U6809" s="8" t="n"/>
      <c r="V6809" s="11">
        <f>IF(OR(B6809="",C6809=""),"",CONCATENATE(B6809,".",C6809))</f>
        <v/>
      </c>
      <c r="W6809" s="6">
        <f>UPPER(TRIM(H6809))</f>
        <v/>
      </c>
      <c r="X6809" s="6">
        <f>UPPER(TRIM(I6809))</f>
        <v/>
      </c>
      <c r="Y6809" s="6">
        <f>IF(V6809&lt;&gt;"",IFERROR(INDEX(federal_program_name_lookup,MATCH(V6809,aln_lookup,0)),""),"")</f>
        <v/>
      </c>
    </row>
    <row r="6810">
      <c r="A6810" s="6">
        <f>IF(B6810&lt;&gt;"", "AWARD-"&amp;TEXT(ROW()-1,"0000"), "")</f>
        <v/>
      </c>
      <c r="B6810" s="7" t="n"/>
      <c r="C6810" s="7" t="n"/>
      <c r="D6810" s="7" t="n"/>
      <c r="E6810" s="8" t="n"/>
      <c r="F6810" s="9" t="n"/>
      <c r="G6810" s="8" t="n"/>
      <c r="H6810" s="8" t="n"/>
      <c r="I6810" s="8" t="n"/>
      <c r="J6810" s="10">
        <f>IF(A6810="",0,SUMIFS(amount_expended,cfda_key,V6810))</f>
        <v/>
      </c>
      <c r="K6810" s="10">
        <f>IF(G6810="OTHER CLUSTER NOT LISTED ABOVE",SUMIFS(amount_expended,uniform_other_cluster_name,X6810), IF(AND(OR(G6810="N/A",G6810=""),H6810=""),0,IF(G6810="STATE CLUSTER",SUMIFS(amount_expended,uniform_state_cluster_name,W6810),SUMIFS(amount_expended,cluster_name,G6810))))</f>
        <v/>
      </c>
      <c r="L6810" s="8" t="n"/>
      <c r="M6810" s="7" t="n"/>
      <c r="N6810" s="8" t="n"/>
      <c r="O6810" s="7" t="n"/>
      <c r="P6810" s="7" t="n"/>
      <c r="Q6810" s="8" t="n"/>
      <c r="R6810" s="9" t="n"/>
      <c r="S6810" s="8" t="n"/>
      <c r="T6810" s="8" t="n"/>
      <c r="U6810" s="8" t="n"/>
      <c r="V6810" s="11">
        <f>IF(OR(B6810="",C6810=""),"",CONCATENATE(B6810,".",C6810))</f>
        <v/>
      </c>
      <c r="W6810" s="6">
        <f>UPPER(TRIM(H6810))</f>
        <v/>
      </c>
      <c r="X6810" s="6">
        <f>UPPER(TRIM(I6810))</f>
        <v/>
      </c>
      <c r="Y6810" s="6">
        <f>IF(V6810&lt;&gt;"",IFERROR(INDEX(federal_program_name_lookup,MATCH(V6810,aln_lookup,0)),""),"")</f>
        <v/>
      </c>
    </row>
    <row r="6811">
      <c r="A6811" s="6">
        <f>IF(B6811&lt;&gt;"", "AWARD-"&amp;TEXT(ROW()-1,"0000"), "")</f>
        <v/>
      </c>
      <c r="B6811" s="7" t="n"/>
      <c r="C6811" s="7" t="n"/>
      <c r="D6811" s="7" t="n"/>
      <c r="E6811" s="8" t="n"/>
      <c r="F6811" s="9" t="n"/>
      <c r="G6811" s="8" t="n"/>
      <c r="H6811" s="8" t="n"/>
      <c r="I6811" s="8" t="n"/>
      <c r="J6811" s="10">
        <f>IF(A6811="",0,SUMIFS(amount_expended,cfda_key,V6811))</f>
        <v/>
      </c>
      <c r="K6811" s="10">
        <f>IF(G6811="OTHER CLUSTER NOT LISTED ABOVE",SUMIFS(amount_expended,uniform_other_cluster_name,X6811), IF(AND(OR(G6811="N/A",G6811=""),H6811=""),0,IF(G6811="STATE CLUSTER",SUMIFS(amount_expended,uniform_state_cluster_name,W6811),SUMIFS(amount_expended,cluster_name,G6811))))</f>
        <v/>
      </c>
      <c r="L6811" s="8" t="n"/>
      <c r="M6811" s="7" t="n"/>
      <c r="N6811" s="8" t="n"/>
      <c r="O6811" s="7" t="n"/>
      <c r="P6811" s="7" t="n"/>
      <c r="Q6811" s="8" t="n"/>
      <c r="R6811" s="9" t="n"/>
      <c r="S6811" s="8" t="n"/>
      <c r="T6811" s="8" t="n"/>
      <c r="U6811" s="8" t="n"/>
      <c r="V6811" s="11">
        <f>IF(OR(B6811="",C6811=""),"",CONCATENATE(B6811,".",C6811))</f>
        <v/>
      </c>
      <c r="W6811" s="6">
        <f>UPPER(TRIM(H6811))</f>
        <v/>
      </c>
      <c r="X6811" s="6">
        <f>UPPER(TRIM(I6811))</f>
        <v/>
      </c>
      <c r="Y6811" s="6">
        <f>IF(V6811&lt;&gt;"",IFERROR(INDEX(federal_program_name_lookup,MATCH(V6811,aln_lookup,0)),""),"")</f>
        <v/>
      </c>
    </row>
    <row r="6812">
      <c r="A6812" s="6">
        <f>IF(B6812&lt;&gt;"", "AWARD-"&amp;TEXT(ROW()-1,"0000"), "")</f>
        <v/>
      </c>
      <c r="B6812" s="7" t="n"/>
      <c r="C6812" s="7" t="n"/>
      <c r="D6812" s="7" t="n"/>
      <c r="E6812" s="8" t="n"/>
      <c r="F6812" s="9" t="n"/>
      <c r="G6812" s="8" t="n"/>
      <c r="H6812" s="8" t="n"/>
      <c r="I6812" s="8" t="n"/>
      <c r="J6812" s="10">
        <f>IF(A6812="",0,SUMIFS(amount_expended,cfda_key,V6812))</f>
        <v/>
      </c>
      <c r="K6812" s="10">
        <f>IF(G6812="OTHER CLUSTER NOT LISTED ABOVE",SUMIFS(amount_expended,uniform_other_cluster_name,X6812), IF(AND(OR(G6812="N/A",G6812=""),H6812=""),0,IF(G6812="STATE CLUSTER",SUMIFS(amount_expended,uniform_state_cluster_name,W6812),SUMIFS(amount_expended,cluster_name,G6812))))</f>
        <v/>
      </c>
      <c r="L6812" s="8" t="n"/>
      <c r="M6812" s="7" t="n"/>
      <c r="N6812" s="8" t="n"/>
      <c r="O6812" s="7" t="n"/>
      <c r="P6812" s="7" t="n"/>
      <c r="Q6812" s="8" t="n"/>
      <c r="R6812" s="9" t="n"/>
      <c r="S6812" s="8" t="n"/>
      <c r="T6812" s="8" t="n"/>
      <c r="U6812" s="8" t="n"/>
      <c r="V6812" s="11">
        <f>IF(OR(B6812="",C6812=""),"",CONCATENATE(B6812,".",C6812))</f>
        <v/>
      </c>
      <c r="W6812" s="6">
        <f>UPPER(TRIM(H6812))</f>
        <v/>
      </c>
      <c r="X6812" s="6">
        <f>UPPER(TRIM(I6812))</f>
        <v/>
      </c>
      <c r="Y6812" s="6">
        <f>IF(V6812&lt;&gt;"",IFERROR(INDEX(federal_program_name_lookup,MATCH(V6812,aln_lookup,0)),""),"")</f>
        <v/>
      </c>
    </row>
    <row r="6813">
      <c r="A6813" s="6">
        <f>IF(B6813&lt;&gt;"", "AWARD-"&amp;TEXT(ROW()-1,"0000"), "")</f>
        <v/>
      </c>
      <c r="B6813" s="7" t="n"/>
      <c r="C6813" s="7" t="n"/>
      <c r="D6813" s="7" t="n"/>
      <c r="E6813" s="8" t="n"/>
      <c r="F6813" s="9" t="n"/>
      <c r="G6813" s="8" t="n"/>
      <c r="H6813" s="8" t="n"/>
      <c r="I6813" s="8" t="n"/>
      <c r="J6813" s="10">
        <f>IF(A6813="",0,SUMIFS(amount_expended,cfda_key,V6813))</f>
        <v/>
      </c>
      <c r="K6813" s="10">
        <f>IF(G6813="OTHER CLUSTER NOT LISTED ABOVE",SUMIFS(amount_expended,uniform_other_cluster_name,X6813), IF(AND(OR(G6813="N/A",G6813=""),H6813=""),0,IF(G6813="STATE CLUSTER",SUMIFS(amount_expended,uniform_state_cluster_name,W6813),SUMIFS(amount_expended,cluster_name,G6813))))</f>
        <v/>
      </c>
      <c r="L6813" s="8" t="n"/>
      <c r="M6813" s="7" t="n"/>
      <c r="N6813" s="8" t="n"/>
      <c r="O6813" s="7" t="n"/>
      <c r="P6813" s="7" t="n"/>
      <c r="Q6813" s="8" t="n"/>
      <c r="R6813" s="9" t="n"/>
      <c r="S6813" s="8" t="n"/>
      <c r="T6813" s="8" t="n"/>
      <c r="U6813" s="8" t="n"/>
      <c r="V6813" s="11">
        <f>IF(OR(B6813="",C6813=""),"",CONCATENATE(B6813,".",C6813))</f>
        <v/>
      </c>
      <c r="W6813" s="6">
        <f>UPPER(TRIM(H6813))</f>
        <v/>
      </c>
      <c r="X6813" s="6">
        <f>UPPER(TRIM(I6813))</f>
        <v/>
      </c>
      <c r="Y6813" s="6">
        <f>IF(V6813&lt;&gt;"",IFERROR(INDEX(federal_program_name_lookup,MATCH(V6813,aln_lookup,0)),""),"")</f>
        <v/>
      </c>
    </row>
    <row r="6814">
      <c r="A6814" s="6">
        <f>IF(B6814&lt;&gt;"", "AWARD-"&amp;TEXT(ROW()-1,"0000"), "")</f>
        <v/>
      </c>
      <c r="B6814" s="7" t="n"/>
      <c r="C6814" s="7" t="n"/>
      <c r="D6814" s="7" t="n"/>
      <c r="E6814" s="8" t="n"/>
      <c r="F6814" s="9" t="n"/>
      <c r="G6814" s="8" t="n"/>
      <c r="H6814" s="8" t="n"/>
      <c r="I6814" s="8" t="n"/>
      <c r="J6814" s="10">
        <f>IF(A6814="",0,SUMIFS(amount_expended,cfda_key,V6814))</f>
        <v/>
      </c>
      <c r="K6814" s="10">
        <f>IF(G6814="OTHER CLUSTER NOT LISTED ABOVE",SUMIFS(amount_expended,uniform_other_cluster_name,X6814), IF(AND(OR(G6814="N/A",G6814=""),H6814=""),0,IF(G6814="STATE CLUSTER",SUMIFS(amount_expended,uniform_state_cluster_name,W6814),SUMIFS(amount_expended,cluster_name,G6814))))</f>
        <v/>
      </c>
      <c r="L6814" s="8" t="n"/>
      <c r="M6814" s="7" t="n"/>
      <c r="N6814" s="8" t="n"/>
      <c r="O6814" s="7" t="n"/>
      <c r="P6814" s="7" t="n"/>
      <c r="Q6814" s="8" t="n"/>
      <c r="R6814" s="9" t="n"/>
      <c r="S6814" s="8" t="n"/>
      <c r="T6814" s="8" t="n"/>
      <c r="U6814" s="8" t="n"/>
      <c r="V6814" s="11">
        <f>IF(OR(B6814="",C6814=""),"",CONCATENATE(B6814,".",C6814))</f>
        <v/>
      </c>
      <c r="W6814" s="6">
        <f>UPPER(TRIM(H6814))</f>
        <v/>
      </c>
      <c r="X6814" s="6">
        <f>UPPER(TRIM(I6814))</f>
        <v/>
      </c>
      <c r="Y6814" s="6">
        <f>IF(V6814&lt;&gt;"",IFERROR(INDEX(federal_program_name_lookup,MATCH(V6814,aln_lookup,0)),""),"")</f>
        <v/>
      </c>
    </row>
    <row r="6815">
      <c r="A6815" s="6">
        <f>IF(B6815&lt;&gt;"", "AWARD-"&amp;TEXT(ROW()-1,"0000"), "")</f>
        <v/>
      </c>
      <c r="B6815" s="7" t="n"/>
      <c r="C6815" s="7" t="n"/>
      <c r="D6815" s="7" t="n"/>
      <c r="E6815" s="8" t="n"/>
      <c r="F6815" s="9" t="n"/>
      <c r="G6815" s="8" t="n"/>
      <c r="H6815" s="8" t="n"/>
      <c r="I6815" s="8" t="n"/>
      <c r="J6815" s="10">
        <f>IF(A6815="",0,SUMIFS(amount_expended,cfda_key,V6815))</f>
        <v/>
      </c>
      <c r="K6815" s="10">
        <f>IF(G6815="OTHER CLUSTER NOT LISTED ABOVE",SUMIFS(amount_expended,uniform_other_cluster_name,X6815), IF(AND(OR(G6815="N/A",G6815=""),H6815=""),0,IF(G6815="STATE CLUSTER",SUMIFS(amount_expended,uniform_state_cluster_name,W6815),SUMIFS(amount_expended,cluster_name,G6815))))</f>
        <v/>
      </c>
      <c r="L6815" s="8" t="n"/>
      <c r="M6815" s="7" t="n"/>
      <c r="N6815" s="8" t="n"/>
      <c r="O6815" s="7" t="n"/>
      <c r="P6815" s="7" t="n"/>
      <c r="Q6815" s="8" t="n"/>
      <c r="R6815" s="9" t="n"/>
      <c r="S6815" s="8" t="n"/>
      <c r="T6815" s="8" t="n"/>
      <c r="U6815" s="8" t="n"/>
      <c r="V6815" s="11">
        <f>IF(OR(B6815="",C6815=""),"",CONCATENATE(B6815,".",C6815))</f>
        <v/>
      </c>
      <c r="W6815" s="6">
        <f>UPPER(TRIM(H6815))</f>
        <v/>
      </c>
      <c r="X6815" s="6">
        <f>UPPER(TRIM(I6815))</f>
        <v/>
      </c>
      <c r="Y6815" s="6">
        <f>IF(V6815&lt;&gt;"",IFERROR(INDEX(federal_program_name_lookup,MATCH(V6815,aln_lookup,0)),""),"")</f>
        <v/>
      </c>
    </row>
    <row r="6816">
      <c r="A6816" s="6">
        <f>IF(B6816&lt;&gt;"", "AWARD-"&amp;TEXT(ROW()-1,"0000"), "")</f>
        <v/>
      </c>
      <c r="B6816" s="7" t="n"/>
      <c r="C6816" s="7" t="n"/>
      <c r="D6816" s="7" t="n"/>
      <c r="E6816" s="8" t="n"/>
      <c r="F6816" s="9" t="n"/>
      <c r="G6816" s="8" t="n"/>
      <c r="H6816" s="8" t="n"/>
      <c r="I6816" s="8" t="n"/>
      <c r="J6816" s="10">
        <f>IF(A6816="",0,SUMIFS(amount_expended,cfda_key,V6816))</f>
        <v/>
      </c>
      <c r="K6816" s="10">
        <f>IF(G6816="OTHER CLUSTER NOT LISTED ABOVE",SUMIFS(amount_expended,uniform_other_cluster_name,X6816), IF(AND(OR(G6816="N/A",G6816=""),H6816=""),0,IF(G6816="STATE CLUSTER",SUMIFS(amount_expended,uniform_state_cluster_name,W6816),SUMIFS(amount_expended,cluster_name,G6816))))</f>
        <v/>
      </c>
      <c r="L6816" s="8" t="n"/>
      <c r="M6816" s="7" t="n"/>
      <c r="N6816" s="8" t="n"/>
      <c r="O6816" s="7" t="n"/>
      <c r="P6816" s="7" t="n"/>
      <c r="Q6816" s="8" t="n"/>
      <c r="R6816" s="9" t="n"/>
      <c r="S6816" s="8" t="n"/>
      <c r="T6816" s="8" t="n"/>
      <c r="U6816" s="8" t="n"/>
      <c r="V6816" s="11">
        <f>IF(OR(B6816="",C6816=""),"",CONCATENATE(B6816,".",C6816))</f>
        <v/>
      </c>
      <c r="W6816" s="6">
        <f>UPPER(TRIM(H6816))</f>
        <v/>
      </c>
      <c r="X6816" s="6">
        <f>UPPER(TRIM(I6816))</f>
        <v/>
      </c>
      <c r="Y6816" s="6">
        <f>IF(V6816&lt;&gt;"",IFERROR(INDEX(federal_program_name_lookup,MATCH(V6816,aln_lookup,0)),""),"")</f>
        <v/>
      </c>
    </row>
    <row r="6817">
      <c r="A6817" s="6">
        <f>IF(B6817&lt;&gt;"", "AWARD-"&amp;TEXT(ROW()-1,"0000"), "")</f>
        <v/>
      </c>
      <c r="B6817" s="7" t="n"/>
      <c r="C6817" s="7" t="n"/>
      <c r="D6817" s="7" t="n"/>
      <c r="E6817" s="8" t="n"/>
      <c r="F6817" s="9" t="n"/>
      <c r="G6817" s="8" t="n"/>
      <c r="H6817" s="8" t="n"/>
      <c r="I6817" s="8" t="n"/>
      <c r="J6817" s="10">
        <f>IF(A6817="",0,SUMIFS(amount_expended,cfda_key,V6817))</f>
        <v/>
      </c>
      <c r="K6817" s="10">
        <f>IF(G6817="OTHER CLUSTER NOT LISTED ABOVE",SUMIFS(amount_expended,uniform_other_cluster_name,X6817), IF(AND(OR(G6817="N/A",G6817=""),H6817=""),0,IF(G6817="STATE CLUSTER",SUMIFS(amount_expended,uniform_state_cluster_name,W6817),SUMIFS(amount_expended,cluster_name,G6817))))</f>
        <v/>
      </c>
      <c r="L6817" s="8" t="n"/>
      <c r="M6817" s="7" t="n"/>
      <c r="N6817" s="8" t="n"/>
      <c r="O6817" s="7" t="n"/>
      <c r="P6817" s="7" t="n"/>
      <c r="Q6817" s="8" t="n"/>
      <c r="R6817" s="9" t="n"/>
      <c r="S6817" s="8" t="n"/>
      <c r="T6817" s="8" t="n"/>
      <c r="U6817" s="8" t="n"/>
      <c r="V6817" s="11">
        <f>IF(OR(B6817="",C6817=""),"",CONCATENATE(B6817,".",C6817))</f>
        <v/>
      </c>
      <c r="W6817" s="6">
        <f>UPPER(TRIM(H6817))</f>
        <v/>
      </c>
      <c r="X6817" s="6">
        <f>UPPER(TRIM(I6817))</f>
        <v/>
      </c>
      <c r="Y6817" s="6">
        <f>IF(V6817&lt;&gt;"",IFERROR(INDEX(federal_program_name_lookup,MATCH(V6817,aln_lookup,0)),""),"")</f>
        <v/>
      </c>
    </row>
    <row r="6818">
      <c r="A6818" s="6">
        <f>IF(B6818&lt;&gt;"", "AWARD-"&amp;TEXT(ROW()-1,"0000"), "")</f>
        <v/>
      </c>
      <c r="B6818" s="7" t="n"/>
      <c r="C6818" s="7" t="n"/>
      <c r="D6818" s="7" t="n"/>
      <c r="E6818" s="8" t="n"/>
      <c r="F6818" s="9" t="n"/>
      <c r="G6818" s="8" t="n"/>
      <c r="H6818" s="8" t="n"/>
      <c r="I6818" s="8" t="n"/>
      <c r="J6818" s="10">
        <f>IF(A6818="",0,SUMIFS(amount_expended,cfda_key,V6818))</f>
        <v/>
      </c>
      <c r="K6818" s="10">
        <f>IF(G6818="OTHER CLUSTER NOT LISTED ABOVE",SUMIFS(amount_expended,uniform_other_cluster_name,X6818), IF(AND(OR(G6818="N/A",G6818=""),H6818=""),0,IF(G6818="STATE CLUSTER",SUMIFS(amount_expended,uniform_state_cluster_name,W6818),SUMIFS(amount_expended,cluster_name,G6818))))</f>
        <v/>
      </c>
      <c r="L6818" s="8" t="n"/>
      <c r="M6818" s="7" t="n"/>
      <c r="N6818" s="8" t="n"/>
      <c r="O6818" s="7" t="n"/>
      <c r="P6818" s="7" t="n"/>
      <c r="Q6818" s="8" t="n"/>
      <c r="R6818" s="9" t="n"/>
      <c r="S6818" s="8" t="n"/>
      <c r="T6818" s="8" t="n"/>
      <c r="U6818" s="8" t="n"/>
      <c r="V6818" s="11">
        <f>IF(OR(B6818="",C6818=""),"",CONCATENATE(B6818,".",C6818))</f>
        <v/>
      </c>
      <c r="W6818" s="6">
        <f>UPPER(TRIM(H6818))</f>
        <v/>
      </c>
      <c r="X6818" s="6">
        <f>UPPER(TRIM(I6818))</f>
        <v/>
      </c>
      <c r="Y6818" s="6">
        <f>IF(V6818&lt;&gt;"",IFERROR(INDEX(federal_program_name_lookup,MATCH(V6818,aln_lookup,0)),""),"")</f>
        <v/>
      </c>
    </row>
    <row r="6819">
      <c r="A6819" s="6">
        <f>IF(B6819&lt;&gt;"", "AWARD-"&amp;TEXT(ROW()-1,"0000"), "")</f>
        <v/>
      </c>
      <c r="B6819" s="7" t="n"/>
      <c r="C6819" s="7" t="n"/>
      <c r="D6819" s="7" t="n"/>
      <c r="E6819" s="8" t="n"/>
      <c r="F6819" s="9" t="n"/>
      <c r="G6819" s="8" t="n"/>
      <c r="H6819" s="8" t="n"/>
      <c r="I6819" s="8" t="n"/>
      <c r="J6819" s="10">
        <f>IF(A6819="",0,SUMIFS(amount_expended,cfda_key,V6819))</f>
        <v/>
      </c>
      <c r="K6819" s="10">
        <f>IF(G6819="OTHER CLUSTER NOT LISTED ABOVE",SUMIFS(amount_expended,uniform_other_cluster_name,X6819), IF(AND(OR(G6819="N/A",G6819=""),H6819=""),0,IF(G6819="STATE CLUSTER",SUMIFS(amount_expended,uniform_state_cluster_name,W6819),SUMIFS(amount_expended,cluster_name,G6819))))</f>
        <v/>
      </c>
      <c r="L6819" s="8" t="n"/>
      <c r="M6819" s="7" t="n"/>
      <c r="N6819" s="8" t="n"/>
      <c r="O6819" s="7" t="n"/>
      <c r="P6819" s="7" t="n"/>
      <c r="Q6819" s="8" t="n"/>
      <c r="R6819" s="9" t="n"/>
      <c r="S6819" s="8" t="n"/>
      <c r="T6819" s="8" t="n"/>
      <c r="U6819" s="8" t="n"/>
      <c r="V6819" s="11">
        <f>IF(OR(B6819="",C6819=""),"",CONCATENATE(B6819,".",C6819))</f>
        <v/>
      </c>
      <c r="W6819" s="6">
        <f>UPPER(TRIM(H6819))</f>
        <v/>
      </c>
      <c r="X6819" s="6">
        <f>UPPER(TRIM(I6819))</f>
        <v/>
      </c>
      <c r="Y6819" s="6">
        <f>IF(V6819&lt;&gt;"",IFERROR(INDEX(federal_program_name_lookup,MATCH(V6819,aln_lookup,0)),""),"")</f>
        <v/>
      </c>
    </row>
    <row r="6820">
      <c r="A6820" s="6">
        <f>IF(B6820&lt;&gt;"", "AWARD-"&amp;TEXT(ROW()-1,"0000"), "")</f>
        <v/>
      </c>
      <c r="B6820" s="7" t="n"/>
      <c r="C6820" s="7" t="n"/>
      <c r="D6820" s="7" t="n"/>
      <c r="E6820" s="8" t="n"/>
      <c r="F6820" s="9" t="n"/>
      <c r="G6820" s="8" t="n"/>
      <c r="H6820" s="8" t="n"/>
      <c r="I6820" s="8" t="n"/>
      <c r="J6820" s="10">
        <f>IF(A6820="",0,SUMIFS(amount_expended,cfda_key,V6820))</f>
        <v/>
      </c>
      <c r="K6820" s="10">
        <f>IF(G6820="OTHER CLUSTER NOT LISTED ABOVE",SUMIFS(amount_expended,uniform_other_cluster_name,X6820), IF(AND(OR(G6820="N/A",G6820=""),H6820=""),0,IF(G6820="STATE CLUSTER",SUMIFS(amount_expended,uniform_state_cluster_name,W6820),SUMIFS(amount_expended,cluster_name,G6820))))</f>
        <v/>
      </c>
      <c r="L6820" s="8" t="n"/>
      <c r="M6820" s="7" t="n"/>
      <c r="N6820" s="8" t="n"/>
      <c r="O6820" s="7" t="n"/>
      <c r="P6820" s="7" t="n"/>
      <c r="Q6820" s="8" t="n"/>
      <c r="R6820" s="9" t="n"/>
      <c r="S6820" s="8" t="n"/>
      <c r="T6820" s="8" t="n"/>
      <c r="U6820" s="8" t="n"/>
      <c r="V6820" s="11">
        <f>IF(OR(B6820="",C6820=""),"",CONCATENATE(B6820,".",C6820))</f>
        <v/>
      </c>
      <c r="W6820" s="6">
        <f>UPPER(TRIM(H6820))</f>
        <v/>
      </c>
      <c r="X6820" s="6">
        <f>UPPER(TRIM(I6820))</f>
        <v/>
      </c>
      <c r="Y6820" s="6">
        <f>IF(V6820&lt;&gt;"",IFERROR(INDEX(federal_program_name_lookup,MATCH(V6820,aln_lookup,0)),""),"")</f>
        <v/>
      </c>
    </row>
    <row r="6821">
      <c r="A6821" s="6">
        <f>IF(B6821&lt;&gt;"", "AWARD-"&amp;TEXT(ROW()-1,"0000"), "")</f>
        <v/>
      </c>
      <c r="B6821" s="7" t="n"/>
      <c r="C6821" s="7" t="n"/>
      <c r="D6821" s="7" t="n"/>
      <c r="E6821" s="8" t="n"/>
      <c r="F6821" s="9" t="n"/>
      <c r="G6821" s="8" t="n"/>
      <c r="H6821" s="8" t="n"/>
      <c r="I6821" s="8" t="n"/>
      <c r="J6821" s="10">
        <f>IF(A6821="",0,SUMIFS(amount_expended,cfda_key,V6821))</f>
        <v/>
      </c>
      <c r="K6821" s="10">
        <f>IF(G6821="OTHER CLUSTER NOT LISTED ABOVE",SUMIFS(amount_expended,uniform_other_cluster_name,X6821), IF(AND(OR(G6821="N/A",G6821=""),H6821=""),0,IF(G6821="STATE CLUSTER",SUMIFS(amount_expended,uniform_state_cluster_name,W6821),SUMIFS(amount_expended,cluster_name,G6821))))</f>
        <v/>
      </c>
      <c r="L6821" s="8" t="n"/>
      <c r="M6821" s="7" t="n"/>
      <c r="N6821" s="8" t="n"/>
      <c r="O6821" s="7" t="n"/>
      <c r="P6821" s="7" t="n"/>
      <c r="Q6821" s="8" t="n"/>
      <c r="R6821" s="9" t="n"/>
      <c r="S6821" s="8" t="n"/>
      <c r="T6821" s="8" t="n"/>
      <c r="U6821" s="8" t="n"/>
      <c r="V6821" s="11">
        <f>IF(OR(B6821="",C6821=""),"",CONCATENATE(B6821,".",C6821))</f>
        <v/>
      </c>
      <c r="W6821" s="6">
        <f>UPPER(TRIM(H6821))</f>
        <v/>
      </c>
      <c r="X6821" s="6">
        <f>UPPER(TRIM(I6821))</f>
        <v/>
      </c>
      <c r="Y6821" s="6">
        <f>IF(V6821&lt;&gt;"",IFERROR(INDEX(federal_program_name_lookup,MATCH(V6821,aln_lookup,0)),""),"")</f>
        <v/>
      </c>
    </row>
    <row r="6822">
      <c r="A6822" s="6">
        <f>IF(B6822&lt;&gt;"", "AWARD-"&amp;TEXT(ROW()-1,"0000"), "")</f>
        <v/>
      </c>
      <c r="B6822" s="7" t="n"/>
      <c r="C6822" s="7" t="n"/>
      <c r="D6822" s="7" t="n"/>
      <c r="E6822" s="8" t="n"/>
      <c r="F6822" s="9" t="n"/>
      <c r="G6822" s="8" t="n"/>
      <c r="H6822" s="8" t="n"/>
      <c r="I6822" s="8" t="n"/>
      <c r="J6822" s="10">
        <f>IF(A6822="",0,SUMIFS(amount_expended,cfda_key,V6822))</f>
        <v/>
      </c>
      <c r="K6822" s="10">
        <f>IF(G6822="OTHER CLUSTER NOT LISTED ABOVE",SUMIFS(amount_expended,uniform_other_cluster_name,X6822), IF(AND(OR(G6822="N/A",G6822=""),H6822=""),0,IF(G6822="STATE CLUSTER",SUMIFS(amount_expended,uniform_state_cluster_name,W6822),SUMIFS(amount_expended,cluster_name,G6822))))</f>
        <v/>
      </c>
      <c r="L6822" s="8" t="n"/>
      <c r="M6822" s="7" t="n"/>
      <c r="N6822" s="8" t="n"/>
      <c r="O6822" s="7" t="n"/>
      <c r="P6822" s="7" t="n"/>
      <c r="Q6822" s="8" t="n"/>
      <c r="R6822" s="9" t="n"/>
      <c r="S6822" s="8" t="n"/>
      <c r="T6822" s="8" t="n"/>
      <c r="U6822" s="8" t="n"/>
      <c r="V6822" s="11">
        <f>IF(OR(B6822="",C6822=""),"",CONCATENATE(B6822,".",C6822))</f>
        <v/>
      </c>
      <c r="W6822" s="6">
        <f>UPPER(TRIM(H6822))</f>
        <v/>
      </c>
      <c r="X6822" s="6">
        <f>UPPER(TRIM(I6822))</f>
        <v/>
      </c>
      <c r="Y6822" s="6">
        <f>IF(V6822&lt;&gt;"",IFERROR(INDEX(federal_program_name_lookup,MATCH(V6822,aln_lookup,0)),""),"")</f>
        <v/>
      </c>
    </row>
    <row r="6823">
      <c r="A6823" s="6">
        <f>IF(B6823&lt;&gt;"", "AWARD-"&amp;TEXT(ROW()-1,"0000"), "")</f>
        <v/>
      </c>
      <c r="B6823" s="7" t="n"/>
      <c r="C6823" s="7" t="n"/>
      <c r="D6823" s="7" t="n"/>
      <c r="E6823" s="8" t="n"/>
      <c r="F6823" s="9" t="n"/>
      <c r="G6823" s="8" t="n"/>
      <c r="H6823" s="8" t="n"/>
      <c r="I6823" s="8" t="n"/>
      <c r="J6823" s="10">
        <f>IF(A6823="",0,SUMIFS(amount_expended,cfda_key,V6823))</f>
        <v/>
      </c>
      <c r="K6823" s="10">
        <f>IF(G6823="OTHER CLUSTER NOT LISTED ABOVE",SUMIFS(amount_expended,uniform_other_cluster_name,X6823), IF(AND(OR(G6823="N/A",G6823=""),H6823=""),0,IF(G6823="STATE CLUSTER",SUMIFS(amount_expended,uniform_state_cluster_name,W6823),SUMIFS(amount_expended,cluster_name,G6823))))</f>
        <v/>
      </c>
      <c r="L6823" s="8" t="n"/>
      <c r="M6823" s="7" t="n"/>
      <c r="N6823" s="8" t="n"/>
      <c r="O6823" s="7" t="n"/>
      <c r="P6823" s="7" t="n"/>
      <c r="Q6823" s="8" t="n"/>
      <c r="R6823" s="9" t="n"/>
      <c r="S6823" s="8" t="n"/>
      <c r="T6823" s="8" t="n"/>
      <c r="U6823" s="8" t="n"/>
      <c r="V6823" s="11">
        <f>IF(OR(B6823="",C6823=""),"",CONCATENATE(B6823,".",C6823))</f>
        <v/>
      </c>
      <c r="W6823" s="6">
        <f>UPPER(TRIM(H6823))</f>
        <v/>
      </c>
      <c r="X6823" s="6">
        <f>UPPER(TRIM(I6823))</f>
        <v/>
      </c>
      <c r="Y6823" s="6">
        <f>IF(V6823&lt;&gt;"",IFERROR(INDEX(federal_program_name_lookup,MATCH(V6823,aln_lookup,0)),""),"")</f>
        <v/>
      </c>
    </row>
    <row r="6824">
      <c r="A6824" s="6">
        <f>IF(B6824&lt;&gt;"", "AWARD-"&amp;TEXT(ROW()-1,"0000"), "")</f>
        <v/>
      </c>
      <c r="B6824" s="7" t="n"/>
      <c r="C6824" s="7" t="n"/>
      <c r="D6824" s="7" t="n"/>
      <c r="E6824" s="8" t="n"/>
      <c r="F6824" s="9" t="n"/>
      <c r="G6824" s="8" t="n"/>
      <c r="H6824" s="8" t="n"/>
      <c r="I6824" s="8" t="n"/>
      <c r="J6824" s="10">
        <f>IF(A6824="",0,SUMIFS(amount_expended,cfda_key,V6824))</f>
        <v/>
      </c>
      <c r="K6824" s="10">
        <f>IF(G6824="OTHER CLUSTER NOT LISTED ABOVE",SUMIFS(amount_expended,uniform_other_cluster_name,X6824), IF(AND(OR(G6824="N/A",G6824=""),H6824=""),0,IF(G6824="STATE CLUSTER",SUMIFS(amount_expended,uniform_state_cluster_name,W6824),SUMIFS(amount_expended,cluster_name,G6824))))</f>
        <v/>
      </c>
      <c r="L6824" s="8" t="n"/>
      <c r="M6824" s="7" t="n"/>
      <c r="N6824" s="8" t="n"/>
      <c r="O6824" s="7" t="n"/>
      <c r="P6824" s="7" t="n"/>
      <c r="Q6824" s="8" t="n"/>
      <c r="R6824" s="9" t="n"/>
      <c r="S6824" s="8" t="n"/>
      <c r="T6824" s="8" t="n"/>
      <c r="U6824" s="8" t="n"/>
      <c r="V6824" s="11">
        <f>IF(OR(B6824="",C6824=""),"",CONCATENATE(B6824,".",C6824))</f>
        <v/>
      </c>
      <c r="W6824" s="6">
        <f>UPPER(TRIM(H6824))</f>
        <v/>
      </c>
      <c r="X6824" s="6">
        <f>UPPER(TRIM(I6824))</f>
        <v/>
      </c>
      <c r="Y6824" s="6">
        <f>IF(V6824&lt;&gt;"",IFERROR(INDEX(federal_program_name_lookup,MATCH(V6824,aln_lookup,0)),""),"")</f>
        <v/>
      </c>
    </row>
    <row r="6825">
      <c r="A6825" s="6">
        <f>IF(B6825&lt;&gt;"", "AWARD-"&amp;TEXT(ROW()-1,"0000"), "")</f>
        <v/>
      </c>
      <c r="B6825" s="7" t="n"/>
      <c r="C6825" s="7" t="n"/>
      <c r="D6825" s="7" t="n"/>
      <c r="E6825" s="8" t="n"/>
      <c r="F6825" s="9" t="n"/>
      <c r="G6825" s="8" t="n"/>
      <c r="H6825" s="8" t="n"/>
      <c r="I6825" s="8" t="n"/>
      <c r="J6825" s="10">
        <f>IF(A6825="",0,SUMIFS(amount_expended,cfda_key,V6825))</f>
        <v/>
      </c>
      <c r="K6825" s="10">
        <f>IF(G6825="OTHER CLUSTER NOT LISTED ABOVE",SUMIFS(amount_expended,uniform_other_cluster_name,X6825), IF(AND(OR(G6825="N/A",G6825=""),H6825=""),0,IF(G6825="STATE CLUSTER",SUMIFS(amount_expended,uniform_state_cluster_name,W6825),SUMIFS(amount_expended,cluster_name,G6825))))</f>
        <v/>
      </c>
      <c r="L6825" s="8" t="n"/>
      <c r="M6825" s="7" t="n"/>
      <c r="N6825" s="8" t="n"/>
      <c r="O6825" s="7" t="n"/>
      <c r="P6825" s="7" t="n"/>
      <c r="Q6825" s="8" t="n"/>
      <c r="R6825" s="9" t="n"/>
      <c r="S6825" s="8" t="n"/>
      <c r="T6825" s="8" t="n"/>
      <c r="U6825" s="8" t="n"/>
      <c r="V6825" s="11">
        <f>IF(OR(B6825="",C6825=""),"",CONCATENATE(B6825,".",C6825))</f>
        <v/>
      </c>
      <c r="W6825" s="6">
        <f>UPPER(TRIM(H6825))</f>
        <v/>
      </c>
      <c r="X6825" s="6">
        <f>UPPER(TRIM(I6825))</f>
        <v/>
      </c>
      <c r="Y6825" s="6">
        <f>IF(V6825&lt;&gt;"",IFERROR(INDEX(federal_program_name_lookup,MATCH(V6825,aln_lookup,0)),""),"")</f>
        <v/>
      </c>
    </row>
    <row r="6826">
      <c r="A6826" s="6">
        <f>IF(B6826&lt;&gt;"", "AWARD-"&amp;TEXT(ROW()-1,"0000"), "")</f>
        <v/>
      </c>
      <c r="B6826" s="7" t="n"/>
      <c r="C6826" s="7" t="n"/>
      <c r="D6826" s="7" t="n"/>
      <c r="E6826" s="8" t="n"/>
      <c r="F6826" s="9" t="n"/>
      <c r="G6826" s="8" t="n"/>
      <c r="H6826" s="8" t="n"/>
      <c r="I6826" s="8" t="n"/>
      <c r="J6826" s="10">
        <f>IF(A6826="",0,SUMIFS(amount_expended,cfda_key,V6826))</f>
        <v/>
      </c>
      <c r="K6826" s="10">
        <f>IF(G6826="OTHER CLUSTER NOT LISTED ABOVE",SUMIFS(amount_expended,uniform_other_cluster_name,X6826), IF(AND(OR(G6826="N/A",G6826=""),H6826=""),0,IF(G6826="STATE CLUSTER",SUMIFS(amount_expended,uniform_state_cluster_name,W6826),SUMIFS(amount_expended,cluster_name,G6826))))</f>
        <v/>
      </c>
      <c r="L6826" s="8" t="n"/>
      <c r="M6826" s="7" t="n"/>
      <c r="N6826" s="8" t="n"/>
      <c r="O6826" s="7" t="n"/>
      <c r="P6826" s="7" t="n"/>
      <c r="Q6826" s="8" t="n"/>
      <c r="R6826" s="9" t="n"/>
      <c r="S6826" s="8" t="n"/>
      <c r="T6826" s="8" t="n"/>
      <c r="U6826" s="8" t="n"/>
      <c r="V6826" s="11">
        <f>IF(OR(B6826="",C6826=""),"",CONCATENATE(B6826,".",C6826))</f>
        <v/>
      </c>
      <c r="W6826" s="6">
        <f>UPPER(TRIM(H6826))</f>
        <v/>
      </c>
      <c r="X6826" s="6">
        <f>UPPER(TRIM(I6826))</f>
        <v/>
      </c>
      <c r="Y6826" s="6">
        <f>IF(V6826&lt;&gt;"",IFERROR(INDEX(federal_program_name_lookup,MATCH(V6826,aln_lookup,0)),""),"")</f>
        <v/>
      </c>
    </row>
    <row r="6827">
      <c r="A6827" s="6">
        <f>IF(B6827&lt;&gt;"", "AWARD-"&amp;TEXT(ROW()-1,"0000"), "")</f>
        <v/>
      </c>
      <c r="B6827" s="7" t="n"/>
      <c r="C6827" s="7" t="n"/>
      <c r="D6827" s="7" t="n"/>
      <c r="E6827" s="8" t="n"/>
      <c r="F6827" s="9" t="n"/>
      <c r="G6827" s="8" t="n"/>
      <c r="H6827" s="8" t="n"/>
      <c r="I6827" s="8" t="n"/>
      <c r="J6827" s="10">
        <f>IF(A6827="",0,SUMIFS(amount_expended,cfda_key,V6827))</f>
        <v/>
      </c>
      <c r="K6827" s="10">
        <f>IF(G6827="OTHER CLUSTER NOT LISTED ABOVE",SUMIFS(amount_expended,uniform_other_cluster_name,X6827), IF(AND(OR(G6827="N/A",G6827=""),H6827=""),0,IF(G6827="STATE CLUSTER",SUMIFS(amount_expended,uniform_state_cluster_name,W6827),SUMIFS(amount_expended,cluster_name,G6827))))</f>
        <v/>
      </c>
      <c r="L6827" s="8" t="n"/>
      <c r="M6827" s="7" t="n"/>
      <c r="N6827" s="8" t="n"/>
      <c r="O6827" s="7" t="n"/>
      <c r="P6827" s="7" t="n"/>
      <c r="Q6827" s="8" t="n"/>
      <c r="R6827" s="9" t="n"/>
      <c r="S6827" s="8" t="n"/>
      <c r="T6827" s="8" t="n"/>
      <c r="U6827" s="8" t="n"/>
      <c r="V6827" s="11">
        <f>IF(OR(B6827="",C6827=""),"",CONCATENATE(B6827,".",C6827))</f>
        <v/>
      </c>
      <c r="W6827" s="6">
        <f>UPPER(TRIM(H6827))</f>
        <v/>
      </c>
      <c r="X6827" s="6">
        <f>UPPER(TRIM(I6827))</f>
        <v/>
      </c>
      <c r="Y6827" s="6">
        <f>IF(V6827&lt;&gt;"",IFERROR(INDEX(federal_program_name_lookup,MATCH(V6827,aln_lookup,0)),""),"")</f>
        <v/>
      </c>
    </row>
    <row r="6828">
      <c r="A6828" s="6">
        <f>IF(B6828&lt;&gt;"", "AWARD-"&amp;TEXT(ROW()-1,"0000"), "")</f>
        <v/>
      </c>
      <c r="B6828" s="7" t="n"/>
      <c r="C6828" s="7" t="n"/>
      <c r="D6828" s="7" t="n"/>
      <c r="E6828" s="8" t="n"/>
      <c r="F6828" s="9" t="n"/>
      <c r="G6828" s="8" t="n"/>
      <c r="H6828" s="8" t="n"/>
      <c r="I6828" s="8" t="n"/>
      <c r="J6828" s="10">
        <f>IF(A6828="",0,SUMIFS(amount_expended,cfda_key,V6828))</f>
        <v/>
      </c>
      <c r="K6828" s="10">
        <f>IF(G6828="OTHER CLUSTER NOT LISTED ABOVE",SUMIFS(amount_expended,uniform_other_cluster_name,X6828), IF(AND(OR(G6828="N/A",G6828=""),H6828=""),0,IF(G6828="STATE CLUSTER",SUMIFS(amount_expended,uniform_state_cluster_name,W6828),SUMIFS(amount_expended,cluster_name,G6828))))</f>
        <v/>
      </c>
      <c r="L6828" s="8" t="n"/>
      <c r="M6828" s="7" t="n"/>
      <c r="N6828" s="8" t="n"/>
      <c r="O6828" s="7" t="n"/>
      <c r="P6828" s="7" t="n"/>
      <c r="Q6828" s="8" t="n"/>
      <c r="R6828" s="9" t="n"/>
      <c r="S6828" s="8" t="n"/>
      <c r="T6828" s="8" t="n"/>
      <c r="U6828" s="8" t="n"/>
      <c r="V6828" s="11">
        <f>IF(OR(B6828="",C6828=""),"",CONCATENATE(B6828,".",C6828))</f>
        <v/>
      </c>
      <c r="W6828" s="6">
        <f>UPPER(TRIM(H6828))</f>
        <v/>
      </c>
      <c r="X6828" s="6">
        <f>UPPER(TRIM(I6828))</f>
        <v/>
      </c>
      <c r="Y6828" s="6">
        <f>IF(V6828&lt;&gt;"",IFERROR(INDEX(federal_program_name_lookup,MATCH(V6828,aln_lookup,0)),""),"")</f>
        <v/>
      </c>
    </row>
    <row r="6829">
      <c r="A6829" s="6">
        <f>IF(B6829&lt;&gt;"", "AWARD-"&amp;TEXT(ROW()-1,"0000"), "")</f>
        <v/>
      </c>
      <c r="B6829" s="7" t="n"/>
      <c r="C6829" s="7" t="n"/>
      <c r="D6829" s="7" t="n"/>
      <c r="E6829" s="8" t="n"/>
      <c r="F6829" s="9" t="n"/>
      <c r="G6829" s="8" t="n"/>
      <c r="H6829" s="8" t="n"/>
      <c r="I6829" s="8" t="n"/>
      <c r="J6829" s="10">
        <f>IF(A6829="",0,SUMIFS(amount_expended,cfda_key,V6829))</f>
        <v/>
      </c>
      <c r="K6829" s="10">
        <f>IF(G6829="OTHER CLUSTER NOT LISTED ABOVE",SUMIFS(amount_expended,uniform_other_cluster_name,X6829), IF(AND(OR(G6829="N/A",G6829=""),H6829=""),0,IF(G6829="STATE CLUSTER",SUMIFS(amount_expended,uniform_state_cluster_name,W6829),SUMIFS(amount_expended,cluster_name,G6829))))</f>
        <v/>
      </c>
      <c r="L6829" s="8" t="n"/>
      <c r="M6829" s="7" t="n"/>
      <c r="N6829" s="8" t="n"/>
      <c r="O6829" s="7" t="n"/>
      <c r="P6829" s="7" t="n"/>
      <c r="Q6829" s="8" t="n"/>
      <c r="R6829" s="9" t="n"/>
      <c r="S6829" s="8" t="n"/>
      <c r="T6829" s="8" t="n"/>
      <c r="U6829" s="8" t="n"/>
      <c r="V6829" s="11">
        <f>IF(OR(B6829="",C6829=""),"",CONCATENATE(B6829,".",C6829))</f>
        <v/>
      </c>
      <c r="W6829" s="6">
        <f>UPPER(TRIM(H6829))</f>
        <v/>
      </c>
      <c r="X6829" s="6">
        <f>UPPER(TRIM(I6829))</f>
        <v/>
      </c>
      <c r="Y6829" s="6">
        <f>IF(V6829&lt;&gt;"",IFERROR(INDEX(federal_program_name_lookup,MATCH(V6829,aln_lookup,0)),""),"")</f>
        <v/>
      </c>
    </row>
    <row r="6830">
      <c r="A6830" s="6">
        <f>IF(B6830&lt;&gt;"", "AWARD-"&amp;TEXT(ROW()-1,"0000"), "")</f>
        <v/>
      </c>
      <c r="B6830" s="7" t="n"/>
      <c r="C6830" s="7" t="n"/>
      <c r="D6830" s="7" t="n"/>
      <c r="E6830" s="8" t="n"/>
      <c r="F6830" s="9" t="n"/>
      <c r="G6830" s="8" t="n"/>
      <c r="H6830" s="8" t="n"/>
      <c r="I6830" s="8" t="n"/>
      <c r="J6830" s="10">
        <f>IF(A6830="",0,SUMIFS(amount_expended,cfda_key,V6830))</f>
        <v/>
      </c>
      <c r="K6830" s="10">
        <f>IF(G6830="OTHER CLUSTER NOT LISTED ABOVE",SUMIFS(amount_expended,uniform_other_cluster_name,X6830), IF(AND(OR(G6830="N/A",G6830=""),H6830=""),0,IF(G6830="STATE CLUSTER",SUMIFS(amount_expended,uniform_state_cluster_name,W6830),SUMIFS(amount_expended,cluster_name,G6830))))</f>
        <v/>
      </c>
      <c r="L6830" s="8" t="n"/>
      <c r="M6830" s="7" t="n"/>
      <c r="N6830" s="8" t="n"/>
      <c r="O6830" s="7" t="n"/>
      <c r="P6830" s="7" t="n"/>
      <c r="Q6830" s="8" t="n"/>
      <c r="R6830" s="9" t="n"/>
      <c r="S6830" s="8" t="n"/>
      <c r="T6830" s="8" t="n"/>
      <c r="U6830" s="8" t="n"/>
      <c r="V6830" s="11">
        <f>IF(OR(B6830="",C6830=""),"",CONCATENATE(B6830,".",C6830))</f>
        <v/>
      </c>
      <c r="W6830" s="6">
        <f>UPPER(TRIM(H6830))</f>
        <v/>
      </c>
      <c r="X6830" s="6">
        <f>UPPER(TRIM(I6830))</f>
        <v/>
      </c>
      <c r="Y6830" s="6">
        <f>IF(V6830&lt;&gt;"",IFERROR(INDEX(federal_program_name_lookup,MATCH(V6830,aln_lookup,0)),""),"")</f>
        <v/>
      </c>
    </row>
    <row r="6831">
      <c r="A6831" s="6">
        <f>IF(B6831&lt;&gt;"", "AWARD-"&amp;TEXT(ROW()-1,"0000"), "")</f>
        <v/>
      </c>
      <c r="B6831" s="7" t="n"/>
      <c r="C6831" s="7" t="n"/>
      <c r="D6831" s="7" t="n"/>
      <c r="E6831" s="8" t="n"/>
      <c r="F6831" s="9" t="n"/>
      <c r="G6831" s="8" t="n"/>
      <c r="H6831" s="8" t="n"/>
      <c r="I6831" s="8" t="n"/>
      <c r="J6831" s="10">
        <f>IF(A6831="",0,SUMIFS(amount_expended,cfda_key,V6831))</f>
        <v/>
      </c>
      <c r="K6831" s="10">
        <f>IF(G6831="OTHER CLUSTER NOT LISTED ABOVE",SUMIFS(amount_expended,uniform_other_cluster_name,X6831), IF(AND(OR(G6831="N/A",G6831=""),H6831=""),0,IF(G6831="STATE CLUSTER",SUMIFS(amount_expended,uniform_state_cluster_name,W6831),SUMIFS(amount_expended,cluster_name,G6831))))</f>
        <v/>
      </c>
      <c r="L6831" s="8" t="n"/>
      <c r="M6831" s="7" t="n"/>
      <c r="N6831" s="8" t="n"/>
      <c r="O6831" s="7" t="n"/>
      <c r="P6831" s="7" t="n"/>
      <c r="Q6831" s="8" t="n"/>
      <c r="R6831" s="9" t="n"/>
      <c r="S6831" s="8" t="n"/>
      <c r="T6831" s="8" t="n"/>
      <c r="U6831" s="8" t="n"/>
      <c r="V6831" s="11">
        <f>IF(OR(B6831="",C6831=""),"",CONCATENATE(B6831,".",C6831))</f>
        <v/>
      </c>
      <c r="W6831" s="6">
        <f>UPPER(TRIM(H6831))</f>
        <v/>
      </c>
      <c r="X6831" s="6">
        <f>UPPER(TRIM(I6831))</f>
        <v/>
      </c>
      <c r="Y6831" s="6">
        <f>IF(V6831&lt;&gt;"",IFERROR(INDEX(federal_program_name_lookup,MATCH(V6831,aln_lookup,0)),""),"")</f>
        <v/>
      </c>
    </row>
    <row r="6832">
      <c r="A6832" s="6">
        <f>IF(B6832&lt;&gt;"", "AWARD-"&amp;TEXT(ROW()-1,"0000"), "")</f>
        <v/>
      </c>
      <c r="B6832" s="7" t="n"/>
      <c r="C6832" s="7" t="n"/>
      <c r="D6832" s="7" t="n"/>
      <c r="E6832" s="8" t="n"/>
      <c r="F6832" s="9" t="n"/>
      <c r="G6832" s="8" t="n"/>
      <c r="H6832" s="8" t="n"/>
      <c r="I6832" s="8" t="n"/>
      <c r="J6832" s="10">
        <f>IF(A6832="",0,SUMIFS(amount_expended,cfda_key,V6832))</f>
        <v/>
      </c>
      <c r="K6832" s="10">
        <f>IF(G6832="OTHER CLUSTER NOT LISTED ABOVE",SUMIFS(amount_expended,uniform_other_cluster_name,X6832), IF(AND(OR(G6832="N/A",G6832=""),H6832=""),0,IF(G6832="STATE CLUSTER",SUMIFS(amount_expended,uniform_state_cluster_name,W6832),SUMIFS(amount_expended,cluster_name,G6832))))</f>
        <v/>
      </c>
      <c r="L6832" s="8" t="n"/>
      <c r="M6832" s="7" t="n"/>
      <c r="N6832" s="8" t="n"/>
      <c r="O6832" s="7" t="n"/>
      <c r="P6832" s="7" t="n"/>
      <c r="Q6832" s="8" t="n"/>
      <c r="R6832" s="9" t="n"/>
      <c r="S6832" s="8" t="n"/>
      <c r="T6832" s="8" t="n"/>
      <c r="U6832" s="8" t="n"/>
      <c r="V6832" s="11">
        <f>IF(OR(B6832="",C6832=""),"",CONCATENATE(B6832,".",C6832))</f>
        <v/>
      </c>
      <c r="W6832" s="6">
        <f>UPPER(TRIM(H6832))</f>
        <v/>
      </c>
      <c r="X6832" s="6">
        <f>UPPER(TRIM(I6832))</f>
        <v/>
      </c>
      <c r="Y6832" s="6">
        <f>IF(V6832&lt;&gt;"",IFERROR(INDEX(federal_program_name_lookup,MATCH(V6832,aln_lookup,0)),""),"")</f>
        <v/>
      </c>
    </row>
    <row r="6833">
      <c r="A6833" s="6">
        <f>IF(B6833&lt;&gt;"", "AWARD-"&amp;TEXT(ROW()-1,"0000"), "")</f>
        <v/>
      </c>
      <c r="B6833" s="7" t="n"/>
      <c r="C6833" s="7" t="n"/>
      <c r="D6833" s="7" t="n"/>
      <c r="E6833" s="8" t="n"/>
      <c r="F6833" s="9" t="n"/>
      <c r="G6833" s="8" t="n"/>
      <c r="H6833" s="8" t="n"/>
      <c r="I6833" s="8" t="n"/>
      <c r="J6833" s="10">
        <f>IF(A6833="",0,SUMIFS(amount_expended,cfda_key,V6833))</f>
        <v/>
      </c>
      <c r="K6833" s="10">
        <f>IF(G6833="OTHER CLUSTER NOT LISTED ABOVE",SUMIFS(amount_expended,uniform_other_cluster_name,X6833), IF(AND(OR(G6833="N/A",G6833=""),H6833=""),0,IF(G6833="STATE CLUSTER",SUMIFS(amount_expended,uniform_state_cluster_name,W6833),SUMIFS(amount_expended,cluster_name,G6833))))</f>
        <v/>
      </c>
      <c r="L6833" s="8" t="n"/>
      <c r="M6833" s="7" t="n"/>
      <c r="N6833" s="8" t="n"/>
      <c r="O6833" s="7" t="n"/>
      <c r="P6833" s="7" t="n"/>
      <c r="Q6833" s="8" t="n"/>
      <c r="R6833" s="9" t="n"/>
      <c r="S6833" s="8" t="n"/>
      <c r="T6833" s="8" t="n"/>
      <c r="U6833" s="8" t="n"/>
      <c r="V6833" s="11">
        <f>IF(OR(B6833="",C6833=""),"",CONCATENATE(B6833,".",C6833))</f>
        <v/>
      </c>
      <c r="W6833" s="6">
        <f>UPPER(TRIM(H6833))</f>
        <v/>
      </c>
      <c r="X6833" s="6">
        <f>UPPER(TRIM(I6833))</f>
        <v/>
      </c>
      <c r="Y6833" s="6">
        <f>IF(V6833&lt;&gt;"",IFERROR(INDEX(federal_program_name_lookup,MATCH(V6833,aln_lookup,0)),""),"")</f>
        <v/>
      </c>
    </row>
    <row r="6834">
      <c r="A6834" s="6">
        <f>IF(B6834&lt;&gt;"", "AWARD-"&amp;TEXT(ROW()-1,"0000"), "")</f>
        <v/>
      </c>
      <c r="B6834" s="7" t="n"/>
      <c r="C6834" s="7" t="n"/>
      <c r="D6834" s="7" t="n"/>
      <c r="E6834" s="8" t="n"/>
      <c r="F6834" s="9" t="n"/>
      <c r="G6834" s="8" t="n"/>
      <c r="H6834" s="8" t="n"/>
      <c r="I6834" s="8" t="n"/>
      <c r="J6834" s="10">
        <f>IF(A6834="",0,SUMIFS(amount_expended,cfda_key,V6834))</f>
        <v/>
      </c>
      <c r="K6834" s="10">
        <f>IF(G6834="OTHER CLUSTER NOT LISTED ABOVE",SUMIFS(amount_expended,uniform_other_cluster_name,X6834), IF(AND(OR(G6834="N/A",G6834=""),H6834=""),0,IF(G6834="STATE CLUSTER",SUMIFS(amount_expended,uniform_state_cluster_name,W6834),SUMIFS(amount_expended,cluster_name,G6834))))</f>
        <v/>
      </c>
      <c r="L6834" s="8" t="n"/>
      <c r="M6834" s="7" t="n"/>
      <c r="N6834" s="8" t="n"/>
      <c r="O6834" s="7" t="n"/>
      <c r="P6834" s="7" t="n"/>
      <c r="Q6834" s="8" t="n"/>
      <c r="R6834" s="9" t="n"/>
      <c r="S6834" s="8" t="n"/>
      <c r="T6834" s="8" t="n"/>
      <c r="U6834" s="8" t="n"/>
      <c r="V6834" s="11">
        <f>IF(OR(B6834="",C6834=""),"",CONCATENATE(B6834,".",C6834))</f>
        <v/>
      </c>
      <c r="W6834" s="6">
        <f>UPPER(TRIM(H6834))</f>
        <v/>
      </c>
      <c r="X6834" s="6">
        <f>UPPER(TRIM(I6834))</f>
        <v/>
      </c>
      <c r="Y6834" s="6">
        <f>IF(V6834&lt;&gt;"",IFERROR(INDEX(federal_program_name_lookup,MATCH(V6834,aln_lookup,0)),""),"")</f>
        <v/>
      </c>
    </row>
    <row r="6835">
      <c r="A6835" s="6">
        <f>IF(B6835&lt;&gt;"", "AWARD-"&amp;TEXT(ROW()-1,"0000"), "")</f>
        <v/>
      </c>
      <c r="B6835" s="7" t="n"/>
      <c r="C6835" s="7" t="n"/>
      <c r="D6835" s="7" t="n"/>
      <c r="E6835" s="8" t="n"/>
      <c r="F6835" s="9" t="n"/>
      <c r="G6835" s="8" t="n"/>
      <c r="H6835" s="8" t="n"/>
      <c r="I6835" s="8" t="n"/>
      <c r="J6835" s="10">
        <f>IF(A6835="",0,SUMIFS(amount_expended,cfda_key,V6835))</f>
        <v/>
      </c>
      <c r="K6835" s="10">
        <f>IF(G6835="OTHER CLUSTER NOT LISTED ABOVE",SUMIFS(amount_expended,uniform_other_cluster_name,X6835), IF(AND(OR(G6835="N/A",G6835=""),H6835=""),0,IF(G6835="STATE CLUSTER",SUMIFS(amount_expended,uniform_state_cluster_name,W6835),SUMIFS(amount_expended,cluster_name,G6835))))</f>
        <v/>
      </c>
      <c r="L6835" s="8" t="n"/>
      <c r="M6835" s="7" t="n"/>
      <c r="N6835" s="8" t="n"/>
      <c r="O6835" s="7" t="n"/>
      <c r="P6835" s="7" t="n"/>
      <c r="Q6835" s="8" t="n"/>
      <c r="R6835" s="9" t="n"/>
      <c r="S6835" s="8" t="n"/>
      <c r="T6835" s="8" t="n"/>
      <c r="U6835" s="8" t="n"/>
      <c r="V6835" s="11">
        <f>IF(OR(B6835="",C6835=""),"",CONCATENATE(B6835,".",C6835))</f>
        <v/>
      </c>
      <c r="W6835" s="6">
        <f>UPPER(TRIM(H6835))</f>
        <v/>
      </c>
      <c r="X6835" s="6">
        <f>UPPER(TRIM(I6835))</f>
        <v/>
      </c>
      <c r="Y6835" s="6">
        <f>IF(V6835&lt;&gt;"",IFERROR(INDEX(federal_program_name_lookup,MATCH(V6835,aln_lookup,0)),""),"")</f>
        <v/>
      </c>
    </row>
    <row r="6836">
      <c r="A6836" s="6">
        <f>IF(B6836&lt;&gt;"", "AWARD-"&amp;TEXT(ROW()-1,"0000"), "")</f>
        <v/>
      </c>
      <c r="B6836" s="7" t="n"/>
      <c r="C6836" s="7" t="n"/>
      <c r="D6836" s="7" t="n"/>
      <c r="E6836" s="8" t="n"/>
      <c r="F6836" s="9" t="n"/>
      <c r="G6836" s="8" t="n"/>
      <c r="H6836" s="8" t="n"/>
      <c r="I6836" s="8" t="n"/>
      <c r="J6836" s="10">
        <f>IF(A6836="",0,SUMIFS(amount_expended,cfda_key,V6836))</f>
        <v/>
      </c>
      <c r="K6836" s="10">
        <f>IF(G6836="OTHER CLUSTER NOT LISTED ABOVE",SUMIFS(amount_expended,uniform_other_cluster_name,X6836), IF(AND(OR(G6836="N/A",G6836=""),H6836=""),0,IF(G6836="STATE CLUSTER",SUMIFS(amount_expended,uniform_state_cluster_name,W6836),SUMIFS(amount_expended,cluster_name,G6836))))</f>
        <v/>
      </c>
      <c r="L6836" s="8" t="n"/>
      <c r="M6836" s="7" t="n"/>
      <c r="N6836" s="8" t="n"/>
      <c r="O6836" s="7" t="n"/>
      <c r="P6836" s="7" t="n"/>
      <c r="Q6836" s="8" t="n"/>
      <c r="R6836" s="9" t="n"/>
      <c r="S6836" s="8" t="n"/>
      <c r="T6836" s="8" t="n"/>
      <c r="U6836" s="8" t="n"/>
      <c r="V6836" s="11">
        <f>IF(OR(B6836="",C6836=""),"",CONCATENATE(B6836,".",C6836))</f>
        <v/>
      </c>
      <c r="W6836" s="6">
        <f>UPPER(TRIM(H6836))</f>
        <v/>
      </c>
      <c r="X6836" s="6">
        <f>UPPER(TRIM(I6836))</f>
        <v/>
      </c>
      <c r="Y6836" s="6">
        <f>IF(V6836&lt;&gt;"",IFERROR(INDEX(federal_program_name_lookup,MATCH(V6836,aln_lookup,0)),""),"")</f>
        <v/>
      </c>
    </row>
    <row r="6837">
      <c r="A6837" s="6">
        <f>IF(B6837&lt;&gt;"", "AWARD-"&amp;TEXT(ROW()-1,"0000"), "")</f>
        <v/>
      </c>
      <c r="B6837" s="7" t="n"/>
      <c r="C6837" s="7" t="n"/>
      <c r="D6837" s="7" t="n"/>
      <c r="E6837" s="8" t="n"/>
      <c r="F6837" s="9" t="n"/>
      <c r="G6837" s="8" t="n"/>
      <c r="H6837" s="8" t="n"/>
      <c r="I6837" s="8" t="n"/>
      <c r="J6837" s="10">
        <f>IF(A6837="",0,SUMIFS(amount_expended,cfda_key,V6837))</f>
        <v/>
      </c>
      <c r="K6837" s="10">
        <f>IF(G6837="OTHER CLUSTER NOT LISTED ABOVE",SUMIFS(amount_expended,uniform_other_cluster_name,X6837), IF(AND(OR(G6837="N/A",G6837=""),H6837=""),0,IF(G6837="STATE CLUSTER",SUMIFS(amount_expended,uniform_state_cluster_name,W6837),SUMIFS(amount_expended,cluster_name,G6837))))</f>
        <v/>
      </c>
      <c r="L6837" s="8" t="n"/>
      <c r="M6837" s="7" t="n"/>
      <c r="N6837" s="8" t="n"/>
      <c r="O6837" s="7" t="n"/>
      <c r="P6837" s="7" t="n"/>
      <c r="Q6837" s="8" t="n"/>
      <c r="R6837" s="9" t="n"/>
      <c r="S6837" s="8" t="n"/>
      <c r="T6837" s="8" t="n"/>
      <c r="U6837" s="8" t="n"/>
      <c r="V6837" s="11">
        <f>IF(OR(B6837="",C6837=""),"",CONCATENATE(B6837,".",C6837))</f>
        <v/>
      </c>
      <c r="W6837" s="6">
        <f>UPPER(TRIM(H6837))</f>
        <v/>
      </c>
      <c r="X6837" s="6">
        <f>UPPER(TRIM(I6837))</f>
        <v/>
      </c>
      <c r="Y6837" s="6">
        <f>IF(V6837&lt;&gt;"",IFERROR(INDEX(federal_program_name_lookup,MATCH(V6837,aln_lookup,0)),""),"")</f>
        <v/>
      </c>
    </row>
    <row r="6838">
      <c r="A6838" s="6">
        <f>IF(B6838&lt;&gt;"", "AWARD-"&amp;TEXT(ROW()-1,"0000"), "")</f>
        <v/>
      </c>
      <c r="B6838" s="7" t="n"/>
      <c r="C6838" s="7" t="n"/>
      <c r="D6838" s="7" t="n"/>
      <c r="E6838" s="8" t="n"/>
      <c r="F6838" s="9" t="n"/>
      <c r="G6838" s="8" t="n"/>
      <c r="H6838" s="8" t="n"/>
      <c r="I6838" s="8" t="n"/>
      <c r="J6838" s="10">
        <f>IF(A6838="",0,SUMIFS(amount_expended,cfda_key,V6838))</f>
        <v/>
      </c>
      <c r="K6838" s="10">
        <f>IF(G6838="OTHER CLUSTER NOT LISTED ABOVE",SUMIFS(amount_expended,uniform_other_cluster_name,X6838), IF(AND(OR(G6838="N/A",G6838=""),H6838=""),0,IF(G6838="STATE CLUSTER",SUMIFS(amount_expended,uniform_state_cluster_name,W6838),SUMIFS(amount_expended,cluster_name,G6838))))</f>
        <v/>
      </c>
      <c r="L6838" s="8" t="n"/>
      <c r="M6838" s="7" t="n"/>
      <c r="N6838" s="8" t="n"/>
      <c r="O6838" s="7" t="n"/>
      <c r="P6838" s="7" t="n"/>
      <c r="Q6838" s="8" t="n"/>
      <c r="R6838" s="9" t="n"/>
      <c r="S6838" s="8" t="n"/>
      <c r="T6838" s="8" t="n"/>
      <c r="U6838" s="8" t="n"/>
      <c r="V6838" s="11">
        <f>IF(OR(B6838="",C6838=""),"",CONCATENATE(B6838,".",C6838))</f>
        <v/>
      </c>
      <c r="W6838" s="6">
        <f>UPPER(TRIM(H6838))</f>
        <v/>
      </c>
      <c r="X6838" s="6">
        <f>UPPER(TRIM(I6838))</f>
        <v/>
      </c>
      <c r="Y6838" s="6">
        <f>IF(V6838&lt;&gt;"",IFERROR(INDEX(federal_program_name_lookup,MATCH(V6838,aln_lookup,0)),""),"")</f>
        <v/>
      </c>
    </row>
    <row r="6839">
      <c r="A6839" s="6">
        <f>IF(B6839&lt;&gt;"", "AWARD-"&amp;TEXT(ROW()-1,"0000"), "")</f>
        <v/>
      </c>
      <c r="B6839" s="7" t="n"/>
      <c r="C6839" s="7" t="n"/>
      <c r="D6839" s="7" t="n"/>
      <c r="E6839" s="8" t="n"/>
      <c r="F6839" s="9" t="n"/>
      <c r="G6839" s="8" t="n"/>
      <c r="H6839" s="8" t="n"/>
      <c r="I6839" s="8" t="n"/>
      <c r="J6839" s="10">
        <f>IF(A6839="",0,SUMIFS(amount_expended,cfda_key,V6839))</f>
        <v/>
      </c>
      <c r="K6839" s="10">
        <f>IF(G6839="OTHER CLUSTER NOT LISTED ABOVE",SUMIFS(amount_expended,uniform_other_cluster_name,X6839), IF(AND(OR(G6839="N/A",G6839=""),H6839=""),0,IF(G6839="STATE CLUSTER",SUMIFS(amount_expended,uniform_state_cluster_name,W6839),SUMIFS(amount_expended,cluster_name,G6839))))</f>
        <v/>
      </c>
      <c r="L6839" s="8" t="n"/>
      <c r="M6839" s="7" t="n"/>
      <c r="N6839" s="8" t="n"/>
      <c r="O6839" s="7" t="n"/>
      <c r="P6839" s="7" t="n"/>
      <c r="Q6839" s="8" t="n"/>
      <c r="R6839" s="9" t="n"/>
      <c r="S6839" s="8" t="n"/>
      <c r="T6839" s="8" t="n"/>
      <c r="U6839" s="8" t="n"/>
      <c r="V6839" s="11">
        <f>IF(OR(B6839="",C6839=""),"",CONCATENATE(B6839,".",C6839))</f>
        <v/>
      </c>
      <c r="W6839" s="6">
        <f>UPPER(TRIM(H6839))</f>
        <v/>
      </c>
      <c r="X6839" s="6">
        <f>UPPER(TRIM(I6839))</f>
        <v/>
      </c>
      <c r="Y6839" s="6">
        <f>IF(V6839&lt;&gt;"",IFERROR(INDEX(federal_program_name_lookup,MATCH(V6839,aln_lookup,0)),""),"")</f>
        <v/>
      </c>
    </row>
    <row r="6840">
      <c r="A6840" s="6">
        <f>IF(B6840&lt;&gt;"", "AWARD-"&amp;TEXT(ROW()-1,"0000"), "")</f>
        <v/>
      </c>
      <c r="B6840" s="7" t="n"/>
      <c r="C6840" s="7" t="n"/>
      <c r="D6840" s="7" t="n"/>
      <c r="E6840" s="8" t="n"/>
      <c r="F6840" s="9" t="n"/>
      <c r="G6840" s="8" t="n"/>
      <c r="H6840" s="8" t="n"/>
      <c r="I6840" s="8" t="n"/>
      <c r="J6840" s="10">
        <f>IF(A6840="",0,SUMIFS(amount_expended,cfda_key,V6840))</f>
        <v/>
      </c>
      <c r="K6840" s="10">
        <f>IF(G6840="OTHER CLUSTER NOT LISTED ABOVE",SUMIFS(amount_expended,uniform_other_cluster_name,X6840), IF(AND(OR(G6840="N/A",G6840=""),H6840=""),0,IF(G6840="STATE CLUSTER",SUMIFS(amount_expended,uniform_state_cluster_name,W6840),SUMIFS(amount_expended,cluster_name,G6840))))</f>
        <v/>
      </c>
      <c r="L6840" s="8" t="n"/>
      <c r="M6840" s="7" t="n"/>
      <c r="N6840" s="8" t="n"/>
      <c r="O6840" s="7" t="n"/>
      <c r="P6840" s="7" t="n"/>
      <c r="Q6840" s="8" t="n"/>
      <c r="R6840" s="9" t="n"/>
      <c r="S6840" s="8" t="n"/>
      <c r="T6840" s="8" t="n"/>
      <c r="U6840" s="8" t="n"/>
      <c r="V6840" s="11">
        <f>IF(OR(B6840="",C6840=""),"",CONCATENATE(B6840,".",C6840))</f>
        <v/>
      </c>
      <c r="W6840" s="6">
        <f>UPPER(TRIM(H6840))</f>
        <v/>
      </c>
      <c r="X6840" s="6">
        <f>UPPER(TRIM(I6840))</f>
        <v/>
      </c>
      <c r="Y6840" s="6">
        <f>IF(V6840&lt;&gt;"",IFERROR(INDEX(federal_program_name_lookup,MATCH(V6840,aln_lookup,0)),""),"")</f>
        <v/>
      </c>
    </row>
    <row r="6841">
      <c r="A6841" s="6">
        <f>IF(B6841&lt;&gt;"", "AWARD-"&amp;TEXT(ROW()-1,"0000"), "")</f>
        <v/>
      </c>
      <c r="B6841" s="7" t="n"/>
      <c r="C6841" s="7" t="n"/>
      <c r="D6841" s="7" t="n"/>
      <c r="E6841" s="8" t="n"/>
      <c r="F6841" s="9" t="n"/>
      <c r="G6841" s="8" t="n"/>
      <c r="H6841" s="8" t="n"/>
      <c r="I6841" s="8" t="n"/>
      <c r="J6841" s="10">
        <f>IF(A6841="",0,SUMIFS(amount_expended,cfda_key,V6841))</f>
        <v/>
      </c>
      <c r="K6841" s="10">
        <f>IF(G6841="OTHER CLUSTER NOT LISTED ABOVE",SUMIFS(amount_expended,uniform_other_cluster_name,X6841), IF(AND(OR(G6841="N/A",G6841=""),H6841=""),0,IF(G6841="STATE CLUSTER",SUMIFS(amount_expended,uniform_state_cluster_name,W6841),SUMIFS(amount_expended,cluster_name,G6841))))</f>
        <v/>
      </c>
      <c r="L6841" s="8" t="n"/>
      <c r="M6841" s="7" t="n"/>
      <c r="N6841" s="8" t="n"/>
      <c r="O6841" s="7" t="n"/>
      <c r="P6841" s="7" t="n"/>
      <c r="Q6841" s="8" t="n"/>
      <c r="R6841" s="9" t="n"/>
      <c r="S6841" s="8" t="n"/>
      <c r="T6841" s="8" t="n"/>
      <c r="U6841" s="8" t="n"/>
      <c r="V6841" s="11">
        <f>IF(OR(B6841="",C6841=""),"",CONCATENATE(B6841,".",C6841))</f>
        <v/>
      </c>
      <c r="W6841" s="6">
        <f>UPPER(TRIM(H6841))</f>
        <v/>
      </c>
      <c r="X6841" s="6">
        <f>UPPER(TRIM(I6841))</f>
        <v/>
      </c>
      <c r="Y6841" s="6">
        <f>IF(V6841&lt;&gt;"",IFERROR(INDEX(federal_program_name_lookup,MATCH(V6841,aln_lookup,0)),""),"")</f>
        <v/>
      </c>
    </row>
    <row r="6842">
      <c r="A6842" s="6">
        <f>IF(B6842&lt;&gt;"", "AWARD-"&amp;TEXT(ROW()-1,"0000"), "")</f>
        <v/>
      </c>
      <c r="B6842" s="7" t="n"/>
      <c r="C6842" s="7" t="n"/>
      <c r="D6842" s="7" t="n"/>
      <c r="E6842" s="8" t="n"/>
      <c r="F6842" s="9" t="n"/>
      <c r="G6842" s="8" t="n"/>
      <c r="H6842" s="8" t="n"/>
      <c r="I6842" s="8" t="n"/>
      <c r="J6842" s="10">
        <f>IF(A6842="",0,SUMIFS(amount_expended,cfda_key,V6842))</f>
        <v/>
      </c>
      <c r="K6842" s="10">
        <f>IF(G6842="OTHER CLUSTER NOT LISTED ABOVE",SUMIFS(amount_expended,uniform_other_cluster_name,X6842), IF(AND(OR(G6842="N/A",G6842=""),H6842=""),0,IF(G6842="STATE CLUSTER",SUMIFS(amount_expended,uniform_state_cluster_name,W6842),SUMIFS(amount_expended,cluster_name,G6842))))</f>
        <v/>
      </c>
      <c r="L6842" s="8" t="n"/>
      <c r="M6842" s="7" t="n"/>
      <c r="N6842" s="8" t="n"/>
      <c r="O6842" s="7" t="n"/>
      <c r="P6842" s="7" t="n"/>
      <c r="Q6842" s="8" t="n"/>
      <c r="R6842" s="9" t="n"/>
      <c r="S6842" s="8" t="n"/>
      <c r="T6842" s="8" t="n"/>
      <c r="U6842" s="8" t="n"/>
      <c r="V6842" s="11">
        <f>IF(OR(B6842="",C6842=""),"",CONCATENATE(B6842,".",C6842))</f>
        <v/>
      </c>
      <c r="W6842" s="6">
        <f>UPPER(TRIM(H6842))</f>
        <v/>
      </c>
      <c r="X6842" s="6">
        <f>UPPER(TRIM(I6842))</f>
        <v/>
      </c>
      <c r="Y6842" s="6">
        <f>IF(V6842&lt;&gt;"",IFERROR(INDEX(federal_program_name_lookup,MATCH(V6842,aln_lookup,0)),""),"")</f>
        <v/>
      </c>
    </row>
    <row r="6843">
      <c r="A6843" s="6">
        <f>IF(B6843&lt;&gt;"", "AWARD-"&amp;TEXT(ROW()-1,"0000"), "")</f>
        <v/>
      </c>
      <c r="B6843" s="7" t="n"/>
      <c r="C6843" s="7" t="n"/>
      <c r="D6843" s="7" t="n"/>
      <c r="E6843" s="8" t="n"/>
      <c r="F6843" s="9" t="n"/>
      <c r="G6843" s="8" t="n"/>
      <c r="H6843" s="8" t="n"/>
      <c r="I6843" s="8" t="n"/>
      <c r="J6843" s="10">
        <f>IF(A6843="",0,SUMIFS(amount_expended,cfda_key,V6843))</f>
        <v/>
      </c>
      <c r="K6843" s="10">
        <f>IF(G6843="OTHER CLUSTER NOT LISTED ABOVE",SUMIFS(amount_expended,uniform_other_cluster_name,X6843), IF(AND(OR(G6843="N/A",G6843=""),H6843=""),0,IF(G6843="STATE CLUSTER",SUMIFS(amount_expended,uniform_state_cluster_name,W6843),SUMIFS(amount_expended,cluster_name,G6843))))</f>
        <v/>
      </c>
      <c r="L6843" s="8" t="n"/>
      <c r="M6843" s="7" t="n"/>
      <c r="N6843" s="8" t="n"/>
      <c r="O6843" s="7" t="n"/>
      <c r="P6843" s="7" t="n"/>
      <c r="Q6843" s="8" t="n"/>
      <c r="R6843" s="9" t="n"/>
      <c r="S6843" s="8" t="n"/>
      <c r="T6843" s="8" t="n"/>
      <c r="U6843" s="8" t="n"/>
      <c r="V6843" s="11">
        <f>IF(OR(B6843="",C6843=""),"",CONCATENATE(B6843,".",C6843))</f>
        <v/>
      </c>
      <c r="W6843" s="6">
        <f>UPPER(TRIM(H6843))</f>
        <v/>
      </c>
      <c r="X6843" s="6">
        <f>UPPER(TRIM(I6843))</f>
        <v/>
      </c>
      <c r="Y6843" s="6">
        <f>IF(V6843&lt;&gt;"",IFERROR(INDEX(federal_program_name_lookup,MATCH(V6843,aln_lookup,0)),""),"")</f>
        <v/>
      </c>
    </row>
    <row r="6844">
      <c r="A6844" s="6">
        <f>IF(B6844&lt;&gt;"", "AWARD-"&amp;TEXT(ROW()-1,"0000"), "")</f>
        <v/>
      </c>
      <c r="B6844" s="7" t="n"/>
      <c r="C6844" s="7" t="n"/>
      <c r="D6844" s="7" t="n"/>
      <c r="E6844" s="8" t="n"/>
      <c r="F6844" s="9" t="n"/>
      <c r="G6844" s="8" t="n"/>
      <c r="H6844" s="8" t="n"/>
      <c r="I6844" s="8" t="n"/>
      <c r="J6844" s="10">
        <f>IF(A6844="",0,SUMIFS(amount_expended,cfda_key,V6844))</f>
        <v/>
      </c>
      <c r="K6844" s="10">
        <f>IF(G6844="OTHER CLUSTER NOT LISTED ABOVE",SUMIFS(amount_expended,uniform_other_cluster_name,X6844), IF(AND(OR(G6844="N/A",G6844=""),H6844=""),0,IF(G6844="STATE CLUSTER",SUMIFS(amount_expended,uniform_state_cluster_name,W6844),SUMIFS(amount_expended,cluster_name,G6844))))</f>
        <v/>
      </c>
      <c r="L6844" s="8" t="n"/>
      <c r="M6844" s="7" t="n"/>
      <c r="N6844" s="8" t="n"/>
      <c r="O6844" s="7" t="n"/>
      <c r="P6844" s="7" t="n"/>
      <c r="Q6844" s="8" t="n"/>
      <c r="R6844" s="9" t="n"/>
      <c r="S6844" s="8" t="n"/>
      <c r="T6844" s="8" t="n"/>
      <c r="U6844" s="8" t="n"/>
      <c r="V6844" s="11">
        <f>IF(OR(B6844="",C6844=""),"",CONCATENATE(B6844,".",C6844))</f>
        <v/>
      </c>
      <c r="W6844" s="6">
        <f>UPPER(TRIM(H6844))</f>
        <v/>
      </c>
      <c r="X6844" s="6">
        <f>UPPER(TRIM(I6844))</f>
        <v/>
      </c>
      <c r="Y6844" s="6">
        <f>IF(V6844&lt;&gt;"",IFERROR(INDEX(federal_program_name_lookup,MATCH(V6844,aln_lookup,0)),""),"")</f>
        <v/>
      </c>
    </row>
    <row r="6845">
      <c r="A6845" s="6">
        <f>IF(B6845&lt;&gt;"", "AWARD-"&amp;TEXT(ROW()-1,"0000"), "")</f>
        <v/>
      </c>
      <c r="B6845" s="7" t="n"/>
      <c r="C6845" s="7" t="n"/>
      <c r="D6845" s="7" t="n"/>
      <c r="E6845" s="8" t="n"/>
      <c r="F6845" s="9" t="n"/>
      <c r="G6845" s="8" t="n"/>
      <c r="H6845" s="8" t="n"/>
      <c r="I6845" s="8" t="n"/>
      <c r="J6845" s="10">
        <f>IF(A6845="",0,SUMIFS(amount_expended,cfda_key,V6845))</f>
        <v/>
      </c>
      <c r="K6845" s="10">
        <f>IF(G6845="OTHER CLUSTER NOT LISTED ABOVE",SUMIFS(amount_expended,uniform_other_cluster_name,X6845), IF(AND(OR(G6845="N/A",G6845=""),H6845=""),0,IF(G6845="STATE CLUSTER",SUMIFS(amount_expended,uniform_state_cluster_name,W6845),SUMIFS(amount_expended,cluster_name,G6845))))</f>
        <v/>
      </c>
      <c r="L6845" s="8" t="n"/>
      <c r="M6845" s="7" t="n"/>
      <c r="N6845" s="8" t="n"/>
      <c r="O6845" s="7" t="n"/>
      <c r="P6845" s="7" t="n"/>
      <c r="Q6845" s="8" t="n"/>
      <c r="R6845" s="9" t="n"/>
      <c r="S6845" s="8" t="n"/>
      <c r="T6845" s="8" t="n"/>
      <c r="U6845" s="8" t="n"/>
      <c r="V6845" s="11">
        <f>IF(OR(B6845="",C6845=""),"",CONCATENATE(B6845,".",C6845))</f>
        <v/>
      </c>
      <c r="W6845" s="6">
        <f>UPPER(TRIM(H6845))</f>
        <v/>
      </c>
      <c r="X6845" s="6">
        <f>UPPER(TRIM(I6845))</f>
        <v/>
      </c>
      <c r="Y6845" s="6">
        <f>IF(V6845&lt;&gt;"",IFERROR(INDEX(federal_program_name_lookup,MATCH(V6845,aln_lookup,0)),""),"")</f>
        <v/>
      </c>
    </row>
    <row r="6846">
      <c r="A6846" s="6">
        <f>IF(B6846&lt;&gt;"", "AWARD-"&amp;TEXT(ROW()-1,"0000"), "")</f>
        <v/>
      </c>
      <c r="B6846" s="7" t="n"/>
      <c r="C6846" s="7" t="n"/>
      <c r="D6846" s="7" t="n"/>
      <c r="E6846" s="8" t="n"/>
      <c r="F6846" s="9" t="n"/>
      <c r="G6846" s="8" t="n"/>
      <c r="H6846" s="8" t="n"/>
      <c r="I6846" s="8" t="n"/>
      <c r="J6846" s="10">
        <f>IF(A6846="",0,SUMIFS(amount_expended,cfda_key,V6846))</f>
        <v/>
      </c>
      <c r="K6846" s="10">
        <f>IF(G6846="OTHER CLUSTER NOT LISTED ABOVE",SUMIFS(amount_expended,uniform_other_cluster_name,X6846), IF(AND(OR(G6846="N/A",G6846=""),H6846=""),0,IF(G6846="STATE CLUSTER",SUMIFS(amount_expended,uniform_state_cluster_name,W6846),SUMIFS(amount_expended,cluster_name,G6846))))</f>
        <v/>
      </c>
      <c r="L6846" s="8" t="n"/>
      <c r="M6846" s="7" t="n"/>
      <c r="N6846" s="8" t="n"/>
      <c r="O6846" s="7" t="n"/>
      <c r="P6846" s="7" t="n"/>
      <c r="Q6846" s="8" t="n"/>
      <c r="R6846" s="9" t="n"/>
      <c r="S6846" s="8" t="n"/>
      <c r="T6846" s="8" t="n"/>
      <c r="U6846" s="8" t="n"/>
      <c r="V6846" s="11">
        <f>IF(OR(B6846="",C6846=""),"",CONCATENATE(B6846,".",C6846))</f>
        <v/>
      </c>
      <c r="W6846" s="6">
        <f>UPPER(TRIM(H6846))</f>
        <v/>
      </c>
      <c r="X6846" s="6">
        <f>UPPER(TRIM(I6846))</f>
        <v/>
      </c>
      <c r="Y6846" s="6">
        <f>IF(V6846&lt;&gt;"",IFERROR(INDEX(federal_program_name_lookup,MATCH(V6846,aln_lookup,0)),""),"")</f>
        <v/>
      </c>
    </row>
    <row r="6847">
      <c r="A6847" s="6">
        <f>IF(B6847&lt;&gt;"", "AWARD-"&amp;TEXT(ROW()-1,"0000"), "")</f>
        <v/>
      </c>
      <c r="B6847" s="7" t="n"/>
      <c r="C6847" s="7" t="n"/>
      <c r="D6847" s="7" t="n"/>
      <c r="E6847" s="8" t="n"/>
      <c r="F6847" s="9" t="n"/>
      <c r="G6847" s="8" t="n"/>
      <c r="H6847" s="8" t="n"/>
      <c r="I6847" s="8" t="n"/>
      <c r="J6847" s="10">
        <f>IF(A6847="",0,SUMIFS(amount_expended,cfda_key,V6847))</f>
        <v/>
      </c>
      <c r="K6847" s="10">
        <f>IF(G6847="OTHER CLUSTER NOT LISTED ABOVE",SUMIFS(amount_expended,uniform_other_cluster_name,X6847), IF(AND(OR(G6847="N/A",G6847=""),H6847=""),0,IF(G6847="STATE CLUSTER",SUMIFS(amount_expended,uniform_state_cluster_name,W6847),SUMIFS(amount_expended,cluster_name,G6847))))</f>
        <v/>
      </c>
      <c r="L6847" s="8" t="n"/>
      <c r="M6847" s="7" t="n"/>
      <c r="N6847" s="8" t="n"/>
      <c r="O6847" s="7" t="n"/>
      <c r="P6847" s="7" t="n"/>
      <c r="Q6847" s="8" t="n"/>
      <c r="R6847" s="9" t="n"/>
      <c r="S6847" s="8" t="n"/>
      <c r="T6847" s="8" t="n"/>
      <c r="U6847" s="8" t="n"/>
      <c r="V6847" s="11">
        <f>IF(OR(B6847="",C6847=""),"",CONCATENATE(B6847,".",C6847))</f>
        <v/>
      </c>
      <c r="W6847" s="6">
        <f>UPPER(TRIM(H6847))</f>
        <v/>
      </c>
      <c r="X6847" s="6">
        <f>UPPER(TRIM(I6847))</f>
        <v/>
      </c>
      <c r="Y6847" s="6">
        <f>IF(V6847&lt;&gt;"",IFERROR(INDEX(federal_program_name_lookup,MATCH(V6847,aln_lookup,0)),""),"")</f>
        <v/>
      </c>
    </row>
    <row r="6848">
      <c r="A6848" s="6">
        <f>IF(B6848&lt;&gt;"", "AWARD-"&amp;TEXT(ROW()-1,"0000"), "")</f>
        <v/>
      </c>
      <c r="B6848" s="7" t="n"/>
      <c r="C6848" s="7" t="n"/>
      <c r="D6848" s="7" t="n"/>
      <c r="E6848" s="8" t="n"/>
      <c r="F6848" s="9" t="n"/>
      <c r="G6848" s="8" t="n"/>
      <c r="H6848" s="8" t="n"/>
      <c r="I6848" s="8" t="n"/>
      <c r="J6848" s="10">
        <f>IF(A6848="",0,SUMIFS(amount_expended,cfda_key,V6848))</f>
        <v/>
      </c>
      <c r="K6848" s="10">
        <f>IF(G6848="OTHER CLUSTER NOT LISTED ABOVE",SUMIFS(amount_expended,uniform_other_cluster_name,X6848), IF(AND(OR(G6848="N/A",G6848=""),H6848=""),0,IF(G6848="STATE CLUSTER",SUMIFS(amount_expended,uniform_state_cluster_name,W6848),SUMIFS(amount_expended,cluster_name,G6848))))</f>
        <v/>
      </c>
      <c r="L6848" s="8" t="n"/>
      <c r="M6848" s="7" t="n"/>
      <c r="N6848" s="8" t="n"/>
      <c r="O6848" s="7" t="n"/>
      <c r="P6848" s="7" t="n"/>
      <c r="Q6848" s="8" t="n"/>
      <c r="R6848" s="9" t="n"/>
      <c r="S6848" s="8" t="n"/>
      <c r="T6848" s="8" t="n"/>
      <c r="U6848" s="8" t="n"/>
      <c r="V6848" s="11">
        <f>IF(OR(B6848="",C6848=""),"",CONCATENATE(B6848,".",C6848))</f>
        <v/>
      </c>
      <c r="W6848" s="6">
        <f>UPPER(TRIM(H6848))</f>
        <v/>
      </c>
      <c r="X6848" s="6">
        <f>UPPER(TRIM(I6848))</f>
        <v/>
      </c>
      <c r="Y6848" s="6">
        <f>IF(V6848&lt;&gt;"",IFERROR(INDEX(federal_program_name_lookup,MATCH(V6848,aln_lookup,0)),""),"")</f>
        <v/>
      </c>
    </row>
    <row r="6849">
      <c r="A6849" s="6">
        <f>IF(B6849&lt;&gt;"", "AWARD-"&amp;TEXT(ROW()-1,"0000"), "")</f>
        <v/>
      </c>
      <c r="B6849" s="7" t="n"/>
      <c r="C6849" s="7" t="n"/>
      <c r="D6849" s="7" t="n"/>
      <c r="E6849" s="8" t="n"/>
      <c r="F6849" s="9" t="n"/>
      <c r="G6849" s="8" t="n"/>
      <c r="H6849" s="8" t="n"/>
      <c r="I6849" s="8" t="n"/>
      <c r="J6849" s="10">
        <f>IF(A6849="",0,SUMIFS(amount_expended,cfda_key,V6849))</f>
        <v/>
      </c>
      <c r="K6849" s="10">
        <f>IF(G6849="OTHER CLUSTER NOT LISTED ABOVE",SUMIFS(amount_expended,uniform_other_cluster_name,X6849), IF(AND(OR(G6849="N/A",G6849=""),H6849=""),0,IF(G6849="STATE CLUSTER",SUMIFS(amount_expended,uniform_state_cluster_name,W6849),SUMIFS(amount_expended,cluster_name,G6849))))</f>
        <v/>
      </c>
      <c r="L6849" s="8" t="n"/>
      <c r="M6849" s="7" t="n"/>
      <c r="N6849" s="8" t="n"/>
      <c r="O6849" s="7" t="n"/>
      <c r="P6849" s="7" t="n"/>
      <c r="Q6849" s="8" t="n"/>
      <c r="R6849" s="9" t="n"/>
      <c r="S6849" s="8" t="n"/>
      <c r="T6849" s="8" t="n"/>
      <c r="U6849" s="8" t="n"/>
      <c r="V6849" s="11">
        <f>IF(OR(B6849="",C6849=""),"",CONCATENATE(B6849,".",C6849))</f>
        <v/>
      </c>
      <c r="W6849" s="6">
        <f>UPPER(TRIM(H6849))</f>
        <v/>
      </c>
      <c r="X6849" s="6">
        <f>UPPER(TRIM(I6849))</f>
        <v/>
      </c>
      <c r="Y6849" s="6">
        <f>IF(V6849&lt;&gt;"",IFERROR(INDEX(federal_program_name_lookup,MATCH(V6849,aln_lookup,0)),""),"")</f>
        <v/>
      </c>
    </row>
    <row r="6850">
      <c r="A6850" s="6">
        <f>IF(B6850&lt;&gt;"", "AWARD-"&amp;TEXT(ROW()-1,"0000"), "")</f>
        <v/>
      </c>
      <c r="B6850" s="7" t="n"/>
      <c r="C6850" s="7" t="n"/>
      <c r="D6850" s="7" t="n"/>
      <c r="E6850" s="8" t="n"/>
      <c r="F6850" s="9" t="n"/>
      <c r="G6850" s="8" t="n"/>
      <c r="H6850" s="8" t="n"/>
      <c r="I6850" s="8" t="n"/>
      <c r="J6850" s="10">
        <f>IF(A6850="",0,SUMIFS(amount_expended,cfda_key,V6850))</f>
        <v/>
      </c>
      <c r="K6850" s="10">
        <f>IF(G6850="OTHER CLUSTER NOT LISTED ABOVE",SUMIFS(amount_expended,uniform_other_cluster_name,X6850), IF(AND(OR(G6850="N/A",G6850=""),H6850=""),0,IF(G6850="STATE CLUSTER",SUMIFS(amount_expended,uniform_state_cluster_name,W6850),SUMIFS(amount_expended,cluster_name,G6850))))</f>
        <v/>
      </c>
      <c r="L6850" s="8" t="n"/>
      <c r="M6850" s="7" t="n"/>
      <c r="N6850" s="8" t="n"/>
      <c r="O6850" s="7" t="n"/>
      <c r="P6850" s="7" t="n"/>
      <c r="Q6850" s="8" t="n"/>
      <c r="R6850" s="9" t="n"/>
      <c r="S6850" s="8" t="n"/>
      <c r="T6850" s="8" t="n"/>
      <c r="U6850" s="8" t="n"/>
      <c r="V6850" s="11">
        <f>IF(OR(B6850="",C6850=""),"",CONCATENATE(B6850,".",C6850))</f>
        <v/>
      </c>
      <c r="W6850" s="6">
        <f>UPPER(TRIM(H6850))</f>
        <v/>
      </c>
      <c r="X6850" s="6">
        <f>UPPER(TRIM(I6850))</f>
        <v/>
      </c>
      <c r="Y6850" s="6">
        <f>IF(V6850&lt;&gt;"",IFERROR(INDEX(federal_program_name_lookup,MATCH(V6850,aln_lookup,0)),""),"")</f>
        <v/>
      </c>
    </row>
    <row r="6851">
      <c r="A6851" s="6">
        <f>IF(B6851&lt;&gt;"", "AWARD-"&amp;TEXT(ROW()-1,"0000"), "")</f>
        <v/>
      </c>
      <c r="B6851" s="7" t="n"/>
      <c r="C6851" s="7" t="n"/>
      <c r="D6851" s="7" t="n"/>
      <c r="E6851" s="8" t="n"/>
      <c r="F6851" s="9" t="n"/>
      <c r="G6851" s="8" t="n"/>
      <c r="H6851" s="8" t="n"/>
      <c r="I6851" s="8" t="n"/>
      <c r="J6851" s="10">
        <f>IF(A6851="",0,SUMIFS(amount_expended,cfda_key,V6851))</f>
        <v/>
      </c>
      <c r="K6851" s="10">
        <f>IF(G6851="OTHER CLUSTER NOT LISTED ABOVE",SUMIFS(amount_expended,uniform_other_cluster_name,X6851), IF(AND(OR(G6851="N/A",G6851=""),H6851=""),0,IF(G6851="STATE CLUSTER",SUMIFS(amount_expended,uniform_state_cluster_name,W6851),SUMIFS(amount_expended,cluster_name,G6851))))</f>
        <v/>
      </c>
      <c r="L6851" s="8" t="n"/>
      <c r="M6851" s="7" t="n"/>
      <c r="N6851" s="8" t="n"/>
      <c r="O6851" s="7" t="n"/>
      <c r="P6851" s="7" t="n"/>
      <c r="Q6851" s="8" t="n"/>
      <c r="R6851" s="9" t="n"/>
      <c r="S6851" s="8" t="n"/>
      <c r="T6851" s="8" t="n"/>
      <c r="U6851" s="8" t="n"/>
      <c r="V6851" s="11">
        <f>IF(OR(B6851="",C6851=""),"",CONCATENATE(B6851,".",C6851))</f>
        <v/>
      </c>
      <c r="W6851" s="6">
        <f>UPPER(TRIM(H6851))</f>
        <v/>
      </c>
      <c r="X6851" s="6">
        <f>UPPER(TRIM(I6851))</f>
        <v/>
      </c>
      <c r="Y6851" s="6">
        <f>IF(V6851&lt;&gt;"",IFERROR(INDEX(federal_program_name_lookup,MATCH(V6851,aln_lookup,0)),""),"")</f>
        <v/>
      </c>
    </row>
    <row r="6852">
      <c r="A6852" s="6">
        <f>IF(B6852&lt;&gt;"", "AWARD-"&amp;TEXT(ROW()-1,"0000"), "")</f>
        <v/>
      </c>
      <c r="B6852" s="7" t="n"/>
      <c r="C6852" s="7" t="n"/>
      <c r="D6852" s="7" t="n"/>
      <c r="E6852" s="8" t="n"/>
      <c r="F6852" s="9" t="n"/>
      <c r="G6852" s="8" t="n"/>
      <c r="H6852" s="8" t="n"/>
      <c r="I6852" s="8" t="n"/>
      <c r="J6852" s="10">
        <f>IF(A6852="",0,SUMIFS(amount_expended,cfda_key,V6852))</f>
        <v/>
      </c>
      <c r="K6852" s="10">
        <f>IF(G6852="OTHER CLUSTER NOT LISTED ABOVE",SUMIFS(amount_expended,uniform_other_cluster_name,X6852), IF(AND(OR(G6852="N/A",G6852=""),H6852=""),0,IF(G6852="STATE CLUSTER",SUMIFS(amount_expended,uniform_state_cluster_name,W6852),SUMIFS(amount_expended,cluster_name,G6852))))</f>
        <v/>
      </c>
      <c r="L6852" s="8" t="n"/>
      <c r="M6852" s="7" t="n"/>
      <c r="N6852" s="8" t="n"/>
      <c r="O6852" s="7" t="n"/>
      <c r="P6852" s="7" t="n"/>
      <c r="Q6852" s="8" t="n"/>
      <c r="R6852" s="9" t="n"/>
      <c r="S6852" s="8" t="n"/>
      <c r="T6852" s="8" t="n"/>
      <c r="U6852" s="8" t="n"/>
      <c r="V6852" s="11">
        <f>IF(OR(B6852="",C6852=""),"",CONCATENATE(B6852,".",C6852))</f>
        <v/>
      </c>
      <c r="W6852" s="6">
        <f>UPPER(TRIM(H6852))</f>
        <v/>
      </c>
      <c r="X6852" s="6">
        <f>UPPER(TRIM(I6852))</f>
        <v/>
      </c>
      <c r="Y6852" s="6">
        <f>IF(V6852&lt;&gt;"",IFERROR(INDEX(federal_program_name_lookup,MATCH(V6852,aln_lookup,0)),""),"")</f>
        <v/>
      </c>
    </row>
    <row r="6853">
      <c r="A6853" s="6">
        <f>IF(B6853&lt;&gt;"", "AWARD-"&amp;TEXT(ROW()-1,"0000"), "")</f>
        <v/>
      </c>
      <c r="B6853" s="7" t="n"/>
      <c r="C6853" s="7" t="n"/>
      <c r="D6853" s="7" t="n"/>
      <c r="E6853" s="8" t="n"/>
      <c r="F6853" s="9" t="n"/>
      <c r="G6853" s="8" t="n"/>
      <c r="H6853" s="8" t="n"/>
      <c r="I6853" s="8" t="n"/>
      <c r="J6853" s="10">
        <f>IF(A6853="",0,SUMIFS(amount_expended,cfda_key,V6853))</f>
        <v/>
      </c>
      <c r="K6853" s="10">
        <f>IF(G6853="OTHER CLUSTER NOT LISTED ABOVE",SUMIFS(amount_expended,uniform_other_cluster_name,X6853), IF(AND(OR(G6853="N/A",G6853=""),H6853=""),0,IF(G6853="STATE CLUSTER",SUMIFS(amount_expended,uniform_state_cluster_name,W6853),SUMIFS(amount_expended,cluster_name,G6853))))</f>
        <v/>
      </c>
      <c r="L6853" s="8" t="n"/>
      <c r="M6853" s="7" t="n"/>
      <c r="N6853" s="8" t="n"/>
      <c r="O6853" s="7" t="n"/>
      <c r="P6853" s="7" t="n"/>
      <c r="Q6853" s="8" t="n"/>
      <c r="R6853" s="9" t="n"/>
      <c r="S6853" s="8" t="n"/>
      <c r="T6853" s="8" t="n"/>
      <c r="U6853" s="8" t="n"/>
      <c r="V6853" s="11">
        <f>IF(OR(B6853="",C6853=""),"",CONCATENATE(B6853,".",C6853))</f>
        <v/>
      </c>
      <c r="W6853" s="6">
        <f>UPPER(TRIM(H6853))</f>
        <v/>
      </c>
      <c r="X6853" s="6">
        <f>UPPER(TRIM(I6853))</f>
        <v/>
      </c>
      <c r="Y6853" s="6">
        <f>IF(V6853&lt;&gt;"",IFERROR(INDEX(federal_program_name_lookup,MATCH(V6853,aln_lookup,0)),""),"")</f>
        <v/>
      </c>
    </row>
    <row r="6854">
      <c r="A6854" s="6">
        <f>IF(B6854&lt;&gt;"", "AWARD-"&amp;TEXT(ROW()-1,"0000"), "")</f>
        <v/>
      </c>
      <c r="B6854" s="7" t="n"/>
      <c r="C6854" s="7" t="n"/>
      <c r="D6854" s="7" t="n"/>
      <c r="E6854" s="8" t="n"/>
      <c r="F6854" s="9" t="n"/>
      <c r="G6854" s="8" t="n"/>
      <c r="H6854" s="8" t="n"/>
      <c r="I6854" s="8" t="n"/>
      <c r="J6854" s="10">
        <f>IF(A6854="",0,SUMIFS(amount_expended,cfda_key,V6854))</f>
        <v/>
      </c>
      <c r="K6854" s="10">
        <f>IF(G6854="OTHER CLUSTER NOT LISTED ABOVE",SUMIFS(amount_expended,uniform_other_cluster_name,X6854), IF(AND(OR(G6854="N/A",G6854=""),H6854=""),0,IF(G6854="STATE CLUSTER",SUMIFS(amount_expended,uniform_state_cluster_name,W6854),SUMIFS(amount_expended,cluster_name,G6854))))</f>
        <v/>
      </c>
      <c r="L6854" s="8" t="n"/>
      <c r="M6854" s="7" t="n"/>
      <c r="N6854" s="8" t="n"/>
      <c r="O6854" s="7" t="n"/>
      <c r="P6854" s="7" t="n"/>
      <c r="Q6854" s="8" t="n"/>
      <c r="R6854" s="9" t="n"/>
      <c r="S6854" s="8" t="n"/>
      <c r="T6854" s="8" t="n"/>
      <c r="U6854" s="8" t="n"/>
      <c r="V6854" s="11">
        <f>IF(OR(B6854="",C6854=""),"",CONCATENATE(B6854,".",C6854))</f>
        <v/>
      </c>
      <c r="W6854" s="6">
        <f>UPPER(TRIM(H6854))</f>
        <v/>
      </c>
      <c r="X6854" s="6">
        <f>UPPER(TRIM(I6854))</f>
        <v/>
      </c>
      <c r="Y6854" s="6">
        <f>IF(V6854&lt;&gt;"",IFERROR(INDEX(federal_program_name_lookup,MATCH(V6854,aln_lookup,0)),""),"")</f>
        <v/>
      </c>
    </row>
    <row r="6855">
      <c r="A6855" s="6">
        <f>IF(B6855&lt;&gt;"", "AWARD-"&amp;TEXT(ROW()-1,"0000"), "")</f>
        <v/>
      </c>
      <c r="B6855" s="7" t="n"/>
      <c r="C6855" s="7" t="n"/>
      <c r="D6855" s="7" t="n"/>
      <c r="E6855" s="8" t="n"/>
      <c r="F6855" s="9" t="n"/>
      <c r="G6855" s="8" t="n"/>
      <c r="H6855" s="8" t="n"/>
      <c r="I6855" s="8" t="n"/>
      <c r="J6855" s="10">
        <f>IF(A6855="",0,SUMIFS(amount_expended,cfda_key,V6855))</f>
        <v/>
      </c>
      <c r="K6855" s="10">
        <f>IF(G6855="OTHER CLUSTER NOT LISTED ABOVE",SUMIFS(amount_expended,uniform_other_cluster_name,X6855), IF(AND(OR(G6855="N/A",G6855=""),H6855=""),0,IF(G6855="STATE CLUSTER",SUMIFS(amount_expended,uniform_state_cluster_name,W6855),SUMIFS(amount_expended,cluster_name,G6855))))</f>
        <v/>
      </c>
      <c r="L6855" s="8" t="n"/>
      <c r="M6855" s="7" t="n"/>
      <c r="N6855" s="8" t="n"/>
      <c r="O6855" s="7" t="n"/>
      <c r="P6855" s="7" t="n"/>
      <c r="Q6855" s="8" t="n"/>
      <c r="R6855" s="9" t="n"/>
      <c r="S6855" s="8" t="n"/>
      <c r="T6855" s="8" t="n"/>
      <c r="U6855" s="8" t="n"/>
      <c r="V6855" s="11">
        <f>IF(OR(B6855="",C6855=""),"",CONCATENATE(B6855,".",C6855))</f>
        <v/>
      </c>
      <c r="W6855" s="6">
        <f>UPPER(TRIM(H6855))</f>
        <v/>
      </c>
      <c r="X6855" s="6">
        <f>UPPER(TRIM(I6855))</f>
        <v/>
      </c>
      <c r="Y6855" s="6">
        <f>IF(V6855&lt;&gt;"",IFERROR(INDEX(federal_program_name_lookup,MATCH(V6855,aln_lookup,0)),""),"")</f>
        <v/>
      </c>
    </row>
    <row r="6856">
      <c r="A6856" s="6">
        <f>IF(B6856&lt;&gt;"", "AWARD-"&amp;TEXT(ROW()-1,"0000"), "")</f>
        <v/>
      </c>
      <c r="B6856" s="7" t="n"/>
      <c r="C6856" s="7" t="n"/>
      <c r="D6856" s="7" t="n"/>
      <c r="E6856" s="8" t="n"/>
      <c r="F6856" s="9" t="n"/>
      <c r="G6856" s="8" t="n"/>
      <c r="H6856" s="8" t="n"/>
      <c r="I6856" s="8" t="n"/>
      <c r="J6856" s="10">
        <f>IF(A6856="",0,SUMIFS(amount_expended,cfda_key,V6856))</f>
        <v/>
      </c>
      <c r="K6856" s="10">
        <f>IF(G6856="OTHER CLUSTER NOT LISTED ABOVE",SUMIFS(amount_expended,uniform_other_cluster_name,X6856), IF(AND(OR(G6856="N/A",G6856=""),H6856=""),0,IF(G6856="STATE CLUSTER",SUMIFS(amount_expended,uniform_state_cluster_name,W6856),SUMIFS(amount_expended,cluster_name,G6856))))</f>
        <v/>
      </c>
      <c r="L6856" s="8" t="n"/>
      <c r="M6856" s="7" t="n"/>
      <c r="N6856" s="8" t="n"/>
      <c r="O6856" s="7" t="n"/>
      <c r="P6856" s="7" t="n"/>
      <c r="Q6856" s="8" t="n"/>
      <c r="R6856" s="9" t="n"/>
      <c r="S6856" s="8" t="n"/>
      <c r="T6856" s="8" t="n"/>
      <c r="U6856" s="8" t="n"/>
      <c r="V6856" s="11">
        <f>IF(OR(B6856="",C6856=""),"",CONCATENATE(B6856,".",C6856))</f>
        <v/>
      </c>
      <c r="W6856" s="6">
        <f>UPPER(TRIM(H6856))</f>
        <v/>
      </c>
      <c r="X6856" s="6">
        <f>UPPER(TRIM(I6856))</f>
        <v/>
      </c>
      <c r="Y6856" s="6">
        <f>IF(V6856&lt;&gt;"",IFERROR(INDEX(federal_program_name_lookup,MATCH(V6856,aln_lookup,0)),""),"")</f>
        <v/>
      </c>
    </row>
    <row r="6857">
      <c r="A6857" s="6">
        <f>IF(B6857&lt;&gt;"", "AWARD-"&amp;TEXT(ROW()-1,"0000"), "")</f>
        <v/>
      </c>
      <c r="B6857" s="7" t="n"/>
      <c r="C6857" s="7" t="n"/>
      <c r="D6857" s="7" t="n"/>
      <c r="E6857" s="8" t="n"/>
      <c r="F6857" s="9" t="n"/>
      <c r="G6857" s="8" t="n"/>
      <c r="H6857" s="8" t="n"/>
      <c r="I6857" s="8" t="n"/>
      <c r="J6857" s="10">
        <f>IF(A6857="",0,SUMIFS(amount_expended,cfda_key,V6857))</f>
        <v/>
      </c>
      <c r="K6857" s="10">
        <f>IF(G6857="OTHER CLUSTER NOT LISTED ABOVE",SUMIFS(amount_expended,uniform_other_cluster_name,X6857), IF(AND(OR(G6857="N/A",G6857=""),H6857=""),0,IF(G6857="STATE CLUSTER",SUMIFS(amount_expended,uniform_state_cluster_name,W6857),SUMIFS(amount_expended,cluster_name,G6857))))</f>
        <v/>
      </c>
      <c r="L6857" s="8" t="n"/>
      <c r="M6857" s="7" t="n"/>
      <c r="N6857" s="8" t="n"/>
      <c r="O6857" s="7" t="n"/>
      <c r="P6857" s="7" t="n"/>
      <c r="Q6857" s="8" t="n"/>
      <c r="R6857" s="9" t="n"/>
      <c r="S6857" s="8" t="n"/>
      <c r="T6857" s="8" t="n"/>
      <c r="U6857" s="8" t="n"/>
      <c r="V6857" s="11">
        <f>IF(OR(B6857="",C6857=""),"",CONCATENATE(B6857,".",C6857))</f>
        <v/>
      </c>
      <c r="W6857" s="6">
        <f>UPPER(TRIM(H6857))</f>
        <v/>
      </c>
      <c r="X6857" s="6">
        <f>UPPER(TRIM(I6857))</f>
        <v/>
      </c>
      <c r="Y6857" s="6">
        <f>IF(V6857&lt;&gt;"",IFERROR(INDEX(federal_program_name_lookup,MATCH(V6857,aln_lookup,0)),""),"")</f>
        <v/>
      </c>
    </row>
    <row r="6858">
      <c r="A6858" s="6">
        <f>IF(B6858&lt;&gt;"", "AWARD-"&amp;TEXT(ROW()-1,"0000"), "")</f>
        <v/>
      </c>
      <c r="B6858" s="7" t="n"/>
      <c r="C6858" s="7" t="n"/>
      <c r="D6858" s="7" t="n"/>
      <c r="E6858" s="8" t="n"/>
      <c r="F6858" s="9" t="n"/>
      <c r="G6858" s="8" t="n"/>
      <c r="H6858" s="8" t="n"/>
      <c r="I6858" s="8" t="n"/>
      <c r="J6858" s="10">
        <f>IF(A6858="",0,SUMIFS(amount_expended,cfda_key,V6858))</f>
        <v/>
      </c>
      <c r="K6858" s="10">
        <f>IF(G6858="OTHER CLUSTER NOT LISTED ABOVE",SUMIFS(amount_expended,uniform_other_cluster_name,X6858), IF(AND(OR(G6858="N/A",G6858=""),H6858=""),0,IF(G6858="STATE CLUSTER",SUMIFS(amount_expended,uniform_state_cluster_name,W6858),SUMIFS(amount_expended,cluster_name,G6858))))</f>
        <v/>
      </c>
      <c r="L6858" s="8" t="n"/>
      <c r="M6858" s="7" t="n"/>
      <c r="N6858" s="8" t="n"/>
      <c r="O6858" s="7" t="n"/>
      <c r="P6858" s="7" t="n"/>
      <c r="Q6858" s="8" t="n"/>
      <c r="R6858" s="9" t="n"/>
      <c r="S6858" s="8" t="n"/>
      <c r="T6858" s="8" t="n"/>
      <c r="U6858" s="8" t="n"/>
      <c r="V6858" s="11">
        <f>IF(OR(B6858="",C6858=""),"",CONCATENATE(B6858,".",C6858))</f>
        <v/>
      </c>
      <c r="W6858" s="6">
        <f>UPPER(TRIM(H6858))</f>
        <v/>
      </c>
      <c r="X6858" s="6">
        <f>UPPER(TRIM(I6858))</f>
        <v/>
      </c>
      <c r="Y6858" s="6">
        <f>IF(V6858&lt;&gt;"",IFERROR(INDEX(federal_program_name_lookup,MATCH(V6858,aln_lookup,0)),""),"")</f>
        <v/>
      </c>
    </row>
    <row r="6859">
      <c r="A6859" s="6">
        <f>IF(B6859&lt;&gt;"", "AWARD-"&amp;TEXT(ROW()-1,"0000"), "")</f>
        <v/>
      </c>
      <c r="B6859" s="7" t="n"/>
      <c r="C6859" s="7" t="n"/>
      <c r="D6859" s="7" t="n"/>
      <c r="E6859" s="8" t="n"/>
      <c r="F6859" s="9" t="n"/>
      <c r="G6859" s="8" t="n"/>
      <c r="H6859" s="8" t="n"/>
      <c r="I6859" s="8" t="n"/>
      <c r="J6859" s="10">
        <f>IF(A6859="",0,SUMIFS(amount_expended,cfda_key,V6859))</f>
        <v/>
      </c>
      <c r="K6859" s="10">
        <f>IF(G6859="OTHER CLUSTER NOT LISTED ABOVE",SUMIFS(amount_expended,uniform_other_cluster_name,X6859), IF(AND(OR(G6859="N/A",G6859=""),H6859=""),0,IF(G6859="STATE CLUSTER",SUMIFS(amount_expended,uniform_state_cluster_name,W6859),SUMIFS(amount_expended,cluster_name,G6859))))</f>
        <v/>
      </c>
      <c r="L6859" s="8" t="n"/>
      <c r="M6859" s="7" t="n"/>
      <c r="N6859" s="8" t="n"/>
      <c r="O6859" s="7" t="n"/>
      <c r="P6859" s="7" t="n"/>
      <c r="Q6859" s="8" t="n"/>
      <c r="R6859" s="9" t="n"/>
      <c r="S6859" s="8" t="n"/>
      <c r="T6859" s="8" t="n"/>
      <c r="U6859" s="8" t="n"/>
      <c r="V6859" s="11">
        <f>IF(OR(B6859="",C6859=""),"",CONCATENATE(B6859,".",C6859))</f>
        <v/>
      </c>
      <c r="W6859" s="6">
        <f>UPPER(TRIM(H6859))</f>
        <v/>
      </c>
      <c r="X6859" s="6">
        <f>UPPER(TRIM(I6859))</f>
        <v/>
      </c>
      <c r="Y6859" s="6">
        <f>IF(V6859&lt;&gt;"",IFERROR(INDEX(federal_program_name_lookup,MATCH(V6859,aln_lookup,0)),""),"")</f>
        <v/>
      </c>
    </row>
    <row r="6860">
      <c r="A6860" s="6">
        <f>IF(B6860&lt;&gt;"", "AWARD-"&amp;TEXT(ROW()-1,"0000"), "")</f>
        <v/>
      </c>
      <c r="B6860" s="7" t="n"/>
      <c r="C6860" s="7" t="n"/>
      <c r="D6860" s="7" t="n"/>
      <c r="E6860" s="8" t="n"/>
      <c r="F6860" s="9" t="n"/>
      <c r="G6860" s="8" t="n"/>
      <c r="H6860" s="8" t="n"/>
      <c r="I6860" s="8" t="n"/>
      <c r="J6860" s="10">
        <f>IF(A6860="",0,SUMIFS(amount_expended,cfda_key,V6860))</f>
        <v/>
      </c>
      <c r="K6860" s="10">
        <f>IF(G6860="OTHER CLUSTER NOT LISTED ABOVE",SUMIFS(amount_expended,uniform_other_cluster_name,X6860), IF(AND(OR(G6860="N/A",G6860=""),H6860=""),0,IF(G6860="STATE CLUSTER",SUMIFS(amount_expended,uniform_state_cluster_name,W6860),SUMIFS(amount_expended,cluster_name,G6860))))</f>
        <v/>
      </c>
      <c r="L6860" s="8" t="n"/>
      <c r="M6860" s="7" t="n"/>
      <c r="N6860" s="8" t="n"/>
      <c r="O6860" s="7" t="n"/>
      <c r="P6860" s="7" t="n"/>
      <c r="Q6860" s="8" t="n"/>
      <c r="R6860" s="9" t="n"/>
      <c r="S6860" s="8" t="n"/>
      <c r="T6860" s="8" t="n"/>
      <c r="U6860" s="8" t="n"/>
      <c r="V6860" s="11">
        <f>IF(OR(B6860="",C6860=""),"",CONCATENATE(B6860,".",C6860))</f>
        <v/>
      </c>
      <c r="W6860" s="6">
        <f>UPPER(TRIM(H6860))</f>
        <v/>
      </c>
      <c r="X6860" s="6">
        <f>UPPER(TRIM(I6860))</f>
        <v/>
      </c>
      <c r="Y6860" s="6">
        <f>IF(V6860&lt;&gt;"",IFERROR(INDEX(federal_program_name_lookup,MATCH(V6860,aln_lookup,0)),""),"")</f>
        <v/>
      </c>
    </row>
    <row r="6861">
      <c r="A6861" s="6">
        <f>IF(B6861&lt;&gt;"", "AWARD-"&amp;TEXT(ROW()-1,"0000"), "")</f>
        <v/>
      </c>
      <c r="B6861" s="7" t="n"/>
      <c r="C6861" s="7" t="n"/>
      <c r="D6861" s="7" t="n"/>
      <c r="E6861" s="8" t="n"/>
      <c r="F6861" s="9" t="n"/>
      <c r="G6861" s="8" t="n"/>
      <c r="H6861" s="8" t="n"/>
      <c r="I6861" s="8" t="n"/>
      <c r="J6861" s="10">
        <f>IF(A6861="",0,SUMIFS(amount_expended,cfda_key,V6861))</f>
        <v/>
      </c>
      <c r="K6861" s="10">
        <f>IF(G6861="OTHER CLUSTER NOT LISTED ABOVE",SUMIFS(amount_expended,uniform_other_cluster_name,X6861), IF(AND(OR(G6861="N/A",G6861=""),H6861=""),0,IF(G6861="STATE CLUSTER",SUMIFS(amount_expended,uniform_state_cluster_name,W6861),SUMIFS(amount_expended,cluster_name,G6861))))</f>
        <v/>
      </c>
      <c r="L6861" s="8" t="n"/>
      <c r="M6861" s="7" t="n"/>
      <c r="N6861" s="8" t="n"/>
      <c r="O6861" s="7" t="n"/>
      <c r="P6861" s="7" t="n"/>
      <c r="Q6861" s="8" t="n"/>
      <c r="R6861" s="9" t="n"/>
      <c r="S6861" s="8" t="n"/>
      <c r="T6861" s="8" t="n"/>
      <c r="U6861" s="8" t="n"/>
      <c r="V6861" s="11">
        <f>IF(OR(B6861="",C6861=""),"",CONCATENATE(B6861,".",C6861))</f>
        <v/>
      </c>
      <c r="W6861" s="6">
        <f>UPPER(TRIM(H6861))</f>
        <v/>
      </c>
      <c r="X6861" s="6">
        <f>UPPER(TRIM(I6861))</f>
        <v/>
      </c>
      <c r="Y6861" s="6">
        <f>IF(V6861&lt;&gt;"",IFERROR(INDEX(federal_program_name_lookup,MATCH(V6861,aln_lookup,0)),""),"")</f>
        <v/>
      </c>
    </row>
    <row r="6862">
      <c r="A6862" s="6">
        <f>IF(B6862&lt;&gt;"", "AWARD-"&amp;TEXT(ROW()-1,"0000"), "")</f>
        <v/>
      </c>
      <c r="B6862" s="7" t="n"/>
      <c r="C6862" s="7" t="n"/>
      <c r="D6862" s="7" t="n"/>
      <c r="E6862" s="8" t="n"/>
      <c r="F6862" s="9" t="n"/>
      <c r="G6862" s="8" t="n"/>
      <c r="H6862" s="8" t="n"/>
      <c r="I6862" s="8" t="n"/>
      <c r="J6862" s="10">
        <f>IF(A6862="",0,SUMIFS(amount_expended,cfda_key,V6862))</f>
        <v/>
      </c>
      <c r="K6862" s="10">
        <f>IF(G6862="OTHER CLUSTER NOT LISTED ABOVE",SUMIFS(amount_expended,uniform_other_cluster_name,X6862), IF(AND(OR(G6862="N/A",G6862=""),H6862=""),0,IF(G6862="STATE CLUSTER",SUMIFS(amount_expended,uniform_state_cluster_name,W6862),SUMIFS(amount_expended,cluster_name,G6862))))</f>
        <v/>
      </c>
      <c r="L6862" s="8" t="n"/>
      <c r="M6862" s="7" t="n"/>
      <c r="N6862" s="8" t="n"/>
      <c r="O6862" s="7" t="n"/>
      <c r="P6862" s="7" t="n"/>
      <c r="Q6862" s="8" t="n"/>
      <c r="R6862" s="9" t="n"/>
      <c r="S6862" s="8" t="n"/>
      <c r="T6862" s="8" t="n"/>
      <c r="U6862" s="8" t="n"/>
      <c r="V6862" s="11">
        <f>IF(OR(B6862="",C6862=""),"",CONCATENATE(B6862,".",C6862))</f>
        <v/>
      </c>
      <c r="W6862" s="6">
        <f>UPPER(TRIM(H6862))</f>
        <v/>
      </c>
      <c r="X6862" s="6">
        <f>UPPER(TRIM(I6862))</f>
        <v/>
      </c>
      <c r="Y6862" s="6">
        <f>IF(V6862&lt;&gt;"",IFERROR(INDEX(federal_program_name_lookup,MATCH(V6862,aln_lookup,0)),""),"")</f>
        <v/>
      </c>
    </row>
    <row r="6863">
      <c r="A6863" s="6">
        <f>IF(B6863&lt;&gt;"", "AWARD-"&amp;TEXT(ROW()-1,"0000"), "")</f>
        <v/>
      </c>
      <c r="B6863" s="7" t="n"/>
      <c r="C6863" s="7" t="n"/>
      <c r="D6863" s="7" t="n"/>
      <c r="E6863" s="8" t="n"/>
      <c r="F6863" s="9" t="n"/>
      <c r="G6863" s="8" t="n"/>
      <c r="H6863" s="8" t="n"/>
      <c r="I6863" s="8" t="n"/>
      <c r="J6863" s="10">
        <f>IF(A6863="",0,SUMIFS(amount_expended,cfda_key,V6863))</f>
        <v/>
      </c>
      <c r="K6863" s="10">
        <f>IF(G6863="OTHER CLUSTER NOT LISTED ABOVE",SUMIFS(amount_expended,uniform_other_cluster_name,X6863), IF(AND(OR(G6863="N/A",G6863=""),H6863=""),0,IF(G6863="STATE CLUSTER",SUMIFS(amount_expended,uniform_state_cluster_name,W6863),SUMIFS(amount_expended,cluster_name,G6863))))</f>
        <v/>
      </c>
      <c r="L6863" s="8" t="n"/>
      <c r="M6863" s="7" t="n"/>
      <c r="N6863" s="8" t="n"/>
      <c r="O6863" s="7" t="n"/>
      <c r="P6863" s="7" t="n"/>
      <c r="Q6863" s="8" t="n"/>
      <c r="R6863" s="9" t="n"/>
      <c r="S6863" s="8" t="n"/>
      <c r="T6863" s="8" t="n"/>
      <c r="U6863" s="8" t="n"/>
      <c r="V6863" s="11">
        <f>IF(OR(B6863="",C6863=""),"",CONCATENATE(B6863,".",C6863))</f>
        <v/>
      </c>
      <c r="W6863" s="6">
        <f>UPPER(TRIM(H6863))</f>
        <v/>
      </c>
      <c r="X6863" s="6">
        <f>UPPER(TRIM(I6863))</f>
        <v/>
      </c>
      <c r="Y6863" s="6">
        <f>IF(V6863&lt;&gt;"",IFERROR(INDEX(federal_program_name_lookup,MATCH(V6863,aln_lookup,0)),""),"")</f>
        <v/>
      </c>
    </row>
    <row r="6864">
      <c r="A6864" s="6">
        <f>IF(B6864&lt;&gt;"", "AWARD-"&amp;TEXT(ROW()-1,"0000"), "")</f>
        <v/>
      </c>
      <c r="B6864" s="7" t="n"/>
      <c r="C6864" s="7" t="n"/>
      <c r="D6864" s="7" t="n"/>
      <c r="E6864" s="8" t="n"/>
      <c r="F6864" s="9" t="n"/>
      <c r="G6864" s="8" t="n"/>
      <c r="H6864" s="8" t="n"/>
      <c r="I6864" s="8" t="n"/>
      <c r="J6864" s="10">
        <f>IF(A6864="",0,SUMIFS(amount_expended,cfda_key,V6864))</f>
        <v/>
      </c>
      <c r="K6864" s="10">
        <f>IF(G6864="OTHER CLUSTER NOT LISTED ABOVE",SUMIFS(amount_expended,uniform_other_cluster_name,X6864), IF(AND(OR(G6864="N/A",G6864=""),H6864=""),0,IF(G6864="STATE CLUSTER",SUMIFS(amount_expended,uniform_state_cluster_name,W6864),SUMIFS(amount_expended,cluster_name,G6864))))</f>
        <v/>
      </c>
      <c r="L6864" s="8" t="n"/>
      <c r="M6864" s="7" t="n"/>
      <c r="N6864" s="8" t="n"/>
      <c r="O6864" s="7" t="n"/>
      <c r="P6864" s="7" t="n"/>
      <c r="Q6864" s="8" t="n"/>
      <c r="R6864" s="9" t="n"/>
      <c r="S6864" s="8" t="n"/>
      <c r="T6864" s="8" t="n"/>
      <c r="U6864" s="8" t="n"/>
      <c r="V6864" s="11">
        <f>IF(OR(B6864="",C6864=""),"",CONCATENATE(B6864,".",C6864))</f>
        <v/>
      </c>
      <c r="W6864" s="6">
        <f>UPPER(TRIM(H6864))</f>
        <v/>
      </c>
      <c r="X6864" s="6">
        <f>UPPER(TRIM(I6864))</f>
        <v/>
      </c>
      <c r="Y6864" s="6">
        <f>IF(V6864&lt;&gt;"",IFERROR(INDEX(federal_program_name_lookup,MATCH(V6864,aln_lookup,0)),""),"")</f>
        <v/>
      </c>
    </row>
    <row r="6865">
      <c r="A6865" s="6">
        <f>IF(B6865&lt;&gt;"", "AWARD-"&amp;TEXT(ROW()-1,"0000"), "")</f>
        <v/>
      </c>
      <c r="B6865" s="7" t="n"/>
      <c r="C6865" s="7" t="n"/>
      <c r="D6865" s="7" t="n"/>
      <c r="E6865" s="8" t="n"/>
      <c r="F6865" s="9" t="n"/>
      <c r="G6865" s="8" t="n"/>
      <c r="H6865" s="8" t="n"/>
      <c r="I6865" s="8" t="n"/>
      <c r="J6865" s="10">
        <f>IF(A6865="",0,SUMIFS(amount_expended,cfda_key,V6865))</f>
        <v/>
      </c>
      <c r="K6865" s="10">
        <f>IF(G6865="OTHER CLUSTER NOT LISTED ABOVE",SUMIFS(amount_expended,uniform_other_cluster_name,X6865), IF(AND(OR(G6865="N/A",G6865=""),H6865=""),0,IF(G6865="STATE CLUSTER",SUMIFS(amount_expended,uniform_state_cluster_name,W6865),SUMIFS(amount_expended,cluster_name,G6865))))</f>
        <v/>
      </c>
      <c r="L6865" s="8" t="n"/>
      <c r="M6865" s="7" t="n"/>
      <c r="N6865" s="8" t="n"/>
      <c r="O6865" s="7" t="n"/>
      <c r="P6865" s="7" t="n"/>
      <c r="Q6865" s="8" t="n"/>
      <c r="R6865" s="9" t="n"/>
      <c r="S6865" s="8" t="n"/>
      <c r="T6865" s="8" t="n"/>
      <c r="U6865" s="8" t="n"/>
      <c r="V6865" s="11">
        <f>IF(OR(B6865="",C6865=""),"",CONCATENATE(B6865,".",C6865))</f>
        <v/>
      </c>
      <c r="W6865" s="6">
        <f>UPPER(TRIM(H6865))</f>
        <v/>
      </c>
      <c r="X6865" s="6">
        <f>UPPER(TRIM(I6865))</f>
        <v/>
      </c>
      <c r="Y6865" s="6">
        <f>IF(V6865&lt;&gt;"",IFERROR(INDEX(federal_program_name_lookup,MATCH(V6865,aln_lookup,0)),""),"")</f>
        <v/>
      </c>
    </row>
    <row r="6866">
      <c r="A6866" s="6">
        <f>IF(B6866&lt;&gt;"", "AWARD-"&amp;TEXT(ROW()-1,"0000"), "")</f>
        <v/>
      </c>
      <c r="B6866" s="7" t="n"/>
      <c r="C6866" s="7" t="n"/>
      <c r="D6866" s="7" t="n"/>
      <c r="E6866" s="8" t="n"/>
      <c r="F6866" s="9" t="n"/>
      <c r="G6866" s="8" t="n"/>
      <c r="H6866" s="8" t="n"/>
      <c r="I6866" s="8" t="n"/>
      <c r="J6866" s="10">
        <f>IF(A6866="",0,SUMIFS(amount_expended,cfda_key,V6866))</f>
        <v/>
      </c>
      <c r="K6866" s="10">
        <f>IF(G6866="OTHER CLUSTER NOT LISTED ABOVE",SUMIFS(amount_expended,uniform_other_cluster_name,X6866), IF(AND(OR(G6866="N/A",G6866=""),H6866=""),0,IF(G6866="STATE CLUSTER",SUMIFS(amount_expended,uniform_state_cluster_name,W6866),SUMIFS(amount_expended,cluster_name,G6866))))</f>
        <v/>
      </c>
      <c r="L6866" s="8" t="n"/>
      <c r="M6866" s="7" t="n"/>
      <c r="N6866" s="8" t="n"/>
      <c r="O6866" s="7" t="n"/>
      <c r="P6866" s="7" t="n"/>
      <c r="Q6866" s="8" t="n"/>
      <c r="R6866" s="9" t="n"/>
      <c r="S6866" s="8" t="n"/>
      <c r="T6866" s="8" t="n"/>
      <c r="U6866" s="8" t="n"/>
      <c r="V6866" s="11">
        <f>IF(OR(B6866="",C6866=""),"",CONCATENATE(B6866,".",C6866))</f>
        <v/>
      </c>
      <c r="W6866" s="6">
        <f>UPPER(TRIM(H6866))</f>
        <v/>
      </c>
      <c r="X6866" s="6">
        <f>UPPER(TRIM(I6866))</f>
        <v/>
      </c>
      <c r="Y6866" s="6">
        <f>IF(V6866&lt;&gt;"",IFERROR(INDEX(federal_program_name_lookup,MATCH(V6866,aln_lookup,0)),""),"")</f>
        <v/>
      </c>
    </row>
    <row r="6867">
      <c r="A6867" s="6">
        <f>IF(B6867&lt;&gt;"", "AWARD-"&amp;TEXT(ROW()-1,"0000"), "")</f>
        <v/>
      </c>
      <c r="B6867" s="7" t="n"/>
      <c r="C6867" s="7" t="n"/>
      <c r="D6867" s="7" t="n"/>
      <c r="E6867" s="8" t="n"/>
      <c r="F6867" s="9" t="n"/>
      <c r="G6867" s="8" t="n"/>
      <c r="H6867" s="8" t="n"/>
      <c r="I6867" s="8" t="n"/>
      <c r="J6867" s="10">
        <f>IF(A6867="",0,SUMIFS(amount_expended,cfda_key,V6867))</f>
        <v/>
      </c>
      <c r="K6867" s="10">
        <f>IF(G6867="OTHER CLUSTER NOT LISTED ABOVE",SUMIFS(amount_expended,uniform_other_cluster_name,X6867), IF(AND(OR(G6867="N/A",G6867=""),H6867=""),0,IF(G6867="STATE CLUSTER",SUMIFS(amount_expended,uniform_state_cluster_name,W6867),SUMIFS(amount_expended,cluster_name,G6867))))</f>
        <v/>
      </c>
      <c r="L6867" s="8" t="n"/>
      <c r="M6867" s="7" t="n"/>
      <c r="N6867" s="8" t="n"/>
      <c r="O6867" s="7" t="n"/>
      <c r="P6867" s="7" t="n"/>
      <c r="Q6867" s="8" t="n"/>
      <c r="R6867" s="9" t="n"/>
      <c r="S6867" s="8" t="n"/>
      <c r="T6867" s="8" t="n"/>
      <c r="U6867" s="8" t="n"/>
      <c r="V6867" s="11">
        <f>IF(OR(B6867="",C6867=""),"",CONCATENATE(B6867,".",C6867))</f>
        <v/>
      </c>
      <c r="W6867" s="6">
        <f>UPPER(TRIM(H6867))</f>
        <v/>
      </c>
      <c r="X6867" s="6">
        <f>UPPER(TRIM(I6867))</f>
        <v/>
      </c>
      <c r="Y6867" s="6">
        <f>IF(V6867&lt;&gt;"",IFERROR(INDEX(federal_program_name_lookup,MATCH(V6867,aln_lookup,0)),""),"")</f>
        <v/>
      </c>
    </row>
    <row r="6868">
      <c r="A6868" s="6">
        <f>IF(B6868&lt;&gt;"", "AWARD-"&amp;TEXT(ROW()-1,"0000"), "")</f>
        <v/>
      </c>
      <c r="B6868" s="7" t="n"/>
      <c r="C6868" s="7" t="n"/>
      <c r="D6868" s="7" t="n"/>
      <c r="E6868" s="8" t="n"/>
      <c r="F6868" s="9" t="n"/>
      <c r="G6868" s="8" t="n"/>
      <c r="H6868" s="8" t="n"/>
      <c r="I6868" s="8" t="n"/>
      <c r="J6868" s="10">
        <f>IF(A6868="",0,SUMIFS(amount_expended,cfda_key,V6868))</f>
        <v/>
      </c>
      <c r="K6868" s="10">
        <f>IF(G6868="OTHER CLUSTER NOT LISTED ABOVE",SUMIFS(amount_expended,uniform_other_cluster_name,X6868), IF(AND(OR(G6868="N/A",G6868=""),H6868=""),0,IF(G6868="STATE CLUSTER",SUMIFS(amount_expended,uniform_state_cluster_name,W6868),SUMIFS(amount_expended,cluster_name,G6868))))</f>
        <v/>
      </c>
      <c r="L6868" s="8" t="n"/>
      <c r="M6868" s="7" t="n"/>
      <c r="N6868" s="8" t="n"/>
      <c r="O6868" s="7" t="n"/>
      <c r="P6868" s="7" t="n"/>
      <c r="Q6868" s="8" t="n"/>
      <c r="R6868" s="9" t="n"/>
      <c r="S6868" s="8" t="n"/>
      <c r="T6868" s="8" t="n"/>
      <c r="U6868" s="8" t="n"/>
      <c r="V6868" s="11">
        <f>IF(OR(B6868="",C6868=""),"",CONCATENATE(B6868,".",C6868))</f>
        <v/>
      </c>
      <c r="W6868" s="6">
        <f>UPPER(TRIM(H6868))</f>
        <v/>
      </c>
      <c r="X6868" s="6">
        <f>UPPER(TRIM(I6868))</f>
        <v/>
      </c>
      <c r="Y6868" s="6">
        <f>IF(V6868&lt;&gt;"",IFERROR(INDEX(federal_program_name_lookup,MATCH(V6868,aln_lookup,0)),""),"")</f>
        <v/>
      </c>
    </row>
    <row r="6869">
      <c r="A6869" s="6">
        <f>IF(B6869&lt;&gt;"", "AWARD-"&amp;TEXT(ROW()-1,"0000"), "")</f>
        <v/>
      </c>
      <c r="B6869" s="7" t="n"/>
      <c r="C6869" s="7" t="n"/>
      <c r="D6869" s="7" t="n"/>
      <c r="E6869" s="8" t="n"/>
      <c r="F6869" s="9" t="n"/>
      <c r="G6869" s="8" t="n"/>
      <c r="H6869" s="8" t="n"/>
      <c r="I6869" s="8" t="n"/>
      <c r="J6869" s="10">
        <f>IF(A6869="",0,SUMIFS(amount_expended,cfda_key,V6869))</f>
        <v/>
      </c>
      <c r="K6869" s="10">
        <f>IF(G6869="OTHER CLUSTER NOT LISTED ABOVE",SUMIFS(amount_expended,uniform_other_cluster_name,X6869), IF(AND(OR(G6869="N/A",G6869=""),H6869=""),0,IF(G6869="STATE CLUSTER",SUMIFS(amount_expended,uniform_state_cluster_name,W6869),SUMIFS(amount_expended,cluster_name,G6869))))</f>
        <v/>
      </c>
      <c r="L6869" s="8" t="n"/>
      <c r="M6869" s="7" t="n"/>
      <c r="N6869" s="8" t="n"/>
      <c r="O6869" s="7" t="n"/>
      <c r="P6869" s="7" t="n"/>
      <c r="Q6869" s="8" t="n"/>
      <c r="R6869" s="9" t="n"/>
      <c r="S6869" s="8" t="n"/>
      <c r="T6869" s="8" t="n"/>
      <c r="U6869" s="8" t="n"/>
      <c r="V6869" s="11">
        <f>IF(OR(B6869="",C6869=""),"",CONCATENATE(B6869,".",C6869))</f>
        <v/>
      </c>
      <c r="W6869" s="6">
        <f>UPPER(TRIM(H6869))</f>
        <v/>
      </c>
      <c r="X6869" s="6">
        <f>UPPER(TRIM(I6869))</f>
        <v/>
      </c>
      <c r="Y6869" s="6">
        <f>IF(V6869&lt;&gt;"",IFERROR(INDEX(federal_program_name_lookup,MATCH(V6869,aln_lookup,0)),""),"")</f>
        <v/>
      </c>
    </row>
    <row r="6870">
      <c r="A6870" s="6">
        <f>IF(B6870&lt;&gt;"", "AWARD-"&amp;TEXT(ROW()-1,"0000"), "")</f>
        <v/>
      </c>
      <c r="B6870" s="7" t="n"/>
      <c r="C6870" s="7" t="n"/>
      <c r="D6870" s="7" t="n"/>
      <c r="E6870" s="8" t="n"/>
      <c r="F6870" s="9" t="n"/>
      <c r="G6870" s="8" t="n"/>
      <c r="H6870" s="8" t="n"/>
      <c r="I6870" s="8" t="n"/>
      <c r="J6870" s="10">
        <f>IF(A6870="",0,SUMIFS(amount_expended,cfda_key,V6870))</f>
        <v/>
      </c>
      <c r="K6870" s="10">
        <f>IF(G6870="OTHER CLUSTER NOT LISTED ABOVE",SUMIFS(amount_expended,uniform_other_cluster_name,X6870), IF(AND(OR(G6870="N/A",G6870=""),H6870=""),0,IF(G6870="STATE CLUSTER",SUMIFS(amount_expended,uniform_state_cluster_name,W6870),SUMIFS(amount_expended,cluster_name,G6870))))</f>
        <v/>
      </c>
      <c r="L6870" s="8" t="n"/>
      <c r="M6870" s="7" t="n"/>
      <c r="N6870" s="8" t="n"/>
      <c r="O6870" s="7" t="n"/>
      <c r="P6870" s="7" t="n"/>
      <c r="Q6870" s="8" t="n"/>
      <c r="R6870" s="9" t="n"/>
      <c r="S6870" s="8" t="n"/>
      <c r="T6870" s="8" t="n"/>
      <c r="U6870" s="8" t="n"/>
      <c r="V6870" s="11">
        <f>IF(OR(B6870="",C6870=""),"",CONCATENATE(B6870,".",C6870))</f>
        <v/>
      </c>
      <c r="W6870" s="6">
        <f>UPPER(TRIM(H6870))</f>
        <v/>
      </c>
      <c r="X6870" s="6">
        <f>UPPER(TRIM(I6870))</f>
        <v/>
      </c>
      <c r="Y6870" s="6">
        <f>IF(V6870&lt;&gt;"",IFERROR(INDEX(federal_program_name_lookup,MATCH(V6870,aln_lookup,0)),""),"")</f>
        <v/>
      </c>
    </row>
    <row r="6871">
      <c r="A6871" s="6">
        <f>IF(B6871&lt;&gt;"", "AWARD-"&amp;TEXT(ROW()-1,"0000"), "")</f>
        <v/>
      </c>
      <c r="B6871" s="7" t="n"/>
      <c r="C6871" s="7" t="n"/>
      <c r="D6871" s="7" t="n"/>
      <c r="E6871" s="8" t="n"/>
      <c r="F6871" s="9" t="n"/>
      <c r="G6871" s="8" t="n"/>
      <c r="H6871" s="8" t="n"/>
      <c r="I6871" s="8" t="n"/>
      <c r="J6871" s="10">
        <f>IF(A6871="",0,SUMIFS(amount_expended,cfda_key,V6871))</f>
        <v/>
      </c>
      <c r="K6871" s="10">
        <f>IF(G6871="OTHER CLUSTER NOT LISTED ABOVE",SUMIFS(amount_expended,uniform_other_cluster_name,X6871), IF(AND(OR(G6871="N/A",G6871=""),H6871=""),0,IF(G6871="STATE CLUSTER",SUMIFS(amount_expended,uniform_state_cluster_name,W6871),SUMIFS(amount_expended,cluster_name,G6871))))</f>
        <v/>
      </c>
      <c r="L6871" s="8" t="n"/>
      <c r="M6871" s="7" t="n"/>
      <c r="N6871" s="8" t="n"/>
      <c r="O6871" s="7" t="n"/>
      <c r="P6871" s="7" t="n"/>
      <c r="Q6871" s="8" t="n"/>
      <c r="R6871" s="9" t="n"/>
      <c r="S6871" s="8" t="n"/>
      <c r="T6871" s="8" t="n"/>
      <c r="U6871" s="8" t="n"/>
      <c r="V6871" s="11">
        <f>IF(OR(B6871="",C6871=""),"",CONCATENATE(B6871,".",C6871))</f>
        <v/>
      </c>
      <c r="W6871" s="6">
        <f>UPPER(TRIM(H6871))</f>
        <v/>
      </c>
      <c r="X6871" s="6">
        <f>UPPER(TRIM(I6871))</f>
        <v/>
      </c>
      <c r="Y6871" s="6">
        <f>IF(V6871&lt;&gt;"",IFERROR(INDEX(federal_program_name_lookup,MATCH(V6871,aln_lookup,0)),""),"")</f>
        <v/>
      </c>
    </row>
    <row r="6872">
      <c r="A6872" s="6">
        <f>IF(B6872&lt;&gt;"", "AWARD-"&amp;TEXT(ROW()-1,"0000"), "")</f>
        <v/>
      </c>
      <c r="B6872" s="7" t="n"/>
      <c r="C6872" s="7" t="n"/>
      <c r="D6872" s="7" t="n"/>
      <c r="E6872" s="8" t="n"/>
      <c r="F6872" s="9" t="n"/>
      <c r="G6872" s="8" t="n"/>
      <c r="H6872" s="8" t="n"/>
      <c r="I6872" s="8" t="n"/>
      <c r="J6872" s="10">
        <f>IF(A6872="",0,SUMIFS(amount_expended,cfda_key,V6872))</f>
        <v/>
      </c>
      <c r="K6872" s="10">
        <f>IF(G6872="OTHER CLUSTER NOT LISTED ABOVE",SUMIFS(amount_expended,uniform_other_cluster_name,X6872), IF(AND(OR(G6872="N/A",G6872=""),H6872=""),0,IF(G6872="STATE CLUSTER",SUMIFS(amount_expended,uniform_state_cluster_name,W6872),SUMIFS(amount_expended,cluster_name,G6872))))</f>
        <v/>
      </c>
      <c r="L6872" s="8" t="n"/>
      <c r="M6872" s="7" t="n"/>
      <c r="N6872" s="8" t="n"/>
      <c r="O6872" s="7" t="n"/>
      <c r="P6872" s="7" t="n"/>
      <c r="Q6872" s="8" t="n"/>
      <c r="R6872" s="9" t="n"/>
      <c r="S6872" s="8" t="n"/>
      <c r="T6872" s="8" t="n"/>
      <c r="U6872" s="8" t="n"/>
      <c r="V6872" s="11">
        <f>IF(OR(B6872="",C6872=""),"",CONCATENATE(B6872,".",C6872))</f>
        <v/>
      </c>
      <c r="W6872" s="6">
        <f>UPPER(TRIM(H6872))</f>
        <v/>
      </c>
      <c r="X6872" s="6">
        <f>UPPER(TRIM(I6872))</f>
        <v/>
      </c>
      <c r="Y6872" s="6">
        <f>IF(V6872&lt;&gt;"",IFERROR(INDEX(federal_program_name_lookup,MATCH(V6872,aln_lookup,0)),""),"")</f>
        <v/>
      </c>
    </row>
    <row r="6873">
      <c r="A6873" s="6">
        <f>IF(B6873&lt;&gt;"", "AWARD-"&amp;TEXT(ROW()-1,"0000"), "")</f>
        <v/>
      </c>
      <c r="B6873" s="7" t="n"/>
      <c r="C6873" s="7" t="n"/>
      <c r="D6873" s="7" t="n"/>
      <c r="E6873" s="8" t="n"/>
      <c r="F6873" s="9" t="n"/>
      <c r="G6873" s="8" t="n"/>
      <c r="H6873" s="8" t="n"/>
      <c r="I6873" s="8" t="n"/>
      <c r="J6873" s="10">
        <f>IF(A6873="",0,SUMIFS(amount_expended,cfda_key,V6873))</f>
        <v/>
      </c>
      <c r="K6873" s="10">
        <f>IF(G6873="OTHER CLUSTER NOT LISTED ABOVE",SUMIFS(amount_expended,uniform_other_cluster_name,X6873), IF(AND(OR(G6873="N/A",G6873=""),H6873=""),0,IF(G6873="STATE CLUSTER",SUMIFS(amount_expended,uniform_state_cluster_name,W6873),SUMIFS(amount_expended,cluster_name,G6873))))</f>
        <v/>
      </c>
      <c r="L6873" s="8" t="n"/>
      <c r="M6873" s="7" t="n"/>
      <c r="N6873" s="8" t="n"/>
      <c r="O6873" s="7" t="n"/>
      <c r="P6873" s="7" t="n"/>
      <c r="Q6873" s="8" t="n"/>
      <c r="R6873" s="9" t="n"/>
      <c r="S6873" s="8" t="n"/>
      <c r="T6873" s="8" t="n"/>
      <c r="U6873" s="8" t="n"/>
      <c r="V6873" s="11">
        <f>IF(OR(B6873="",C6873=""),"",CONCATENATE(B6873,".",C6873))</f>
        <v/>
      </c>
      <c r="W6873" s="6">
        <f>UPPER(TRIM(H6873))</f>
        <v/>
      </c>
      <c r="X6873" s="6">
        <f>UPPER(TRIM(I6873))</f>
        <v/>
      </c>
      <c r="Y6873" s="6">
        <f>IF(V6873&lt;&gt;"",IFERROR(INDEX(federal_program_name_lookup,MATCH(V6873,aln_lookup,0)),""),"")</f>
        <v/>
      </c>
    </row>
    <row r="6874">
      <c r="A6874" s="6">
        <f>IF(B6874&lt;&gt;"", "AWARD-"&amp;TEXT(ROW()-1,"0000"), "")</f>
        <v/>
      </c>
      <c r="B6874" s="7" t="n"/>
      <c r="C6874" s="7" t="n"/>
      <c r="D6874" s="7" t="n"/>
      <c r="E6874" s="8" t="n"/>
      <c r="F6874" s="9" t="n"/>
      <c r="G6874" s="8" t="n"/>
      <c r="H6874" s="8" t="n"/>
      <c r="I6874" s="8" t="n"/>
      <c r="J6874" s="10">
        <f>IF(A6874="",0,SUMIFS(amount_expended,cfda_key,V6874))</f>
        <v/>
      </c>
      <c r="K6874" s="10">
        <f>IF(G6874="OTHER CLUSTER NOT LISTED ABOVE",SUMIFS(amount_expended,uniform_other_cluster_name,X6874), IF(AND(OR(G6874="N/A",G6874=""),H6874=""),0,IF(G6874="STATE CLUSTER",SUMIFS(amount_expended,uniform_state_cluster_name,W6874),SUMIFS(amount_expended,cluster_name,G6874))))</f>
        <v/>
      </c>
      <c r="L6874" s="8" t="n"/>
      <c r="M6874" s="7" t="n"/>
      <c r="N6874" s="8" t="n"/>
      <c r="O6874" s="7" t="n"/>
      <c r="P6874" s="7" t="n"/>
      <c r="Q6874" s="8" t="n"/>
      <c r="R6874" s="9" t="n"/>
      <c r="S6874" s="8" t="n"/>
      <c r="T6874" s="8" t="n"/>
      <c r="U6874" s="8" t="n"/>
      <c r="V6874" s="11">
        <f>IF(OR(B6874="",C6874=""),"",CONCATENATE(B6874,".",C6874))</f>
        <v/>
      </c>
      <c r="W6874" s="6">
        <f>UPPER(TRIM(H6874))</f>
        <v/>
      </c>
      <c r="X6874" s="6">
        <f>UPPER(TRIM(I6874))</f>
        <v/>
      </c>
      <c r="Y6874" s="6">
        <f>IF(V6874&lt;&gt;"",IFERROR(INDEX(federal_program_name_lookup,MATCH(V6874,aln_lookup,0)),""),"")</f>
        <v/>
      </c>
    </row>
    <row r="6875">
      <c r="A6875" s="6">
        <f>IF(B6875&lt;&gt;"", "AWARD-"&amp;TEXT(ROW()-1,"0000"), "")</f>
        <v/>
      </c>
      <c r="B6875" s="7" t="n"/>
      <c r="C6875" s="7" t="n"/>
      <c r="D6875" s="7" t="n"/>
      <c r="E6875" s="8" t="n"/>
      <c r="F6875" s="9" t="n"/>
      <c r="G6875" s="8" t="n"/>
      <c r="H6875" s="8" t="n"/>
      <c r="I6875" s="8" t="n"/>
      <c r="J6875" s="10">
        <f>IF(A6875="",0,SUMIFS(amount_expended,cfda_key,V6875))</f>
        <v/>
      </c>
      <c r="K6875" s="10">
        <f>IF(G6875="OTHER CLUSTER NOT LISTED ABOVE",SUMIFS(amount_expended,uniform_other_cluster_name,X6875), IF(AND(OR(G6875="N/A",G6875=""),H6875=""),0,IF(G6875="STATE CLUSTER",SUMIFS(amount_expended,uniform_state_cluster_name,W6875),SUMIFS(amount_expended,cluster_name,G6875))))</f>
        <v/>
      </c>
      <c r="L6875" s="8" t="n"/>
      <c r="M6875" s="7" t="n"/>
      <c r="N6875" s="8" t="n"/>
      <c r="O6875" s="7" t="n"/>
      <c r="P6875" s="7" t="n"/>
      <c r="Q6875" s="8" t="n"/>
      <c r="R6875" s="9" t="n"/>
      <c r="S6875" s="8" t="n"/>
      <c r="T6875" s="8" t="n"/>
      <c r="U6875" s="8" t="n"/>
      <c r="V6875" s="11">
        <f>IF(OR(B6875="",C6875=""),"",CONCATENATE(B6875,".",C6875))</f>
        <v/>
      </c>
      <c r="W6875" s="6">
        <f>UPPER(TRIM(H6875))</f>
        <v/>
      </c>
      <c r="X6875" s="6">
        <f>UPPER(TRIM(I6875))</f>
        <v/>
      </c>
      <c r="Y6875" s="6">
        <f>IF(V6875&lt;&gt;"",IFERROR(INDEX(federal_program_name_lookup,MATCH(V6875,aln_lookup,0)),""),"")</f>
        <v/>
      </c>
    </row>
    <row r="6876">
      <c r="A6876" s="6">
        <f>IF(B6876&lt;&gt;"", "AWARD-"&amp;TEXT(ROW()-1,"0000"), "")</f>
        <v/>
      </c>
      <c r="B6876" s="7" t="n"/>
      <c r="C6876" s="7" t="n"/>
      <c r="D6876" s="7" t="n"/>
      <c r="E6876" s="8" t="n"/>
      <c r="F6876" s="9" t="n"/>
      <c r="G6876" s="8" t="n"/>
      <c r="H6876" s="8" t="n"/>
      <c r="I6876" s="8" t="n"/>
      <c r="J6876" s="10">
        <f>IF(A6876="",0,SUMIFS(amount_expended,cfda_key,V6876))</f>
        <v/>
      </c>
      <c r="K6876" s="10">
        <f>IF(G6876="OTHER CLUSTER NOT LISTED ABOVE",SUMIFS(amount_expended,uniform_other_cluster_name,X6876), IF(AND(OR(G6876="N/A",G6876=""),H6876=""),0,IF(G6876="STATE CLUSTER",SUMIFS(amount_expended,uniform_state_cluster_name,W6876),SUMIFS(amount_expended,cluster_name,G6876))))</f>
        <v/>
      </c>
      <c r="L6876" s="8" t="n"/>
      <c r="M6876" s="7" t="n"/>
      <c r="N6876" s="8" t="n"/>
      <c r="O6876" s="7" t="n"/>
      <c r="P6876" s="7" t="n"/>
      <c r="Q6876" s="8" t="n"/>
      <c r="R6876" s="9" t="n"/>
      <c r="S6876" s="8" t="n"/>
      <c r="T6876" s="8" t="n"/>
      <c r="U6876" s="8" t="n"/>
      <c r="V6876" s="11">
        <f>IF(OR(B6876="",C6876=""),"",CONCATENATE(B6876,".",C6876))</f>
        <v/>
      </c>
      <c r="W6876" s="6">
        <f>UPPER(TRIM(H6876))</f>
        <v/>
      </c>
      <c r="X6876" s="6">
        <f>UPPER(TRIM(I6876))</f>
        <v/>
      </c>
      <c r="Y6876" s="6">
        <f>IF(V6876&lt;&gt;"",IFERROR(INDEX(federal_program_name_lookup,MATCH(V6876,aln_lookup,0)),""),"")</f>
        <v/>
      </c>
    </row>
    <row r="6877">
      <c r="A6877" s="6">
        <f>IF(B6877&lt;&gt;"", "AWARD-"&amp;TEXT(ROW()-1,"0000"), "")</f>
        <v/>
      </c>
      <c r="B6877" s="7" t="n"/>
      <c r="C6877" s="7" t="n"/>
      <c r="D6877" s="7" t="n"/>
      <c r="E6877" s="8" t="n"/>
      <c r="F6877" s="9" t="n"/>
      <c r="G6877" s="8" t="n"/>
      <c r="H6877" s="8" t="n"/>
      <c r="I6877" s="8" t="n"/>
      <c r="J6877" s="10">
        <f>IF(A6877="",0,SUMIFS(amount_expended,cfda_key,V6877))</f>
        <v/>
      </c>
      <c r="K6877" s="10">
        <f>IF(G6877="OTHER CLUSTER NOT LISTED ABOVE",SUMIFS(amount_expended,uniform_other_cluster_name,X6877), IF(AND(OR(G6877="N/A",G6877=""),H6877=""),0,IF(G6877="STATE CLUSTER",SUMIFS(amount_expended,uniform_state_cluster_name,W6877),SUMIFS(amount_expended,cluster_name,G6877))))</f>
        <v/>
      </c>
      <c r="L6877" s="8" t="n"/>
      <c r="M6877" s="7" t="n"/>
      <c r="N6877" s="8" t="n"/>
      <c r="O6877" s="7" t="n"/>
      <c r="P6877" s="7" t="n"/>
      <c r="Q6877" s="8" t="n"/>
      <c r="R6877" s="9" t="n"/>
      <c r="S6877" s="8" t="n"/>
      <c r="T6877" s="8" t="n"/>
      <c r="U6877" s="8" t="n"/>
      <c r="V6877" s="11">
        <f>IF(OR(B6877="",C6877=""),"",CONCATENATE(B6877,".",C6877))</f>
        <v/>
      </c>
      <c r="W6877" s="6">
        <f>UPPER(TRIM(H6877))</f>
        <v/>
      </c>
      <c r="X6877" s="6">
        <f>UPPER(TRIM(I6877))</f>
        <v/>
      </c>
      <c r="Y6877" s="6">
        <f>IF(V6877&lt;&gt;"",IFERROR(INDEX(federal_program_name_lookup,MATCH(V6877,aln_lookup,0)),""),"")</f>
        <v/>
      </c>
    </row>
    <row r="6878">
      <c r="A6878" s="6">
        <f>IF(B6878&lt;&gt;"", "AWARD-"&amp;TEXT(ROW()-1,"0000"), "")</f>
        <v/>
      </c>
      <c r="B6878" s="7" t="n"/>
      <c r="C6878" s="7" t="n"/>
      <c r="D6878" s="7" t="n"/>
      <c r="E6878" s="8" t="n"/>
      <c r="F6878" s="9" t="n"/>
      <c r="G6878" s="8" t="n"/>
      <c r="H6878" s="8" t="n"/>
      <c r="I6878" s="8" t="n"/>
      <c r="J6878" s="10">
        <f>IF(A6878="",0,SUMIFS(amount_expended,cfda_key,V6878))</f>
        <v/>
      </c>
      <c r="K6878" s="10">
        <f>IF(G6878="OTHER CLUSTER NOT LISTED ABOVE",SUMIFS(amount_expended,uniform_other_cluster_name,X6878), IF(AND(OR(G6878="N/A",G6878=""),H6878=""),0,IF(G6878="STATE CLUSTER",SUMIFS(amount_expended,uniform_state_cluster_name,W6878),SUMIFS(amount_expended,cluster_name,G6878))))</f>
        <v/>
      </c>
      <c r="L6878" s="8" t="n"/>
      <c r="M6878" s="7" t="n"/>
      <c r="N6878" s="8" t="n"/>
      <c r="O6878" s="7" t="n"/>
      <c r="P6878" s="7" t="n"/>
      <c r="Q6878" s="8" t="n"/>
      <c r="R6878" s="9" t="n"/>
      <c r="S6878" s="8" t="n"/>
      <c r="T6878" s="8" t="n"/>
      <c r="U6878" s="8" t="n"/>
      <c r="V6878" s="11">
        <f>IF(OR(B6878="",C6878=""),"",CONCATENATE(B6878,".",C6878))</f>
        <v/>
      </c>
      <c r="W6878" s="6">
        <f>UPPER(TRIM(H6878))</f>
        <v/>
      </c>
      <c r="X6878" s="6">
        <f>UPPER(TRIM(I6878))</f>
        <v/>
      </c>
      <c r="Y6878" s="6">
        <f>IF(V6878&lt;&gt;"",IFERROR(INDEX(federal_program_name_lookup,MATCH(V6878,aln_lookup,0)),""),"")</f>
        <v/>
      </c>
    </row>
    <row r="6879">
      <c r="A6879" s="6">
        <f>IF(B6879&lt;&gt;"", "AWARD-"&amp;TEXT(ROW()-1,"0000"), "")</f>
        <v/>
      </c>
      <c r="B6879" s="7" t="n"/>
      <c r="C6879" s="7" t="n"/>
      <c r="D6879" s="7" t="n"/>
      <c r="E6879" s="8" t="n"/>
      <c r="F6879" s="9" t="n"/>
      <c r="G6879" s="8" t="n"/>
      <c r="H6879" s="8" t="n"/>
      <c r="I6879" s="8" t="n"/>
      <c r="J6879" s="10">
        <f>IF(A6879="",0,SUMIFS(amount_expended,cfda_key,V6879))</f>
        <v/>
      </c>
      <c r="K6879" s="10">
        <f>IF(G6879="OTHER CLUSTER NOT LISTED ABOVE",SUMIFS(amount_expended,uniform_other_cluster_name,X6879), IF(AND(OR(G6879="N/A",G6879=""),H6879=""),0,IF(G6879="STATE CLUSTER",SUMIFS(amount_expended,uniform_state_cluster_name,W6879),SUMIFS(amount_expended,cluster_name,G6879))))</f>
        <v/>
      </c>
      <c r="L6879" s="8" t="n"/>
      <c r="M6879" s="7" t="n"/>
      <c r="N6879" s="8" t="n"/>
      <c r="O6879" s="7" t="n"/>
      <c r="P6879" s="7" t="n"/>
      <c r="Q6879" s="8" t="n"/>
      <c r="R6879" s="9" t="n"/>
      <c r="S6879" s="8" t="n"/>
      <c r="T6879" s="8" t="n"/>
      <c r="U6879" s="8" t="n"/>
      <c r="V6879" s="11">
        <f>IF(OR(B6879="",C6879=""),"",CONCATENATE(B6879,".",C6879))</f>
        <v/>
      </c>
      <c r="W6879" s="6">
        <f>UPPER(TRIM(H6879))</f>
        <v/>
      </c>
      <c r="X6879" s="6">
        <f>UPPER(TRIM(I6879))</f>
        <v/>
      </c>
      <c r="Y6879" s="6">
        <f>IF(V6879&lt;&gt;"",IFERROR(INDEX(federal_program_name_lookup,MATCH(V6879,aln_lookup,0)),""),"")</f>
        <v/>
      </c>
    </row>
    <row r="6880">
      <c r="A6880" s="6">
        <f>IF(B6880&lt;&gt;"", "AWARD-"&amp;TEXT(ROW()-1,"0000"), "")</f>
        <v/>
      </c>
      <c r="B6880" s="7" t="n"/>
      <c r="C6880" s="7" t="n"/>
      <c r="D6880" s="7" t="n"/>
      <c r="E6880" s="8" t="n"/>
      <c r="F6880" s="9" t="n"/>
      <c r="G6880" s="8" t="n"/>
      <c r="H6880" s="8" t="n"/>
      <c r="I6880" s="8" t="n"/>
      <c r="J6880" s="10">
        <f>IF(A6880="",0,SUMIFS(amount_expended,cfda_key,V6880))</f>
        <v/>
      </c>
      <c r="K6880" s="10">
        <f>IF(G6880="OTHER CLUSTER NOT LISTED ABOVE",SUMIFS(amount_expended,uniform_other_cluster_name,X6880), IF(AND(OR(G6880="N/A",G6880=""),H6880=""),0,IF(G6880="STATE CLUSTER",SUMIFS(amount_expended,uniform_state_cluster_name,W6880),SUMIFS(amount_expended,cluster_name,G6880))))</f>
        <v/>
      </c>
      <c r="L6880" s="8" t="n"/>
      <c r="M6880" s="7" t="n"/>
      <c r="N6880" s="8" t="n"/>
      <c r="O6880" s="7" t="n"/>
      <c r="P6880" s="7" t="n"/>
      <c r="Q6880" s="8" t="n"/>
      <c r="R6880" s="9" t="n"/>
      <c r="S6880" s="8" t="n"/>
      <c r="T6880" s="8" t="n"/>
      <c r="U6880" s="8" t="n"/>
      <c r="V6880" s="11">
        <f>IF(OR(B6880="",C6880=""),"",CONCATENATE(B6880,".",C6880))</f>
        <v/>
      </c>
      <c r="W6880" s="6">
        <f>UPPER(TRIM(H6880))</f>
        <v/>
      </c>
      <c r="X6880" s="6">
        <f>UPPER(TRIM(I6880))</f>
        <v/>
      </c>
      <c r="Y6880" s="6">
        <f>IF(V6880&lt;&gt;"",IFERROR(INDEX(federal_program_name_lookup,MATCH(V6880,aln_lookup,0)),""),"")</f>
        <v/>
      </c>
    </row>
    <row r="6881">
      <c r="A6881" s="6">
        <f>IF(B6881&lt;&gt;"", "AWARD-"&amp;TEXT(ROW()-1,"0000"), "")</f>
        <v/>
      </c>
      <c r="B6881" s="7" t="n"/>
      <c r="C6881" s="7" t="n"/>
      <c r="D6881" s="7" t="n"/>
      <c r="E6881" s="8" t="n"/>
      <c r="F6881" s="9" t="n"/>
      <c r="G6881" s="8" t="n"/>
      <c r="H6881" s="8" t="n"/>
      <c r="I6881" s="8" t="n"/>
      <c r="J6881" s="10">
        <f>IF(A6881="",0,SUMIFS(amount_expended,cfda_key,V6881))</f>
        <v/>
      </c>
      <c r="K6881" s="10">
        <f>IF(G6881="OTHER CLUSTER NOT LISTED ABOVE",SUMIFS(amount_expended,uniform_other_cluster_name,X6881), IF(AND(OR(G6881="N/A",G6881=""),H6881=""),0,IF(G6881="STATE CLUSTER",SUMIFS(amount_expended,uniform_state_cluster_name,W6881),SUMIFS(amount_expended,cluster_name,G6881))))</f>
        <v/>
      </c>
      <c r="L6881" s="8" t="n"/>
      <c r="M6881" s="7" t="n"/>
      <c r="N6881" s="8" t="n"/>
      <c r="O6881" s="7" t="n"/>
      <c r="P6881" s="7" t="n"/>
      <c r="Q6881" s="8" t="n"/>
      <c r="R6881" s="9" t="n"/>
      <c r="S6881" s="8" t="n"/>
      <c r="T6881" s="8" t="n"/>
      <c r="U6881" s="8" t="n"/>
      <c r="V6881" s="11">
        <f>IF(OR(B6881="",C6881=""),"",CONCATENATE(B6881,".",C6881))</f>
        <v/>
      </c>
      <c r="W6881" s="6">
        <f>UPPER(TRIM(H6881))</f>
        <v/>
      </c>
      <c r="X6881" s="6">
        <f>UPPER(TRIM(I6881))</f>
        <v/>
      </c>
      <c r="Y6881" s="6">
        <f>IF(V6881&lt;&gt;"",IFERROR(INDEX(federal_program_name_lookup,MATCH(V6881,aln_lookup,0)),""),"")</f>
        <v/>
      </c>
    </row>
    <row r="6882">
      <c r="A6882" s="6">
        <f>IF(B6882&lt;&gt;"", "AWARD-"&amp;TEXT(ROW()-1,"0000"), "")</f>
        <v/>
      </c>
      <c r="B6882" s="7" t="n"/>
      <c r="C6882" s="7" t="n"/>
      <c r="D6882" s="7" t="n"/>
      <c r="E6882" s="8" t="n"/>
      <c r="F6882" s="9" t="n"/>
      <c r="G6882" s="8" t="n"/>
      <c r="H6882" s="8" t="n"/>
      <c r="I6882" s="8" t="n"/>
      <c r="J6882" s="10">
        <f>IF(A6882="",0,SUMIFS(amount_expended,cfda_key,V6882))</f>
        <v/>
      </c>
      <c r="K6882" s="10">
        <f>IF(G6882="OTHER CLUSTER NOT LISTED ABOVE",SUMIFS(amount_expended,uniform_other_cluster_name,X6882), IF(AND(OR(G6882="N/A",G6882=""),H6882=""),0,IF(G6882="STATE CLUSTER",SUMIFS(amount_expended,uniform_state_cluster_name,W6882),SUMIFS(amount_expended,cluster_name,G6882))))</f>
        <v/>
      </c>
      <c r="L6882" s="8" t="n"/>
      <c r="M6882" s="7" t="n"/>
      <c r="N6882" s="8" t="n"/>
      <c r="O6882" s="7" t="n"/>
      <c r="P6882" s="7" t="n"/>
      <c r="Q6882" s="8" t="n"/>
      <c r="R6882" s="9" t="n"/>
      <c r="S6882" s="8" t="n"/>
      <c r="T6882" s="8" t="n"/>
      <c r="U6882" s="8" t="n"/>
      <c r="V6882" s="11">
        <f>IF(OR(B6882="",C6882=""),"",CONCATENATE(B6882,".",C6882))</f>
        <v/>
      </c>
      <c r="W6882" s="6">
        <f>UPPER(TRIM(H6882))</f>
        <v/>
      </c>
      <c r="X6882" s="6">
        <f>UPPER(TRIM(I6882))</f>
        <v/>
      </c>
      <c r="Y6882" s="6">
        <f>IF(V6882&lt;&gt;"",IFERROR(INDEX(federal_program_name_lookup,MATCH(V6882,aln_lookup,0)),""),"")</f>
        <v/>
      </c>
    </row>
    <row r="6883">
      <c r="A6883" s="6">
        <f>IF(B6883&lt;&gt;"", "AWARD-"&amp;TEXT(ROW()-1,"0000"), "")</f>
        <v/>
      </c>
      <c r="B6883" s="7" t="n"/>
      <c r="C6883" s="7" t="n"/>
      <c r="D6883" s="7" t="n"/>
      <c r="E6883" s="8" t="n"/>
      <c r="F6883" s="9" t="n"/>
      <c r="G6883" s="8" t="n"/>
      <c r="H6883" s="8" t="n"/>
      <c r="I6883" s="8" t="n"/>
      <c r="J6883" s="10">
        <f>IF(A6883="",0,SUMIFS(amount_expended,cfda_key,V6883))</f>
        <v/>
      </c>
      <c r="K6883" s="10">
        <f>IF(G6883="OTHER CLUSTER NOT LISTED ABOVE",SUMIFS(amount_expended,uniform_other_cluster_name,X6883), IF(AND(OR(G6883="N/A",G6883=""),H6883=""),0,IF(G6883="STATE CLUSTER",SUMIFS(amount_expended,uniform_state_cluster_name,W6883),SUMIFS(amount_expended,cluster_name,G6883))))</f>
        <v/>
      </c>
      <c r="L6883" s="8" t="n"/>
      <c r="M6883" s="7" t="n"/>
      <c r="N6883" s="8" t="n"/>
      <c r="O6883" s="7" t="n"/>
      <c r="P6883" s="7" t="n"/>
      <c r="Q6883" s="8" t="n"/>
      <c r="R6883" s="9" t="n"/>
      <c r="S6883" s="8" t="n"/>
      <c r="T6883" s="8" t="n"/>
      <c r="U6883" s="8" t="n"/>
      <c r="V6883" s="11">
        <f>IF(OR(B6883="",C6883=""),"",CONCATENATE(B6883,".",C6883))</f>
        <v/>
      </c>
      <c r="W6883" s="6">
        <f>UPPER(TRIM(H6883))</f>
        <v/>
      </c>
      <c r="X6883" s="6">
        <f>UPPER(TRIM(I6883))</f>
        <v/>
      </c>
      <c r="Y6883" s="6">
        <f>IF(V6883&lt;&gt;"",IFERROR(INDEX(federal_program_name_lookup,MATCH(V6883,aln_lookup,0)),""),"")</f>
        <v/>
      </c>
    </row>
    <row r="6884">
      <c r="A6884" s="6">
        <f>IF(B6884&lt;&gt;"", "AWARD-"&amp;TEXT(ROW()-1,"0000"), "")</f>
        <v/>
      </c>
      <c r="B6884" s="7" t="n"/>
      <c r="C6884" s="7" t="n"/>
      <c r="D6884" s="7" t="n"/>
      <c r="E6884" s="8" t="n"/>
      <c r="F6884" s="9" t="n"/>
      <c r="G6884" s="8" t="n"/>
      <c r="H6884" s="8" t="n"/>
      <c r="I6884" s="8" t="n"/>
      <c r="J6884" s="10">
        <f>IF(A6884="",0,SUMIFS(amount_expended,cfda_key,V6884))</f>
        <v/>
      </c>
      <c r="K6884" s="10">
        <f>IF(G6884="OTHER CLUSTER NOT LISTED ABOVE",SUMIFS(amount_expended,uniform_other_cluster_name,X6884), IF(AND(OR(G6884="N/A",G6884=""),H6884=""),0,IF(G6884="STATE CLUSTER",SUMIFS(amount_expended,uniform_state_cluster_name,W6884),SUMIFS(amount_expended,cluster_name,G6884))))</f>
        <v/>
      </c>
      <c r="L6884" s="8" t="n"/>
      <c r="M6884" s="7" t="n"/>
      <c r="N6884" s="8" t="n"/>
      <c r="O6884" s="7" t="n"/>
      <c r="P6884" s="7" t="n"/>
      <c r="Q6884" s="8" t="n"/>
      <c r="R6884" s="9" t="n"/>
      <c r="S6884" s="8" t="n"/>
      <c r="T6884" s="8" t="n"/>
      <c r="U6884" s="8" t="n"/>
      <c r="V6884" s="11">
        <f>IF(OR(B6884="",C6884=""),"",CONCATENATE(B6884,".",C6884))</f>
        <v/>
      </c>
      <c r="W6884" s="6">
        <f>UPPER(TRIM(H6884))</f>
        <v/>
      </c>
      <c r="X6884" s="6">
        <f>UPPER(TRIM(I6884))</f>
        <v/>
      </c>
      <c r="Y6884" s="6">
        <f>IF(V6884&lt;&gt;"",IFERROR(INDEX(federal_program_name_lookup,MATCH(V6884,aln_lookup,0)),""),"")</f>
        <v/>
      </c>
    </row>
    <row r="6885">
      <c r="A6885" s="6">
        <f>IF(B6885&lt;&gt;"", "AWARD-"&amp;TEXT(ROW()-1,"0000"), "")</f>
        <v/>
      </c>
      <c r="B6885" s="7" t="n"/>
      <c r="C6885" s="7" t="n"/>
      <c r="D6885" s="7" t="n"/>
      <c r="E6885" s="8" t="n"/>
      <c r="F6885" s="9" t="n"/>
      <c r="G6885" s="8" t="n"/>
      <c r="H6885" s="8" t="n"/>
      <c r="I6885" s="8" t="n"/>
      <c r="J6885" s="10">
        <f>IF(A6885="",0,SUMIFS(amount_expended,cfda_key,V6885))</f>
        <v/>
      </c>
      <c r="K6885" s="10">
        <f>IF(G6885="OTHER CLUSTER NOT LISTED ABOVE",SUMIFS(amount_expended,uniform_other_cluster_name,X6885), IF(AND(OR(G6885="N/A",G6885=""),H6885=""),0,IF(G6885="STATE CLUSTER",SUMIFS(amount_expended,uniform_state_cluster_name,W6885),SUMIFS(amount_expended,cluster_name,G6885))))</f>
        <v/>
      </c>
      <c r="L6885" s="8" t="n"/>
      <c r="M6885" s="7" t="n"/>
      <c r="N6885" s="8" t="n"/>
      <c r="O6885" s="7" t="n"/>
      <c r="P6885" s="7" t="n"/>
      <c r="Q6885" s="8" t="n"/>
      <c r="R6885" s="9" t="n"/>
      <c r="S6885" s="8" t="n"/>
      <c r="T6885" s="8" t="n"/>
      <c r="U6885" s="8" t="n"/>
      <c r="V6885" s="11">
        <f>IF(OR(B6885="",C6885=""),"",CONCATENATE(B6885,".",C6885))</f>
        <v/>
      </c>
      <c r="W6885" s="6">
        <f>UPPER(TRIM(H6885))</f>
        <v/>
      </c>
      <c r="X6885" s="6">
        <f>UPPER(TRIM(I6885))</f>
        <v/>
      </c>
      <c r="Y6885" s="6">
        <f>IF(V6885&lt;&gt;"",IFERROR(INDEX(federal_program_name_lookup,MATCH(V6885,aln_lookup,0)),""),"")</f>
        <v/>
      </c>
    </row>
    <row r="6886">
      <c r="A6886" s="6">
        <f>IF(B6886&lt;&gt;"", "AWARD-"&amp;TEXT(ROW()-1,"0000"), "")</f>
        <v/>
      </c>
      <c r="B6886" s="7" t="n"/>
      <c r="C6886" s="7" t="n"/>
      <c r="D6886" s="7" t="n"/>
      <c r="E6886" s="8" t="n"/>
      <c r="F6886" s="9" t="n"/>
      <c r="G6886" s="8" t="n"/>
      <c r="H6886" s="8" t="n"/>
      <c r="I6886" s="8" t="n"/>
      <c r="J6886" s="10">
        <f>IF(A6886="",0,SUMIFS(amount_expended,cfda_key,V6886))</f>
        <v/>
      </c>
      <c r="K6886" s="10">
        <f>IF(G6886="OTHER CLUSTER NOT LISTED ABOVE",SUMIFS(amount_expended,uniform_other_cluster_name,X6886), IF(AND(OR(G6886="N/A",G6886=""),H6886=""),0,IF(G6886="STATE CLUSTER",SUMIFS(amount_expended,uniform_state_cluster_name,W6886),SUMIFS(amount_expended,cluster_name,G6886))))</f>
        <v/>
      </c>
      <c r="L6886" s="8" t="n"/>
      <c r="M6886" s="7" t="n"/>
      <c r="N6886" s="8" t="n"/>
      <c r="O6886" s="7" t="n"/>
      <c r="P6886" s="7" t="n"/>
      <c r="Q6886" s="8" t="n"/>
      <c r="R6886" s="9" t="n"/>
      <c r="S6886" s="8" t="n"/>
      <c r="T6886" s="8" t="n"/>
      <c r="U6886" s="8" t="n"/>
      <c r="V6886" s="11">
        <f>IF(OR(B6886="",C6886=""),"",CONCATENATE(B6886,".",C6886))</f>
        <v/>
      </c>
      <c r="W6886" s="6">
        <f>UPPER(TRIM(H6886))</f>
        <v/>
      </c>
      <c r="X6886" s="6">
        <f>UPPER(TRIM(I6886))</f>
        <v/>
      </c>
      <c r="Y6886" s="6">
        <f>IF(V6886&lt;&gt;"",IFERROR(INDEX(federal_program_name_lookup,MATCH(V6886,aln_lookup,0)),""),"")</f>
        <v/>
      </c>
    </row>
    <row r="6887">
      <c r="A6887" s="6">
        <f>IF(B6887&lt;&gt;"", "AWARD-"&amp;TEXT(ROW()-1,"0000"), "")</f>
        <v/>
      </c>
      <c r="B6887" s="7" t="n"/>
      <c r="C6887" s="7" t="n"/>
      <c r="D6887" s="7" t="n"/>
      <c r="E6887" s="8" t="n"/>
      <c r="F6887" s="9" t="n"/>
      <c r="G6887" s="8" t="n"/>
      <c r="H6887" s="8" t="n"/>
      <c r="I6887" s="8" t="n"/>
      <c r="J6887" s="10">
        <f>IF(A6887="",0,SUMIFS(amount_expended,cfda_key,V6887))</f>
        <v/>
      </c>
      <c r="K6887" s="10">
        <f>IF(G6887="OTHER CLUSTER NOT LISTED ABOVE",SUMIFS(amount_expended,uniform_other_cluster_name,X6887), IF(AND(OR(G6887="N/A",G6887=""),H6887=""),0,IF(G6887="STATE CLUSTER",SUMIFS(amount_expended,uniform_state_cluster_name,W6887),SUMIFS(amount_expended,cluster_name,G6887))))</f>
        <v/>
      </c>
      <c r="L6887" s="8" t="n"/>
      <c r="M6887" s="7" t="n"/>
      <c r="N6887" s="8" t="n"/>
      <c r="O6887" s="7" t="n"/>
      <c r="P6887" s="7" t="n"/>
      <c r="Q6887" s="8" t="n"/>
      <c r="R6887" s="9" t="n"/>
      <c r="S6887" s="8" t="n"/>
      <c r="T6887" s="8" t="n"/>
      <c r="U6887" s="8" t="n"/>
      <c r="V6887" s="11">
        <f>IF(OR(B6887="",C6887=""),"",CONCATENATE(B6887,".",C6887))</f>
        <v/>
      </c>
      <c r="W6887" s="6">
        <f>UPPER(TRIM(H6887))</f>
        <v/>
      </c>
      <c r="X6887" s="6">
        <f>UPPER(TRIM(I6887))</f>
        <v/>
      </c>
      <c r="Y6887" s="6">
        <f>IF(V6887&lt;&gt;"",IFERROR(INDEX(federal_program_name_lookup,MATCH(V6887,aln_lookup,0)),""),"")</f>
        <v/>
      </c>
    </row>
    <row r="6888">
      <c r="A6888" s="6">
        <f>IF(B6888&lt;&gt;"", "AWARD-"&amp;TEXT(ROW()-1,"0000"), "")</f>
        <v/>
      </c>
      <c r="B6888" s="7" t="n"/>
      <c r="C6888" s="7" t="n"/>
      <c r="D6888" s="7" t="n"/>
      <c r="E6888" s="8" t="n"/>
      <c r="F6888" s="9" t="n"/>
      <c r="G6888" s="8" t="n"/>
      <c r="H6888" s="8" t="n"/>
      <c r="I6888" s="8" t="n"/>
      <c r="J6888" s="10">
        <f>IF(A6888="",0,SUMIFS(amount_expended,cfda_key,V6888))</f>
        <v/>
      </c>
      <c r="K6888" s="10">
        <f>IF(G6888="OTHER CLUSTER NOT LISTED ABOVE",SUMIFS(amount_expended,uniform_other_cluster_name,X6888), IF(AND(OR(G6888="N/A",G6888=""),H6888=""),0,IF(G6888="STATE CLUSTER",SUMIFS(amount_expended,uniform_state_cluster_name,W6888),SUMIFS(amount_expended,cluster_name,G6888))))</f>
        <v/>
      </c>
      <c r="L6888" s="8" t="n"/>
      <c r="M6888" s="7" t="n"/>
      <c r="N6888" s="8" t="n"/>
      <c r="O6888" s="7" t="n"/>
      <c r="P6888" s="7" t="n"/>
      <c r="Q6888" s="8" t="n"/>
      <c r="R6888" s="9" t="n"/>
      <c r="S6888" s="8" t="n"/>
      <c r="T6888" s="8" t="n"/>
      <c r="U6888" s="8" t="n"/>
      <c r="V6888" s="11">
        <f>IF(OR(B6888="",C6888=""),"",CONCATENATE(B6888,".",C6888))</f>
        <v/>
      </c>
      <c r="W6888" s="6">
        <f>UPPER(TRIM(H6888))</f>
        <v/>
      </c>
      <c r="X6888" s="6">
        <f>UPPER(TRIM(I6888))</f>
        <v/>
      </c>
      <c r="Y6888" s="6">
        <f>IF(V6888&lt;&gt;"",IFERROR(INDEX(federal_program_name_lookup,MATCH(V6888,aln_lookup,0)),""),"")</f>
        <v/>
      </c>
    </row>
    <row r="6889">
      <c r="A6889" s="6">
        <f>IF(B6889&lt;&gt;"", "AWARD-"&amp;TEXT(ROW()-1,"0000"), "")</f>
        <v/>
      </c>
      <c r="B6889" s="7" t="n"/>
      <c r="C6889" s="7" t="n"/>
      <c r="D6889" s="7" t="n"/>
      <c r="E6889" s="8" t="n"/>
      <c r="F6889" s="9" t="n"/>
      <c r="G6889" s="8" t="n"/>
      <c r="H6889" s="8" t="n"/>
      <c r="I6889" s="8" t="n"/>
      <c r="J6889" s="10">
        <f>IF(A6889="",0,SUMIFS(amount_expended,cfda_key,V6889))</f>
        <v/>
      </c>
      <c r="K6889" s="10">
        <f>IF(G6889="OTHER CLUSTER NOT LISTED ABOVE",SUMIFS(amount_expended,uniform_other_cluster_name,X6889), IF(AND(OR(G6889="N/A",G6889=""),H6889=""),0,IF(G6889="STATE CLUSTER",SUMIFS(amount_expended,uniform_state_cluster_name,W6889),SUMIFS(amount_expended,cluster_name,G6889))))</f>
        <v/>
      </c>
      <c r="L6889" s="8" t="n"/>
      <c r="M6889" s="7" t="n"/>
      <c r="N6889" s="8" t="n"/>
      <c r="O6889" s="7" t="n"/>
      <c r="P6889" s="7" t="n"/>
      <c r="Q6889" s="8" t="n"/>
      <c r="R6889" s="9" t="n"/>
      <c r="S6889" s="8" t="n"/>
      <c r="T6889" s="8" t="n"/>
      <c r="U6889" s="8" t="n"/>
      <c r="V6889" s="11">
        <f>IF(OR(B6889="",C6889=""),"",CONCATENATE(B6889,".",C6889))</f>
        <v/>
      </c>
      <c r="W6889" s="6">
        <f>UPPER(TRIM(H6889))</f>
        <v/>
      </c>
      <c r="X6889" s="6">
        <f>UPPER(TRIM(I6889))</f>
        <v/>
      </c>
      <c r="Y6889" s="6">
        <f>IF(V6889&lt;&gt;"",IFERROR(INDEX(federal_program_name_lookup,MATCH(V6889,aln_lookup,0)),""),"")</f>
        <v/>
      </c>
    </row>
    <row r="6890">
      <c r="A6890" s="6">
        <f>IF(B6890&lt;&gt;"", "AWARD-"&amp;TEXT(ROW()-1,"0000"), "")</f>
        <v/>
      </c>
      <c r="B6890" s="7" t="n"/>
      <c r="C6890" s="7" t="n"/>
      <c r="D6890" s="7" t="n"/>
      <c r="E6890" s="8" t="n"/>
      <c r="F6890" s="9" t="n"/>
      <c r="G6890" s="8" t="n"/>
      <c r="H6890" s="8" t="n"/>
      <c r="I6890" s="8" t="n"/>
      <c r="J6890" s="10">
        <f>IF(A6890="",0,SUMIFS(amount_expended,cfda_key,V6890))</f>
        <v/>
      </c>
      <c r="K6890" s="10">
        <f>IF(G6890="OTHER CLUSTER NOT LISTED ABOVE",SUMIFS(amount_expended,uniform_other_cluster_name,X6890), IF(AND(OR(G6890="N/A",G6890=""),H6890=""),0,IF(G6890="STATE CLUSTER",SUMIFS(amount_expended,uniform_state_cluster_name,W6890),SUMIFS(amount_expended,cluster_name,G6890))))</f>
        <v/>
      </c>
      <c r="L6890" s="8" t="n"/>
      <c r="M6890" s="7" t="n"/>
      <c r="N6890" s="8" t="n"/>
      <c r="O6890" s="7" t="n"/>
      <c r="P6890" s="7" t="n"/>
      <c r="Q6890" s="8" t="n"/>
      <c r="R6890" s="9" t="n"/>
      <c r="S6890" s="8" t="n"/>
      <c r="T6890" s="8" t="n"/>
      <c r="U6890" s="8" t="n"/>
      <c r="V6890" s="11">
        <f>IF(OR(B6890="",C6890=""),"",CONCATENATE(B6890,".",C6890))</f>
        <v/>
      </c>
      <c r="W6890" s="6">
        <f>UPPER(TRIM(H6890))</f>
        <v/>
      </c>
      <c r="X6890" s="6">
        <f>UPPER(TRIM(I6890))</f>
        <v/>
      </c>
      <c r="Y6890" s="6">
        <f>IF(V6890&lt;&gt;"",IFERROR(INDEX(federal_program_name_lookup,MATCH(V6890,aln_lookup,0)),""),"")</f>
        <v/>
      </c>
    </row>
    <row r="6891">
      <c r="A6891" s="6">
        <f>IF(B6891&lt;&gt;"", "AWARD-"&amp;TEXT(ROW()-1,"0000"), "")</f>
        <v/>
      </c>
      <c r="B6891" s="7" t="n"/>
      <c r="C6891" s="7" t="n"/>
      <c r="D6891" s="7" t="n"/>
      <c r="E6891" s="8" t="n"/>
      <c r="F6891" s="9" t="n"/>
      <c r="G6891" s="8" t="n"/>
      <c r="H6891" s="8" t="n"/>
      <c r="I6891" s="8" t="n"/>
      <c r="J6891" s="10">
        <f>IF(A6891="",0,SUMIFS(amount_expended,cfda_key,V6891))</f>
        <v/>
      </c>
      <c r="K6891" s="10">
        <f>IF(G6891="OTHER CLUSTER NOT LISTED ABOVE",SUMIFS(amount_expended,uniform_other_cluster_name,X6891), IF(AND(OR(G6891="N/A",G6891=""),H6891=""),0,IF(G6891="STATE CLUSTER",SUMIFS(amount_expended,uniform_state_cluster_name,W6891),SUMIFS(amount_expended,cluster_name,G6891))))</f>
        <v/>
      </c>
      <c r="L6891" s="8" t="n"/>
      <c r="M6891" s="7" t="n"/>
      <c r="N6891" s="8" t="n"/>
      <c r="O6891" s="7" t="n"/>
      <c r="P6891" s="7" t="n"/>
      <c r="Q6891" s="8" t="n"/>
      <c r="R6891" s="9" t="n"/>
      <c r="S6891" s="8" t="n"/>
      <c r="T6891" s="8" t="n"/>
      <c r="U6891" s="8" t="n"/>
      <c r="V6891" s="11">
        <f>IF(OR(B6891="",C6891=""),"",CONCATENATE(B6891,".",C6891))</f>
        <v/>
      </c>
      <c r="W6891" s="6">
        <f>UPPER(TRIM(H6891))</f>
        <v/>
      </c>
      <c r="X6891" s="6">
        <f>UPPER(TRIM(I6891))</f>
        <v/>
      </c>
      <c r="Y6891" s="6">
        <f>IF(V6891&lt;&gt;"",IFERROR(INDEX(federal_program_name_lookup,MATCH(V6891,aln_lookup,0)),""),"")</f>
        <v/>
      </c>
    </row>
    <row r="6892">
      <c r="A6892" s="6">
        <f>IF(B6892&lt;&gt;"", "AWARD-"&amp;TEXT(ROW()-1,"0000"), "")</f>
        <v/>
      </c>
      <c r="B6892" s="7" t="n"/>
      <c r="C6892" s="7" t="n"/>
      <c r="D6892" s="7" t="n"/>
      <c r="E6892" s="8" t="n"/>
      <c r="F6892" s="9" t="n"/>
      <c r="G6892" s="8" t="n"/>
      <c r="H6892" s="8" t="n"/>
      <c r="I6892" s="8" t="n"/>
      <c r="J6892" s="10">
        <f>IF(A6892="",0,SUMIFS(amount_expended,cfda_key,V6892))</f>
        <v/>
      </c>
      <c r="K6892" s="10">
        <f>IF(G6892="OTHER CLUSTER NOT LISTED ABOVE",SUMIFS(amount_expended,uniform_other_cluster_name,X6892), IF(AND(OR(G6892="N/A",G6892=""),H6892=""),0,IF(G6892="STATE CLUSTER",SUMIFS(amount_expended,uniform_state_cluster_name,W6892),SUMIFS(amount_expended,cluster_name,G6892))))</f>
        <v/>
      </c>
      <c r="L6892" s="8" t="n"/>
      <c r="M6892" s="7" t="n"/>
      <c r="N6892" s="8" t="n"/>
      <c r="O6892" s="7" t="n"/>
      <c r="P6892" s="7" t="n"/>
      <c r="Q6892" s="8" t="n"/>
      <c r="R6892" s="9" t="n"/>
      <c r="S6892" s="8" t="n"/>
      <c r="T6892" s="8" t="n"/>
      <c r="U6892" s="8" t="n"/>
      <c r="V6892" s="11">
        <f>IF(OR(B6892="",C6892=""),"",CONCATENATE(B6892,".",C6892))</f>
        <v/>
      </c>
      <c r="W6892" s="6">
        <f>UPPER(TRIM(H6892))</f>
        <v/>
      </c>
      <c r="X6892" s="6">
        <f>UPPER(TRIM(I6892))</f>
        <v/>
      </c>
      <c r="Y6892" s="6">
        <f>IF(V6892&lt;&gt;"",IFERROR(INDEX(federal_program_name_lookup,MATCH(V6892,aln_lookup,0)),""),"")</f>
        <v/>
      </c>
    </row>
    <row r="6893">
      <c r="A6893" s="6">
        <f>IF(B6893&lt;&gt;"", "AWARD-"&amp;TEXT(ROW()-1,"0000"), "")</f>
        <v/>
      </c>
      <c r="B6893" s="7" t="n"/>
      <c r="C6893" s="7" t="n"/>
      <c r="D6893" s="7" t="n"/>
      <c r="E6893" s="8" t="n"/>
      <c r="F6893" s="9" t="n"/>
      <c r="G6893" s="8" t="n"/>
      <c r="H6893" s="8" t="n"/>
      <c r="I6893" s="8" t="n"/>
      <c r="J6893" s="10">
        <f>IF(A6893="",0,SUMIFS(amount_expended,cfda_key,V6893))</f>
        <v/>
      </c>
      <c r="K6893" s="10">
        <f>IF(G6893="OTHER CLUSTER NOT LISTED ABOVE",SUMIFS(amount_expended,uniform_other_cluster_name,X6893), IF(AND(OR(G6893="N/A",G6893=""),H6893=""),0,IF(G6893="STATE CLUSTER",SUMIFS(amount_expended,uniform_state_cluster_name,W6893),SUMIFS(amount_expended,cluster_name,G6893))))</f>
        <v/>
      </c>
      <c r="L6893" s="8" t="n"/>
      <c r="M6893" s="7" t="n"/>
      <c r="N6893" s="8" t="n"/>
      <c r="O6893" s="7" t="n"/>
      <c r="P6893" s="7" t="n"/>
      <c r="Q6893" s="8" t="n"/>
      <c r="R6893" s="9" t="n"/>
      <c r="S6893" s="8" t="n"/>
      <c r="T6893" s="8" t="n"/>
      <c r="U6893" s="8" t="n"/>
      <c r="V6893" s="11">
        <f>IF(OR(B6893="",C6893=""),"",CONCATENATE(B6893,".",C6893))</f>
        <v/>
      </c>
      <c r="W6893" s="6">
        <f>UPPER(TRIM(H6893))</f>
        <v/>
      </c>
      <c r="X6893" s="6">
        <f>UPPER(TRIM(I6893))</f>
        <v/>
      </c>
      <c r="Y6893" s="6">
        <f>IF(V6893&lt;&gt;"",IFERROR(INDEX(federal_program_name_lookup,MATCH(V6893,aln_lookup,0)),""),"")</f>
        <v/>
      </c>
    </row>
    <row r="6894">
      <c r="A6894" s="6">
        <f>IF(B6894&lt;&gt;"", "AWARD-"&amp;TEXT(ROW()-1,"0000"), "")</f>
        <v/>
      </c>
      <c r="B6894" s="7" t="n"/>
      <c r="C6894" s="7" t="n"/>
      <c r="D6894" s="7" t="n"/>
      <c r="E6894" s="8" t="n"/>
      <c r="F6894" s="9" t="n"/>
      <c r="G6894" s="8" t="n"/>
      <c r="H6894" s="8" t="n"/>
      <c r="I6894" s="8" t="n"/>
      <c r="J6894" s="10">
        <f>IF(A6894="",0,SUMIFS(amount_expended,cfda_key,V6894))</f>
        <v/>
      </c>
      <c r="K6894" s="10">
        <f>IF(G6894="OTHER CLUSTER NOT LISTED ABOVE",SUMIFS(amount_expended,uniform_other_cluster_name,X6894), IF(AND(OR(G6894="N/A",G6894=""),H6894=""),0,IF(G6894="STATE CLUSTER",SUMIFS(amount_expended,uniform_state_cluster_name,W6894),SUMIFS(amount_expended,cluster_name,G6894))))</f>
        <v/>
      </c>
      <c r="L6894" s="8" t="n"/>
      <c r="M6894" s="7" t="n"/>
      <c r="N6894" s="8" t="n"/>
      <c r="O6894" s="7" t="n"/>
      <c r="P6894" s="7" t="n"/>
      <c r="Q6894" s="8" t="n"/>
      <c r="R6894" s="9" t="n"/>
      <c r="S6894" s="8" t="n"/>
      <c r="T6894" s="8" t="n"/>
      <c r="U6894" s="8" t="n"/>
      <c r="V6894" s="11">
        <f>IF(OR(B6894="",C6894=""),"",CONCATENATE(B6894,".",C6894))</f>
        <v/>
      </c>
      <c r="W6894" s="6">
        <f>UPPER(TRIM(H6894))</f>
        <v/>
      </c>
      <c r="X6894" s="6">
        <f>UPPER(TRIM(I6894))</f>
        <v/>
      </c>
      <c r="Y6894" s="6">
        <f>IF(V6894&lt;&gt;"",IFERROR(INDEX(federal_program_name_lookup,MATCH(V6894,aln_lookup,0)),""),"")</f>
        <v/>
      </c>
    </row>
    <row r="6895">
      <c r="A6895" s="6">
        <f>IF(B6895&lt;&gt;"", "AWARD-"&amp;TEXT(ROW()-1,"0000"), "")</f>
        <v/>
      </c>
      <c r="B6895" s="7" t="n"/>
      <c r="C6895" s="7" t="n"/>
      <c r="D6895" s="7" t="n"/>
      <c r="E6895" s="8" t="n"/>
      <c r="F6895" s="9" t="n"/>
      <c r="G6895" s="8" t="n"/>
      <c r="H6895" s="8" t="n"/>
      <c r="I6895" s="8" t="n"/>
      <c r="J6895" s="10">
        <f>IF(A6895="",0,SUMIFS(amount_expended,cfda_key,V6895))</f>
        <v/>
      </c>
      <c r="K6895" s="10">
        <f>IF(G6895="OTHER CLUSTER NOT LISTED ABOVE",SUMIFS(amount_expended,uniform_other_cluster_name,X6895), IF(AND(OR(G6895="N/A",G6895=""),H6895=""),0,IF(G6895="STATE CLUSTER",SUMIFS(amount_expended,uniform_state_cluster_name,W6895),SUMIFS(amount_expended,cluster_name,G6895))))</f>
        <v/>
      </c>
      <c r="L6895" s="8" t="n"/>
      <c r="M6895" s="7" t="n"/>
      <c r="N6895" s="8" t="n"/>
      <c r="O6895" s="7" t="n"/>
      <c r="P6895" s="7" t="n"/>
      <c r="Q6895" s="8" t="n"/>
      <c r="R6895" s="9" t="n"/>
      <c r="S6895" s="8" t="n"/>
      <c r="T6895" s="8" t="n"/>
      <c r="U6895" s="8" t="n"/>
      <c r="V6895" s="11">
        <f>IF(OR(B6895="",C6895=""),"",CONCATENATE(B6895,".",C6895))</f>
        <v/>
      </c>
      <c r="W6895" s="6">
        <f>UPPER(TRIM(H6895))</f>
        <v/>
      </c>
      <c r="X6895" s="6">
        <f>UPPER(TRIM(I6895))</f>
        <v/>
      </c>
      <c r="Y6895" s="6">
        <f>IF(V6895&lt;&gt;"",IFERROR(INDEX(federal_program_name_lookup,MATCH(V6895,aln_lookup,0)),""),"")</f>
        <v/>
      </c>
    </row>
    <row r="6896">
      <c r="A6896" s="6">
        <f>IF(B6896&lt;&gt;"", "AWARD-"&amp;TEXT(ROW()-1,"0000"), "")</f>
        <v/>
      </c>
      <c r="B6896" s="7" t="n"/>
      <c r="C6896" s="7" t="n"/>
      <c r="D6896" s="7" t="n"/>
      <c r="E6896" s="8" t="n"/>
      <c r="F6896" s="9" t="n"/>
      <c r="G6896" s="8" t="n"/>
      <c r="H6896" s="8" t="n"/>
      <c r="I6896" s="8" t="n"/>
      <c r="J6896" s="10">
        <f>IF(A6896="",0,SUMIFS(amount_expended,cfda_key,V6896))</f>
        <v/>
      </c>
      <c r="K6896" s="10">
        <f>IF(G6896="OTHER CLUSTER NOT LISTED ABOVE",SUMIFS(amount_expended,uniform_other_cluster_name,X6896), IF(AND(OR(G6896="N/A",G6896=""),H6896=""),0,IF(G6896="STATE CLUSTER",SUMIFS(amount_expended,uniform_state_cluster_name,W6896),SUMIFS(amount_expended,cluster_name,G6896))))</f>
        <v/>
      </c>
      <c r="L6896" s="8" t="n"/>
      <c r="M6896" s="7" t="n"/>
      <c r="N6896" s="8" t="n"/>
      <c r="O6896" s="7" t="n"/>
      <c r="P6896" s="7" t="n"/>
      <c r="Q6896" s="8" t="n"/>
      <c r="R6896" s="9" t="n"/>
      <c r="S6896" s="8" t="n"/>
      <c r="T6896" s="8" t="n"/>
      <c r="U6896" s="8" t="n"/>
      <c r="V6896" s="11">
        <f>IF(OR(B6896="",C6896=""),"",CONCATENATE(B6896,".",C6896))</f>
        <v/>
      </c>
      <c r="W6896" s="6">
        <f>UPPER(TRIM(H6896))</f>
        <v/>
      </c>
      <c r="X6896" s="6">
        <f>UPPER(TRIM(I6896))</f>
        <v/>
      </c>
      <c r="Y6896" s="6">
        <f>IF(V6896&lt;&gt;"",IFERROR(INDEX(federal_program_name_lookup,MATCH(V6896,aln_lookup,0)),""),"")</f>
        <v/>
      </c>
    </row>
    <row r="6897">
      <c r="A6897" s="6">
        <f>IF(B6897&lt;&gt;"", "AWARD-"&amp;TEXT(ROW()-1,"0000"), "")</f>
        <v/>
      </c>
      <c r="B6897" s="7" t="n"/>
      <c r="C6897" s="7" t="n"/>
      <c r="D6897" s="7" t="n"/>
      <c r="E6897" s="8" t="n"/>
      <c r="F6897" s="9" t="n"/>
      <c r="G6897" s="8" t="n"/>
      <c r="H6897" s="8" t="n"/>
      <c r="I6897" s="8" t="n"/>
      <c r="J6897" s="10">
        <f>IF(A6897="",0,SUMIFS(amount_expended,cfda_key,V6897))</f>
        <v/>
      </c>
      <c r="K6897" s="10">
        <f>IF(G6897="OTHER CLUSTER NOT LISTED ABOVE",SUMIFS(amount_expended,uniform_other_cluster_name,X6897), IF(AND(OR(G6897="N/A",G6897=""),H6897=""),0,IF(G6897="STATE CLUSTER",SUMIFS(amount_expended,uniform_state_cluster_name,W6897),SUMIFS(amount_expended,cluster_name,G6897))))</f>
        <v/>
      </c>
      <c r="L6897" s="8" t="n"/>
      <c r="M6897" s="7" t="n"/>
      <c r="N6897" s="8" t="n"/>
      <c r="O6897" s="7" t="n"/>
      <c r="P6897" s="7" t="n"/>
      <c r="Q6897" s="8" t="n"/>
      <c r="R6897" s="9" t="n"/>
      <c r="S6897" s="8" t="n"/>
      <c r="T6897" s="8" t="n"/>
      <c r="U6897" s="8" t="n"/>
      <c r="V6897" s="11">
        <f>IF(OR(B6897="",C6897=""),"",CONCATENATE(B6897,".",C6897))</f>
        <v/>
      </c>
      <c r="W6897" s="6">
        <f>UPPER(TRIM(H6897))</f>
        <v/>
      </c>
      <c r="X6897" s="6">
        <f>UPPER(TRIM(I6897))</f>
        <v/>
      </c>
      <c r="Y6897" s="6">
        <f>IF(V6897&lt;&gt;"",IFERROR(INDEX(federal_program_name_lookup,MATCH(V6897,aln_lookup,0)),""),"")</f>
        <v/>
      </c>
    </row>
    <row r="6898">
      <c r="A6898" s="6">
        <f>IF(B6898&lt;&gt;"", "AWARD-"&amp;TEXT(ROW()-1,"0000"), "")</f>
        <v/>
      </c>
      <c r="B6898" s="7" t="n"/>
      <c r="C6898" s="7" t="n"/>
      <c r="D6898" s="7" t="n"/>
      <c r="E6898" s="8" t="n"/>
      <c r="F6898" s="9" t="n"/>
      <c r="G6898" s="8" t="n"/>
      <c r="H6898" s="8" t="n"/>
      <c r="I6898" s="8" t="n"/>
      <c r="J6898" s="10">
        <f>IF(A6898="",0,SUMIFS(amount_expended,cfda_key,V6898))</f>
        <v/>
      </c>
      <c r="K6898" s="10">
        <f>IF(G6898="OTHER CLUSTER NOT LISTED ABOVE",SUMIFS(amount_expended,uniform_other_cluster_name,X6898), IF(AND(OR(G6898="N/A",G6898=""),H6898=""),0,IF(G6898="STATE CLUSTER",SUMIFS(amount_expended,uniform_state_cluster_name,W6898),SUMIFS(amount_expended,cluster_name,G6898))))</f>
        <v/>
      </c>
      <c r="L6898" s="8" t="n"/>
      <c r="M6898" s="7" t="n"/>
      <c r="N6898" s="8" t="n"/>
      <c r="O6898" s="7" t="n"/>
      <c r="P6898" s="7" t="n"/>
      <c r="Q6898" s="8" t="n"/>
      <c r="R6898" s="9" t="n"/>
      <c r="S6898" s="8" t="n"/>
      <c r="T6898" s="8" t="n"/>
      <c r="U6898" s="8" t="n"/>
      <c r="V6898" s="11">
        <f>IF(OR(B6898="",C6898=""),"",CONCATENATE(B6898,".",C6898))</f>
        <v/>
      </c>
      <c r="W6898" s="6">
        <f>UPPER(TRIM(H6898))</f>
        <v/>
      </c>
      <c r="X6898" s="6">
        <f>UPPER(TRIM(I6898))</f>
        <v/>
      </c>
      <c r="Y6898" s="6">
        <f>IF(V6898&lt;&gt;"",IFERROR(INDEX(federal_program_name_lookup,MATCH(V6898,aln_lookup,0)),""),"")</f>
        <v/>
      </c>
    </row>
    <row r="6899">
      <c r="A6899" s="6">
        <f>IF(B6899&lt;&gt;"", "AWARD-"&amp;TEXT(ROW()-1,"0000"), "")</f>
        <v/>
      </c>
      <c r="B6899" s="7" t="n"/>
      <c r="C6899" s="7" t="n"/>
      <c r="D6899" s="7" t="n"/>
      <c r="E6899" s="8" t="n"/>
      <c r="F6899" s="9" t="n"/>
      <c r="G6899" s="8" t="n"/>
      <c r="H6899" s="8" t="n"/>
      <c r="I6899" s="8" t="n"/>
      <c r="J6899" s="10">
        <f>IF(A6899="",0,SUMIFS(amount_expended,cfda_key,V6899))</f>
        <v/>
      </c>
      <c r="K6899" s="10">
        <f>IF(G6899="OTHER CLUSTER NOT LISTED ABOVE",SUMIFS(amount_expended,uniform_other_cluster_name,X6899), IF(AND(OR(G6899="N/A",G6899=""),H6899=""),0,IF(G6899="STATE CLUSTER",SUMIFS(amount_expended,uniform_state_cluster_name,W6899),SUMIFS(amount_expended,cluster_name,G6899))))</f>
        <v/>
      </c>
      <c r="L6899" s="8" t="n"/>
      <c r="M6899" s="7" t="n"/>
      <c r="N6899" s="8" t="n"/>
      <c r="O6899" s="7" t="n"/>
      <c r="P6899" s="7" t="n"/>
      <c r="Q6899" s="8" t="n"/>
      <c r="R6899" s="9" t="n"/>
      <c r="S6899" s="8" t="n"/>
      <c r="T6899" s="8" t="n"/>
      <c r="U6899" s="8" t="n"/>
      <c r="V6899" s="11">
        <f>IF(OR(B6899="",C6899=""),"",CONCATENATE(B6899,".",C6899))</f>
        <v/>
      </c>
      <c r="W6899" s="6">
        <f>UPPER(TRIM(H6899))</f>
        <v/>
      </c>
      <c r="X6899" s="6">
        <f>UPPER(TRIM(I6899))</f>
        <v/>
      </c>
      <c r="Y6899" s="6">
        <f>IF(V6899&lt;&gt;"",IFERROR(INDEX(federal_program_name_lookup,MATCH(V6899,aln_lookup,0)),""),"")</f>
        <v/>
      </c>
    </row>
    <row r="6900">
      <c r="A6900" s="6">
        <f>IF(B6900&lt;&gt;"", "AWARD-"&amp;TEXT(ROW()-1,"0000"), "")</f>
        <v/>
      </c>
      <c r="B6900" s="7" t="n"/>
      <c r="C6900" s="7" t="n"/>
      <c r="D6900" s="7" t="n"/>
      <c r="E6900" s="8" t="n"/>
      <c r="F6900" s="9" t="n"/>
      <c r="G6900" s="8" t="n"/>
      <c r="H6900" s="8" t="n"/>
      <c r="I6900" s="8" t="n"/>
      <c r="J6900" s="10">
        <f>IF(A6900="",0,SUMIFS(amount_expended,cfda_key,V6900))</f>
        <v/>
      </c>
      <c r="K6900" s="10">
        <f>IF(G6900="OTHER CLUSTER NOT LISTED ABOVE",SUMIFS(amount_expended,uniform_other_cluster_name,X6900), IF(AND(OR(G6900="N/A",G6900=""),H6900=""),0,IF(G6900="STATE CLUSTER",SUMIFS(amount_expended,uniform_state_cluster_name,W6900),SUMIFS(amount_expended,cluster_name,G6900))))</f>
        <v/>
      </c>
      <c r="L6900" s="8" t="n"/>
      <c r="M6900" s="7" t="n"/>
      <c r="N6900" s="8" t="n"/>
      <c r="O6900" s="7" t="n"/>
      <c r="P6900" s="7" t="n"/>
      <c r="Q6900" s="8" t="n"/>
      <c r="R6900" s="9" t="n"/>
      <c r="S6900" s="8" t="n"/>
      <c r="T6900" s="8" t="n"/>
      <c r="U6900" s="8" t="n"/>
      <c r="V6900" s="11">
        <f>IF(OR(B6900="",C6900=""),"",CONCATENATE(B6900,".",C6900))</f>
        <v/>
      </c>
      <c r="W6900" s="6">
        <f>UPPER(TRIM(H6900))</f>
        <v/>
      </c>
      <c r="X6900" s="6">
        <f>UPPER(TRIM(I6900))</f>
        <v/>
      </c>
      <c r="Y6900" s="6">
        <f>IF(V6900&lt;&gt;"",IFERROR(INDEX(federal_program_name_lookup,MATCH(V6900,aln_lookup,0)),""),"")</f>
        <v/>
      </c>
    </row>
    <row r="6901">
      <c r="A6901" s="6">
        <f>IF(B6901&lt;&gt;"", "AWARD-"&amp;TEXT(ROW()-1,"0000"), "")</f>
        <v/>
      </c>
      <c r="B6901" s="7" t="n"/>
      <c r="C6901" s="7" t="n"/>
      <c r="D6901" s="7" t="n"/>
      <c r="E6901" s="8" t="n"/>
      <c r="F6901" s="9" t="n"/>
      <c r="G6901" s="8" t="n"/>
      <c r="H6901" s="8" t="n"/>
      <c r="I6901" s="8" t="n"/>
      <c r="J6901" s="10">
        <f>IF(A6901="",0,SUMIFS(amount_expended,cfda_key,V6901))</f>
        <v/>
      </c>
      <c r="K6901" s="10">
        <f>IF(G6901="OTHER CLUSTER NOT LISTED ABOVE",SUMIFS(amount_expended,uniform_other_cluster_name,X6901), IF(AND(OR(G6901="N/A",G6901=""),H6901=""),0,IF(G6901="STATE CLUSTER",SUMIFS(amount_expended,uniform_state_cluster_name,W6901),SUMIFS(amount_expended,cluster_name,G6901))))</f>
        <v/>
      </c>
      <c r="L6901" s="8" t="n"/>
      <c r="M6901" s="7" t="n"/>
      <c r="N6901" s="8" t="n"/>
      <c r="O6901" s="7" t="n"/>
      <c r="P6901" s="7" t="n"/>
      <c r="Q6901" s="8" t="n"/>
      <c r="R6901" s="9" t="n"/>
      <c r="S6901" s="8" t="n"/>
      <c r="T6901" s="8" t="n"/>
      <c r="U6901" s="8" t="n"/>
      <c r="V6901" s="11">
        <f>IF(OR(B6901="",C6901=""),"",CONCATENATE(B6901,".",C6901))</f>
        <v/>
      </c>
      <c r="W6901" s="6">
        <f>UPPER(TRIM(H6901))</f>
        <v/>
      </c>
      <c r="X6901" s="6">
        <f>UPPER(TRIM(I6901))</f>
        <v/>
      </c>
      <c r="Y6901" s="6">
        <f>IF(V6901&lt;&gt;"",IFERROR(INDEX(federal_program_name_lookup,MATCH(V6901,aln_lookup,0)),""),"")</f>
        <v/>
      </c>
    </row>
    <row r="6902">
      <c r="A6902" s="6">
        <f>IF(B6902&lt;&gt;"", "AWARD-"&amp;TEXT(ROW()-1,"0000"), "")</f>
        <v/>
      </c>
      <c r="B6902" s="7" t="n"/>
      <c r="C6902" s="7" t="n"/>
      <c r="D6902" s="7" t="n"/>
      <c r="E6902" s="8" t="n"/>
      <c r="F6902" s="9" t="n"/>
      <c r="G6902" s="8" t="n"/>
      <c r="H6902" s="8" t="n"/>
      <c r="I6902" s="8" t="n"/>
      <c r="J6902" s="10">
        <f>IF(A6902="",0,SUMIFS(amount_expended,cfda_key,V6902))</f>
        <v/>
      </c>
      <c r="K6902" s="10">
        <f>IF(G6902="OTHER CLUSTER NOT LISTED ABOVE",SUMIFS(amount_expended,uniform_other_cluster_name,X6902), IF(AND(OR(G6902="N/A",G6902=""),H6902=""),0,IF(G6902="STATE CLUSTER",SUMIFS(amount_expended,uniform_state_cluster_name,W6902),SUMIFS(amount_expended,cluster_name,G6902))))</f>
        <v/>
      </c>
      <c r="L6902" s="8" t="n"/>
      <c r="M6902" s="7" t="n"/>
      <c r="N6902" s="8" t="n"/>
      <c r="O6902" s="7" t="n"/>
      <c r="P6902" s="7" t="n"/>
      <c r="Q6902" s="8" t="n"/>
      <c r="R6902" s="9" t="n"/>
      <c r="S6902" s="8" t="n"/>
      <c r="T6902" s="8" t="n"/>
      <c r="U6902" s="8" t="n"/>
      <c r="V6902" s="11">
        <f>IF(OR(B6902="",C6902=""),"",CONCATENATE(B6902,".",C6902))</f>
        <v/>
      </c>
      <c r="W6902" s="6">
        <f>UPPER(TRIM(H6902))</f>
        <v/>
      </c>
      <c r="X6902" s="6">
        <f>UPPER(TRIM(I6902))</f>
        <v/>
      </c>
      <c r="Y6902" s="6">
        <f>IF(V6902&lt;&gt;"",IFERROR(INDEX(federal_program_name_lookup,MATCH(V6902,aln_lookup,0)),""),"")</f>
        <v/>
      </c>
    </row>
    <row r="6903">
      <c r="A6903" s="6">
        <f>IF(B6903&lt;&gt;"", "AWARD-"&amp;TEXT(ROW()-1,"0000"), "")</f>
        <v/>
      </c>
      <c r="B6903" s="7" t="n"/>
      <c r="C6903" s="7" t="n"/>
      <c r="D6903" s="7" t="n"/>
      <c r="E6903" s="8" t="n"/>
      <c r="F6903" s="9" t="n"/>
      <c r="G6903" s="8" t="n"/>
      <c r="H6903" s="8" t="n"/>
      <c r="I6903" s="8" t="n"/>
      <c r="J6903" s="10">
        <f>IF(A6903="",0,SUMIFS(amount_expended,cfda_key,V6903))</f>
        <v/>
      </c>
      <c r="K6903" s="10">
        <f>IF(G6903="OTHER CLUSTER NOT LISTED ABOVE",SUMIFS(amount_expended,uniform_other_cluster_name,X6903), IF(AND(OR(G6903="N/A",G6903=""),H6903=""),0,IF(G6903="STATE CLUSTER",SUMIFS(amount_expended,uniform_state_cluster_name,W6903),SUMIFS(amount_expended,cluster_name,G6903))))</f>
        <v/>
      </c>
      <c r="L6903" s="8" t="n"/>
      <c r="M6903" s="7" t="n"/>
      <c r="N6903" s="8" t="n"/>
      <c r="O6903" s="7" t="n"/>
      <c r="P6903" s="7" t="n"/>
      <c r="Q6903" s="8" t="n"/>
      <c r="R6903" s="9" t="n"/>
      <c r="S6903" s="8" t="n"/>
      <c r="T6903" s="8" t="n"/>
      <c r="U6903" s="8" t="n"/>
      <c r="V6903" s="11">
        <f>IF(OR(B6903="",C6903=""),"",CONCATENATE(B6903,".",C6903))</f>
        <v/>
      </c>
      <c r="W6903" s="6">
        <f>UPPER(TRIM(H6903))</f>
        <v/>
      </c>
      <c r="X6903" s="6">
        <f>UPPER(TRIM(I6903))</f>
        <v/>
      </c>
      <c r="Y6903" s="6">
        <f>IF(V6903&lt;&gt;"",IFERROR(INDEX(federal_program_name_lookup,MATCH(V6903,aln_lookup,0)),""),"")</f>
        <v/>
      </c>
    </row>
    <row r="6904">
      <c r="A6904" s="6">
        <f>IF(B6904&lt;&gt;"", "AWARD-"&amp;TEXT(ROW()-1,"0000"), "")</f>
        <v/>
      </c>
      <c r="B6904" s="7" t="n"/>
      <c r="C6904" s="7" t="n"/>
      <c r="D6904" s="7" t="n"/>
      <c r="E6904" s="8" t="n"/>
      <c r="F6904" s="9" t="n"/>
      <c r="G6904" s="8" t="n"/>
      <c r="H6904" s="8" t="n"/>
      <c r="I6904" s="8" t="n"/>
      <c r="J6904" s="10">
        <f>IF(A6904="",0,SUMIFS(amount_expended,cfda_key,V6904))</f>
        <v/>
      </c>
      <c r="K6904" s="10">
        <f>IF(G6904="OTHER CLUSTER NOT LISTED ABOVE",SUMIFS(amount_expended,uniform_other_cluster_name,X6904), IF(AND(OR(G6904="N/A",G6904=""),H6904=""),0,IF(G6904="STATE CLUSTER",SUMIFS(amount_expended,uniform_state_cluster_name,W6904),SUMIFS(amount_expended,cluster_name,G6904))))</f>
        <v/>
      </c>
      <c r="L6904" s="8" t="n"/>
      <c r="M6904" s="7" t="n"/>
      <c r="N6904" s="8" t="n"/>
      <c r="O6904" s="7" t="n"/>
      <c r="P6904" s="7" t="n"/>
      <c r="Q6904" s="8" t="n"/>
      <c r="R6904" s="9" t="n"/>
      <c r="S6904" s="8" t="n"/>
      <c r="T6904" s="8" t="n"/>
      <c r="U6904" s="8" t="n"/>
      <c r="V6904" s="11">
        <f>IF(OR(B6904="",C6904=""),"",CONCATENATE(B6904,".",C6904))</f>
        <v/>
      </c>
      <c r="W6904" s="6">
        <f>UPPER(TRIM(H6904))</f>
        <v/>
      </c>
      <c r="X6904" s="6">
        <f>UPPER(TRIM(I6904))</f>
        <v/>
      </c>
      <c r="Y6904" s="6">
        <f>IF(V6904&lt;&gt;"",IFERROR(INDEX(federal_program_name_lookup,MATCH(V6904,aln_lookup,0)),""),"")</f>
        <v/>
      </c>
    </row>
    <row r="6905">
      <c r="A6905" s="6">
        <f>IF(B6905&lt;&gt;"", "AWARD-"&amp;TEXT(ROW()-1,"0000"), "")</f>
        <v/>
      </c>
      <c r="B6905" s="7" t="n"/>
      <c r="C6905" s="7" t="n"/>
      <c r="D6905" s="7" t="n"/>
      <c r="E6905" s="8" t="n"/>
      <c r="F6905" s="9" t="n"/>
      <c r="G6905" s="8" t="n"/>
      <c r="H6905" s="8" t="n"/>
      <c r="I6905" s="8" t="n"/>
      <c r="J6905" s="10">
        <f>IF(A6905="",0,SUMIFS(amount_expended,cfda_key,V6905))</f>
        <v/>
      </c>
      <c r="K6905" s="10">
        <f>IF(G6905="OTHER CLUSTER NOT LISTED ABOVE",SUMIFS(amount_expended,uniform_other_cluster_name,X6905), IF(AND(OR(G6905="N/A",G6905=""),H6905=""),0,IF(G6905="STATE CLUSTER",SUMIFS(amount_expended,uniform_state_cluster_name,W6905),SUMIFS(amount_expended,cluster_name,G6905))))</f>
        <v/>
      </c>
      <c r="L6905" s="8" t="n"/>
      <c r="M6905" s="7" t="n"/>
      <c r="N6905" s="8" t="n"/>
      <c r="O6905" s="7" t="n"/>
      <c r="P6905" s="7" t="n"/>
      <c r="Q6905" s="8" t="n"/>
      <c r="R6905" s="9" t="n"/>
      <c r="S6905" s="8" t="n"/>
      <c r="T6905" s="8" t="n"/>
      <c r="U6905" s="8" t="n"/>
      <c r="V6905" s="11">
        <f>IF(OR(B6905="",C6905=""),"",CONCATENATE(B6905,".",C6905))</f>
        <v/>
      </c>
      <c r="W6905" s="6">
        <f>UPPER(TRIM(H6905))</f>
        <v/>
      </c>
      <c r="X6905" s="6">
        <f>UPPER(TRIM(I6905))</f>
        <v/>
      </c>
      <c r="Y6905" s="6">
        <f>IF(V6905&lt;&gt;"",IFERROR(INDEX(federal_program_name_lookup,MATCH(V6905,aln_lookup,0)),""),"")</f>
        <v/>
      </c>
    </row>
    <row r="6906">
      <c r="A6906" s="6">
        <f>IF(B6906&lt;&gt;"", "AWARD-"&amp;TEXT(ROW()-1,"0000"), "")</f>
        <v/>
      </c>
      <c r="B6906" s="7" t="n"/>
      <c r="C6906" s="7" t="n"/>
      <c r="D6906" s="7" t="n"/>
      <c r="E6906" s="8" t="n"/>
      <c r="F6906" s="9" t="n"/>
      <c r="G6906" s="8" t="n"/>
      <c r="H6906" s="8" t="n"/>
      <c r="I6906" s="8" t="n"/>
      <c r="J6906" s="10">
        <f>IF(A6906="",0,SUMIFS(amount_expended,cfda_key,V6906))</f>
        <v/>
      </c>
      <c r="K6906" s="10">
        <f>IF(G6906="OTHER CLUSTER NOT LISTED ABOVE",SUMIFS(amount_expended,uniform_other_cluster_name,X6906), IF(AND(OR(G6906="N/A",G6906=""),H6906=""),0,IF(G6906="STATE CLUSTER",SUMIFS(amount_expended,uniform_state_cluster_name,W6906),SUMIFS(amount_expended,cluster_name,G6906))))</f>
        <v/>
      </c>
      <c r="L6906" s="8" t="n"/>
      <c r="M6906" s="7" t="n"/>
      <c r="N6906" s="8" t="n"/>
      <c r="O6906" s="7" t="n"/>
      <c r="P6906" s="7" t="n"/>
      <c r="Q6906" s="8" t="n"/>
      <c r="R6906" s="9" t="n"/>
      <c r="S6906" s="8" t="n"/>
      <c r="T6906" s="8" t="n"/>
      <c r="U6906" s="8" t="n"/>
      <c r="V6906" s="11">
        <f>IF(OR(B6906="",C6906=""),"",CONCATENATE(B6906,".",C6906))</f>
        <v/>
      </c>
      <c r="W6906" s="6">
        <f>UPPER(TRIM(H6906))</f>
        <v/>
      </c>
      <c r="X6906" s="6">
        <f>UPPER(TRIM(I6906))</f>
        <v/>
      </c>
      <c r="Y6906" s="6">
        <f>IF(V6906&lt;&gt;"",IFERROR(INDEX(federal_program_name_lookup,MATCH(V6906,aln_lookup,0)),""),"")</f>
        <v/>
      </c>
    </row>
    <row r="6907">
      <c r="A6907" s="6">
        <f>IF(B6907&lt;&gt;"", "AWARD-"&amp;TEXT(ROW()-1,"0000"), "")</f>
        <v/>
      </c>
      <c r="B6907" s="7" t="n"/>
      <c r="C6907" s="7" t="n"/>
      <c r="D6907" s="7" t="n"/>
      <c r="E6907" s="8" t="n"/>
      <c r="F6907" s="9" t="n"/>
      <c r="G6907" s="8" t="n"/>
      <c r="H6907" s="8" t="n"/>
      <c r="I6907" s="8" t="n"/>
      <c r="J6907" s="10">
        <f>IF(A6907="",0,SUMIFS(amount_expended,cfda_key,V6907))</f>
        <v/>
      </c>
      <c r="K6907" s="10">
        <f>IF(G6907="OTHER CLUSTER NOT LISTED ABOVE",SUMIFS(amount_expended,uniform_other_cluster_name,X6907), IF(AND(OR(G6907="N/A",G6907=""),H6907=""),0,IF(G6907="STATE CLUSTER",SUMIFS(amount_expended,uniform_state_cluster_name,W6907),SUMIFS(amount_expended,cluster_name,G6907))))</f>
        <v/>
      </c>
      <c r="L6907" s="8" t="n"/>
      <c r="M6907" s="7" t="n"/>
      <c r="N6907" s="8" t="n"/>
      <c r="O6907" s="7" t="n"/>
      <c r="P6907" s="7" t="n"/>
      <c r="Q6907" s="8" t="n"/>
      <c r="R6907" s="9" t="n"/>
      <c r="S6907" s="8" t="n"/>
      <c r="T6907" s="8" t="n"/>
      <c r="U6907" s="8" t="n"/>
      <c r="V6907" s="11">
        <f>IF(OR(B6907="",C6907=""),"",CONCATENATE(B6907,".",C6907))</f>
        <v/>
      </c>
      <c r="W6907" s="6">
        <f>UPPER(TRIM(H6907))</f>
        <v/>
      </c>
      <c r="X6907" s="6">
        <f>UPPER(TRIM(I6907))</f>
        <v/>
      </c>
      <c r="Y6907" s="6">
        <f>IF(V6907&lt;&gt;"",IFERROR(INDEX(federal_program_name_lookup,MATCH(V6907,aln_lookup,0)),""),"")</f>
        <v/>
      </c>
    </row>
    <row r="6908">
      <c r="A6908" s="6">
        <f>IF(B6908&lt;&gt;"", "AWARD-"&amp;TEXT(ROW()-1,"0000"), "")</f>
        <v/>
      </c>
      <c r="B6908" s="7" t="n"/>
      <c r="C6908" s="7" t="n"/>
      <c r="D6908" s="7" t="n"/>
      <c r="E6908" s="8" t="n"/>
      <c r="F6908" s="9" t="n"/>
      <c r="G6908" s="8" t="n"/>
      <c r="H6908" s="8" t="n"/>
      <c r="I6908" s="8" t="n"/>
      <c r="J6908" s="10">
        <f>IF(A6908="",0,SUMIFS(amount_expended,cfda_key,V6908))</f>
        <v/>
      </c>
      <c r="K6908" s="10">
        <f>IF(G6908="OTHER CLUSTER NOT LISTED ABOVE",SUMIFS(amount_expended,uniform_other_cluster_name,X6908), IF(AND(OR(G6908="N/A",G6908=""),H6908=""),0,IF(G6908="STATE CLUSTER",SUMIFS(amount_expended,uniform_state_cluster_name,W6908),SUMIFS(amount_expended,cluster_name,G6908))))</f>
        <v/>
      </c>
      <c r="L6908" s="8" t="n"/>
      <c r="M6908" s="7" t="n"/>
      <c r="N6908" s="8" t="n"/>
      <c r="O6908" s="7" t="n"/>
      <c r="P6908" s="7" t="n"/>
      <c r="Q6908" s="8" t="n"/>
      <c r="R6908" s="9" t="n"/>
      <c r="S6908" s="8" t="n"/>
      <c r="T6908" s="8" t="n"/>
      <c r="U6908" s="8" t="n"/>
      <c r="V6908" s="11">
        <f>IF(OR(B6908="",C6908=""),"",CONCATENATE(B6908,".",C6908))</f>
        <v/>
      </c>
      <c r="W6908" s="6">
        <f>UPPER(TRIM(H6908))</f>
        <v/>
      </c>
      <c r="X6908" s="6">
        <f>UPPER(TRIM(I6908))</f>
        <v/>
      </c>
      <c r="Y6908" s="6">
        <f>IF(V6908&lt;&gt;"",IFERROR(INDEX(federal_program_name_lookup,MATCH(V6908,aln_lookup,0)),""),"")</f>
        <v/>
      </c>
    </row>
    <row r="6909">
      <c r="A6909" s="6">
        <f>IF(B6909&lt;&gt;"", "AWARD-"&amp;TEXT(ROW()-1,"0000"), "")</f>
        <v/>
      </c>
      <c r="B6909" s="7" t="n"/>
      <c r="C6909" s="7" t="n"/>
      <c r="D6909" s="7" t="n"/>
      <c r="E6909" s="8" t="n"/>
      <c r="F6909" s="9" t="n"/>
      <c r="G6909" s="8" t="n"/>
      <c r="H6909" s="8" t="n"/>
      <c r="I6909" s="8" t="n"/>
      <c r="J6909" s="10">
        <f>IF(A6909="",0,SUMIFS(amount_expended,cfda_key,V6909))</f>
        <v/>
      </c>
      <c r="K6909" s="10">
        <f>IF(G6909="OTHER CLUSTER NOT LISTED ABOVE",SUMIFS(amount_expended,uniform_other_cluster_name,X6909), IF(AND(OR(G6909="N/A",G6909=""),H6909=""),0,IF(G6909="STATE CLUSTER",SUMIFS(amount_expended,uniform_state_cluster_name,W6909),SUMIFS(amount_expended,cluster_name,G6909))))</f>
        <v/>
      </c>
      <c r="L6909" s="8" t="n"/>
      <c r="M6909" s="7" t="n"/>
      <c r="N6909" s="8" t="n"/>
      <c r="O6909" s="7" t="n"/>
      <c r="P6909" s="7" t="n"/>
      <c r="Q6909" s="8" t="n"/>
      <c r="R6909" s="9" t="n"/>
      <c r="S6909" s="8" t="n"/>
      <c r="T6909" s="8" t="n"/>
      <c r="U6909" s="8" t="n"/>
      <c r="V6909" s="11">
        <f>IF(OR(B6909="",C6909=""),"",CONCATENATE(B6909,".",C6909))</f>
        <v/>
      </c>
      <c r="W6909" s="6">
        <f>UPPER(TRIM(H6909))</f>
        <v/>
      </c>
      <c r="X6909" s="6">
        <f>UPPER(TRIM(I6909))</f>
        <v/>
      </c>
      <c r="Y6909" s="6">
        <f>IF(V6909&lt;&gt;"",IFERROR(INDEX(federal_program_name_lookup,MATCH(V6909,aln_lookup,0)),""),"")</f>
        <v/>
      </c>
    </row>
    <row r="6910">
      <c r="A6910" s="6">
        <f>IF(B6910&lt;&gt;"", "AWARD-"&amp;TEXT(ROW()-1,"0000"), "")</f>
        <v/>
      </c>
      <c r="B6910" s="7" t="n"/>
      <c r="C6910" s="7" t="n"/>
      <c r="D6910" s="7" t="n"/>
      <c r="E6910" s="8" t="n"/>
      <c r="F6910" s="9" t="n"/>
      <c r="G6910" s="8" t="n"/>
      <c r="H6910" s="8" t="n"/>
      <c r="I6910" s="8" t="n"/>
      <c r="J6910" s="10">
        <f>IF(A6910="",0,SUMIFS(amount_expended,cfda_key,V6910))</f>
        <v/>
      </c>
      <c r="K6910" s="10">
        <f>IF(G6910="OTHER CLUSTER NOT LISTED ABOVE",SUMIFS(amount_expended,uniform_other_cluster_name,X6910), IF(AND(OR(G6910="N/A",G6910=""),H6910=""),0,IF(G6910="STATE CLUSTER",SUMIFS(amount_expended,uniform_state_cluster_name,W6910),SUMIFS(amount_expended,cluster_name,G6910))))</f>
        <v/>
      </c>
      <c r="L6910" s="8" t="n"/>
      <c r="M6910" s="7" t="n"/>
      <c r="N6910" s="8" t="n"/>
      <c r="O6910" s="7" t="n"/>
      <c r="P6910" s="7" t="n"/>
      <c r="Q6910" s="8" t="n"/>
      <c r="R6910" s="9" t="n"/>
      <c r="S6910" s="8" t="n"/>
      <c r="T6910" s="8" t="n"/>
      <c r="U6910" s="8" t="n"/>
      <c r="V6910" s="11">
        <f>IF(OR(B6910="",C6910=""),"",CONCATENATE(B6910,".",C6910))</f>
        <v/>
      </c>
      <c r="W6910" s="6">
        <f>UPPER(TRIM(H6910))</f>
        <v/>
      </c>
      <c r="X6910" s="6">
        <f>UPPER(TRIM(I6910))</f>
        <v/>
      </c>
      <c r="Y6910" s="6">
        <f>IF(V6910&lt;&gt;"",IFERROR(INDEX(federal_program_name_lookup,MATCH(V6910,aln_lookup,0)),""),"")</f>
        <v/>
      </c>
    </row>
    <row r="6911">
      <c r="A6911" s="6">
        <f>IF(B6911&lt;&gt;"", "AWARD-"&amp;TEXT(ROW()-1,"0000"), "")</f>
        <v/>
      </c>
      <c r="B6911" s="7" t="n"/>
      <c r="C6911" s="7" t="n"/>
      <c r="D6911" s="7" t="n"/>
      <c r="E6911" s="8" t="n"/>
      <c r="F6911" s="9" t="n"/>
      <c r="G6911" s="8" t="n"/>
      <c r="H6911" s="8" t="n"/>
      <c r="I6911" s="8" t="n"/>
      <c r="J6911" s="10">
        <f>IF(A6911="",0,SUMIFS(amount_expended,cfda_key,V6911))</f>
        <v/>
      </c>
      <c r="K6911" s="10">
        <f>IF(G6911="OTHER CLUSTER NOT LISTED ABOVE",SUMIFS(amount_expended,uniform_other_cluster_name,X6911), IF(AND(OR(G6911="N/A",G6911=""),H6911=""),0,IF(G6911="STATE CLUSTER",SUMIFS(amount_expended,uniform_state_cluster_name,W6911),SUMIFS(amount_expended,cluster_name,G6911))))</f>
        <v/>
      </c>
      <c r="L6911" s="8" t="n"/>
      <c r="M6911" s="7" t="n"/>
      <c r="N6911" s="8" t="n"/>
      <c r="O6911" s="7" t="n"/>
      <c r="P6911" s="7" t="n"/>
      <c r="Q6911" s="8" t="n"/>
      <c r="R6911" s="9" t="n"/>
      <c r="S6911" s="8" t="n"/>
      <c r="T6911" s="8" t="n"/>
      <c r="U6911" s="8" t="n"/>
      <c r="V6911" s="11">
        <f>IF(OR(B6911="",C6911=""),"",CONCATENATE(B6911,".",C6911))</f>
        <v/>
      </c>
      <c r="W6911" s="6">
        <f>UPPER(TRIM(H6911))</f>
        <v/>
      </c>
      <c r="X6911" s="6">
        <f>UPPER(TRIM(I6911))</f>
        <v/>
      </c>
      <c r="Y6911" s="6">
        <f>IF(V6911&lt;&gt;"",IFERROR(INDEX(federal_program_name_lookup,MATCH(V6911,aln_lookup,0)),""),"")</f>
        <v/>
      </c>
    </row>
    <row r="6912">
      <c r="A6912" s="6">
        <f>IF(B6912&lt;&gt;"", "AWARD-"&amp;TEXT(ROW()-1,"0000"), "")</f>
        <v/>
      </c>
      <c r="B6912" s="7" t="n"/>
      <c r="C6912" s="7" t="n"/>
      <c r="D6912" s="7" t="n"/>
      <c r="E6912" s="8" t="n"/>
      <c r="F6912" s="9" t="n"/>
      <c r="G6912" s="8" t="n"/>
      <c r="H6912" s="8" t="n"/>
      <c r="I6912" s="8" t="n"/>
      <c r="J6912" s="10">
        <f>IF(A6912="",0,SUMIFS(amount_expended,cfda_key,V6912))</f>
        <v/>
      </c>
      <c r="K6912" s="10">
        <f>IF(G6912="OTHER CLUSTER NOT LISTED ABOVE",SUMIFS(amount_expended,uniform_other_cluster_name,X6912), IF(AND(OR(G6912="N/A",G6912=""),H6912=""),0,IF(G6912="STATE CLUSTER",SUMIFS(amount_expended,uniform_state_cluster_name,W6912),SUMIFS(amount_expended,cluster_name,G6912))))</f>
        <v/>
      </c>
      <c r="L6912" s="8" t="n"/>
      <c r="M6912" s="7" t="n"/>
      <c r="N6912" s="8" t="n"/>
      <c r="O6912" s="7" t="n"/>
      <c r="P6912" s="7" t="n"/>
      <c r="Q6912" s="8" t="n"/>
      <c r="R6912" s="9" t="n"/>
      <c r="S6912" s="8" t="n"/>
      <c r="T6912" s="8" t="n"/>
      <c r="U6912" s="8" t="n"/>
      <c r="V6912" s="11">
        <f>IF(OR(B6912="",C6912=""),"",CONCATENATE(B6912,".",C6912))</f>
        <v/>
      </c>
      <c r="W6912" s="6">
        <f>UPPER(TRIM(H6912))</f>
        <v/>
      </c>
      <c r="X6912" s="6">
        <f>UPPER(TRIM(I6912))</f>
        <v/>
      </c>
      <c r="Y6912" s="6">
        <f>IF(V6912&lt;&gt;"",IFERROR(INDEX(federal_program_name_lookup,MATCH(V6912,aln_lookup,0)),""),"")</f>
        <v/>
      </c>
    </row>
    <row r="6913">
      <c r="A6913" s="6">
        <f>IF(B6913&lt;&gt;"", "AWARD-"&amp;TEXT(ROW()-1,"0000"), "")</f>
        <v/>
      </c>
      <c r="B6913" s="7" t="n"/>
      <c r="C6913" s="7" t="n"/>
      <c r="D6913" s="7" t="n"/>
      <c r="E6913" s="8" t="n"/>
      <c r="F6913" s="9" t="n"/>
      <c r="G6913" s="8" t="n"/>
      <c r="H6913" s="8" t="n"/>
      <c r="I6913" s="8" t="n"/>
      <c r="J6913" s="10">
        <f>IF(A6913="",0,SUMIFS(amount_expended,cfda_key,V6913))</f>
        <v/>
      </c>
      <c r="K6913" s="10">
        <f>IF(G6913="OTHER CLUSTER NOT LISTED ABOVE",SUMIFS(amount_expended,uniform_other_cluster_name,X6913), IF(AND(OR(G6913="N/A",G6913=""),H6913=""),0,IF(G6913="STATE CLUSTER",SUMIFS(amount_expended,uniform_state_cluster_name,W6913),SUMIFS(amount_expended,cluster_name,G6913))))</f>
        <v/>
      </c>
      <c r="L6913" s="8" t="n"/>
      <c r="M6913" s="7" t="n"/>
      <c r="N6913" s="8" t="n"/>
      <c r="O6913" s="7" t="n"/>
      <c r="P6913" s="7" t="n"/>
      <c r="Q6913" s="8" t="n"/>
      <c r="R6913" s="9" t="n"/>
      <c r="S6913" s="8" t="n"/>
      <c r="T6913" s="8" t="n"/>
      <c r="U6913" s="8" t="n"/>
      <c r="V6913" s="11">
        <f>IF(OR(B6913="",C6913=""),"",CONCATENATE(B6913,".",C6913))</f>
        <v/>
      </c>
      <c r="W6913" s="6">
        <f>UPPER(TRIM(H6913))</f>
        <v/>
      </c>
      <c r="X6913" s="6">
        <f>UPPER(TRIM(I6913))</f>
        <v/>
      </c>
      <c r="Y6913" s="6">
        <f>IF(V6913&lt;&gt;"",IFERROR(INDEX(federal_program_name_lookup,MATCH(V6913,aln_lookup,0)),""),"")</f>
        <v/>
      </c>
    </row>
    <row r="6914">
      <c r="A6914" s="6">
        <f>IF(B6914&lt;&gt;"", "AWARD-"&amp;TEXT(ROW()-1,"0000"), "")</f>
        <v/>
      </c>
      <c r="B6914" s="7" t="n"/>
      <c r="C6914" s="7" t="n"/>
      <c r="D6914" s="7" t="n"/>
      <c r="E6914" s="8" t="n"/>
      <c r="F6914" s="9" t="n"/>
      <c r="G6914" s="8" t="n"/>
      <c r="H6914" s="8" t="n"/>
      <c r="I6914" s="8" t="n"/>
      <c r="J6914" s="10">
        <f>IF(A6914="",0,SUMIFS(amount_expended,cfda_key,V6914))</f>
        <v/>
      </c>
      <c r="K6914" s="10">
        <f>IF(G6914="OTHER CLUSTER NOT LISTED ABOVE",SUMIFS(amount_expended,uniform_other_cluster_name,X6914), IF(AND(OR(G6914="N/A",G6914=""),H6914=""),0,IF(G6914="STATE CLUSTER",SUMIFS(amount_expended,uniform_state_cluster_name,W6914),SUMIFS(amount_expended,cluster_name,G6914))))</f>
        <v/>
      </c>
      <c r="L6914" s="8" t="n"/>
      <c r="M6914" s="7" t="n"/>
      <c r="N6914" s="8" t="n"/>
      <c r="O6914" s="7" t="n"/>
      <c r="P6914" s="7" t="n"/>
      <c r="Q6914" s="8" t="n"/>
      <c r="R6914" s="9" t="n"/>
      <c r="S6914" s="8" t="n"/>
      <c r="T6914" s="8" t="n"/>
      <c r="U6914" s="8" t="n"/>
      <c r="V6914" s="11">
        <f>IF(OR(B6914="",C6914=""),"",CONCATENATE(B6914,".",C6914))</f>
        <v/>
      </c>
      <c r="W6914" s="6">
        <f>UPPER(TRIM(H6914))</f>
        <v/>
      </c>
      <c r="X6914" s="6">
        <f>UPPER(TRIM(I6914))</f>
        <v/>
      </c>
      <c r="Y6914" s="6">
        <f>IF(V6914&lt;&gt;"",IFERROR(INDEX(federal_program_name_lookup,MATCH(V6914,aln_lookup,0)),""),"")</f>
        <v/>
      </c>
    </row>
    <row r="6915">
      <c r="A6915" s="6">
        <f>IF(B6915&lt;&gt;"", "AWARD-"&amp;TEXT(ROW()-1,"0000"), "")</f>
        <v/>
      </c>
      <c r="B6915" s="7" t="n"/>
      <c r="C6915" s="7" t="n"/>
      <c r="D6915" s="7" t="n"/>
      <c r="E6915" s="8" t="n"/>
      <c r="F6915" s="9" t="n"/>
      <c r="G6915" s="8" t="n"/>
      <c r="H6915" s="8" t="n"/>
      <c r="I6915" s="8" t="n"/>
      <c r="J6915" s="10">
        <f>IF(A6915="",0,SUMIFS(amount_expended,cfda_key,V6915))</f>
        <v/>
      </c>
      <c r="K6915" s="10">
        <f>IF(G6915="OTHER CLUSTER NOT LISTED ABOVE",SUMIFS(amount_expended,uniform_other_cluster_name,X6915), IF(AND(OR(G6915="N/A",G6915=""),H6915=""),0,IF(G6915="STATE CLUSTER",SUMIFS(amount_expended,uniform_state_cluster_name,W6915),SUMIFS(amount_expended,cluster_name,G6915))))</f>
        <v/>
      </c>
      <c r="L6915" s="8" t="n"/>
      <c r="M6915" s="7" t="n"/>
      <c r="N6915" s="8" t="n"/>
      <c r="O6915" s="7" t="n"/>
      <c r="P6915" s="7" t="n"/>
      <c r="Q6915" s="8" t="n"/>
      <c r="R6915" s="9" t="n"/>
      <c r="S6915" s="8" t="n"/>
      <c r="T6915" s="8" t="n"/>
      <c r="U6915" s="8" t="n"/>
      <c r="V6915" s="11">
        <f>IF(OR(B6915="",C6915=""),"",CONCATENATE(B6915,".",C6915))</f>
        <v/>
      </c>
      <c r="W6915" s="6">
        <f>UPPER(TRIM(H6915))</f>
        <v/>
      </c>
      <c r="X6915" s="6">
        <f>UPPER(TRIM(I6915))</f>
        <v/>
      </c>
      <c r="Y6915" s="6">
        <f>IF(V6915&lt;&gt;"",IFERROR(INDEX(federal_program_name_lookup,MATCH(V6915,aln_lookup,0)),""),"")</f>
        <v/>
      </c>
    </row>
    <row r="6916">
      <c r="A6916" s="6">
        <f>IF(B6916&lt;&gt;"", "AWARD-"&amp;TEXT(ROW()-1,"0000"), "")</f>
        <v/>
      </c>
      <c r="B6916" s="7" t="n"/>
      <c r="C6916" s="7" t="n"/>
      <c r="D6916" s="7" t="n"/>
      <c r="E6916" s="8" t="n"/>
      <c r="F6916" s="9" t="n"/>
      <c r="G6916" s="8" t="n"/>
      <c r="H6916" s="8" t="n"/>
      <c r="I6916" s="8" t="n"/>
      <c r="J6916" s="10">
        <f>IF(A6916="",0,SUMIFS(amount_expended,cfda_key,V6916))</f>
        <v/>
      </c>
      <c r="K6916" s="10">
        <f>IF(G6916="OTHER CLUSTER NOT LISTED ABOVE",SUMIFS(amount_expended,uniform_other_cluster_name,X6916), IF(AND(OR(G6916="N/A",G6916=""),H6916=""),0,IF(G6916="STATE CLUSTER",SUMIFS(amount_expended,uniform_state_cluster_name,W6916),SUMIFS(amount_expended,cluster_name,G6916))))</f>
        <v/>
      </c>
      <c r="L6916" s="8" t="n"/>
      <c r="M6916" s="7" t="n"/>
      <c r="N6916" s="8" t="n"/>
      <c r="O6916" s="7" t="n"/>
      <c r="P6916" s="7" t="n"/>
      <c r="Q6916" s="8" t="n"/>
      <c r="R6916" s="9" t="n"/>
      <c r="S6916" s="8" t="n"/>
      <c r="T6916" s="8" t="n"/>
      <c r="U6916" s="8" t="n"/>
      <c r="V6916" s="11">
        <f>IF(OR(B6916="",C6916=""),"",CONCATENATE(B6916,".",C6916))</f>
        <v/>
      </c>
      <c r="W6916" s="6">
        <f>UPPER(TRIM(H6916))</f>
        <v/>
      </c>
      <c r="X6916" s="6">
        <f>UPPER(TRIM(I6916))</f>
        <v/>
      </c>
      <c r="Y6916" s="6">
        <f>IF(V6916&lt;&gt;"",IFERROR(INDEX(federal_program_name_lookup,MATCH(V6916,aln_lookup,0)),""),"")</f>
        <v/>
      </c>
    </row>
    <row r="6917">
      <c r="A6917" s="6">
        <f>IF(B6917&lt;&gt;"", "AWARD-"&amp;TEXT(ROW()-1,"0000"), "")</f>
        <v/>
      </c>
      <c r="B6917" s="7" t="n"/>
      <c r="C6917" s="7" t="n"/>
      <c r="D6917" s="7" t="n"/>
      <c r="E6917" s="8" t="n"/>
      <c r="F6917" s="9" t="n"/>
      <c r="G6917" s="8" t="n"/>
      <c r="H6917" s="8" t="n"/>
      <c r="I6917" s="8" t="n"/>
      <c r="J6917" s="10">
        <f>IF(A6917="",0,SUMIFS(amount_expended,cfda_key,V6917))</f>
        <v/>
      </c>
      <c r="K6917" s="10">
        <f>IF(G6917="OTHER CLUSTER NOT LISTED ABOVE",SUMIFS(amount_expended,uniform_other_cluster_name,X6917), IF(AND(OR(G6917="N/A",G6917=""),H6917=""),0,IF(G6917="STATE CLUSTER",SUMIFS(amount_expended,uniform_state_cluster_name,W6917),SUMIFS(amount_expended,cluster_name,G6917))))</f>
        <v/>
      </c>
      <c r="L6917" s="8" t="n"/>
      <c r="M6917" s="7" t="n"/>
      <c r="N6917" s="8" t="n"/>
      <c r="O6917" s="7" t="n"/>
      <c r="P6917" s="7" t="n"/>
      <c r="Q6917" s="8" t="n"/>
      <c r="R6917" s="9" t="n"/>
      <c r="S6917" s="8" t="n"/>
      <c r="T6917" s="8" t="n"/>
      <c r="U6917" s="8" t="n"/>
      <c r="V6917" s="11">
        <f>IF(OR(B6917="",C6917=""),"",CONCATENATE(B6917,".",C6917))</f>
        <v/>
      </c>
      <c r="W6917" s="6">
        <f>UPPER(TRIM(H6917))</f>
        <v/>
      </c>
      <c r="X6917" s="6">
        <f>UPPER(TRIM(I6917))</f>
        <v/>
      </c>
      <c r="Y6917" s="6">
        <f>IF(V6917&lt;&gt;"",IFERROR(INDEX(federal_program_name_lookup,MATCH(V6917,aln_lookup,0)),""),"")</f>
        <v/>
      </c>
    </row>
    <row r="6918">
      <c r="A6918" s="6">
        <f>IF(B6918&lt;&gt;"", "AWARD-"&amp;TEXT(ROW()-1,"0000"), "")</f>
        <v/>
      </c>
      <c r="B6918" s="7" t="n"/>
      <c r="C6918" s="7" t="n"/>
      <c r="D6918" s="7" t="n"/>
      <c r="E6918" s="8" t="n"/>
      <c r="F6918" s="9" t="n"/>
      <c r="G6918" s="8" t="n"/>
      <c r="H6918" s="8" t="n"/>
      <c r="I6918" s="8" t="n"/>
      <c r="J6918" s="10">
        <f>IF(A6918="",0,SUMIFS(amount_expended,cfda_key,V6918))</f>
        <v/>
      </c>
      <c r="K6918" s="10">
        <f>IF(G6918="OTHER CLUSTER NOT LISTED ABOVE",SUMIFS(amount_expended,uniform_other_cluster_name,X6918), IF(AND(OR(G6918="N/A",G6918=""),H6918=""),0,IF(G6918="STATE CLUSTER",SUMIFS(amount_expended,uniform_state_cluster_name,W6918),SUMIFS(amount_expended,cluster_name,G6918))))</f>
        <v/>
      </c>
      <c r="L6918" s="8" t="n"/>
      <c r="M6918" s="7" t="n"/>
      <c r="N6918" s="8" t="n"/>
      <c r="O6918" s="7" t="n"/>
      <c r="P6918" s="7" t="n"/>
      <c r="Q6918" s="8" t="n"/>
      <c r="R6918" s="9" t="n"/>
      <c r="S6918" s="8" t="n"/>
      <c r="T6918" s="8" t="n"/>
      <c r="U6918" s="8" t="n"/>
      <c r="V6918" s="11">
        <f>IF(OR(B6918="",C6918=""),"",CONCATENATE(B6918,".",C6918))</f>
        <v/>
      </c>
      <c r="W6918" s="6">
        <f>UPPER(TRIM(H6918))</f>
        <v/>
      </c>
      <c r="X6918" s="6">
        <f>UPPER(TRIM(I6918))</f>
        <v/>
      </c>
      <c r="Y6918" s="6">
        <f>IF(V6918&lt;&gt;"",IFERROR(INDEX(federal_program_name_lookup,MATCH(V6918,aln_lookup,0)),""),"")</f>
        <v/>
      </c>
    </row>
    <row r="6919">
      <c r="A6919" s="6">
        <f>IF(B6919&lt;&gt;"", "AWARD-"&amp;TEXT(ROW()-1,"0000"), "")</f>
        <v/>
      </c>
      <c r="B6919" s="7" t="n"/>
      <c r="C6919" s="7" t="n"/>
      <c r="D6919" s="7" t="n"/>
      <c r="E6919" s="8" t="n"/>
      <c r="F6919" s="9" t="n"/>
      <c r="G6919" s="8" t="n"/>
      <c r="H6919" s="8" t="n"/>
      <c r="I6919" s="8" t="n"/>
      <c r="J6919" s="10">
        <f>IF(A6919="",0,SUMIFS(amount_expended,cfda_key,V6919))</f>
        <v/>
      </c>
      <c r="K6919" s="10">
        <f>IF(G6919="OTHER CLUSTER NOT LISTED ABOVE",SUMIFS(amount_expended,uniform_other_cluster_name,X6919), IF(AND(OR(G6919="N/A",G6919=""),H6919=""),0,IF(G6919="STATE CLUSTER",SUMIFS(amount_expended,uniform_state_cluster_name,W6919),SUMIFS(amount_expended,cluster_name,G6919))))</f>
        <v/>
      </c>
      <c r="L6919" s="8" t="n"/>
      <c r="M6919" s="7" t="n"/>
      <c r="N6919" s="8" t="n"/>
      <c r="O6919" s="7" t="n"/>
      <c r="P6919" s="7" t="n"/>
      <c r="Q6919" s="8" t="n"/>
      <c r="R6919" s="9" t="n"/>
      <c r="S6919" s="8" t="n"/>
      <c r="T6919" s="8" t="n"/>
      <c r="U6919" s="8" t="n"/>
      <c r="V6919" s="11">
        <f>IF(OR(B6919="",C6919=""),"",CONCATENATE(B6919,".",C6919))</f>
        <v/>
      </c>
      <c r="W6919" s="6">
        <f>UPPER(TRIM(H6919))</f>
        <v/>
      </c>
      <c r="X6919" s="6">
        <f>UPPER(TRIM(I6919))</f>
        <v/>
      </c>
      <c r="Y6919" s="6">
        <f>IF(V6919&lt;&gt;"",IFERROR(INDEX(federal_program_name_lookup,MATCH(V6919,aln_lookup,0)),""),"")</f>
        <v/>
      </c>
    </row>
    <row r="6920">
      <c r="A6920" s="6">
        <f>IF(B6920&lt;&gt;"", "AWARD-"&amp;TEXT(ROW()-1,"0000"), "")</f>
        <v/>
      </c>
      <c r="B6920" s="7" t="n"/>
      <c r="C6920" s="7" t="n"/>
      <c r="D6920" s="7" t="n"/>
      <c r="E6920" s="8" t="n"/>
      <c r="F6920" s="9" t="n"/>
      <c r="G6920" s="8" t="n"/>
      <c r="H6920" s="8" t="n"/>
      <c r="I6920" s="8" t="n"/>
      <c r="J6920" s="10">
        <f>IF(A6920="",0,SUMIFS(amount_expended,cfda_key,V6920))</f>
        <v/>
      </c>
      <c r="K6920" s="10">
        <f>IF(G6920="OTHER CLUSTER NOT LISTED ABOVE",SUMIFS(amount_expended,uniform_other_cluster_name,X6920), IF(AND(OR(G6920="N/A",G6920=""),H6920=""),0,IF(G6920="STATE CLUSTER",SUMIFS(amount_expended,uniform_state_cluster_name,W6920),SUMIFS(amount_expended,cluster_name,G6920))))</f>
        <v/>
      </c>
      <c r="L6920" s="8" t="n"/>
      <c r="M6920" s="7" t="n"/>
      <c r="N6920" s="8" t="n"/>
      <c r="O6920" s="7" t="n"/>
      <c r="P6920" s="7" t="n"/>
      <c r="Q6920" s="8" t="n"/>
      <c r="R6920" s="9" t="n"/>
      <c r="S6920" s="8" t="n"/>
      <c r="T6920" s="8" t="n"/>
      <c r="U6920" s="8" t="n"/>
      <c r="V6920" s="11">
        <f>IF(OR(B6920="",C6920=""),"",CONCATENATE(B6920,".",C6920))</f>
        <v/>
      </c>
      <c r="W6920" s="6">
        <f>UPPER(TRIM(H6920))</f>
        <v/>
      </c>
      <c r="X6920" s="6">
        <f>UPPER(TRIM(I6920))</f>
        <v/>
      </c>
      <c r="Y6920" s="6">
        <f>IF(V6920&lt;&gt;"",IFERROR(INDEX(federal_program_name_lookup,MATCH(V6920,aln_lookup,0)),""),"")</f>
        <v/>
      </c>
    </row>
    <row r="6921">
      <c r="A6921" s="6">
        <f>IF(B6921&lt;&gt;"", "AWARD-"&amp;TEXT(ROW()-1,"0000"), "")</f>
        <v/>
      </c>
      <c r="B6921" s="7" t="n"/>
      <c r="C6921" s="7" t="n"/>
      <c r="D6921" s="7" t="n"/>
      <c r="E6921" s="8" t="n"/>
      <c r="F6921" s="9" t="n"/>
      <c r="G6921" s="8" t="n"/>
      <c r="H6921" s="8" t="n"/>
      <c r="I6921" s="8" t="n"/>
      <c r="J6921" s="10">
        <f>IF(A6921="",0,SUMIFS(amount_expended,cfda_key,V6921))</f>
        <v/>
      </c>
      <c r="K6921" s="10">
        <f>IF(G6921="OTHER CLUSTER NOT LISTED ABOVE",SUMIFS(amount_expended,uniform_other_cluster_name,X6921), IF(AND(OR(G6921="N/A",G6921=""),H6921=""),0,IF(G6921="STATE CLUSTER",SUMIFS(amount_expended,uniform_state_cluster_name,W6921),SUMIFS(amount_expended,cluster_name,G6921))))</f>
        <v/>
      </c>
      <c r="L6921" s="8" t="n"/>
      <c r="M6921" s="7" t="n"/>
      <c r="N6921" s="8" t="n"/>
      <c r="O6921" s="7" t="n"/>
      <c r="P6921" s="7" t="n"/>
      <c r="Q6921" s="8" t="n"/>
      <c r="R6921" s="9" t="n"/>
      <c r="S6921" s="8" t="n"/>
      <c r="T6921" s="8" t="n"/>
      <c r="U6921" s="8" t="n"/>
      <c r="V6921" s="11">
        <f>IF(OR(B6921="",C6921=""),"",CONCATENATE(B6921,".",C6921))</f>
        <v/>
      </c>
      <c r="W6921" s="6">
        <f>UPPER(TRIM(H6921))</f>
        <v/>
      </c>
      <c r="X6921" s="6">
        <f>UPPER(TRIM(I6921))</f>
        <v/>
      </c>
      <c r="Y6921" s="6">
        <f>IF(V6921&lt;&gt;"",IFERROR(INDEX(federal_program_name_lookup,MATCH(V6921,aln_lookup,0)),""),"")</f>
        <v/>
      </c>
    </row>
    <row r="6922">
      <c r="A6922" s="6">
        <f>IF(B6922&lt;&gt;"", "AWARD-"&amp;TEXT(ROW()-1,"0000"), "")</f>
        <v/>
      </c>
      <c r="B6922" s="7" t="n"/>
      <c r="C6922" s="7" t="n"/>
      <c r="D6922" s="7" t="n"/>
      <c r="E6922" s="8" t="n"/>
      <c r="F6922" s="9" t="n"/>
      <c r="G6922" s="8" t="n"/>
      <c r="H6922" s="8" t="n"/>
      <c r="I6922" s="8" t="n"/>
      <c r="J6922" s="10">
        <f>IF(A6922="",0,SUMIFS(amount_expended,cfda_key,V6922))</f>
        <v/>
      </c>
      <c r="K6922" s="10">
        <f>IF(G6922="OTHER CLUSTER NOT LISTED ABOVE",SUMIFS(amount_expended,uniform_other_cluster_name,X6922), IF(AND(OR(G6922="N/A",G6922=""),H6922=""),0,IF(G6922="STATE CLUSTER",SUMIFS(amount_expended,uniform_state_cluster_name,W6922),SUMIFS(amount_expended,cluster_name,G6922))))</f>
        <v/>
      </c>
      <c r="L6922" s="8" t="n"/>
      <c r="M6922" s="7" t="n"/>
      <c r="N6922" s="8" t="n"/>
      <c r="O6922" s="7" t="n"/>
      <c r="P6922" s="7" t="n"/>
      <c r="Q6922" s="8" t="n"/>
      <c r="R6922" s="9" t="n"/>
      <c r="S6922" s="8" t="n"/>
      <c r="T6922" s="8" t="n"/>
      <c r="U6922" s="8" t="n"/>
      <c r="V6922" s="11">
        <f>IF(OR(B6922="",C6922=""),"",CONCATENATE(B6922,".",C6922))</f>
        <v/>
      </c>
      <c r="W6922" s="6">
        <f>UPPER(TRIM(H6922))</f>
        <v/>
      </c>
      <c r="X6922" s="6">
        <f>UPPER(TRIM(I6922))</f>
        <v/>
      </c>
      <c r="Y6922" s="6">
        <f>IF(V6922&lt;&gt;"",IFERROR(INDEX(federal_program_name_lookup,MATCH(V6922,aln_lookup,0)),""),"")</f>
        <v/>
      </c>
    </row>
    <row r="6923">
      <c r="A6923" s="6">
        <f>IF(B6923&lt;&gt;"", "AWARD-"&amp;TEXT(ROW()-1,"0000"), "")</f>
        <v/>
      </c>
      <c r="B6923" s="7" t="n"/>
      <c r="C6923" s="7" t="n"/>
      <c r="D6923" s="7" t="n"/>
      <c r="E6923" s="8" t="n"/>
      <c r="F6923" s="9" t="n"/>
      <c r="G6923" s="8" t="n"/>
      <c r="H6923" s="8" t="n"/>
      <c r="I6923" s="8" t="n"/>
      <c r="J6923" s="10">
        <f>IF(A6923="",0,SUMIFS(amount_expended,cfda_key,V6923))</f>
        <v/>
      </c>
      <c r="K6923" s="10">
        <f>IF(G6923="OTHER CLUSTER NOT LISTED ABOVE",SUMIFS(amount_expended,uniform_other_cluster_name,X6923), IF(AND(OR(G6923="N/A",G6923=""),H6923=""),0,IF(G6923="STATE CLUSTER",SUMIFS(amount_expended,uniform_state_cluster_name,W6923),SUMIFS(amount_expended,cluster_name,G6923))))</f>
        <v/>
      </c>
      <c r="L6923" s="8" t="n"/>
      <c r="M6923" s="7" t="n"/>
      <c r="N6923" s="8" t="n"/>
      <c r="O6923" s="7" t="n"/>
      <c r="P6923" s="7" t="n"/>
      <c r="Q6923" s="8" t="n"/>
      <c r="R6923" s="9" t="n"/>
      <c r="S6923" s="8" t="n"/>
      <c r="T6923" s="8" t="n"/>
      <c r="U6923" s="8" t="n"/>
      <c r="V6923" s="11">
        <f>IF(OR(B6923="",C6923=""),"",CONCATENATE(B6923,".",C6923))</f>
        <v/>
      </c>
      <c r="W6923" s="6">
        <f>UPPER(TRIM(H6923))</f>
        <v/>
      </c>
      <c r="X6923" s="6">
        <f>UPPER(TRIM(I6923))</f>
        <v/>
      </c>
      <c r="Y6923" s="6">
        <f>IF(V6923&lt;&gt;"",IFERROR(INDEX(federal_program_name_lookup,MATCH(V6923,aln_lookup,0)),""),"")</f>
        <v/>
      </c>
    </row>
    <row r="6924">
      <c r="A6924" s="6">
        <f>IF(B6924&lt;&gt;"", "AWARD-"&amp;TEXT(ROW()-1,"0000"), "")</f>
        <v/>
      </c>
      <c r="B6924" s="7" t="n"/>
      <c r="C6924" s="7" t="n"/>
      <c r="D6924" s="7" t="n"/>
      <c r="E6924" s="8" t="n"/>
      <c r="F6924" s="9" t="n"/>
      <c r="G6924" s="8" t="n"/>
      <c r="H6924" s="8" t="n"/>
      <c r="I6924" s="8" t="n"/>
      <c r="J6924" s="10">
        <f>IF(A6924="",0,SUMIFS(amount_expended,cfda_key,V6924))</f>
        <v/>
      </c>
      <c r="K6924" s="10">
        <f>IF(G6924="OTHER CLUSTER NOT LISTED ABOVE",SUMIFS(amount_expended,uniform_other_cluster_name,X6924), IF(AND(OR(G6924="N/A",G6924=""),H6924=""),0,IF(G6924="STATE CLUSTER",SUMIFS(amount_expended,uniform_state_cluster_name,W6924),SUMIFS(amount_expended,cluster_name,G6924))))</f>
        <v/>
      </c>
      <c r="L6924" s="8" t="n"/>
      <c r="M6924" s="7" t="n"/>
      <c r="N6924" s="8" t="n"/>
      <c r="O6924" s="7" t="n"/>
      <c r="P6924" s="7" t="n"/>
      <c r="Q6924" s="8" t="n"/>
      <c r="R6924" s="9" t="n"/>
      <c r="S6924" s="8" t="n"/>
      <c r="T6924" s="8" t="n"/>
      <c r="U6924" s="8" t="n"/>
      <c r="V6924" s="11">
        <f>IF(OR(B6924="",C6924=""),"",CONCATENATE(B6924,".",C6924))</f>
        <v/>
      </c>
      <c r="W6924" s="6">
        <f>UPPER(TRIM(H6924))</f>
        <v/>
      </c>
      <c r="X6924" s="6">
        <f>UPPER(TRIM(I6924))</f>
        <v/>
      </c>
      <c r="Y6924" s="6">
        <f>IF(V6924&lt;&gt;"",IFERROR(INDEX(federal_program_name_lookup,MATCH(V6924,aln_lookup,0)),""),"")</f>
        <v/>
      </c>
    </row>
    <row r="6925">
      <c r="A6925" s="6">
        <f>IF(B6925&lt;&gt;"", "AWARD-"&amp;TEXT(ROW()-1,"0000"), "")</f>
        <v/>
      </c>
      <c r="B6925" s="7" t="n"/>
      <c r="C6925" s="7" t="n"/>
      <c r="D6925" s="7" t="n"/>
      <c r="E6925" s="8" t="n"/>
      <c r="F6925" s="9" t="n"/>
      <c r="G6925" s="8" t="n"/>
      <c r="H6925" s="8" t="n"/>
      <c r="I6925" s="8" t="n"/>
      <c r="J6925" s="10">
        <f>IF(A6925="",0,SUMIFS(amount_expended,cfda_key,V6925))</f>
        <v/>
      </c>
      <c r="K6925" s="10">
        <f>IF(G6925="OTHER CLUSTER NOT LISTED ABOVE",SUMIFS(amount_expended,uniform_other_cluster_name,X6925), IF(AND(OR(G6925="N/A",G6925=""),H6925=""),0,IF(G6925="STATE CLUSTER",SUMIFS(amount_expended,uniform_state_cluster_name,W6925),SUMIFS(amount_expended,cluster_name,G6925))))</f>
        <v/>
      </c>
      <c r="L6925" s="8" t="n"/>
      <c r="M6925" s="7" t="n"/>
      <c r="N6925" s="8" t="n"/>
      <c r="O6925" s="7" t="n"/>
      <c r="P6925" s="7" t="n"/>
      <c r="Q6925" s="8" t="n"/>
      <c r="R6925" s="9" t="n"/>
      <c r="S6925" s="8" t="n"/>
      <c r="T6925" s="8" t="n"/>
      <c r="U6925" s="8" t="n"/>
      <c r="V6925" s="11">
        <f>IF(OR(B6925="",C6925=""),"",CONCATENATE(B6925,".",C6925))</f>
        <v/>
      </c>
      <c r="W6925" s="6">
        <f>UPPER(TRIM(H6925))</f>
        <v/>
      </c>
      <c r="X6925" s="6">
        <f>UPPER(TRIM(I6925))</f>
        <v/>
      </c>
      <c r="Y6925" s="6">
        <f>IF(V6925&lt;&gt;"",IFERROR(INDEX(federal_program_name_lookup,MATCH(V6925,aln_lookup,0)),""),"")</f>
        <v/>
      </c>
    </row>
    <row r="6926">
      <c r="A6926" s="6">
        <f>IF(B6926&lt;&gt;"", "AWARD-"&amp;TEXT(ROW()-1,"0000"), "")</f>
        <v/>
      </c>
      <c r="B6926" s="7" t="n"/>
      <c r="C6926" s="7" t="n"/>
      <c r="D6926" s="7" t="n"/>
      <c r="E6926" s="8" t="n"/>
      <c r="F6926" s="9" t="n"/>
      <c r="G6926" s="8" t="n"/>
      <c r="H6926" s="8" t="n"/>
      <c r="I6926" s="8" t="n"/>
      <c r="J6926" s="10">
        <f>IF(A6926="",0,SUMIFS(amount_expended,cfda_key,V6926))</f>
        <v/>
      </c>
      <c r="K6926" s="10">
        <f>IF(G6926="OTHER CLUSTER NOT LISTED ABOVE",SUMIFS(amount_expended,uniform_other_cluster_name,X6926), IF(AND(OR(G6926="N/A",G6926=""),H6926=""),0,IF(G6926="STATE CLUSTER",SUMIFS(amount_expended,uniform_state_cluster_name,W6926),SUMIFS(amount_expended,cluster_name,G6926))))</f>
        <v/>
      </c>
      <c r="L6926" s="8" t="n"/>
      <c r="M6926" s="7" t="n"/>
      <c r="N6926" s="8" t="n"/>
      <c r="O6926" s="7" t="n"/>
      <c r="P6926" s="7" t="n"/>
      <c r="Q6926" s="8" t="n"/>
      <c r="R6926" s="9" t="n"/>
      <c r="S6926" s="8" t="n"/>
      <c r="T6926" s="8" t="n"/>
      <c r="U6926" s="8" t="n"/>
      <c r="V6926" s="11">
        <f>IF(OR(B6926="",C6926=""),"",CONCATENATE(B6926,".",C6926))</f>
        <v/>
      </c>
      <c r="W6926" s="6">
        <f>UPPER(TRIM(H6926))</f>
        <v/>
      </c>
      <c r="X6926" s="6">
        <f>UPPER(TRIM(I6926))</f>
        <v/>
      </c>
      <c r="Y6926" s="6">
        <f>IF(V6926&lt;&gt;"",IFERROR(INDEX(federal_program_name_lookup,MATCH(V6926,aln_lookup,0)),""),"")</f>
        <v/>
      </c>
    </row>
    <row r="6927">
      <c r="A6927" s="6">
        <f>IF(B6927&lt;&gt;"", "AWARD-"&amp;TEXT(ROW()-1,"0000"), "")</f>
        <v/>
      </c>
      <c r="B6927" s="7" t="n"/>
      <c r="C6927" s="7" t="n"/>
      <c r="D6927" s="7" t="n"/>
      <c r="E6927" s="8" t="n"/>
      <c r="F6927" s="9" t="n"/>
      <c r="G6927" s="8" t="n"/>
      <c r="H6927" s="8" t="n"/>
      <c r="I6927" s="8" t="n"/>
      <c r="J6927" s="10">
        <f>IF(A6927="",0,SUMIFS(amount_expended,cfda_key,V6927))</f>
        <v/>
      </c>
      <c r="K6927" s="10">
        <f>IF(G6927="OTHER CLUSTER NOT LISTED ABOVE",SUMIFS(amount_expended,uniform_other_cluster_name,X6927), IF(AND(OR(G6927="N/A",G6927=""),H6927=""),0,IF(G6927="STATE CLUSTER",SUMIFS(amount_expended,uniform_state_cluster_name,W6927),SUMIFS(amount_expended,cluster_name,G6927))))</f>
        <v/>
      </c>
      <c r="L6927" s="8" t="n"/>
      <c r="M6927" s="7" t="n"/>
      <c r="N6927" s="8" t="n"/>
      <c r="O6927" s="7" t="n"/>
      <c r="P6927" s="7" t="n"/>
      <c r="Q6927" s="8" t="n"/>
      <c r="R6927" s="9" t="n"/>
      <c r="S6927" s="8" t="n"/>
      <c r="T6927" s="8" t="n"/>
      <c r="U6927" s="8" t="n"/>
      <c r="V6927" s="11">
        <f>IF(OR(B6927="",C6927=""),"",CONCATENATE(B6927,".",C6927))</f>
        <v/>
      </c>
      <c r="W6927" s="6">
        <f>UPPER(TRIM(H6927))</f>
        <v/>
      </c>
      <c r="X6927" s="6">
        <f>UPPER(TRIM(I6927))</f>
        <v/>
      </c>
      <c r="Y6927" s="6">
        <f>IF(V6927&lt;&gt;"",IFERROR(INDEX(federal_program_name_lookup,MATCH(V6927,aln_lookup,0)),""),"")</f>
        <v/>
      </c>
    </row>
    <row r="6928">
      <c r="A6928" s="6">
        <f>IF(B6928&lt;&gt;"", "AWARD-"&amp;TEXT(ROW()-1,"0000"), "")</f>
        <v/>
      </c>
      <c r="B6928" s="7" t="n"/>
      <c r="C6928" s="7" t="n"/>
      <c r="D6928" s="7" t="n"/>
      <c r="E6928" s="8" t="n"/>
      <c r="F6928" s="9" t="n"/>
      <c r="G6928" s="8" t="n"/>
      <c r="H6928" s="8" t="n"/>
      <c r="I6928" s="8" t="n"/>
      <c r="J6928" s="10">
        <f>IF(A6928="",0,SUMIFS(amount_expended,cfda_key,V6928))</f>
        <v/>
      </c>
      <c r="K6928" s="10">
        <f>IF(G6928="OTHER CLUSTER NOT LISTED ABOVE",SUMIFS(amount_expended,uniform_other_cluster_name,X6928), IF(AND(OR(G6928="N/A",G6928=""),H6928=""),0,IF(G6928="STATE CLUSTER",SUMIFS(amount_expended,uniform_state_cluster_name,W6928),SUMIFS(amount_expended,cluster_name,G6928))))</f>
        <v/>
      </c>
      <c r="L6928" s="8" t="n"/>
      <c r="M6928" s="7" t="n"/>
      <c r="N6928" s="8" t="n"/>
      <c r="O6928" s="7" t="n"/>
      <c r="P6928" s="7" t="n"/>
      <c r="Q6928" s="8" t="n"/>
      <c r="R6928" s="9" t="n"/>
      <c r="S6928" s="8" t="n"/>
      <c r="T6928" s="8" t="n"/>
      <c r="U6928" s="8" t="n"/>
      <c r="V6928" s="11">
        <f>IF(OR(B6928="",C6928=""),"",CONCATENATE(B6928,".",C6928))</f>
        <v/>
      </c>
      <c r="W6928" s="6">
        <f>UPPER(TRIM(H6928))</f>
        <v/>
      </c>
      <c r="X6928" s="6">
        <f>UPPER(TRIM(I6928))</f>
        <v/>
      </c>
      <c r="Y6928" s="6">
        <f>IF(V6928&lt;&gt;"",IFERROR(INDEX(federal_program_name_lookup,MATCH(V6928,aln_lookup,0)),""),"")</f>
        <v/>
      </c>
    </row>
    <row r="6929">
      <c r="A6929" s="6">
        <f>IF(B6929&lt;&gt;"", "AWARD-"&amp;TEXT(ROW()-1,"0000"), "")</f>
        <v/>
      </c>
      <c r="B6929" s="7" t="n"/>
      <c r="C6929" s="7" t="n"/>
      <c r="D6929" s="7" t="n"/>
      <c r="E6929" s="8" t="n"/>
      <c r="F6929" s="9" t="n"/>
      <c r="G6929" s="8" t="n"/>
      <c r="H6929" s="8" t="n"/>
      <c r="I6929" s="8" t="n"/>
      <c r="J6929" s="10">
        <f>IF(A6929="",0,SUMIFS(amount_expended,cfda_key,V6929))</f>
        <v/>
      </c>
      <c r="K6929" s="10">
        <f>IF(G6929="OTHER CLUSTER NOT LISTED ABOVE",SUMIFS(amount_expended,uniform_other_cluster_name,X6929), IF(AND(OR(G6929="N/A",G6929=""),H6929=""),0,IF(G6929="STATE CLUSTER",SUMIFS(amount_expended,uniform_state_cluster_name,W6929),SUMIFS(amount_expended,cluster_name,G6929))))</f>
        <v/>
      </c>
      <c r="L6929" s="8" t="n"/>
      <c r="M6929" s="7" t="n"/>
      <c r="N6929" s="8" t="n"/>
      <c r="O6929" s="7" t="n"/>
      <c r="P6929" s="7" t="n"/>
      <c r="Q6929" s="8" t="n"/>
      <c r="R6929" s="9" t="n"/>
      <c r="S6929" s="8" t="n"/>
      <c r="T6929" s="8" t="n"/>
      <c r="U6929" s="8" t="n"/>
      <c r="V6929" s="11">
        <f>IF(OR(B6929="",C6929=""),"",CONCATENATE(B6929,".",C6929))</f>
        <v/>
      </c>
      <c r="W6929" s="6">
        <f>UPPER(TRIM(H6929))</f>
        <v/>
      </c>
      <c r="X6929" s="6">
        <f>UPPER(TRIM(I6929))</f>
        <v/>
      </c>
      <c r="Y6929" s="6">
        <f>IF(V6929&lt;&gt;"",IFERROR(INDEX(federal_program_name_lookup,MATCH(V6929,aln_lookup,0)),""),"")</f>
        <v/>
      </c>
    </row>
    <row r="6930">
      <c r="A6930" s="6">
        <f>IF(B6930&lt;&gt;"", "AWARD-"&amp;TEXT(ROW()-1,"0000"), "")</f>
        <v/>
      </c>
      <c r="B6930" s="7" t="n"/>
      <c r="C6930" s="7" t="n"/>
      <c r="D6930" s="7" t="n"/>
      <c r="E6930" s="8" t="n"/>
      <c r="F6930" s="9" t="n"/>
      <c r="G6930" s="8" t="n"/>
      <c r="H6930" s="8" t="n"/>
      <c r="I6930" s="8" t="n"/>
      <c r="J6930" s="10">
        <f>IF(A6930="",0,SUMIFS(amount_expended,cfda_key,V6930))</f>
        <v/>
      </c>
      <c r="K6930" s="10">
        <f>IF(G6930="OTHER CLUSTER NOT LISTED ABOVE",SUMIFS(amount_expended,uniform_other_cluster_name,X6930), IF(AND(OR(G6930="N/A",G6930=""),H6930=""),0,IF(G6930="STATE CLUSTER",SUMIFS(amount_expended,uniform_state_cluster_name,W6930),SUMIFS(amount_expended,cluster_name,G6930))))</f>
        <v/>
      </c>
      <c r="L6930" s="8" t="n"/>
      <c r="M6930" s="7" t="n"/>
      <c r="N6930" s="8" t="n"/>
      <c r="O6930" s="7" t="n"/>
      <c r="P6930" s="7" t="n"/>
      <c r="Q6930" s="8" t="n"/>
      <c r="R6930" s="9" t="n"/>
      <c r="S6930" s="8" t="n"/>
      <c r="T6930" s="8" t="n"/>
      <c r="U6930" s="8" t="n"/>
      <c r="V6930" s="11">
        <f>IF(OR(B6930="",C6930=""),"",CONCATENATE(B6930,".",C6930))</f>
        <v/>
      </c>
      <c r="W6930" s="6">
        <f>UPPER(TRIM(H6930))</f>
        <v/>
      </c>
      <c r="X6930" s="6">
        <f>UPPER(TRIM(I6930))</f>
        <v/>
      </c>
      <c r="Y6930" s="6">
        <f>IF(V6930&lt;&gt;"",IFERROR(INDEX(federal_program_name_lookup,MATCH(V6930,aln_lookup,0)),""),"")</f>
        <v/>
      </c>
    </row>
    <row r="6931">
      <c r="A6931" s="6">
        <f>IF(B6931&lt;&gt;"", "AWARD-"&amp;TEXT(ROW()-1,"0000"), "")</f>
        <v/>
      </c>
      <c r="B6931" s="7" t="n"/>
      <c r="C6931" s="7" t="n"/>
      <c r="D6931" s="7" t="n"/>
      <c r="E6931" s="8" t="n"/>
      <c r="F6931" s="9" t="n"/>
      <c r="G6931" s="8" t="n"/>
      <c r="H6931" s="8" t="n"/>
      <c r="I6931" s="8" t="n"/>
      <c r="J6931" s="10">
        <f>IF(A6931="",0,SUMIFS(amount_expended,cfda_key,V6931))</f>
        <v/>
      </c>
      <c r="K6931" s="10">
        <f>IF(G6931="OTHER CLUSTER NOT LISTED ABOVE",SUMIFS(amount_expended,uniform_other_cluster_name,X6931), IF(AND(OR(G6931="N/A",G6931=""),H6931=""),0,IF(G6931="STATE CLUSTER",SUMIFS(amount_expended,uniform_state_cluster_name,W6931),SUMIFS(amount_expended,cluster_name,G6931))))</f>
        <v/>
      </c>
      <c r="L6931" s="8" t="n"/>
      <c r="M6931" s="7" t="n"/>
      <c r="N6931" s="8" t="n"/>
      <c r="O6931" s="7" t="n"/>
      <c r="P6931" s="7" t="n"/>
      <c r="Q6931" s="8" t="n"/>
      <c r="R6931" s="9" t="n"/>
      <c r="S6931" s="8" t="n"/>
      <c r="T6931" s="8" t="n"/>
      <c r="U6931" s="8" t="n"/>
      <c r="V6931" s="11">
        <f>IF(OR(B6931="",C6931=""),"",CONCATENATE(B6931,".",C6931))</f>
        <v/>
      </c>
      <c r="W6931" s="6">
        <f>UPPER(TRIM(H6931))</f>
        <v/>
      </c>
      <c r="X6931" s="6">
        <f>UPPER(TRIM(I6931))</f>
        <v/>
      </c>
      <c r="Y6931" s="6">
        <f>IF(V6931&lt;&gt;"",IFERROR(INDEX(federal_program_name_lookup,MATCH(V6931,aln_lookup,0)),""),"")</f>
        <v/>
      </c>
    </row>
    <row r="6932">
      <c r="A6932" s="6">
        <f>IF(B6932&lt;&gt;"", "AWARD-"&amp;TEXT(ROW()-1,"0000"), "")</f>
        <v/>
      </c>
      <c r="B6932" s="7" t="n"/>
      <c r="C6932" s="7" t="n"/>
      <c r="D6932" s="7" t="n"/>
      <c r="E6932" s="8" t="n"/>
      <c r="F6932" s="9" t="n"/>
      <c r="G6932" s="8" t="n"/>
      <c r="H6932" s="8" t="n"/>
      <c r="I6932" s="8" t="n"/>
      <c r="J6932" s="10">
        <f>IF(A6932="",0,SUMIFS(amount_expended,cfda_key,V6932))</f>
        <v/>
      </c>
      <c r="K6932" s="10">
        <f>IF(G6932="OTHER CLUSTER NOT LISTED ABOVE",SUMIFS(amount_expended,uniform_other_cluster_name,X6932), IF(AND(OR(G6932="N/A",G6932=""),H6932=""),0,IF(G6932="STATE CLUSTER",SUMIFS(amount_expended,uniform_state_cluster_name,W6932),SUMIFS(amount_expended,cluster_name,G6932))))</f>
        <v/>
      </c>
      <c r="L6932" s="8" t="n"/>
      <c r="M6932" s="7" t="n"/>
      <c r="N6932" s="8" t="n"/>
      <c r="O6932" s="7" t="n"/>
      <c r="P6932" s="7" t="n"/>
      <c r="Q6932" s="8" t="n"/>
      <c r="R6932" s="9" t="n"/>
      <c r="S6932" s="8" t="n"/>
      <c r="T6932" s="8" t="n"/>
      <c r="U6932" s="8" t="n"/>
      <c r="V6932" s="11">
        <f>IF(OR(B6932="",C6932=""),"",CONCATENATE(B6932,".",C6932))</f>
        <v/>
      </c>
      <c r="W6932" s="6">
        <f>UPPER(TRIM(H6932))</f>
        <v/>
      </c>
      <c r="X6932" s="6">
        <f>UPPER(TRIM(I6932))</f>
        <v/>
      </c>
      <c r="Y6932" s="6">
        <f>IF(V6932&lt;&gt;"",IFERROR(INDEX(federal_program_name_lookup,MATCH(V6932,aln_lookup,0)),""),"")</f>
        <v/>
      </c>
    </row>
    <row r="6933">
      <c r="A6933" s="6">
        <f>IF(B6933&lt;&gt;"", "AWARD-"&amp;TEXT(ROW()-1,"0000"), "")</f>
        <v/>
      </c>
      <c r="B6933" s="7" t="n"/>
      <c r="C6933" s="7" t="n"/>
      <c r="D6933" s="7" t="n"/>
      <c r="E6933" s="8" t="n"/>
      <c r="F6933" s="9" t="n"/>
      <c r="G6933" s="8" t="n"/>
      <c r="H6933" s="8" t="n"/>
      <c r="I6933" s="8" t="n"/>
      <c r="J6933" s="10">
        <f>IF(A6933="",0,SUMIFS(amount_expended,cfda_key,V6933))</f>
        <v/>
      </c>
      <c r="K6933" s="10">
        <f>IF(G6933="OTHER CLUSTER NOT LISTED ABOVE",SUMIFS(amount_expended,uniform_other_cluster_name,X6933), IF(AND(OR(G6933="N/A",G6933=""),H6933=""),0,IF(G6933="STATE CLUSTER",SUMIFS(amount_expended,uniform_state_cluster_name,W6933),SUMIFS(amount_expended,cluster_name,G6933))))</f>
        <v/>
      </c>
      <c r="L6933" s="8" t="n"/>
      <c r="M6933" s="7" t="n"/>
      <c r="N6933" s="8" t="n"/>
      <c r="O6933" s="7" t="n"/>
      <c r="P6933" s="7" t="n"/>
      <c r="Q6933" s="8" t="n"/>
      <c r="R6933" s="9" t="n"/>
      <c r="S6933" s="8" t="n"/>
      <c r="T6933" s="8" t="n"/>
      <c r="U6933" s="8" t="n"/>
      <c r="V6933" s="11">
        <f>IF(OR(B6933="",C6933=""),"",CONCATENATE(B6933,".",C6933))</f>
        <v/>
      </c>
      <c r="W6933" s="6">
        <f>UPPER(TRIM(H6933))</f>
        <v/>
      </c>
      <c r="X6933" s="6">
        <f>UPPER(TRIM(I6933))</f>
        <v/>
      </c>
      <c r="Y6933" s="6">
        <f>IF(V6933&lt;&gt;"",IFERROR(INDEX(federal_program_name_lookup,MATCH(V6933,aln_lookup,0)),""),"")</f>
        <v/>
      </c>
    </row>
    <row r="6934">
      <c r="A6934" s="6">
        <f>IF(B6934&lt;&gt;"", "AWARD-"&amp;TEXT(ROW()-1,"0000"), "")</f>
        <v/>
      </c>
      <c r="B6934" s="7" t="n"/>
      <c r="C6934" s="7" t="n"/>
      <c r="D6934" s="7" t="n"/>
      <c r="E6934" s="8" t="n"/>
      <c r="F6934" s="9" t="n"/>
      <c r="G6934" s="8" t="n"/>
      <c r="H6934" s="8" t="n"/>
      <c r="I6934" s="8" t="n"/>
      <c r="J6934" s="10">
        <f>IF(A6934="",0,SUMIFS(amount_expended,cfda_key,V6934))</f>
        <v/>
      </c>
      <c r="K6934" s="10">
        <f>IF(G6934="OTHER CLUSTER NOT LISTED ABOVE",SUMIFS(amount_expended,uniform_other_cluster_name,X6934), IF(AND(OR(G6934="N/A",G6934=""),H6934=""),0,IF(G6934="STATE CLUSTER",SUMIFS(amount_expended,uniform_state_cluster_name,W6934),SUMIFS(amount_expended,cluster_name,G6934))))</f>
        <v/>
      </c>
      <c r="L6934" s="8" t="n"/>
      <c r="M6934" s="7" t="n"/>
      <c r="N6934" s="8" t="n"/>
      <c r="O6934" s="7" t="n"/>
      <c r="P6934" s="7" t="n"/>
      <c r="Q6934" s="8" t="n"/>
      <c r="R6934" s="9" t="n"/>
      <c r="S6934" s="8" t="n"/>
      <c r="T6934" s="8" t="n"/>
      <c r="U6934" s="8" t="n"/>
      <c r="V6934" s="11">
        <f>IF(OR(B6934="",C6934=""),"",CONCATENATE(B6934,".",C6934))</f>
        <v/>
      </c>
      <c r="W6934" s="6">
        <f>UPPER(TRIM(H6934))</f>
        <v/>
      </c>
      <c r="X6934" s="6">
        <f>UPPER(TRIM(I6934))</f>
        <v/>
      </c>
      <c r="Y6934" s="6">
        <f>IF(V6934&lt;&gt;"",IFERROR(INDEX(federal_program_name_lookup,MATCH(V6934,aln_lookup,0)),""),"")</f>
        <v/>
      </c>
    </row>
    <row r="6935">
      <c r="A6935" s="6">
        <f>IF(B6935&lt;&gt;"", "AWARD-"&amp;TEXT(ROW()-1,"0000"), "")</f>
        <v/>
      </c>
      <c r="B6935" s="7" t="n"/>
      <c r="C6935" s="7" t="n"/>
      <c r="D6935" s="7" t="n"/>
      <c r="E6935" s="8" t="n"/>
      <c r="F6935" s="9" t="n"/>
      <c r="G6935" s="8" t="n"/>
      <c r="H6935" s="8" t="n"/>
      <c r="I6935" s="8" t="n"/>
      <c r="J6935" s="10">
        <f>IF(A6935="",0,SUMIFS(amount_expended,cfda_key,V6935))</f>
        <v/>
      </c>
      <c r="K6935" s="10">
        <f>IF(G6935="OTHER CLUSTER NOT LISTED ABOVE",SUMIFS(amount_expended,uniform_other_cluster_name,X6935), IF(AND(OR(G6935="N/A",G6935=""),H6935=""),0,IF(G6935="STATE CLUSTER",SUMIFS(amount_expended,uniform_state_cluster_name,W6935),SUMIFS(amount_expended,cluster_name,G6935))))</f>
        <v/>
      </c>
      <c r="L6935" s="8" t="n"/>
      <c r="M6935" s="7" t="n"/>
      <c r="N6935" s="8" t="n"/>
      <c r="O6935" s="7" t="n"/>
      <c r="P6935" s="7" t="n"/>
      <c r="Q6935" s="8" t="n"/>
      <c r="R6935" s="9" t="n"/>
      <c r="S6935" s="8" t="n"/>
      <c r="T6935" s="8" t="n"/>
      <c r="U6935" s="8" t="n"/>
      <c r="V6935" s="11">
        <f>IF(OR(B6935="",C6935=""),"",CONCATENATE(B6935,".",C6935))</f>
        <v/>
      </c>
      <c r="W6935" s="6">
        <f>UPPER(TRIM(H6935))</f>
        <v/>
      </c>
      <c r="X6935" s="6">
        <f>UPPER(TRIM(I6935))</f>
        <v/>
      </c>
      <c r="Y6935" s="6">
        <f>IF(V6935&lt;&gt;"",IFERROR(INDEX(federal_program_name_lookup,MATCH(V6935,aln_lookup,0)),""),"")</f>
        <v/>
      </c>
    </row>
    <row r="6936">
      <c r="A6936" s="6">
        <f>IF(B6936&lt;&gt;"", "AWARD-"&amp;TEXT(ROW()-1,"0000"), "")</f>
        <v/>
      </c>
      <c r="B6936" s="7" t="n"/>
      <c r="C6936" s="7" t="n"/>
      <c r="D6936" s="7" t="n"/>
      <c r="E6936" s="8" t="n"/>
      <c r="F6936" s="9" t="n"/>
      <c r="G6936" s="8" t="n"/>
      <c r="H6936" s="8" t="n"/>
      <c r="I6936" s="8" t="n"/>
      <c r="J6936" s="10">
        <f>IF(A6936="",0,SUMIFS(amount_expended,cfda_key,V6936))</f>
        <v/>
      </c>
      <c r="K6936" s="10">
        <f>IF(G6936="OTHER CLUSTER NOT LISTED ABOVE",SUMIFS(amount_expended,uniform_other_cluster_name,X6936), IF(AND(OR(G6936="N/A",G6936=""),H6936=""),0,IF(G6936="STATE CLUSTER",SUMIFS(amount_expended,uniform_state_cluster_name,W6936),SUMIFS(amount_expended,cluster_name,G6936))))</f>
        <v/>
      </c>
      <c r="L6936" s="8" t="n"/>
      <c r="M6936" s="7" t="n"/>
      <c r="N6936" s="8" t="n"/>
      <c r="O6936" s="7" t="n"/>
      <c r="P6936" s="7" t="n"/>
      <c r="Q6936" s="8" t="n"/>
      <c r="R6936" s="9" t="n"/>
      <c r="S6936" s="8" t="n"/>
      <c r="T6936" s="8" t="n"/>
      <c r="U6936" s="8" t="n"/>
      <c r="V6936" s="11">
        <f>IF(OR(B6936="",C6936=""),"",CONCATENATE(B6936,".",C6936))</f>
        <v/>
      </c>
      <c r="W6936" s="6">
        <f>UPPER(TRIM(H6936))</f>
        <v/>
      </c>
      <c r="X6936" s="6">
        <f>UPPER(TRIM(I6936))</f>
        <v/>
      </c>
      <c r="Y6936" s="6">
        <f>IF(V6936&lt;&gt;"",IFERROR(INDEX(federal_program_name_lookup,MATCH(V6936,aln_lookup,0)),""),"")</f>
        <v/>
      </c>
    </row>
    <row r="6937">
      <c r="A6937" s="6">
        <f>IF(B6937&lt;&gt;"", "AWARD-"&amp;TEXT(ROW()-1,"0000"), "")</f>
        <v/>
      </c>
      <c r="B6937" s="7" t="n"/>
      <c r="C6937" s="7" t="n"/>
      <c r="D6937" s="7" t="n"/>
      <c r="E6937" s="8" t="n"/>
      <c r="F6937" s="9" t="n"/>
      <c r="G6937" s="8" t="n"/>
      <c r="H6937" s="8" t="n"/>
      <c r="I6937" s="8" t="n"/>
      <c r="J6937" s="10">
        <f>IF(A6937="",0,SUMIFS(amount_expended,cfda_key,V6937))</f>
        <v/>
      </c>
      <c r="K6937" s="10">
        <f>IF(G6937="OTHER CLUSTER NOT LISTED ABOVE",SUMIFS(amount_expended,uniform_other_cluster_name,X6937), IF(AND(OR(G6937="N/A",G6937=""),H6937=""),0,IF(G6937="STATE CLUSTER",SUMIFS(amount_expended,uniform_state_cluster_name,W6937),SUMIFS(amount_expended,cluster_name,G6937))))</f>
        <v/>
      </c>
      <c r="L6937" s="8" t="n"/>
      <c r="M6937" s="7" t="n"/>
      <c r="N6937" s="8" t="n"/>
      <c r="O6937" s="7" t="n"/>
      <c r="P6937" s="7" t="n"/>
      <c r="Q6937" s="8" t="n"/>
      <c r="R6937" s="9" t="n"/>
      <c r="S6937" s="8" t="n"/>
      <c r="T6937" s="8" t="n"/>
      <c r="U6937" s="8" t="n"/>
      <c r="V6937" s="11">
        <f>IF(OR(B6937="",C6937=""),"",CONCATENATE(B6937,".",C6937))</f>
        <v/>
      </c>
      <c r="W6937" s="6">
        <f>UPPER(TRIM(H6937))</f>
        <v/>
      </c>
      <c r="X6937" s="6">
        <f>UPPER(TRIM(I6937))</f>
        <v/>
      </c>
      <c r="Y6937" s="6">
        <f>IF(V6937&lt;&gt;"",IFERROR(INDEX(federal_program_name_lookup,MATCH(V6937,aln_lookup,0)),""),"")</f>
        <v/>
      </c>
    </row>
    <row r="6938">
      <c r="A6938" s="6">
        <f>IF(B6938&lt;&gt;"", "AWARD-"&amp;TEXT(ROW()-1,"0000"), "")</f>
        <v/>
      </c>
      <c r="B6938" s="7" t="n"/>
      <c r="C6938" s="7" t="n"/>
      <c r="D6938" s="7" t="n"/>
      <c r="E6938" s="8" t="n"/>
      <c r="F6938" s="9" t="n"/>
      <c r="G6938" s="8" t="n"/>
      <c r="H6938" s="8" t="n"/>
      <c r="I6938" s="8" t="n"/>
      <c r="J6938" s="10">
        <f>IF(A6938="",0,SUMIFS(amount_expended,cfda_key,V6938))</f>
        <v/>
      </c>
      <c r="K6938" s="10">
        <f>IF(G6938="OTHER CLUSTER NOT LISTED ABOVE",SUMIFS(amount_expended,uniform_other_cluster_name,X6938), IF(AND(OR(G6938="N/A",G6938=""),H6938=""),0,IF(G6938="STATE CLUSTER",SUMIFS(amount_expended,uniform_state_cluster_name,W6938),SUMIFS(amount_expended,cluster_name,G6938))))</f>
        <v/>
      </c>
      <c r="L6938" s="8" t="n"/>
      <c r="M6938" s="7" t="n"/>
      <c r="N6938" s="8" t="n"/>
      <c r="O6938" s="7" t="n"/>
      <c r="P6938" s="7" t="n"/>
      <c r="Q6938" s="8" t="n"/>
      <c r="R6938" s="9" t="n"/>
      <c r="S6938" s="8" t="n"/>
      <c r="T6938" s="8" t="n"/>
      <c r="U6938" s="8" t="n"/>
      <c r="V6938" s="11">
        <f>IF(OR(B6938="",C6938=""),"",CONCATENATE(B6938,".",C6938))</f>
        <v/>
      </c>
      <c r="W6938" s="6">
        <f>UPPER(TRIM(H6938))</f>
        <v/>
      </c>
      <c r="X6938" s="6">
        <f>UPPER(TRIM(I6938))</f>
        <v/>
      </c>
      <c r="Y6938" s="6">
        <f>IF(V6938&lt;&gt;"",IFERROR(INDEX(federal_program_name_lookup,MATCH(V6938,aln_lookup,0)),""),"")</f>
        <v/>
      </c>
    </row>
    <row r="6939">
      <c r="A6939" s="6">
        <f>IF(B6939&lt;&gt;"", "AWARD-"&amp;TEXT(ROW()-1,"0000"), "")</f>
        <v/>
      </c>
      <c r="B6939" s="7" t="n"/>
      <c r="C6939" s="7" t="n"/>
      <c r="D6939" s="7" t="n"/>
      <c r="E6939" s="8" t="n"/>
      <c r="F6939" s="9" t="n"/>
      <c r="G6939" s="8" t="n"/>
      <c r="H6939" s="8" t="n"/>
      <c r="I6939" s="8" t="n"/>
      <c r="J6939" s="10">
        <f>IF(A6939="",0,SUMIFS(amount_expended,cfda_key,V6939))</f>
        <v/>
      </c>
      <c r="K6939" s="10">
        <f>IF(G6939="OTHER CLUSTER NOT LISTED ABOVE",SUMIFS(amount_expended,uniform_other_cluster_name,X6939), IF(AND(OR(G6939="N/A",G6939=""),H6939=""),0,IF(G6939="STATE CLUSTER",SUMIFS(amount_expended,uniform_state_cluster_name,W6939),SUMIFS(amount_expended,cluster_name,G6939))))</f>
        <v/>
      </c>
      <c r="L6939" s="8" t="n"/>
      <c r="M6939" s="7" t="n"/>
      <c r="N6939" s="8" t="n"/>
      <c r="O6939" s="7" t="n"/>
      <c r="P6939" s="7" t="n"/>
      <c r="Q6939" s="8" t="n"/>
      <c r="R6939" s="9" t="n"/>
      <c r="S6939" s="8" t="n"/>
      <c r="T6939" s="8" t="n"/>
      <c r="U6939" s="8" t="n"/>
      <c r="V6939" s="11">
        <f>IF(OR(B6939="",C6939=""),"",CONCATENATE(B6939,".",C6939))</f>
        <v/>
      </c>
      <c r="W6939" s="6">
        <f>UPPER(TRIM(H6939))</f>
        <v/>
      </c>
      <c r="X6939" s="6">
        <f>UPPER(TRIM(I6939))</f>
        <v/>
      </c>
      <c r="Y6939" s="6">
        <f>IF(V6939&lt;&gt;"",IFERROR(INDEX(federal_program_name_lookup,MATCH(V6939,aln_lookup,0)),""),"")</f>
        <v/>
      </c>
    </row>
    <row r="6940">
      <c r="A6940" s="6">
        <f>IF(B6940&lt;&gt;"", "AWARD-"&amp;TEXT(ROW()-1,"0000"), "")</f>
        <v/>
      </c>
      <c r="B6940" s="7" t="n"/>
      <c r="C6940" s="7" t="n"/>
      <c r="D6940" s="7" t="n"/>
      <c r="E6940" s="8" t="n"/>
      <c r="F6940" s="9" t="n"/>
      <c r="G6940" s="8" t="n"/>
      <c r="H6940" s="8" t="n"/>
      <c r="I6940" s="8" t="n"/>
      <c r="J6940" s="10">
        <f>IF(A6940="",0,SUMIFS(amount_expended,cfda_key,V6940))</f>
        <v/>
      </c>
      <c r="K6940" s="10">
        <f>IF(G6940="OTHER CLUSTER NOT LISTED ABOVE",SUMIFS(amount_expended,uniform_other_cluster_name,X6940), IF(AND(OR(G6940="N/A",G6940=""),H6940=""),0,IF(G6940="STATE CLUSTER",SUMIFS(amount_expended,uniform_state_cluster_name,W6940),SUMIFS(amount_expended,cluster_name,G6940))))</f>
        <v/>
      </c>
      <c r="L6940" s="8" t="n"/>
      <c r="M6940" s="7" t="n"/>
      <c r="N6940" s="8" t="n"/>
      <c r="O6940" s="7" t="n"/>
      <c r="P6940" s="7" t="n"/>
      <c r="Q6940" s="8" t="n"/>
      <c r="R6940" s="9" t="n"/>
      <c r="S6940" s="8" t="n"/>
      <c r="T6940" s="8" t="n"/>
      <c r="U6940" s="8" t="n"/>
      <c r="V6940" s="11">
        <f>IF(OR(B6940="",C6940=""),"",CONCATENATE(B6940,".",C6940))</f>
        <v/>
      </c>
      <c r="W6940" s="6">
        <f>UPPER(TRIM(H6940))</f>
        <v/>
      </c>
      <c r="X6940" s="6">
        <f>UPPER(TRIM(I6940))</f>
        <v/>
      </c>
      <c r="Y6940" s="6">
        <f>IF(V6940&lt;&gt;"",IFERROR(INDEX(federal_program_name_lookup,MATCH(V6940,aln_lookup,0)),""),"")</f>
        <v/>
      </c>
    </row>
    <row r="6941">
      <c r="A6941" s="6">
        <f>IF(B6941&lt;&gt;"", "AWARD-"&amp;TEXT(ROW()-1,"0000"), "")</f>
        <v/>
      </c>
      <c r="B6941" s="7" t="n"/>
      <c r="C6941" s="7" t="n"/>
      <c r="D6941" s="7" t="n"/>
      <c r="E6941" s="8" t="n"/>
      <c r="F6941" s="9" t="n"/>
      <c r="G6941" s="8" t="n"/>
      <c r="H6941" s="8" t="n"/>
      <c r="I6941" s="8" t="n"/>
      <c r="J6941" s="10">
        <f>IF(A6941="",0,SUMIFS(amount_expended,cfda_key,V6941))</f>
        <v/>
      </c>
      <c r="K6941" s="10">
        <f>IF(G6941="OTHER CLUSTER NOT LISTED ABOVE",SUMIFS(amount_expended,uniform_other_cluster_name,X6941), IF(AND(OR(G6941="N/A",G6941=""),H6941=""),0,IF(G6941="STATE CLUSTER",SUMIFS(amount_expended,uniform_state_cluster_name,W6941),SUMIFS(amount_expended,cluster_name,G6941))))</f>
        <v/>
      </c>
      <c r="L6941" s="8" t="n"/>
      <c r="M6941" s="7" t="n"/>
      <c r="N6941" s="8" t="n"/>
      <c r="O6941" s="7" t="n"/>
      <c r="P6941" s="7" t="n"/>
      <c r="Q6941" s="8" t="n"/>
      <c r="R6941" s="9" t="n"/>
      <c r="S6941" s="8" t="n"/>
      <c r="T6941" s="8" t="n"/>
      <c r="U6941" s="8" t="n"/>
      <c r="V6941" s="11">
        <f>IF(OR(B6941="",C6941=""),"",CONCATENATE(B6941,".",C6941))</f>
        <v/>
      </c>
      <c r="W6941" s="6">
        <f>UPPER(TRIM(H6941))</f>
        <v/>
      </c>
      <c r="X6941" s="6">
        <f>UPPER(TRIM(I6941))</f>
        <v/>
      </c>
      <c r="Y6941" s="6">
        <f>IF(V6941&lt;&gt;"",IFERROR(INDEX(federal_program_name_lookup,MATCH(V6941,aln_lookup,0)),""),"")</f>
        <v/>
      </c>
    </row>
    <row r="6942">
      <c r="A6942" s="6">
        <f>IF(B6942&lt;&gt;"", "AWARD-"&amp;TEXT(ROW()-1,"0000"), "")</f>
        <v/>
      </c>
      <c r="B6942" s="7" t="n"/>
      <c r="C6942" s="7" t="n"/>
      <c r="D6942" s="7" t="n"/>
      <c r="E6942" s="8" t="n"/>
      <c r="F6942" s="9" t="n"/>
      <c r="G6942" s="8" t="n"/>
      <c r="H6942" s="8" t="n"/>
      <c r="I6942" s="8" t="n"/>
      <c r="J6942" s="10">
        <f>IF(A6942="",0,SUMIFS(amount_expended,cfda_key,V6942))</f>
        <v/>
      </c>
      <c r="K6942" s="10">
        <f>IF(G6942="OTHER CLUSTER NOT LISTED ABOVE",SUMIFS(amount_expended,uniform_other_cluster_name,X6942), IF(AND(OR(G6942="N/A",G6942=""),H6942=""),0,IF(G6942="STATE CLUSTER",SUMIFS(amount_expended,uniform_state_cluster_name,W6942),SUMIFS(amount_expended,cluster_name,G6942))))</f>
        <v/>
      </c>
      <c r="L6942" s="8" t="n"/>
      <c r="M6942" s="7" t="n"/>
      <c r="N6942" s="8" t="n"/>
      <c r="O6942" s="7" t="n"/>
      <c r="P6942" s="7" t="n"/>
      <c r="Q6942" s="8" t="n"/>
      <c r="R6942" s="9" t="n"/>
      <c r="S6942" s="8" t="n"/>
      <c r="T6942" s="8" t="n"/>
      <c r="U6942" s="8" t="n"/>
      <c r="V6942" s="11">
        <f>IF(OR(B6942="",C6942=""),"",CONCATENATE(B6942,".",C6942))</f>
        <v/>
      </c>
      <c r="W6942" s="6">
        <f>UPPER(TRIM(H6942))</f>
        <v/>
      </c>
      <c r="X6942" s="6">
        <f>UPPER(TRIM(I6942))</f>
        <v/>
      </c>
      <c r="Y6942" s="6">
        <f>IF(V6942&lt;&gt;"",IFERROR(INDEX(federal_program_name_lookup,MATCH(V6942,aln_lookup,0)),""),"")</f>
        <v/>
      </c>
    </row>
    <row r="6943">
      <c r="A6943" s="6">
        <f>IF(B6943&lt;&gt;"", "AWARD-"&amp;TEXT(ROW()-1,"0000"), "")</f>
        <v/>
      </c>
      <c r="B6943" s="7" t="n"/>
      <c r="C6943" s="7" t="n"/>
      <c r="D6943" s="7" t="n"/>
      <c r="E6943" s="8" t="n"/>
      <c r="F6943" s="9" t="n"/>
      <c r="G6943" s="8" t="n"/>
      <c r="H6943" s="8" t="n"/>
      <c r="I6943" s="8" t="n"/>
      <c r="J6943" s="10">
        <f>IF(A6943="",0,SUMIFS(amount_expended,cfda_key,V6943))</f>
        <v/>
      </c>
      <c r="K6943" s="10">
        <f>IF(G6943="OTHER CLUSTER NOT LISTED ABOVE",SUMIFS(amount_expended,uniform_other_cluster_name,X6943), IF(AND(OR(G6943="N/A",G6943=""),H6943=""),0,IF(G6943="STATE CLUSTER",SUMIFS(amount_expended,uniform_state_cluster_name,W6943),SUMIFS(amount_expended,cluster_name,G6943))))</f>
        <v/>
      </c>
      <c r="L6943" s="8" t="n"/>
      <c r="M6943" s="7" t="n"/>
      <c r="N6943" s="8" t="n"/>
      <c r="O6943" s="7" t="n"/>
      <c r="P6943" s="7" t="n"/>
      <c r="Q6943" s="8" t="n"/>
      <c r="R6943" s="9" t="n"/>
      <c r="S6943" s="8" t="n"/>
      <c r="T6943" s="8" t="n"/>
      <c r="U6943" s="8" t="n"/>
      <c r="V6943" s="11">
        <f>IF(OR(B6943="",C6943=""),"",CONCATENATE(B6943,".",C6943))</f>
        <v/>
      </c>
      <c r="W6943" s="6">
        <f>UPPER(TRIM(H6943))</f>
        <v/>
      </c>
      <c r="X6943" s="6">
        <f>UPPER(TRIM(I6943))</f>
        <v/>
      </c>
      <c r="Y6943" s="6">
        <f>IF(V6943&lt;&gt;"",IFERROR(INDEX(federal_program_name_lookup,MATCH(V6943,aln_lookup,0)),""),"")</f>
        <v/>
      </c>
    </row>
    <row r="6944">
      <c r="A6944" s="6">
        <f>IF(B6944&lt;&gt;"", "AWARD-"&amp;TEXT(ROW()-1,"0000"), "")</f>
        <v/>
      </c>
      <c r="B6944" s="7" t="n"/>
      <c r="C6944" s="7" t="n"/>
      <c r="D6944" s="7" t="n"/>
      <c r="E6944" s="8" t="n"/>
      <c r="F6944" s="9" t="n"/>
      <c r="G6944" s="8" t="n"/>
      <c r="H6944" s="8" t="n"/>
      <c r="I6944" s="8" t="n"/>
      <c r="J6944" s="10">
        <f>IF(A6944="",0,SUMIFS(amount_expended,cfda_key,V6944))</f>
        <v/>
      </c>
      <c r="K6944" s="10">
        <f>IF(G6944="OTHER CLUSTER NOT LISTED ABOVE",SUMIFS(amount_expended,uniform_other_cluster_name,X6944), IF(AND(OR(G6944="N/A",G6944=""),H6944=""),0,IF(G6944="STATE CLUSTER",SUMIFS(amount_expended,uniform_state_cluster_name,W6944),SUMIFS(amount_expended,cluster_name,G6944))))</f>
        <v/>
      </c>
      <c r="L6944" s="8" t="n"/>
      <c r="M6944" s="7" t="n"/>
      <c r="N6944" s="8" t="n"/>
      <c r="O6944" s="7" t="n"/>
      <c r="P6944" s="7" t="n"/>
      <c r="Q6944" s="8" t="n"/>
      <c r="R6944" s="9" t="n"/>
      <c r="S6944" s="8" t="n"/>
      <c r="T6944" s="8" t="n"/>
      <c r="U6944" s="8" t="n"/>
      <c r="V6944" s="11">
        <f>IF(OR(B6944="",C6944=""),"",CONCATENATE(B6944,".",C6944))</f>
        <v/>
      </c>
      <c r="W6944" s="6">
        <f>UPPER(TRIM(H6944))</f>
        <v/>
      </c>
      <c r="X6944" s="6">
        <f>UPPER(TRIM(I6944))</f>
        <v/>
      </c>
      <c r="Y6944" s="6">
        <f>IF(V6944&lt;&gt;"",IFERROR(INDEX(federal_program_name_lookup,MATCH(V6944,aln_lookup,0)),""),"")</f>
        <v/>
      </c>
    </row>
    <row r="6945">
      <c r="A6945" s="6">
        <f>IF(B6945&lt;&gt;"", "AWARD-"&amp;TEXT(ROW()-1,"0000"), "")</f>
        <v/>
      </c>
      <c r="B6945" s="7" t="n"/>
      <c r="C6945" s="7" t="n"/>
      <c r="D6945" s="7" t="n"/>
      <c r="E6945" s="8" t="n"/>
      <c r="F6945" s="9" t="n"/>
      <c r="G6945" s="8" t="n"/>
      <c r="H6945" s="8" t="n"/>
      <c r="I6945" s="8" t="n"/>
      <c r="J6945" s="10">
        <f>IF(A6945="",0,SUMIFS(amount_expended,cfda_key,V6945))</f>
        <v/>
      </c>
      <c r="K6945" s="10">
        <f>IF(G6945="OTHER CLUSTER NOT LISTED ABOVE",SUMIFS(amount_expended,uniform_other_cluster_name,X6945), IF(AND(OR(G6945="N/A",G6945=""),H6945=""),0,IF(G6945="STATE CLUSTER",SUMIFS(amount_expended,uniform_state_cluster_name,W6945),SUMIFS(amount_expended,cluster_name,G6945))))</f>
        <v/>
      </c>
      <c r="L6945" s="8" t="n"/>
      <c r="M6945" s="7" t="n"/>
      <c r="N6945" s="8" t="n"/>
      <c r="O6945" s="7" t="n"/>
      <c r="P6945" s="7" t="n"/>
      <c r="Q6945" s="8" t="n"/>
      <c r="R6945" s="9" t="n"/>
      <c r="S6945" s="8" t="n"/>
      <c r="T6945" s="8" t="n"/>
      <c r="U6945" s="8" t="n"/>
      <c r="V6945" s="11">
        <f>IF(OR(B6945="",C6945=""),"",CONCATENATE(B6945,".",C6945))</f>
        <v/>
      </c>
      <c r="W6945" s="6">
        <f>UPPER(TRIM(H6945))</f>
        <v/>
      </c>
      <c r="X6945" s="6">
        <f>UPPER(TRIM(I6945))</f>
        <v/>
      </c>
      <c r="Y6945" s="6">
        <f>IF(V6945&lt;&gt;"",IFERROR(INDEX(federal_program_name_lookup,MATCH(V6945,aln_lookup,0)),""),"")</f>
        <v/>
      </c>
    </row>
    <row r="6946">
      <c r="A6946" s="6">
        <f>IF(B6946&lt;&gt;"", "AWARD-"&amp;TEXT(ROW()-1,"0000"), "")</f>
        <v/>
      </c>
      <c r="B6946" s="7" t="n"/>
      <c r="C6946" s="7" t="n"/>
      <c r="D6946" s="7" t="n"/>
      <c r="E6946" s="8" t="n"/>
      <c r="F6946" s="9" t="n"/>
      <c r="G6946" s="8" t="n"/>
      <c r="H6946" s="8" t="n"/>
      <c r="I6946" s="8" t="n"/>
      <c r="J6946" s="10">
        <f>IF(A6946="",0,SUMIFS(amount_expended,cfda_key,V6946))</f>
        <v/>
      </c>
      <c r="K6946" s="10">
        <f>IF(G6946="OTHER CLUSTER NOT LISTED ABOVE",SUMIFS(amount_expended,uniform_other_cluster_name,X6946), IF(AND(OR(G6946="N/A",G6946=""),H6946=""),0,IF(G6946="STATE CLUSTER",SUMIFS(amount_expended,uniform_state_cluster_name,W6946),SUMIFS(amount_expended,cluster_name,G6946))))</f>
        <v/>
      </c>
      <c r="L6946" s="8" t="n"/>
      <c r="M6946" s="7" t="n"/>
      <c r="N6946" s="8" t="n"/>
      <c r="O6946" s="7" t="n"/>
      <c r="P6946" s="7" t="n"/>
      <c r="Q6946" s="8" t="n"/>
      <c r="R6946" s="9" t="n"/>
      <c r="S6946" s="8" t="n"/>
      <c r="T6946" s="8" t="n"/>
      <c r="U6946" s="8" t="n"/>
      <c r="V6946" s="11">
        <f>IF(OR(B6946="",C6946=""),"",CONCATENATE(B6946,".",C6946))</f>
        <v/>
      </c>
      <c r="W6946" s="6">
        <f>UPPER(TRIM(H6946))</f>
        <v/>
      </c>
      <c r="X6946" s="6">
        <f>UPPER(TRIM(I6946))</f>
        <v/>
      </c>
      <c r="Y6946" s="6">
        <f>IF(V6946&lt;&gt;"",IFERROR(INDEX(federal_program_name_lookup,MATCH(V6946,aln_lookup,0)),""),"")</f>
        <v/>
      </c>
    </row>
    <row r="6947">
      <c r="A6947" s="6">
        <f>IF(B6947&lt;&gt;"", "AWARD-"&amp;TEXT(ROW()-1,"0000"), "")</f>
        <v/>
      </c>
      <c r="B6947" s="7" t="n"/>
      <c r="C6947" s="7" t="n"/>
      <c r="D6947" s="7" t="n"/>
      <c r="E6947" s="8" t="n"/>
      <c r="F6947" s="9" t="n"/>
      <c r="G6947" s="8" t="n"/>
      <c r="H6947" s="8" t="n"/>
      <c r="I6947" s="8" t="n"/>
      <c r="J6947" s="10">
        <f>IF(A6947="",0,SUMIFS(amount_expended,cfda_key,V6947))</f>
        <v/>
      </c>
      <c r="K6947" s="10">
        <f>IF(G6947="OTHER CLUSTER NOT LISTED ABOVE",SUMIFS(amount_expended,uniform_other_cluster_name,X6947), IF(AND(OR(G6947="N/A",G6947=""),H6947=""),0,IF(G6947="STATE CLUSTER",SUMIFS(amount_expended,uniform_state_cluster_name,W6947),SUMIFS(amount_expended,cluster_name,G6947))))</f>
        <v/>
      </c>
      <c r="L6947" s="8" t="n"/>
      <c r="M6947" s="7" t="n"/>
      <c r="N6947" s="8" t="n"/>
      <c r="O6947" s="7" t="n"/>
      <c r="P6947" s="7" t="n"/>
      <c r="Q6947" s="8" t="n"/>
      <c r="R6947" s="9" t="n"/>
      <c r="S6947" s="8" t="n"/>
      <c r="T6947" s="8" t="n"/>
      <c r="U6947" s="8" t="n"/>
      <c r="V6947" s="11">
        <f>IF(OR(B6947="",C6947=""),"",CONCATENATE(B6947,".",C6947))</f>
        <v/>
      </c>
      <c r="W6947" s="6">
        <f>UPPER(TRIM(H6947))</f>
        <v/>
      </c>
      <c r="X6947" s="6">
        <f>UPPER(TRIM(I6947))</f>
        <v/>
      </c>
      <c r="Y6947" s="6">
        <f>IF(V6947&lt;&gt;"",IFERROR(INDEX(federal_program_name_lookup,MATCH(V6947,aln_lookup,0)),""),"")</f>
        <v/>
      </c>
    </row>
    <row r="6948">
      <c r="A6948" s="6">
        <f>IF(B6948&lt;&gt;"", "AWARD-"&amp;TEXT(ROW()-1,"0000"), "")</f>
        <v/>
      </c>
      <c r="B6948" s="7" t="n"/>
      <c r="C6948" s="7" t="n"/>
      <c r="D6948" s="7" t="n"/>
      <c r="E6948" s="8" t="n"/>
      <c r="F6948" s="9" t="n"/>
      <c r="G6948" s="8" t="n"/>
      <c r="H6948" s="8" t="n"/>
      <c r="I6948" s="8" t="n"/>
      <c r="J6948" s="10">
        <f>IF(A6948="",0,SUMIFS(amount_expended,cfda_key,V6948))</f>
        <v/>
      </c>
      <c r="K6948" s="10">
        <f>IF(G6948="OTHER CLUSTER NOT LISTED ABOVE",SUMIFS(amount_expended,uniform_other_cluster_name,X6948), IF(AND(OR(G6948="N/A",G6948=""),H6948=""),0,IF(G6948="STATE CLUSTER",SUMIFS(amount_expended,uniform_state_cluster_name,W6948),SUMIFS(amount_expended,cluster_name,G6948))))</f>
        <v/>
      </c>
      <c r="L6948" s="8" t="n"/>
      <c r="M6948" s="7" t="n"/>
      <c r="N6948" s="8" t="n"/>
      <c r="O6948" s="7" t="n"/>
      <c r="P6948" s="7" t="n"/>
      <c r="Q6948" s="8" t="n"/>
      <c r="R6948" s="9" t="n"/>
      <c r="S6948" s="8" t="n"/>
      <c r="T6948" s="8" t="n"/>
      <c r="U6948" s="8" t="n"/>
      <c r="V6948" s="11">
        <f>IF(OR(B6948="",C6948=""),"",CONCATENATE(B6948,".",C6948))</f>
        <v/>
      </c>
      <c r="W6948" s="6">
        <f>UPPER(TRIM(H6948))</f>
        <v/>
      </c>
      <c r="X6948" s="6">
        <f>UPPER(TRIM(I6948))</f>
        <v/>
      </c>
      <c r="Y6948" s="6">
        <f>IF(V6948&lt;&gt;"",IFERROR(INDEX(federal_program_name_lookup,MATCH(V6948,aln_lookup,0)),""),"")</f>
        <v/>
      </c>
    </row>
    <row r="6949">
      <c r="A6949" s="6">
        <f>IF(B6949&lt;&gt;"", "AWARD-"&amp;TEXT(ROW()-1,"0000"), "")</f>
        <v/>
      </c>
      <c r="B6949" s="7" t="n"/>
      <c r="C6949" s="7" t="n"/>
      <c r="D6949" s="7" t="n"/>
      <c r="E6949" s="8" t="n"/>
      <c r="F6949" s="9" t="n"/>
      <c r="G6949" s="8" t="n"/>
      <c r="H6949" s="8" t="n"/>
      <c r="I6949" s="8" t="n"/>
      <c r="J6949" s="10">
        <f>IF(A6949="",0,SUMIFS(amount_expended,cfda_key,V6949))</f>
        <v/>
      </c>
      <c r="K6949" s="10">
        <f>IF(G6949="OTHER CLUSTER NOT LISTED ABOVE",SUMIFS(amount_expended,uniform_other_cluster_name,X6949), IF(AND(OR(G6949="N/A",G6949=""),H6949=""),0,IF(G6949="STATE CLUSTER",SUMIFS(amount_expended,uniform_state_cluster_name,W6949),SUMIFS(amount_expended,cluster_name,G6949))))</f>
        <v/>
      </c>
      <c r="L6949" s="8" t="n"/>
      <c r="M6949" s="7" t="n"/>
      <c r="N6949" s="8" t="n"/>
      <c r="O6949" s="7" t="n"/>
      <c r="P6949" s="7" t="n"/>
      <c r="Q6949" s="8" t="n"/>
      <c r="R6949" s="9" t="n"/>
      <c r="S6949" s="8" t="n"/>
      <c r="T6949" s="8" t="n"/>
      <c r="U6949" s="8" t="n"/>
      <c r="V6949" s="11">
        <f>IF(OR(B6949="",C6949=""),"",CONCATENATE(B6949,".",C6949))</f>
        <v/>
      </c>
      <c r="W6949" s="6">
        <f>UPPER(TRIM(H6949))</f>
        <v/>
      </c>
      <c r="X6949" s="6">
        <f>UPPER(TRIM(I6949))</f>
        <v/>
      </c>
      <c r="Y6949" s="6">
        <f>IF(V6949&lt;&gt;"",IFERROR(INDEX(federal_program_name_lookup,MATCH(V6949,aln_lookup,0)),""),"")</f>
        <v/>
      </c>
    </row>
    <row r="6950">
      <c r="A6950" s="6">
        <f>IF(B6950&lt;&gt;"", "AWARD-"&amp;TEXT(ROW()-1,"0000"), "")</f>
        <v/>
      </c>
      <c r="B6950" s="7" t="n"/>
      <c r="C6950" s="7" t="n"/>
      <c r="D6950" s="7" t="n"/>
      <c r="E6950" s="8" t="n"/>
      <c r="F6950" s="9" t="n"/>
      <c r="G6950" s="8" t="n"/>
      <c r="H6950" s="8" t="n"/>
      <c r="I6950" s="8" t="n"/>
      <c r="J6950" s="10">
        <f>IF(A6950="",0,SUMIFS(amount_expended,cfda_key,V6950))</f>
        <v/>
      </c>
      <c r="K6950" s="10">
        <f>IF(G6950="OTHER CLUSTER NOT LISTED ABOVE",SUMIFS(amount_expended,uniform_other_cluster_name,X6950), IF(AND(OR(G6950="N/A",G6950=""),H6950=""),0,IF(G6950="STATE CLUSTER",SUMIFS(amount_expended,uniform_state_cluster_name,W6950),SUMIFS(amount_expended,cluster_name,G6950))))</f>
        <v/>
      </c>
      <c r="L6950" s="8" t="n"/>
      <c r="M6950" s="7" t="n"/>
      <c r="N6950" s="8" t="n"/>
      <c r="O6950" s="7" t="n"/>
      <c r="P6950" s="7" t="n"/>
      <c r="Q6950" s="8" t="n"/>
      <c r="R6950" s="9" t="n"/>
      <c r="S6950" s="8" t="n"/>
      <c r="T6950" s="8" t="n"/>
      <c r="U6950" s="8" t="n"/>
      <c r="V6950" s="11">
        <f>IF(OR(B6950="",C6950=""),"",CONCATENATE(B6950,".",C6950))</f>
        <v/>
      </c>
      <c r="W6950" s="6">
        <f>UPPER(TRIM(H6950))</f>
        <v/>
      </c>
      <c r="X6950" s="6">
        <f>UPPER(TRIM(I6950))</f>
        <v/>
      </c>
      <c r="Y6950" s="6">
        <f>IF(V6950&lt;&gt;"",IFERROR(INDEX(federal_program_name_lookup,MATCH(V6950,aln_lookup,0)),""),"")</f>
        <v/>
      </c>
    </row>
    <row r="6951">
      <c r="A6951" s="6">
        <f>IF(B6951&lt;&gt;"", "AWARD-"&amp;TEXT(ROW()-1,"0000"), "")</f>
        <v/>
      </c>
      <c r="B6951" s="7" t="n"/>
      <c r="C6951" s="7" t="n"/>
      <c r="D6951" s="7" t="n"/>
      <c r="E6951" s="8" t="n"/>
      <c r="F6951" s="9" t="n"/>
      <c r="G6951" s="8" t="n"/>
      <c r="H6951" s="8" t="n"/>
      <c r="I6951" s="8" t="n"/>
      <c r="J6951" s="10">
        <f>IF(A6951="",0,SUMIFS(amount_expended,cfda_key,V6951))</f>
        <v/>
      </c>
      <c r="K6951" s="10">
        <f>IF(G6951="OTHER CLUSTER NOT LISTED ABOVE",SUMIFS(amount_expended,uniform_other_cluster_name,X6951), IF(AND(OR(G6951="N/A",G6951=""),H6951=""),0,IF(G6951="STATE CLUSTER",SUMIFS(amount_expended,uniform_state_cluster_name,W6951),SUMIFS(amount_expended,cluster_name,G6951))))</f>
        <v/>
      </c>
      <c r="L6951" s="8" t="n"/>
      <c r="M6951" s="7" t="n"/>
      <c r="N6951" s="8" t="n"/>
      <c r="O6951" s="7" t="n"/>
      <c r="P6951" s="7" t="n"/>
      <c r="Q6951" s="8" t="n"/>
      <c r="R6951" s="9" t="n"/>
      <c r="S6951" s="8" t="n"/>
      <c r="T6951" s="8" t="n"/>
      <c r="U6951" s="8" t="n"/>
      <c r="V6951" s="11">
        <f>IF(OR(B6951="",C6951=""),"",CONCATENATE(B6951,".",C6951))</f>
        <v/>
      </c>
      <c r="W6951" s="6">
        <f>UPPER(TRIM(H6951))</f>
        <v/>
      </c>
      <c r="X6951" s="6">
        <f>UPPER(TRIM(I6951))</f>
        <v/>
      </c>
      <c r="Y6951" s="6">
        <f>IF(V6951&lt;&gt;"",IFERROR(INDEX(federal_program_name_lookup,MATCH(V6951,aln_lookup,0)),""),"")</f>
        <v/>
      </c>
    </row>
    <row r="6952">
      <c r="A6952" s="6">
        <f>IF(B6952&lt;&gt;"", "AWARD-"&amp;TEXT(ROW()-1,"0000"), "")</f>
        <v/>
      </c>
      <c r="B6952" s="7" t="n"/>
      <c r="C6952" s="7" t="n"/>
      <c r="D6952" s="7" t="n"/>
      <c r="E6952" s="8" t="n"/>
      <c r="F6952" s="9" t="n"/>
      <c r="G6952" s="8" t="n"/>
      <c r="H6952" s="8" t="n"/>
      <c r="I6952" s="8" t="n"/>
      <c r="J6952" s="10">
        <f>IF(A6952="",0,SUMIFS(amount_expended,cfda_key,V6952))</f>
        <v/>
      </c>
      <c r="K6952" s="10">
        <f>IF(G6952="OTHER CLUSTER NOT LISTED ABOVE",SUMIFS(amount_expended,uniform_other_cluster_name,X6952), IF(AND(OR(G6952="N/A",G6952=""),H6952=""),0,IF(G6952="STATE CLUSTER",SUMIFS(amount_expended,uniform_state_cluster_name,W6952),SUMIFS(amount_expended,cluster_name,G6952))))</f>
        <v/>
      </c>
      <c r="L6952" s="8" t="n"/>
      <c r="M6952" s="7" t="n"/>
      <c r="N6952" s="8" t="n"/>
      <c r="O6952" s="7" t="n"/>
      <c r="P6952" s="7" t="n"/>
      <c r="Q6952" s="8" t="n"/>
      <c r="R6952" s="9" t="n"/>
      <c r="S6952" s="8" t="n"/>
      <c r="T6952" s="8" t="n"/>
      <c r="U6952" s="8" t="n"/>
      <c r="V6952" s="11">
        <f>IF(OR(B6952="",C6952=""),"",CONCATENATE(B6952,".",C6952))</f>
        <v/>
      </c>
      <c r="W6952" s="6">
        <f>UPPER(TRIM(H6952))</f>
        <v/>
      </c>
      <c r="X6952" s="6">
        <f>UPPER(TRIM(I6952))</f>
        <v/>
      </c>
      <c r="Y6952" s="6">
        <f>IF(V6952&lt;&gt;"",IFERROR(INDEX(federal_program_name_lookup,MATCH(V6952,aln_lookup,0)),""),"")</f>
        <v/>
      </c>
    </row>
    <row r="6953">
      <c r="A6953" s="6">
        <f>IF(B6953&lt;&gt;"", "AWARD-"&amp;TEXT(ROW()-1,"0000"), "")</f>
        <v/>
      </c>
      <c r="B6953" s="7" t="n"/>
      <c r="C6953" s="7" t="n"/>
      <c r="D6953" s="7" t="n"/>
      <c r="E6953" s="8" t="n"/>
      <c r="F6953" s="9" t="n"/>
      <c r="G6953" s="8" t="n"/>
      <c r="H6953" s="8" t="n"/>
      <c r="I6953" s="8" t="n"/>
      <c r="J6953" s="10">
        <f>IF(A6953="",0,SUMIFS(amount_expended,cfda_key,V6953))</f>
        <v/>
      </c>
      <c r="K6953" s="10">
        <f>IF(G6953="OTHER CLUSTER NOT LISTED ABOVE",SUMIFS(amount_expended,uniform_other_cluster_name,X6953), IF(AND(OR(G6953="N/A",G6953=""),H6953=""),0,IF(G6953="STATE CLUSTER",SUMIFS(amount_expended,uniform_state_cluster_name,W6953),SUMIFS(amount_expended,cluster_name,G6953))))</f>
        <v/>
      </c>
      <c r="L6953" s="8" t="n"/>
      <c r="M6953" s="7" t="n"/>
      <c r="N6953" s="8" t="n"/>
      <c r="O6953" s="7" t="n"/>
      <c r="P6953" s="7" t="n"/>
      <c r="Q6953" s="8" t="n"/>
      <c r="R6953" s="9" t="n"/>
      <c r="S6953" s="8" t="n"/>
      <c r="T6953" s="8" t="n"/>
      <c r="U6953" s="8" t="n"/>
      <c r="V6953" s="11">
        <f>IF(OR(B6953="",C6953=""),"",CONCATENATE(B6953,".",C6953))</f>
        <v/>
      </c>
      <c r="W6953" s="6">
        <f>UPPER(TRIM(H6953))</f>
        <v/>
      </c>
      <c r="X6953" s="6">
        <f>UPPER(TRIM(I6953))</f>
        <v/>
      </c>
      <c r="Y6953" s="6">
        <f>IF(V6953&lt;&gt;"",IFERROR(INDEX(federal_program_name_lookup,MATCH(V6953,aln_lookup,0)),""),"")</f>
        <v/>
      </c>
    </row>
    <row r="6954">
      <c r="A6954" s="6">
        <f>IF(B6954&lt;&gt;"", "AWARD-"&amp;TEXT(ROW()-1,"0000"), "")</f>
        <v/>
      </c>
      <c r="B6954" s="7" t="n"/>
      <c r="C6954" s="7" t="n"/>
      <c r="D6954" s="7" t="n"/>
      <c r="E6954" s="8" t="n"/>
      <c r="F6954" s="9" t="n"/>
      <c r="G6954" s="8" t="n"/>
      <c r="H6954" s="8" t="n"/>
      <c r="I6954" s="8" t="n"/>
      <c r="J6954" s="10">
        <f>IF(A6954="",0,SUMIFS(amount_expended,cfda_key,V6954))</f>
        <v/>
      </c>
      <c r="K6954" s="10">
        <f>IF(G6954="OTHER CLUSTER NOT LISTED ABOVE",SUMIFS(amount_expended,uniform_other_cluster_name,X6954), IF(AND(OR(G6954="N/A",G6954=""),H6954=""),0,IF(G6954="STATE CLUSTER",SUMIFS(amount_expended,uniform_state_cluster_name,W6954),SUMIFS(amount_expended,cluster_name,G6954))))</f>
        <v/>
      </c>
      <c r="L6954" s="8" t="n"/>
      <c r="M6954" s="7" t="n"/>
      <c r="N6954" s="8" t="n"/>
      <c r="O6954" s="7" t="n"/>
      <c r="P6954" s="7" t="n"/>
      <c r="Q6954" s="8" t="n"/>
      <c r="R6954" s="9" t="n"/>
      <c r="S6954" s="8" t="n"/>
      <c r="T6954" s="8" t="n"/>
      <c r="U6954" s="8" t="n"/>
      <c r="V6954" s="11">
        <f>IF(OR(B6954="",C6954=""),"",CONCATENATE(B6954,".",C6954))</f>
        <v/>
      </c>
      <c r="W6954" s="6">
        <f>UPPER(TRIM(H6954))</f>
        <v/>
      </c>
      <c r="X6954" s="6">
        <f>UPPER(TRIM(I6954))</f>
        <v/>
      </c>
      <c r="Y6954" s="6">
        <f>IF(V6954&lt;&gt;"",IFERROR(INDEX(federal_program_name_lookup,MATCH(V6954,aln_lookup,0)),""),"")</f>
        <v/>
      </c>
    </row>
    <row r="6955">
      <c r="A6955" s="6">
        <f>IF(B6955&lt;&gt;"", "AWARD-"&amp;TEXT(ROW()-1,"0000"), "")</f>
        <v/>
      </c>
      <c r="B6955" s="7" t="n"/>
      <c r="C6955" s="7" t="n"/>
      <c r="D6955" s="7" t="n"/>
      <c r="E6955" s="8" t="n"/>
      <c r="F6955" s="9" t="n"/>
      <c r="G6955" s="8" t="n"/>
      <c r="H6955" s="8" t="n"/>
      <c r="I6955" s="8" t="n"/>
      <c r="J6955" s="10">
        <f>IF(A6955="",0,SUMIFS(amount_expended,cfda_key,V6955))</f>
        <v/>
      </c>
      <c r="K6955" s="10">
        <f>IF(G6955="OTHER CLUSTER NOT LISTED ABOVE",SUMIFS(amount_expended,uniform_other_cluster_name,X6955), IF(AND(OR(G6955="N/A",G6955=""),H6955=""),0,IF(G6955="STATE CLUSTER",SUMIFS(amount_expended,uniform_state_cluster_name,W6955),SUMIFS(amount_expended,cluster_name,G6955))))</f>
        <v/>
      </c>
      <c r="L6955" s="8" t="n"/>
      <c r="M6955" s="7" t="n"/>
      <c r="N6955" s="8" t="n"/>
      <c r="O6955" s="7" t="n"/>
      <c r="P6955" s="7" t="n"/>
      <c r="Q6955" s="8" t="n"/>
      <c r="R6955" s="9" t="n"/>
      <c r="S6955" s="8" t="n"/>
      <c r="T6955" s="8" t="n"/>
      <c r="U6955" s="8" t="n"/>
      <c r="V6955" s="11">
        <f>IF(OR(B6955="",C6955=""),"",CONCATENATE(B6955,".",C6955))</f>
        <v/>
      </c>
      <c r="W6955" s="6">
        <f>UPPER(TRIM(H6955))</f>
        <v/>
      </c>
      <c r="X6955" s="6">
        <f>UPPER(TRIM(I6955))</f>
        <v/>
      </c>
      <c r="Y6955" s="6">
        <f>IF(V6955&lt;&gt;"",IFERROR(INDEX(federal_program_name_lookup,MATCH(V6955,aln_lookup,0)),""),"")</f>
        <v/>
      </c>
    </row>
    <row r="6956">
      <c r="A6956" s="6">
        <f>IF(B6956&lt;&gt;"", "AWARD-"&amp;TEXT(ROW()-1,"0000"), "")</f>
        <v/>
      </c>
      <c r="B6956" s="7" t="n"/>
      <c r="C6956" s="7" t="n"/>
      <c r="D6956" s="7" t="n"/>
      <c r="E6956" s="8" t="n"/>
      <c r="F6956" s="9" t="n"/>
      <c r="G6956" s="8" t="n"/>
      <c r="H6956" s="8" t="n"/>
      <c r="I6956" s="8" t="n"/>
      <c r="J6956" s="10">
        <f>IF(A6956="",0,SUMIFS(amount_expended,cfda_key,V6956))</f>
        <v/>
      </c>
      <c r="K6956" s="10">
        <f>IF(G6956="OTHER CLUSTER NOT LISTED ABOVE",SUMIFS(amount_expended,uniform_other_cluster_name,X6956), IF(AND(OR(G6956="N/A",G6956=""),H6956=""),0,IF(G6956="STATE CLUSTER",SUMIFS(amount_expended,uniform_state_cluster_name,W6956),SUMIFS(amount_expended,cluster_name,G6956))))</f>
        <v/>
      </c>
      <c r="L6956" s="8" t="n"/>
      <c r="M6956" s="7" t="n"/>
      <c r="N6956" s="8" t="n"/>
      <c r="O6956" s="7" t="n"/>
      <c r="P6956" s="7" t="n"/>
      <c r="Q6956" s="8" t="n"/>
      <c r="R6956" s="9" t="n"/>
      <c r="S6956" s="8" t="n"/>
      <c r="T6956" s="8" t="n"/>
      <c r="U6956" s="8" t="n"/>
      <c r="V6956" s="11">
        <f>IF(OR(B6956="",C6956=""),"",CONCATENATE(B6956,".",C6956))</f>
        <v/>
      </c>
      <c r="W6956" s="6">
        <f>UPPER(TRIM(H6956))</f>
        <v/>
      </c>
      <c r="X6956" s="6">
        <f>UPPER(TRIM(I6956))</f>
        <v/>
      </c>
      <c r="Y6956" s="6">
        <f>IF(V6956&lt;&gt;"",IFERROR(INDEX(federal_program_name_lookup,MATCH(V6956,aln_lookup,0)),""),"")</f>
        <v/>
      </c>
    </row>
    <row r="6957">
      <c r="A6957" s="6">
        <f>IF(B6957&lt;&gt;"", "AWARD-"&amp;TEXT(ROW()-1,"0000"), "")</f>
        <v/>
      </c>
      <c r="B6957" s="7" t="n"/>
      <c r="C6957" s="7" t="n"/>
      <c r="D6957" s="7" t="n"/>
      <c r="E6957" s="8" t="n"/>
      <c r="F6957" s="9" t="n"/>
      <c r="G6957" s="8" t="n"/>
      <c r="H6957" s="8" t="n"/>
      <c r="I6957" s="8" t="n"/>
      <c r="J6957" s="10">
        <f>IF(A6957="",0,SUMIFS(amount_expended,cfda_key,V6957))</f>
        <v/>
      </c>
      <c r="K6957" s="10">
        <f>IF(G6957="OTHER CLUSTER NOT LISTED ABOVE",SUMIFS(amount_expended,uniform_other_cluster_name,X6957), IF(AND(OR(G6957="N/A",G6957=""),H6957=""),0,IF(G6957="STATE CLUSTER",SUMIFS(amount_expended,uniform_state_cluster_name,W6957),SUMIFS(amount_expended,cluster_name,G6957))))</f>
        <v/>
      </c>
      <c r="L6957" s="8" t="n"/>
      <c r="M6957" s="7" t="n"/>
      <c r="N6957" s="8" t="n"/>
      <c r="O6957" s="7" t="n"/>
      <c r="P6957" s="7" t="n"/>
      <c r="Q6957" s="8" t="n"/>
      <c r="R6957" s="9" t="n"/>
      <c r="S6957" s="8" t="n"/>
      <c r="T6957" s="8" t="n"/>
      <c r="U6957" s="8" t="n"/>
      <c r="V6957" s="11">
        <f>IF(OR(B6957="",C6957=""),"",CONCATENATE(B6957,".",C6957))</f>
        <v/>
      </c>
      <c r="W6957" s="6">
        <f>UPPER(TRIM(H6957))</f>
        <v/>
      </c>
      <c r="X6957" s="6">
        <f>UPPER(TRIM(I6957))</f>
        <v/>
      </c>
      <c r="Y6957" s="6">
        <f>IF(V6957&lt;&gt;"",IFERROR(INDEX(federal_program_name_lookup,MATCH(V6957,aln_lookup,0)),""),"")</f>
        <v/>
      </c>
    </row>
    <row r="6958">
      <c r="A6958" s="6">
        <f>IF(B6958&lt;&gt;"", "AWARD-"&amp;TEXT(ROW()-1,"0000"), "")</f>
        <v/>
      </c>
      <c r="B6958" s="7" t="n"/>
      <c r="C6958" s="7" t="n"/>
      <c r="D6958" s="7" t="n"/>
      <c r="E6958" s="8" t="n"/>
      <c r="F6958" s="9" t="n"/>
      <c r="G6958" s="8" t="n"/>
      <c r="H6958" s="8" t="n"/>
      <c r="I6958" s="8" t="n"/>
      <c r="J6958" s="10">
        <f>IF(A6958="",0,SUMIFS(amount_expended,cfda_key,V6958))</f>
        <v/>
      </c>
      <c r="K6958" s="10">
        <f>IF(G6958="OTHER CLUSTER NOT LISTED ABOVE",SUMIFS(amount_expended,uniform_other_cluster_name,X6958), IF(AND(OR(G6958="N/A",G6958=""),H6958=""),0,IF(G6958="STATE CLUSTER",SUMIFS(amount_expended,uniform_state_cluster_name,W6958),SUMIFS(amount_expended,cluster_name,G6958))))</f>
        <v/>
      </c>
      <c r="L6958" s="8" t="n"/>
      <c r="M6958" s="7" t="n"/>
      <c r="N6958" s="8" t="n"/>
      <c r="O6958" s="7" t="n"/>
      <c r="P6958" s="7" t="n"/>
      <c r="Q6958" s="8" t="n"/>
      <c r="R6958" s="9" t="n"/>
      <c r="S6958" s="8" t="n"/>
      <c r="T6958" s="8" t="n"/>
      <c r="U6958" s="8" t="n"/>
      <c r="V6958" s="11">
        <f>IF(OR(B6958="",C6958=""),"",CONCATENATE(B6958,".",C6958))</f>
        <v/>
      </c>
      <c r="W6958" s="6">
        <f>UPPER(TRIM(H6958))</f>
        <v/>
      </c>
      <c r="X6958" s="6">
        <f>UPPER(TRIM(I6958))</f>
        <v/>
      </c>
      <c r="Y6958" s="6">
        <f>IF(V6958&lt;&gt;"",IFERROR(INDEX(federal_program_name_lookup,MATCH(V6958,aln_lookup,0)),""),"")</f>
        <v/>
      </c>
    </row>
    <row r="6959">
      <c r="A6959" s="6">
        <f>IF(B6959&lt;&gt;"", "AWARD-"&amp;TEXT(ROW()-1,"0000"), "")</f>
        <v/>
      </c>
      <c r="B6959" s="7" t="n"/>
      <c r="C6959" s="7" t="n"/>
      <c r="D6959" s="7" t="n"/>
      <c r="E6959" s="8" t="n"/>
      <c r="F6959" s="9" t="n"/>
      <c r="G6959" s="8" t="n"/>
      <c r="H6959" s="8" t="n"/>
      <c r="I6959" s="8" t="n"/>
      <c r="J6959" s="10">
        <f>IF(A6959="",0,SUMIFS(amount_expended,cfda_key,V6959))</f>
        <v/>
      </c>
      <c r="K6959" s="10">
        <f>IF(G6959="OTHER CLUSTER NOT LISTED ABOVE",SUMIFS(amount_expended,uniform_other_cluster_name,X6959), IF(AND(OR(G6959="N/A",G6959=""),H6959=""),0,IF(G6959="STATE CLUSTER",SUMIFS(amount_expended,uniform_state_cluster_name,W6959),SUMIFS(amount_expended,cluster_name,G6959))))</f>
        <v/>
      </c>
      <c r="L6959" s="8" t="n"/>
      <c r="M6959" s="7" t="n"/>
      <c r="N6959" s="8" t="n"/>
      <c r="O6959" s="7" t="n"/>
      <c r="P6959" s="7" t="n"/>
      <c r="Q6959" s="8" t="n"/>
      <c r="R6959" s="9" t="n"/>
      <c r="S6959" s="8" t="n"/>
      <c r="T6959" s="8" t="n"/>
      <c r="U6959" s="8" t="n"/>
      <c r="V6959" s="11">
        <f>IF(OR(B6959="",C6959=""),"",CONCATENATE(B6959,".",C6959))</f>
        <v/>
      </c>
      <c r="W6959" s="6">
        <f>UPPER(TRIM(H6959))</f>
        <v/>
      </c>
      <c r="X6959" s="6">
        <f>UPPER(TRIM(I6959))</f>
        <v/>
      </c>
      <c r="Y6959" s="6">
        <f>IF(V6959&lt;&gt;"",IFERROR(INDEX(federal_program_name_lookup,MATCH(V6959,aln_lookup,0)),""),"")</f>
        <v/>
      </c>
    </row>
    <row r="6960">
      <c r="A6960" s="6">
        <f>IF(B6960&lt;&gt;"", "AWARD-"&amp;TEXT(ROW()-1,"0000"), "")</f>
        <v/>
      </c>
      <c r="B6960" s="7" t="n"/>
      <c r="C6960" s="7" t="n"/>
      <c r="D6960" s="7" t="n"/>
      <c r="E6960" s="8" t="n"/>
      <c r="F6960" s="9" t="n"/>
      <c r="G6960" s="8" t="n"/>
      <c r="H6960" s="8" t="n"/>
      <c r="I6960" s="8" t="n"/>
      <c r="J6960" s="10">
        <f>IF(A6960="",0,SUMIFS(amount_expended,cfda_key,V6960))</f>
        <v/>
      </c>
      <c r="K6960" s="10">
        <f>IF(G6960="OTHER CLUSTER NOT LISTED ABOVE",SUMIFS(amount_expended,uniform_other_cluster_name,X6960), IF(AND(OR(G6960="N/A",G6960=""),H6960=""),0,IF(G6960="STATE CLUSTER",SUMIFS(amount_expended,uniform_state_cluster_name,W6960),SUMIFS(amount_expended,cluster_name,G6960))))</f>
        <v/>
      </c>
      <c r="L6960" s="8" t="n"/>
      <c r="M6960" s="7" t="n"/>
      <c r="N6960" s="8" t="n"/>
      <c r="O6960" s="7" t="n"/>
      <c r="P6960" s="7" t="n"/>
      <c r="Q6960" s="8" t="n"/>
      <c r="R6960" s="9" t="n"/>
      <c r="S6960" s="8" t="n"/>
      <c r="T6960" s="8" t="n"/>
      <c r="U6960" s="8" t="n"/>
      <c r="V6960" s="11">
        <f>IF(OR(B6960="",C6960=""),"",CONCATENATE(B6960,".",C6960))</f>
        <v/>
      </c>
      <c r="W6960" s="6">
        <f>UPPER(TRIM(H6960))</f>
        <v/>
      </c>
      <c r="X6960" s="6">
        <f>UPPER(TRIM(I6960))</f>
        <v/>
      </c>
      <c r="Y6960" s="6">
        <f>IF(V6960&lt;&gt;"",IFERROR(INDEX(federal_program_name_lookup,MATCH(V6960,aln_lookup,0)),""),"")</f>
        <v/>
      </c>
    </row>
    <row r="6961">
      <c r="A6961" s="6">
        <f>IF(B6961&lt;&gt;"", "AWARD-"&amp;TEXT(ROW()-1,"0000"), "")</f>
        <v/>
      </c>
      <c r="B6961" s="7" t="n"/>
      <c r="C6961" s="7" t="n"/>
      <c r="D6961" s="7" t="n"/>
      <c r="E6961" s="8" t="n"/>
      <c r="F6961" s="9" t="n"/>
      <c r="G6961" s="8" t="n"/>
      <c r="H6961" s="8" t="n"/>
      <c r="I6961" s="8" t="n"/>
      <c r="J6961" s="10">
        <f>IF(A6961="",0,SUMIFS(amount_expended,cfda_key,V6961))</f>
        <v/>
      </c>
      <c r="K6961" s="10">
        <f>IF(G6961="OTHER CLUSTER NOT LISTED ABOVE",SUMIFS(amount_expended,uniform_other_cluster_name,X6961), IF(AND(OR(G6961="N/A",G6961=""),H6961=""),0,IF(G6961="STATE CLUSTER",SUMIFS(amount_expended,uniform_state_cluster_name,W6961),SUMIFS(amount_expended,cluster_name,G6961))))</f>
        <v/>
      </c>
      <c r="L6961" s="8" t="n"/>
      <c r="M6961" s="7" t="n"/>
      <c r="N6961" s="8" t="n"/>
      <c r="O6961" s="7" t="n"/>
      <c r="P6961" s="7" t="n"/>
      <c r="Q6961" s="8" t="n"/>
      <c r="R6961" s="9" t="n"/>
      <c r="S6961" s="8" t="n"/>
      <c r="T6961" s="8" t="n"/>
      <c r="U6961" s="8" t="n"/>
      <c r="V6961" s="11">
        <f>IF(OR(B6961="",C6961=""),"",CONCATENATE(B6961,".",C6961))</f>
        <v/>
      </c>
      <c r="W6961" s="6">
        <f>UPPER(TRIM(H6961))</f>
        <v/>
      </c>
      <c r="X6961" s="6">
        <f>UPPER(TRIM(I6961))</f>
        <v/>
      </c>
      <c r="Y6961" s="6">
        <f>IF(V6961&lt;&gt;"",IFERROR(INDEX(federal_program_name_lookup,MATCH(V6961,aln_lookup,0)),""),"")</f>
        <v/>
      </c>
    </row>
    <row r="6962">
      <c r="A6962" s="6">
        <f>IF(B6962&lt;&gt;"", "AWARD-"&amp;TEXT(ROW()-1,"0000"), "")</f>
        <v/>
      </c>
      <c r="B6962" s="7" t="n"/>
      <c r="C6962" s="7" t="n"/>
      <c r="D6962" s="7" t="n"/>
      <c r="E6962" s="8" t="n"/>
      <c r="F6962" s="9" t="n"/>
      <c r="G6962" s="8" t="n"/>
      <c r="H6962" s="8" t="n"/>
      <c r="I6962" s="8" t="n"/>
      <c r="J6962" s="10">
        <f>IF(A6962="",0,SUMIFS(amount_expended,cfda_key,V6962))</f>
        <v/>
      </c>
      <c r="K6962" s="10">
        <f>IF(G6962="OTHER CLUSTER NOT LISTED ABOVE",SUMIFS(amount_expended,uniform_other_cluster_name,X6962), IF(AND(OR(G6962="N/A",G6962=""),H6962=""),0,IF(G6962="STATE CLUSTER",SUMIFS(amount_expended,uniform_state_cluster_name,W6962),SUMIFS(amount_expended,cluster_name,G6962))))</f>
        <v/>
      </c>
      <c r="L6962" s="8" t="n"/>
      <c r="M6962" s="7" t="n"/>
      <c r="N6962" s="8" t="n"/>
      <c r="O6962" s="7" t="n"/>
      <c r="P6962" s="7" t="n"/>
      <c r="Q6962" s="8" t="n"/>
      <c r="R6962" s="9" t="n"/>
      <c r="S6962" s="8" t="n"/>
      <c r="T6962" s="8" t="n"/>
      <c r="U6962" s="8" t="n"/>
      <c r="V6962" s="11">
        <f>IF(OR(B6962="",C6962=""),"",CONCATENATE(B6962,".",C6962))</f>
        <v/>
      </c>
      <c r="W6962" s="6">
        <f>UPPER(TRIM(H6962))</f>
        <v/>
      </c>
      <c r="X6962" s="6">
        <f>UPPER(TRIM(I6962))</f>
        <v/>
      </c>
      <c r="Y6962" s="6">
        <f>IF(V6962&lt;&gt;"",IFERROR(INDEX(federal_program_name_lookup,MATCH(V6962,aln_lookup,0)),""),"")</f>
        <v/>
      </c>
    </row>
    <row r="6963">
      <c r="A6963" s="6">
        <f>IF(B6963&lt;&gt;"", "AWARD-"&amp;TEXT(ROW()-1,"0000"), "")</f>
        <v/>
      </c>
      <c r="B6963" s="7" t="n"/>
      <c r="C6963" s="7" t="n"/>
      <c r="D6963" s="7" t="n"/>
      <c r="E6963" s="8" t="n"/>
      <c r="F6963" s="9" t="n"/>
      <c r="G6963" s="8" t="n"/>
      <c r="H6963" s="8" t="n"/>
      <c r="I6963" s="8" t="n"/>
      <c r="J6963" s="10">
        <f>IF(A6963="",0,SUMIFS(amount_expended,cfda_key,V6963))</f>
        <v/>
      </c>
      <c r="K6963" s="10">
        <f>IF(G6963="OTHER CLUSTER NOT LISTED ABOVE",SUMIFS(amount_expended,uniform_other_cluster_name,X6963), IF(AND(OR(G6963="N/A",G6963=""),H6963=""),0,IF(G6963="STATE CLUSTER",SUMIFS(amount_expended,uniform_state_cluster_name,W6963),SUMIFS(amount_expended,cluster_name,G6963))))</f>
        <v/>
      </c>
      <c r="L6963" s="8" t="n"/>
      <c r="M6963" s="7" t="n"/>
      <c r="N6963" s="8" t="n"/>
      <c r="O6963" s="7" t="n"/>
      <c r="P6963" s="7" t="n"/>
      <c r="Q6963" s="8" t="n"/>
      <c r="R6963" s="9" t="n"/>
      <c r="S6963" s="8" t="n"/>
      <c r="T6963" s="8" t="n"/>
      <c r="U6963" s="8" t="n"/>
      <c r="V6963" s="11">
        <f>IF(OR(B6963="",C6963=""),"",CONCATENATE(B6963,".",C6963))</f>
        <v/>
      </c>
      <c r="W6963" s="6">
        <f>UPPER(TRIM(H6963))</f>
        <v/>
      </c>
      <c r="X6963" s="6">
        <f>UPPER(TRIM(I6963))</f>
        <v/>
      </c>
      <c r="Y6963" s="6">
        <f>IF(V6963&lt;&gt;"",IFERROR(INDEX(federal_program_name_lookup,MATCH(V6963,aln_lookup,0)),""),"")</f>
        <v/>
      </c>
    </row>
    <row r="6964">
      <c r="A6964" s="6">
        <f>IF(B6964&lt;&gt;"", "AWARD-"&amp;TEXT(ROW()-1,"0000"), "")</f>
        <v/>
      </c>
      <c r="B6964" s="7" t="n"/>
      <c r="C6964" s="7" t="n"/>
      <c r="D6964" s="7" t="n"/>
      <c r="E6964" s="8" t="n"/>
      <c r="F6964" s="9" t="n"/>
      <c r="G6964" s="8" t="n"/>
      <c r="H6964" s="8" t="n"/>
      <c r="I6964" s="8" t="n"/>
      <c r="J6964" s="10">
        <f>IF(A6964="",0,SUMIFS(amount_expended,cfda_key,V6964))</f>
        <v/>
      </c>
      <c r="K6964" s="10">
        <f>IF(G6964="OTHER CLUSTER NOT LISTED ABOVE",SUMIFS(amount_expended,uniform_other_cluster_name,X6964), IF(AND(OR(G6964="N/A",G6964=""),H6964=""),0,IF(G6964="STATE CLUSTER",SUMIFS(amount_expended,uniform_state_cluster_name,W6964),SUMIFS(amount_expended,cluster_name,G6964))))</f>
        <v/>
      </c>
      <c r="L6964" s="8" t="n"/>
      <c r="M6964" s="7" t="n"/>
      <c r="N6964" s="8" t="n"/>
      <c r="O6964" s="7" t="n"/>
      <c r="P6964" s="7" t="n"/>
      <c r="Q6964" s="8" t="n"/>
      <c r="R6964" s="9" t="n"/>
      <c r="S6964" s="8" t="n"/>
      <c r="T6964" s="8" t="n"/>
      <c r="U6964" s="8" t="n"/>
      <c r="V6964" s="11">
        <f>IF(OR(B6964="",C6964=""),"",CONCATENATE(B6964,".",C6964))</f>
        <v/>
      </c>
      <c r="W6964" s="6">
        <f>UPPER(TRIM(H6964))</f>
        <v/>
      </c>
      <c r="X6964" s="6">
        <f>UPPER(TRIM(I6964))</f>
        <v/>
      </c>
      <c r="Y6964" s="6">
        <f>IF(V6964&lt;&gt;"",IFERROR(INDEX(federal_program_name_lookup,MATCH(V6964,aln_lookup,0)),""),"")</f>
        <v/>
      </c>
    </row>
    <row r="6965">
      <c r="A6965" s="6">
        <f>IF(B6965&lt;&gt;"", "AWARD-"&amp;TEXT(ROW()-1,"0000"), "")</f>
        <v/>
      </c>
      <c r="B6965" s="7" t="n"/>
      <c r="C6965" s="7" t="n"/>
      <c r="D6965" s="7" t="n"/>
      <c r="E6965" s="8" t="n"/>
      <c r="F6965" s="9" t="n"/>
      <c r="G6965" s="8" t="n"/>
      <c r="H6965" s="8" t="n"/>
      <c r="I6965" s="8" t="n"/>
      <c r="J6965" s="10">
        <f>IF(A6965="",0,SUMIFS(amount_expended,cfda_key,V6965))</f>
        <v/>
      </c>
      <c r="K6965" s="10">
        <f>IF(G6965="OTHER CLUSTER NOT LISTED ABOVE",SUMIFS(amount_expended,uniform_other_cluster_name,X6965), IF(AND(OR(G6965="N/A",G6965=""),H6965=""),0,IF(G6965="STATE CLUSTER",SUMIFS(amount_expended,uniform_state_cluster_name,W6965),SUMIFS(amount_expended,cluster_name,G6965))))</f>
        <v/>
      </c>
      <c r="L6965" s="8" t="n"/>
      <c r="M6965" s="7" t="n"/>
      <c r="N6965" s="8" t="n"/>
      <c r="O6965" s="7" t="n"/>
      <c r="P6965" s="7" t="n"/>
      <c r="Q6965" s="8" t="n"/>
      <c r="R6965" s="9" t="n"/>
      <c r="S6965" s="8" t="n"/>
      <c r="T6965" s="8" t="n"/>
      <c r="U6965" s="8" t="n"/>
      <c r="V6965" s="11">
        <f>IF(OR(B6965="",C6965=""),"",CONCATENATE(B6965,".",C6965))</f>
        <v/>
      </c>
      <c r="W6965" s="6">
        <f>UPPER(TRIM(H6965))</f>
        <v/>
      </c>
      <c r="X6965" s="6">
        <f>UPPER(TRIM(I6965))</f>
        <v/>
      </c>
      <c r="Y6965" s="6">
        <f>IF(V6965&lt;&gt;"",IFERROR(INDEX(federal_program_name_lookup,MATCH(V6965,aln_lookup,0)),""),"")</f>
        <v/>
      </c>
    </row>
    <row r="6966">
      <c r="A6966" s="6">
        <f>IF(B6966&lt;&gt;"", "AWARD-"&amp;TEXT(ROW()-1,"0000"), "")</f>
        <v/>
      </c>
      <c r="B6966" s="7" t="n"/>
      <c r="C6966" s="7" t="n"/>
      <c r="D6966" s="7" t="n"/>
      <c r="E6966" s="8" t="n"/>
      <c r="F6966" s="9" t="n"/>
      <c r="G6966" s="8" t="n"/>
      <c r="H6966" s="8" t="n"/>
      <c r="I6966" s="8" t="n"/>
      <c r="J6966" s="10">
        <f>IF(A6966="",0,SUMIFS(amount_expended,cfda_key,V6966))</f>
        <v/>
      </c>
      <c r="K6966" s="10">
        <f>IF(G6966="OTHER CLUSTER NOT LISTED ABOVE",SUMIFS(amount_expended,uniform_other_cluster_name,X6966), IF(AND(OR(G6966="N/A",G6966=""),H6966=""),0,IF(G6966="STATE CLUSTER",SUMIFS(amount_expended,uniform_state_cluster_name,W6966),SUMIFS(amount_expended,cluster_name,G6966))))</f>
        <v/>
      </c>
      <c r="L6966" s="8" t="n"/>
      <c r="M6966" s="7" t="n"/>
      <c r="N6966" s="8" t="n"/>
      <c r="O6966" s="7" t="n"/>
      <c r="P6966" s="7" t="n"/>
      <c r="Q6966" s="8" t="n"/>
      <c r="R6966" s="9" t="n"/>
      <c r="S6966" s="8" t="n"/>
      <c r="T6966" s="8" t="n"/>
      <c r="U6966" s="8" t="n"/>
      <c r="V6966" s="11">
        <f>IF(OR(B6966="",C6966=""),"",CONCATENATE(B6966,".",C6966))</f>
        <v/>
      </c>
      <c r="W6966" s="6">
        <f>UPPER(TRIM(H6966))</f>
        <v/>
      </c>
      <c r="X6966" s="6">
        <f>UPPER(TRIM(I6966))</f>
        <v/>
      </c>
      <c r="Y6966" s="6">
        <f>IF(V6966&lt;&gt;"",IFERROR(INDEX(federal_program_name_lookup,MATCH(V6966,aln_lookup,0)),""),"")</f>
        <v/>
      </c>
    </row>
    <row r="6967">
      <c r="A6967" s="6">
        <f>IF(B6967&lt;&gt;"", "AWARD-"&amp;TEXT(ROW()-1,"0000"), "")</f>
        <v/>
      </c>
      <c r="B6967" s="7" t="n"/>
      <c r="C6967" s="7" t="n"/>
      <c r="D6967" s="7" t="n"/>
      <c r="E6967" s="8" t="n"/>
      <c r="F6967" s="9" t="n"/>
      <c r="G6967" s="8" t="n"/>
      <c r="H6967" s="8" t="n"/>
      <c r="I6967" s="8" t="n"/>
      <c r="J6967" s="10">
        <f>IF(A6967="",0,SUMIFS(amount_expended,cfda_key,V6967))</f>
        <v/>
      </c>
      <c r="K6967" s="10">
        <f>IF(G6967="OTHER CLUSTER NOT LISTED ABOVE",SUMIFS(amount_expended,uniform_other_cluster_name,X6967), IF(AND(OR(G6967="N/A",G6967=""),H6967=""),0,IF(G6967="STATE CLUSTER",SUMIFS(amount_expended,uniform_state_cluster_name,W6967),SUMIFS(amount_expended,cluster_name,G6967))))</f>
        <v/>
      </c>
      <c r="L6967" s="8" t="n"/>
      <c r="M6967" s="7" t="n"/>
      <c r="N6967" s="8" t="n"/>
      <c r="O6967" s="7" t="n"/>
      <c r="P6967" s="7" t="n"/>
      <c r="Q6967" s="8" t="n"/>
      <c r="R6967" s="9" t="n"/>
      <c r="S6967" s="8" t="n"/>
      <c r="T6967" s="8" t="n"/>
      <c r="U6967" s="8" t="n"/>
      <c r="V6967" s="11">
        <f>IF(OR(B6967="",C6967=""),"",CONCATENATE(B6967,".",C6967))</f>
        <v/>
      </c>
      <c r="W6967" s="6">
        <f>UPPER(TRIM(H6967))</f>
        <v/>
      </c>
      <c r="X6967" s="6">
        <f>UPPER(TRIM(I6967))</f>
        <v/>
      </c>
      <c r="Y6967" s="6">
        <f>IF(V6967&lt;&gt;"",IFERROR(INDEX(federal_program_name_lookup,MATCH(V6967,aln_lookup,0)),""),"")</f>
        <v/>
      </c>
    </row>
    <row r="6968">
      <c r="A6968" s="6">
        <f>IF(B6968&lt;&gt;"", "AWARD-"&amp;TEXT(ROW()-1,"0000"), "")</f>
        <v/>
      </c>
      <c r="B6968" s="7" t="n"/>
      <c r="C6968" s="7" t="n"/>
      <c r="D6968" s="7" t="n"/>
      <c r="E6968" s="8" t="n"/>
      <c r="F6968" s="9" t="n"/>
      <c r="G6968" s="8" t="n"/>
      <c r="H6968" s="8" t="n"/>
      <c r="I6968" s="8" t="n"/>
      <c r="J6968" s="10">
        <f>IF(A6968="",0,SUMIFS(amount_expended,cfda_key,V6968))</f>
        <v/>
      </c>
      <c r="K6968" s="10">
        <f>IF(G6968="OTHER CLUSTER NOT LISTED ABOVE",SUMIFS(amount_expended,uniform_other_cluster_name,X6968), IF(AND(OR(G6968="N/A",G6968=""),H6968=""),0,IF(G6968="STATE CLUSTER",SUMIFS(amount_expended,uniform_state_cluster_name,W6968),SUMIFS(amount_expended,cluster_name,G6968))))</f>
        <v/>
      </c>
      <c r="L6968" s="8" t="n"/>
      <c r="M6968" s="7" t="n"/>
      <c r="N6968" s="8" t="n"/>
      <c r="O6968" s="7" t="n"/>
      <c r="P6968" s="7" t="n"/>
      <c r="Q6968" s="8" t="n"/>
      <c r="R6968" s="9" t="n"/>
      <c r="S6968" s="8" t="n"/>
      <c r="T6968" s="8" t="n"/>
      <c r="U6968" s="8" t="n"/>
      <c r="V6968" s="11">
        <f>IF(OR(B6968="",C6968=""),"",CONCATENATE(B6968,".",C6968))</f>
        <v/>
      </c>
      <c r="W6968" s="6">
        <f>UPPER(TRIM(H6968))</f>
        <v/>
      </c>
      <c r="X6968" s="6">
        <f>UPPER(TRIM(I6968))</f>
        <v/>
      </c>
      <c r="Y6968" s="6">
        <f>IF(V6968&lt;&gt;"",IFERROR(INDEX(federal_program_name_lookup,MATCH(V6968,aln_lookup,0)),""),"")</f>
        <v/>
      </c>
    </row>
    <row r="6969">
      <c r="A6969" s="6">
        <f>IF(B6969&lt;&gt;"", "AWARD-"&amp;TEXT(ROW()-1,"0000"), "")</f>
        <v/>
      </c>
      <c r="B6969" s="7" t="n"/>
      <c r="C6969" s="7" t="n"/>
      <c r="D6969" s="7" t="n"/>
      <c r="E6969" s="8" t="n"/>
      <c r="F6969" s="9" t="n"/>
      <c r="G6969" s="8" t="n"/>
      <c r="H6969" s="8" t="n"/>
      <c r="I6969" s="8" t="n"/>
      <c r="J6969" s="10">
        <f>IF(A6969="",0,SUMIFS(amount_expended,cfda_key,V6969))</f>
        <v/>
      </c>
      <c r="K6969" s="10">
        <f>IF(G6969="OTHER CLUSTER NOT LISTED ABOVE",SUMIFS(amount_expended,uniform_other_cluster_name,X6969), IF(AND(OR(G6969="N/A",G6969=""),H6969=""),0,IF(G6969="STATE CLUSTER",SUMIFS(amount_expended,uniform_state_cluster_name,W6969),SUMIFS(amount_expended,cluster_name,G6969))))</f>
        <v/>
      </c>
      <c r="L6969" s="8" t="n"/>
      <c r="M6969" s="7" t="n"/>
      <c r="N6969" s="8" t="n"/>
      <c r="O6969" s="7" t="n"/>
      <c r="P6969" s="7" t="n"/>
      <c r="Q6969" s="8" t="n"/>
      <c r="R6969" s="9" t="n"/>
      <c r="S6969" s="8" t="n"/>
      <c r="T6969" s="8" t="n"/>
      <c r="U6969" s="8" t="n"/>
      <c r="V6969" s="11">
        <f>IF(OR(B6969="",C6969=""),"",CONCATENATE(B6969,".",C6969))</f>
        <v/>
      </c>
      <c r="W6969" s="6">
        <f>UPPER(TRIM(H6969))</f>
        <v/>
      </c>
      <c r="X6969" s="6">
        <f>UPPER(TRIM(I6969))</f>
        <v/>
      </c>
      <c r="Y6969" s="6">
        <f>IF(V6969&lt;&gt;"",IFERROR(INDEX(federal_program_name_lookup,MATCH(V6969,aln_lookup,0)),""),"")</f>
        <v/>
      </c>
    </row>
    <row r="6970">
      <c r="A6970" s="6">
        <f>IF(B6970&lt;&gt;"", "AWARD-"&amp;TEXT(ROW()-1,"0000"), "")</f>
        <v/>
      </c>
      <c r="B6970" s="7" t="n"/>
      <c r="C6970" s="7" t="n"/>
      <c r="D6970" s="7" t="n"/>
      <c r="E6970" s="8" t="n"/>
      <c r="F6970" s="9" t="n"/>
      <c r="G6970" s="8" t="n"/>
      <c r="H6970" s="8" t="n"/>
      <c r="I6970" s="8" t="n"/>
      <c r="J6970" s="10">
        <f>IF(A6970="",0,SUMIFS(amount_expended,cfda_key,V6970))</f>
        <v/>
      </c>
      <c r="K6970" s="10">
        <f>IF(G6970="OTHER CLUSTER NOT LISTED ABOVE",SUMIFS(amount_expended,uniform_other_cluster_name,X6970), IF(AND(OR(G6970="N/A",G6970=""),H6970=""),0,IF(G6970="STATE CLUSTER",SUMIFS(amount_expended,uniform_state_cluster_name,W6970),SUMIFS(amount_expended,cluster_name,G6970))))</f>
        <v/>
      </c>
      <c r="L6970" s="8" t="n"/>
      <c r="M6970" s="7" t="n"/>
      <c r="N6970" s="8" t="n"/>
      <c r="O6970" s="7" t="n"/>
      <c r="P6970" s="7" t="n"/>
      <c r="Q6970" s="8" t="n"/>
      <c r="R6970" s="9" t="n"/>
      <c r="S6970" s="8" t="n"/>
      <c r="T6970" s="8" t="n"/>
      <c r="U6970" s="8" t="n"/>
      <c r="V6970" s="11">
        <f>IF(OR(B6970="",C6970=""),"",CONCATENATE(B6970,".",C6970))</f>
        <v/>
      </c>
      <c r="W6970" s="6">
        <f>UPPER(TRIM(H6970))</f>
        <v/>
      </c>
      <c r="X6970" s="6">
        <f>UPPER(TRIM(I6970))</f>
        <v/>
      </c>
      <c r="Y6970" s="6">
        <f>IF(V6970&lt;&gt;"",IFERROR(INDEX(federal_program_name_lookup,MATCH(V6970,aln_lookup,0)),""),"")</f>
        <v/>
      </c>
    </row>
    <row r="6971">
      <c r="A6971" s="6">
        <f>IF(B6971&lt;&gt;"", "AWARD-"&amp;TEXT(ROW()-1,"0000"), "")</f>
        <v/>
      </c>
      <c r="B6971" s="7" t="n"/>
      <c r="C6971" s="7" t="n"/>
      <c r="D6971" s="7" t="n"/>
      <c r="E6971" s="8" t="n"/>
      <c r="F6971" s="9" t="n"/>
      <c r="G6971" s="8" t="n"/>
      <c r="H6971" s="8" t="n"/>
      <c r="I6971" s="8" t="n"/>
      <c r="J6971" s="10">
        <f>IF(A6971="",0,SUMIFS(amount_expended,cfda_key,V6971))</f>
        <v/>
      </c>
      <c r="K6971" s="10">
        <f>IF(G6971="OTHER CLUSTER NOT LISTED ABOVE",SUMIFS(amount_expended,uniform_other_cluster_name,X6971), IF(AND(OR(G6971="N/A",G6971=""),H6971=""),0,IF(G6971="STATE CLUSTER",SUMIFS(amount_expended,uniform_state_cluster_name,W6971),SUMIFS(amount_expended,cluster_name,G6971))))</f>
        <v/>
      </c>
      <c r="L6971" s="8" t="n"/>
      <c r="M6971" s="7" t="n"/>
      <c r="N6971" s="8" t="n"/>
      <c r="O6971" s="7" t="n"/>
      <c r="P6971" s="7" t="n"/>
      <c r="Q6971" s="8" t="n"/>
      <c r="R6971" s="9" t="n"/>
      <c r="S6971" s="8" t="n"/>
      <c r="T6971" s="8" t="n"/>
      <c r="U6971" s="8" t="n"/>
      <c r="V6971" s="11">
        <f>IF(OR(B6971="",C6971=""),"",CONCATENATE(B6971,".",C6971))</f>
        <v/>
      </c>
      <c r="W6971" s="6">
        <f>UPPER(TRIM(H6971))</f>
        <v/>
      </c>
      <c r="X6971" s="6">
        <f>UPPER(TRIM(I6971))</f>
        <v/>
      </c>
      <c r="Y6971" s="6">
        <f>IF(V6971&lt;&gt;"",IFERROR(INDEX(federal_program_name_lookup,MATCH(V6971,aln_lookup,0)),""),"")</f>
        <v/>
      </c>
    </row>
    <row r="6972">
      <c r="A6972" s="6">
        <f>IF(B6972&lt;&gt;"", "AWARD-"&amp;TEXT(ROW()-1,"0000"), "")</f>
        <v/>
      </c>
      <c r="B6972" s="7" t="n"/>
      <c r="C6972" s="7" t="n"/>
      <c r="D6972" s="7" t="n"/>
      <c r="E6972" s="8" t="n"/>
      <c r="F6972" s="9" t="n"/>
      <c r="G6972" s="8" t="n"/>
      <c r="H6972" s="8" t="n"/>
      <c r="I6972" s="8" t="n"/>
      <c r="J6972" s="10">
        <f>IF(A6972="",0,SUMIFS(amount_expended,cfda_key,V6972))</f>
        <v/>
      </c>
      <c r="K6972" s="10">
        <f>IF(G6972="OTHER CLUSTER NOT LISTED ABOVE",SUMIFS(amount_expended,uniform_other_cluster_name,X6972), IF(AND(OR(G6972="N/A",G6972=""),H6972=""),0,IF(G6972="STATE CLUSTER",SUMIFS(amount_expended,uniform_state_cluster_name,W6972),SUMIFS(amount_expended,cluster_name,G6972))))</f>
        <v/>
      </c>
      <c r="L6972" s="8" t="n"/>
      <c r="M6972" s="7" t="n"/>
      <c r="N6972" s="8" t="n"/>
      <c r="O6972" s="7" t="n"/>
      <c r="P6972" s="7" t="n"/>
      <c r="Q6972" s="8" t="n"/>
      <c r="R6972" s="9" t="n"/>
      <c r="S6972" s="8" t="n"/>
      <c r="T6972" s="8" t="n"/>
      <c r="U6972" s="8" t="n"/>
      <c r="V6972" s="11">
        <f>IF(OR(B6972="",C6972=""),"",CONCATENATE(B6972,".",C6972))</f>
        <v/>
      </c>
      <c r="W6972" s="6">
        <f>UPPER(TRIM(H6972))</f>
        <v/>
      </c>
      <c r="X6972" s="6">
        <f>UPPER(TRIM(I6972))</f>
        <v/>
      </c>
      <c r="Y6972" s="6">
        <f>IF(V6972&lt;&gt;"",IFERROR(INDEX(federal_program_name_lookup,MATCH(V6972,aln_lookup,0)),""),"")</f>
        <v/>
      </c>
    </row>
    <row r="6973">
      <c r="A6973" s="6">
        <f>IF(B6973&lt;&gt;"", "AWARD-"&amp;TEXT(ROW()-1,"0000"), "")</f>
        <v/>
      </c>
      <c r="B6973" s="7" t="n"/>
      <c r="C6973" s="7" t="n"/>
      <c r="D6973" s="7" t="n"/>
      <c r="E6973" s="8" t="n"/>
      <c r="F6973" s="9" t="n"/>
      <c r="G6973" s="8" t="n"/>
      <c r="H6973" s="8" t="n"/>
      <c r="I6973" s="8" t="n"/>
      <c r="J6973" s="10">
        <f>IF(A6973="",0,SUMIFS(amount_expended,cfda_key,V6973))</f>
        <v/>
      </c>
      <c r="K6973" s="10">
        <f>IF(G6973="OTHER CLUSTER NOT LISTED ABOVE",SUMIFS(amount_expended,uniform_other_cluster_name,X6973), IF(AND(OR(G6973="N/A",G6973=""),H6973=""),0,IF(G6973="STATE CLUSTER",SUMIFS(amount_expended,uniform_state_cluster_name,W6973),SUMIFS(amount_expended,cluster_name,G6973))))</f>
        <v/>
      </c>
      <c r="L6973" s="8" t="n"/>
      <c r="M6973" s="7" t="n"/>
      <c r="N6973" s="8" t="n"/>
      <c r="O6973" s="7" t="n"/>
      <c r="P6973" s="7" t="n"/>
      <c r="Q6973" s="8" t="n"/>
      <c r="R6973" s="9" t="n"/>
      <c r="S6973" s="8" t="n"/>
      <c r="T6973" s="8" t="n"/>
      <c r="U6973" s="8" t="n"/>
      <c r="V6973" s="11">
        <f>IF(OR(B6973="",C6973=""),"",CONCATENATE(B6973,".",C6973))</f>
        <v/>
      </c>
      <c r="W6973" s="6">
        <f>UPPER(TRIM(H6973))</f>
        <v/>
      </c>
      <c r="X6973" s="6">
        <f>UPPER(TRIM(I6973))</f>
        <v/>
      </c>
      <c r="Y6973" s="6">
        <f>IF(V6973&lt;&gt;"",IFERROR(INDEX(federal_program_name_lookup,MATCH(V6973,aln_lookup,0)),""),"")</f>
        <v/>
      </c>
    </row>
    <row r="6974">
      <c r="A6974" s="6">
        <f>IF(B6974&lt;&gt;"", "AWARD-"&amp;TEXT(ROW()-1,"0000"), "")</f>
        <v/>
      </c>
      <c r="B6974" s="7" t="n"/>
      <c r="C6974" s="7" t="n"/>
      <c r="D6974" s="7" t="n"/>
      <c r="E6974" s="8" t="n"/>
      <c r="F6974" s="9" t="n"/>
      <c r="G6974" s="8" t="n"/>
      <c r="H6974" s="8" t="n"/>
      <c r="I6974" s="8" t="n"/>
      <c r="J6974" s="10">
        <f>IF(A6974="",0,SUMIFS(amount_expended,cfda_key,V6974))</f>
        <v/>
      </c>
      <c r="K6974" s="10">
        <f>IF(G6974="OTHER CLUSTER NOT LISTED ABOVE",SUMIFS(amount_expended,uniform_other_cluster_name,X6974), IF(AND(OR(G6974="N/A",G6974=""),H6974=""),0,IF(G6974="STATE CLUSTER",SUMIFS(amount_expended,uniform_state_cluster_name,W6974),SUMIFS(amount_expended,cluster_name,G6974))))</f>
        <v/>
      </c>
      <c r="L6974" s="8" t="n"/>
      <c r="M6974" s="7" t="n"/>
      <c r="N6974" s="8" t="n"/>
      <c r="O6974" s="7" t="n"/>
      <c r="P6974" s="7" t="n"/>
      <c r="Q6974" s="8" t="n"/>
      <c r="R6974" s="9" t="n"/>
      <c r="S6974" s="8" t="n"/>
      <c r="T6974" s="8" t="n"/>
      <c r="U6974" s="8" t="n"/>
      <c r="V6974" s="11">
        <f>IF(OR(B6974="",C6974=""),"",CONCATENATE(B6974,".",C6974))</f>
        <v/>
      </c>
      <c r="W6974" s="6">
        <f>UPPER(TRIM(H6974))</f>
        <v/>
      </c>
      <c r="X6974" s="6">
        <f>UPPER(TRIM(I6974))</f>
        <v/>
      </c>
      <c r="Y6974" s="6">
        <f>IF(V6974&lt;&gt;"",IFERROR(INDEX(federal_program_name_lookup,MATCH(V6974,aln_lookup,0)),""),"")</f>
        <v/>
      </c>
    </row>
    <row r="6975">
      <c r="A6975" s="6">
        <f>IF(B6975&lt;&gt;"", "AWARD-"&amp;TEXT(ROW()-1,"0000"), "")</f>
        <v/>
      </c>
      <c r="B6975" s="7" t="n"/>
      <c r="C6975" s="7" t="n"/>
      <c r="D6975" s="7" t="n"/>
      <c r="E6975" s="8" t="n"/>
      <c r="F6975" s="9" t="n"/>
      <c r="G6975" s="8" t="n"/>
      <c r="H6975" s="8" t="n"/>
      <c r="I6975" s="8" t="n"/>
      <c r="J6975" s="10">
        <f>IF(A6975="",0,SUMIFS(amount_expended,cfda_key,V6975))</f>
        <v/>
      </c>
      <c r="K6975" s="10">
        <f>IF(G6975="OTHER CLUSTER NOT LISTED ABOVE",SUMIFS(amount_expended,uniform_other_cluster_name,X6975), IF(AND(OR(G6975="N/A",G6975=""),H6975=""),0,IF(G6975="STATE CLUSTER",SUMIFS(amount_expended,uniform_state_cluster_name,W6975),SUMIFS(amount_expended,cluster_name,G6975))))</f>
        <v/>
      </c>
      <c r="L6975" s="8" t="n"/>
      <c r="M6975" s="7" t="n"/>
      <c r="N6975" s="8" t="n"/>
      <c r="O6975" s="7" t="n"/>
      <c r="P6975" s="7" t="n"/>
      <c r="Q6975" s="8" t="n"/>
      <c r="R6975" s="9" t="n"/>
      <c r="S6975" s="8" t="n"/>
      <c r="T6975" s="8" t="n"/>
      <c r="U6975" s="8" t="n"/>
      <c r="V6975" s="11">
        <f>IF(OR(B6975="",C6975=""),"",CONCATENATE(B6975,".",C6975))</f>
        <v/>
      </c>
      <c r="W6975" s="6">
        <f>UPPER(TRIM(H6975))</f>
        <v/>
      </c>
      <c r="X6975" s="6">
        <f>UPPER(TRIM(I6975))</f>
        <v/>
      </c>
      <c r="Y6975" s="6">
        <f>IF(V6975&lt;&gt;"",IFERROR(INDEX(federal_program_name_lookup,MATCH(V6975,aln_lookup,0)),""),"")</f>
        <v/>
      </c>
    </row>
    <row r="6976">
      <c r="A6976" s="6">
        <f>IF(B6976&lt;&gt;"", "AWARD-"&amp;TEXT(ROW()-1,"0000"), "")</f>
        <v/>
      </c>
      <c r="B6976" s="7" t="n"/>
      <c r="C6976" s="7" t="n"/>
      <c r="D6976" s="7" t="n"/>
      <c r="E6976" s="8" t="n"/>
      <c r="F6976" s="9" t="n"/>
      <c r="G6976" s="8" t="n"/>
      <c r="H6976" s="8" t="n"/>
      <c r="I6976" s="8" t="n"/>
      <c r="J6976" s="10">
        <f>IF(A6976="",0,SUMIFS(amount_expended,cfda_key,V6976))</f>
        <v/>
      </c>
      <c r="K6976" s="10">
        <f>IF(G6976="OTHER CLUSTER NOT LISTED ABOVE",SUMIFS(amount_expended,uniform_other_cluster_name,X6976), IF(AND(OR(G6976="N/A",G6976=""),H6976=""),0,IF(G6976="STATE CLUSTER",SUMIFS(amount_expended,uniform_state_cluster_name,W6976),SUMIFS(amount_expended,cluster_name,G6976))))</f>
        <v/>
      </c>
      <c r="L6976" s="8" t="n"/>
      <c r="M6976" s="7" t="n"/>
      <c r="N6976" s="8" t="n"/>
      <c r="O6976" s="7" t="n"/>
      <c r="P6976" s="7" t="n"/>
      <c r="Q6976" s="8" t="n"/>
      <c r="R6976" s="9" t="n"/>
      <c r="S6976" s="8" t="n"/>
      <c r="T6976" s="8" t="n"/>
      <c r="U6976" s="8" t="n"/>
      <c r="V6976" s="11">
        <f>IF(OR(B6976="",C6976=""),"",CONCATENATE(B6976,".",C6976))</f>
        <v/>
      </c>
      <c r="W6976" s="6">
        <f>UPPER(TRIM(H6976))</f>
        <v/>
      </c>
      <c r="X6976" s="6">
        <f>UPPER(TRIM(I6976))</f>
        <v/>
      </c>
      <c r="Y6976" s="6">
        <f>IF(V6976&lt;&gt;"",IFERROR(INDEX(federal_program_name_lookup,MATCH(V6976,aln_lookup,0)),""),"")</f>
        <v/>
      </c>
    </row>
    <row r="6977">
      <c r="A6977" s="6">
        <f>IF(B6977&lt;&gt;"", "AWARD-"&amp;TEXT(ROW()-1,"0000"), "")</f>
        <v/>
      </c>
      <c r="B6977" s="7" t="n"/>
      <c r="C6977" s="7" t="n"/>
      <c r="D6977" s="7" t="n"/>
      <c r="E6977" s="8" t="n"/>
      <c r="F6977" s="9" t="n"/>
      <c r="G6977" s="8" t="n"/>
      <c r="H6977" s="8" t="n"/>
      <c r="I6977" s="8" t="n"/>
      <c r="J6977" s="10">
        <f>IF(A6977="",0,SUMIFS(amount_expended,cfda_key,V6977))</f>
        <v/>
      </c>
      <c r="K6977" s="10">
        <f>IF(G6977="OTHER CLUSTER NOT LISTED ABOVE",SUMIFS(amount_expended,uniform_other_cluster_name,X6977), IF(AND(OR(G6977="N/A",G6977=""),H6977=""),0,IF(G6977="STATE CLUSTER",SUMIFS(amount_expended,uniform_state_cluster_name,W6977),SUMIFS(amount_expended,cluster_name,G6977))))</f>
        <v/>
      </c>
      <c r="L6977" s="8" t="n"/>
      <c r="M6977" s="7" t="n"/>
      <c r="N6977" s="8" t="n"/>
      <c r="O6977" s="7" t="n"/>
      <c r="P6977" s="7" t="n"/>
      <c r="Q6977" s="8" t="n"/>
      <c r="R6977" s="9" t="n"/>
      <c r="S6977" s="8" t="n"/>
      <c r="T6977" s="8" t="n"/>
      <c r="U6977" s="8" t="n"/>
      <c r="V6977" s="11">
        <f>IF(OR(B6977="",C6977=""),"",CONCATENATE(B6977,".",C6977))</f>
        <v/>
      </c>
      <c r="W6977" s="6">
        <f>UPPER(TRIM(H6977))</f>
        <v/>
      </c>
      <c r="X6977" s="6">
        <f>UPPER(TRIM(I6977))</f>
        <v/>
      </c>
      <c r="Y6977" s="6">
        <f>IF(V6977&lt;&gt;"",IFERROR(INDEX(federal_program_name_lookup,MATCH(V6977,aln_lookup,0)),""),"")</f>
        <v/>
      </c>
    </row>
    <row r="6978">
      <c r="A6978" s="6">
        <f>IF(B6978&lt;&gt;"", "AWARD-"&amp;TEXT(ROW()-1,"0000"), "")</f>
        <v/>
      </c>
      <c r="B6978" s="7" t="n"/>
      <c r="C6978" s="7" t="n"/>
      <c r="D6978" s="7" t="n"/>
      <c r="E6978" s="8" t="n"/>
      <c r="F6978" s="9" t="n"/>
      <c r="G6978" s="8" t="n"/>
      <c r="H6978" s="8" t="n"/>
      <c r="I6978" s="8" t="n"/>
      <c r="J6978" s="10">
        <f>IF(A6978="",0,SUMIFS(amount_expended,cfda_key,V6978))</f>
        <v/>
      </c>
      <c r="K6978" s="10">
        <f>IF(G6978="OTHER CLUSTER NOT LISTED ABOVE",SUMIFS(amount_expended,uniform_other_cluster_name,X6978), IF(AND(OR(G6978="N/A",G6978=""),H6978=""),0,IF(G6978="STATE CLUSTER",SUMIFS(amount_expended,uniform_state_cluster_name,W6978),SUMIFS(amount_expended,cluster_name,G6978))))</f>
        <v/>
      </c>
      <c r="L6978" s="8" t="n"/>
      <c r="M6978" s="7" t="n"/>
      <c r="N6978" s="8" t="n"/>
      <c r="O6978" s="7" t="n"/>
      <c r="P6978" s="7" t="n"/>
      <c r="Q6978" s="8" t="n"/>
      <c r="R6978" s="9" t="n"/>
      <c r="S6978" s="8" t="n"/>
      <c r="T6978" s="8" t="n"/>
      <c r="U6978" s="8" t="n"/>
      <c r="V6978" s="11">
        <f>IF(OR(B6978="",C6978=""),"",CONCATENATE(B6978,".",C6978))</f>
        <v/>
      </c>
      <c r="W6978" s="6">
        <f>UPPER(TRIM(H6978))</f>
        <v/>
      </c>
      <c r="X6978" s="6">
        <f>UPPER(TRIM(I6978))</f>
        <v/>
      </c>
      <c r="Y6978" s="6">
        <f>IF(V6978&lt;&gt;"",IFERROR(INDEX(federal_program_name_lookup,MATCH(V6978,aln_lookup,0)),""),"")</f>
        <v/>
      </c>
    </row>
    <row r="6979">
      <c r="A6979" s="6">
        <f>IF(B6979&lt;&gt;"", "AWARD-"&amp;TEXT(ROW()-1,"0000"), "")</f>
        <v/>
      </c>
      <c r="B6979" s="7" t="n"/>
      <c r="C6979" s="7" t="n"/>
      <c r="D6979" s="7" t="n"/>
      <c r="E6979" s="8" t="n"/>
      <c r="F6979" s="9" t="n"/>
      <c r="G6979" s="8" t="n"/>
      <c r="H6979" s="8" t="n"/>
      <c r="I6979" s="8" t="n"/>
      <c r="J6979" s="10">
        <f>IF(A6979="",0,SUMIFS(amount_expended,cfda_key,V6979))</f>
        <v/>
      </c>
      <c r="K6979" s="10">
        <f>IF(G6979="OTHER CLUSTER NOT LISTED ABOVE",SUMIFS(amount_expended,uniform_other_cluster_name,X6979), IF(AND(OR(G6979="N/A",G6979=""),H6979=""),0,IF(G6979="STATE CLUSTER",SUMIFS(amount_expended,uniform_state_cluster_name,W6979),SUMIFS(amount_expended,cluster_name,G6979))))</f>
        <v/>
      </c>
      <c r="L6979" s="8" t="n"/>
      <c r="M6979" s="7" t="n"/>
      <c r="N6979" s="8" t="n"/>
      <c r="O6979" s="7" t="n"/>
      <c r="P6979" s="7" t="n"/>
      <c r="Q6979" s="8" t="n"/>
      <c r="R6979" s="9" t="n"/>
      <c r="S6979" s="8" t="n"/>
      <c r="T6979" s="8" t="n"/>
      <c r="U6979" s="8" t="n"/>
      <c r="V6979" s="11">
        <f>IF(OR(B6979="",C6979=""),"",CONCATENATE(B6979,".",C6979))</f>
        <v/>
      </c>
      <c r="W6979" s="6">
        <f>UPPER(TRIM(H6979))</f>
        <v/>
      </c>
      <c r="X6979" s="6">
        <f>UPPER(TRIM(I6979))</f>
        <v/>
      </c>
      <c r="Y6979" s="6">
        <f>IF(V6979&lt;&gt;"",IFERROR(INDEX(federal_program_name_lookup,MATCH(V6979,aln_lookup,0)),""),"")</f>
        <v/>
      </c>
    </row>
    <row r="6980">
      <c r="A6980" s="6">
        <f>IF(B6980&lt;&gt;"", "AWARD-"&amp;TEXT(ROW()-1,"0000"), "")</f>
        <v/>
      </c>
      <c r="B6980" s="7" t="n"/>
      <c r="C6980" s="7" t="n"/>
      <c r="D6980" s="7" t="n"/>
      <c r="E6980" s="8" t="n"/>
      <c r="F6980" s="9" t="n"/>
      <c r="G6980" s="8" t="n"/>
      <c r="H6980" s="8" t="n"/>
      <c r="I6980" s="8" t="n"/>
      <c r="J6980" s="10">
        <f>IF(A6980="",0,SUMIFS(amount_expended,cfda_key,V6980))</f>
        <v/>
      </c>
      <c r="K6980" s="10">
        <f>IF(G6980="OTHER CLUSTER NOT LISTED ABOVE",SUMIFS(amount_expended,uniform_other_cluster_name,X6980), IF(AND(OR(G6980="N/A",G6980=""),H6980=""),0,IF(G6980="STATE CLUSTER",SUMIFS(amount_expended,uniform_state_cluster_name,W6980),SUMIFS(amount_expended,cluster_name,G6980))))</f>
        <v/>
      </c>
      <c r="L6980" s="8" t="n"/>
      <c r="M6980" s="7" t="n"/>
      <c r="N6980" s="8" t="n"/>
      <c r="O6980" s="7" t="n"/>
      <c r="P6980" s="7" t="n"/>
      <c r="Q6980" s="8" t="n"/>
      <c r="R6980" s="9" t="n"/>
      <c r="S6980" s="8" t="n"/>
      <c r="T6980" s="8" t="n"/>
      <c r="U6980" s="8" t="n"/>
      <c r="V6980" s="11">
        <f>IF(OR(B6980="",C6980=""),"",CONCATENATE(B6980,".",C6980))</f>
        <v/>
      </c>
      <c r="W6980" s="6">
        <f>UPPER(TRIM(H6980))</f>
        <v/>
      </c>
      <c r="X6980" s="6">
        <f>UPPER(TRIM(I6980))</f>
        <v/>
      </c>
      <c r="Y6980" s="6">
        <f>IF(V6980&lt;&gt;"",IFERROR(INDEX(federal_program_name_lookup,MATCH(V6980,aln_lookup,0)),""),"")</f>
        <v/>
      </c>
    </row>
    <row r="6981">
      <c r="A6981" s="6">
        <f>IF(B6981&lt;&gt;"", "AWARD-"&amp;TEXT(ROW()-1,"0000"), "")</f>
        <v/>
      </c>
      <c r="B6981" s="7" t="n"/>
      <c r="C6981" s="7" t="n"/>
      <c r="D6981" s="7" t="n"/>
      <c r="E6981" s="8" t="n"/>
      <c r="F6981" s="9" t="n"/>
      <c r="G6981" s="8" t="n"/>
      <c r="H6981" s="8" t="n"/>
      <c r="I6981" s="8" t="n"/>
      <c r="J6981" s="10">
        <f>IF(A6981="",0,SUMIFS(amount_expended,cfda_key,V6981))</f>
        <v/>
      </c>
      <c r="K6981" s="10">
        <f>IF(G6981="OTHER CLUSTER NOT LISTED ABOVE",SUMIFS(amount_expended,uniform_other_cluster_name,X6981), IF(AND(OR(G6981="N/A",G6981=""),H6981=""),0,IF(G6981="STATE CLUSTER",SUMIFS(amount_expended,uniform_state_cluster_name,W6981),SUMIFS(amount_expended,cluster_name,G6981))))</f>
        <v/>
      </c>
      <c r="L6981" s="8" t="n"/>
      <c r="M6981" s="7" t="n"/>
      <c r="N6981" s="8" t="n"/>
      <c r="O6981" s="7" t="n"/>
      <c r="P6981" s="7" t="n"/>
      <c r="Q6981" s="8" t="n"/>
      <c r="R6981" s="9" t="n"/>
      <c r="S6981" s="8" t="n"/>
      <c r="T6981" s="8" t="n"/>
      <c r="U6981" s="8" t="n"/>
      <c r="V6981" s="11">
        <f>IF(OR(B6981="",C6981=""),"",CONCATENATE(B6981,".",C6981))</f>
        <v/>
      </c>
      <c r="W6981" s="6">
        <f>UPPER(TRIM(H6981))</f>
        <v/>
      </c>
      <c r="X6981" s="6">
        <f>UPPER(TRIM(I6981))</f>
        <v/>
      </c>
      <c r="Y6981" s="6">
        <f>IF(V6981&lt;&gt;"",IFERROR(INDEX(federal_program_name_lookup,MATCH(V6981,aln_lookup,0)),""),"")</f>
        <v/>
      </c>
    </row>
    <row r="6982">
      <c r="A6982" s="6">
        <f>IF(B6982&lt;&gt;"", "AWARD-"&amp;TEXT(ROW()-1,"0000"), "")</f>
        <v/>
      </c>
      <c r="B6982" s="7" t="n"/>
      <c r="C6982" s="7" t="n"/>
      <c r="D6982" s="7" t="n"/>
      <c r="E6982" s="8" t="n"/>
      <c r="F6982" s="9" t="n"/>
      <c r="G6982" s="8" t="n"/>
      <c r="H6982" s="8" t="n"/>
      <c r="I6982" s="8" t="n"/>
      <c r="J6982" s="10">
        <f>IF(A6982="",0,SUMIFS(amount_expended,cfda_key,V6982))</f>
        <v/>
      </c>
      <c r="K6982" s="10">
        <f>IF(G6982="OTHER CLUSTER NOT LISTED ABOVE",SUMIFS(amount_expended,uniform_other_cluster_name,X6982), IF(AND(OR(G6982="N/A",G6982=""),H6982=""),0,IF(G6982="STATE CLUSTER",SUMIFS(amount_expended,uniform_state_cluster_name,W6982),SUMIFS(amount_expended,cluster_name,G6982))))</f>
        <v/>
      </c>
      <c r="L6982" s="8" t="n"/>
      <c r="M6982" s="7" t="n"/>
      <c r="N6982" s="8" t="n"/>
      <c r="O6982" s="7" t="n"/>
      <c r="P6982" s="7" t="n"/>
      <c r="Q6982" s="8" t="n"/>
      <c r="R6982" s="9" t="n"/>
      <c r="S6982" s="8" t="n"/>
      <c r="T6982" s="8" t="n"/>
      <c r="U6982" s="8" t="n"/>
      <c r="V6982" s="11">
        <f>IF(OR(B6982="",C6982=""),"",CONCATENATE(B6982,".",C6982))</f>
        <v/>
      </c>
      <c r="W6982" s="6">
        <f>UPPER(TRIM(H6982))</f>
        <v/>
      </c>
      <c r="X6982" s="6">
        <f>UPPER(TRIM(I6982))</f>
        <v/>
      </c>
      <c r="Y6982" s="6">
        <f>IF(V6982&lt;&gt;"",IFERROR(INDEX(federal_program_name_lookup,MATCH(V6982,aln_lookup,0)),""),"")</f>
        <v/>
      </c>
    </row>
    <row r="6983">
      <c r="A6983" s="6">
        <f>IF(B6983&lt;&gt;"", "AWARD-"&amp;TEXT(ROW()-1,"0000"), "")</f>
        <v/>
      </c>
      <c r="B6983" s="7" t="n"/>
      <c r="C6983" s="7" t="n"/>
      <c r="D6983" s="7" t="n"/>
      <c r="E6983" s="8" t="n"/>
      <c r="F6983" s="9" t="n"/>
      <c r="G6983" s="8" t="n"/>
      <c r="H6983" s="8" t="n"/>
      <c r="I6983" s="8" t="n"/>
      <c r="J6983" s="10">
        <f>IF(A6983="",0,SUMIFS(amount_expended,cfda_key,V6983))</f>
        <v/>
      </c>
      <c r="K6983" s="10">
        <f>IF(G6983="OTHER CLUSTER NOT LISTED ABOVE",SUMIFS(amount_expended,uniform_other_cluster_name,X6983), IF(AND(OR(G6983="N/A",G6983=""),H6983=""),0,IF(G6983="STATE CLUSTER",SUMIFS(amount_expended,uniform_state_cluster_name,W6983),SUMIFS(amount_expended,cluster_name,G6983))))</f>
        <v/>
      </c>
      <c r="L6983" s="8" t="n"/>
      <c r="M6983" s="7" t="n"/>
      <c r="N6983" s="8" t="n"/>
      <c r="O6983" s="7" t="n"/>
      <c r="P6983" s="7" t="n"/>
      <c r="Q6983" s="8" t="n"/>
      <c r="R6983" s="9" t="n"/>
      <c r="S6983" s="8" t="n"/>
      <c r="T6983" s="8" t="n"/>
      <c r="U6983" s="8" t="n"/>
      <c r="V6983" s="11">
        <f>IF(OR(B6983="",C6983=""),"",CONCATENATE(B6983,".",C6983))</f>
        <v/>
      </c>
      <c r="W6983" s="6">
        <f>UPPER(TRIM(H6983))</f>
        <v/>
      </c>
      <c r="X6983" s="6">
        <f>UPPER(TRIM(I6983))</f>
        <v/>
      </c>
      <c r="Y6983" s="6">
        <f>IF(V6983&lt;&gt;"",IFERROR(INDEX(federal_program_name_lookup,MATCH(V6983,aln_lookup,0)),""),"")</f>
        <v/>
      </c>
    </row>
    <row r="6984">
      <c r="A6984" s="6">
        <f>IF(B6984&lt;&gt;"", "AWARD-"&amp;TEXT(ROW()-1,"0000"), "")</f>
        <v/>
      </c>
      <c r="B6984" s="7" t="n"/>
      <c r="C6984" s="7" t="n"/>
      <c r="D6984" s="7" t="n"/>
      <c r="E6984" s="8" t="n"/>
      <c r="F6984" s="9" t="n"/>
      <c r="G6984" s="8" t="n"/>
      <c r="H6984" s="8" t="n"/>
      <c r="I6984" s="8" t="n"/>
      <c r="J6984" s="10">
        <f>IF(A6984="",0,SUMIFS(amount_expended,cfda_key,V6984))</f>
        <v/>
      </c>
      <c r="K6984" s="10">
        <f>IF(G6984="OTHER CLUSTER NOT LISTED ABOVE",SUMIFS(amount_expended,uniform_other_cluster_name,X6984), IF(AND(OR(G6984="N/A",G6984=""),H6984=""),0,IF(G6984="STATE CLUSTER",SUMIFS(amount_expended,uniform_state_cluster_name,W6984),SUMIFS(amount_expended,cluster_name,G6984))))</f>
        <v/>
      </c>
      <c r="L6984" s="8" t="n"/>
      <c r="M6984" s="7" t="n"/>
      <c r="N6984" s="8" t="n"/>
      <c r="O6984" s="7" t="n"/>
      <c r="P6984" s="7" t="n"/>
      <c r="Q6984" s="8" t="n"/>
      <c r="R6984" s="9" t="n"/>
      <c r="S6984" s="8" t="n"/>
      <c r="T6984" s="8" t="n"/>
      <c r="U6984" s="8" t="n"/>
      <c r="V6984" s="11">
        <f>IF(OR(B6984="",C6984=""),"",CONCATENATE(B6984,".",C6984))</f>
        <v/>
      </c>
      <c r="W6984" s="6">
        <f>UPPER(TRIM(H6984))</f>
        <v/>
      </c>
      <c r="X6984" s="6">
        <f>UPPER(TRIM(I6984))</f>
        <v/>
      </c>
      <c r="Y6984" s="6">
        <f>IF(V6984&lt;&gt;"",IFERROR(INDEX(federal_program_name_lookup,MATCH(V6984,aln_lookup,0)),""),"")</f>
        <v/>
      </c>
    </row>
    <row r="6985">
      <c r="A6985" s="6">
        <f>IF(B6985&lt;&gt;"", "AWARD-"&amp;TEXT(ROW()-1,"0000"), "")</f>
        <v/>
      </c>
      <c r="B6985" s="7" t="n"/>
      <c r="C6985" s="7" t="n"/>
      <c r="D6985" s="7" t="n"/>
      <c r="E6985" s="8" t="n"/>
      <c r="F6985" s="9" t="n"/>
      <c r="G6985" s="8" t="n"/>
      <c r="H6985" s="8" t="n"/>
      <c r="I6985" s="8" t="n"/>
      <c r="J6985" s="10">
        <f>IF(A6985="",0,SUMIFS(amount_expended,cfda_key,V6985))</f>
        <v/>
      </c>
      <c r="K6985" s="10">
        <f>IF(G6985="OTHER CLUSTER NOT LISTED ABOVE",SUMIFS(amount_expended,uniform_other_cluster_name,X6985), IF(AND(OR(G6985="N/A",G6985=""),H6985=""),0,IF(G6985="STATE CLUSTER",SUMIFS(amount_expended,uniform_state_cluster_name,W6985),SUMIFS(amount_expended,cluster_name,G6985))))</f>
        <v/>
      </c>
      <c r="L6985" s="8" t="n"/>
      <c r="M6985" s="7" t="n"/>
      <c r="N6985" s="8" t="n"/>
      <c r="O6985" s="7" t="n"/>
      <c r="P6985" s="7" t="n"/>
      <c r="Q6985" s="8" t="n"/>
      <c r="R6985" s="9" t="n"/>
      <c r="S6985" s="8" t="n"/>
      <c r="T6985" s="8" t="n"/>
      <c r="U6985" s="8" t="n"/>
      <c r="V6985" s="11">
        <f>IF(OR(B6985="",C6985=""),"",CONCATENATE(B6985,".",C6985))</f>
        <v/>
      </c>
      <c r="W6985" s="6">
        <f>UPPER(TRIM(H6985))</f>
        <v/>
      </c>
      <c r="X6985" s="6">
        <f>UPPER(TRIM(I6985))</f>
        <v/>
      </c>
      <c r="Y6985" s="6">
        <f>IF(V6985&lt;&gt;"",IFERROR(INDEX(federal_program_name_lookup,MATCH(V6985,aln_lookup,0)),""),"")</f>
        <v/>
      </c>
    </row>
    <row r="6986">
      <c r="A6986" s="6">
        <f>IF(B6986&lt;&gt;"", "AWARD-"&amp;TEXT(ROW()-1,"0000"), "")</f>
        <v/>
      </c>
      <c r="B6986" s="7" t="n"/>
      <c r="C6986" s="7" t="n"/>
      <c r="D6986" s="7" t="n"/>
      <c r="E6986" s="8" t="n"/>
      <c r="F6986" s="9" t="n"/>
      <c r="G6986" s="8" t="n"/>
      <c r="H6986" s="8" t="n"/>
      <c r="I6986" s="8" t="n"/>
      <c r="J6986" s="10">
        <f>IF(A6986="",0,SUMIFS(amount_expended,cfda_key,V6986))</f>
        <v/>
      </c>
      <c r="K6986" s="10">
        <f>IF(G6986="OTHER CLUSTER NOT LISTED ABOVE",SUMIFS(amount_expended,uniform_other_cluster_name,X6986), IF(AND(OR(G6986="N/A",G6986=""),H6986=""),0,IF(G6986="STATE CLUSTER",SUMIFS(amount_expended,uniform_state_cluster_name,W6986),SUMIFS(amount_expended,cluster_name,G6986))))</f>
        <v/>
      </c>
      <c r="L6986" s="8" t="n"/>
      <c r="M6986" s="7" t="n"/>
      <c r="N6986" s="8" t="n"/>
      <c r="O6986" s="7" t="n"/>
      <c r="P6986" s="7" t="n"/>
      <c r="Q6986" s="8" t="n"/>
      <c r="R6986" s="9" t="n"/>
      <c r="S6986" s="8" t="n"/>
      <c r="T6986" s="8" t="n"/>
      <c r="U6986" s="8" t="n"/>
      <c r="V6986" s="11">
        <f>IF(OR(B6986="",C6986=""),"",CONCATENATE(B6986,".",C6986))</f>
        <v/>
      </c>
      <c r="W6986" s="6">
        <f>UPPER(TRIM(H6986))</f>
        <v/>
      </c>
      <c r="X6986" s="6">
        <f>UPPER(TRIM(I6986))</f>
        <v/>
      </c>
      <c r="Y6986" s="6">
        <f>IF(V6986&lt;&gt;"",IFERROR(INDEX(federal_program_name_lookup,MATCH(V6986,aln_lookup,0)),""),"")</f>
        <v/>
      </c>
    </row>
    <row r="6987">
      <c r="A6987" s="6">
        <f>IF(B6987&lt;&gt;"", "AWARD-"&amp;TEXT(ROW()-1,"0000"), "")</f>
        <v/>
      </c>
      <c r="B6987" s="7" t="n"/>
      <c r="C6987" s="7" t="n"/>
      <c r="D6987" s="7" t="n"/>
      <c r="E6987" s="8" t="n"/>
      <c r="F6987" s="9" t="n"/>
      <c r="G6987" s="8" t="n"/>
      <c r="H6987" s="8" t="n"/>
      <c r="I6987" s="8" t="n"/>
      <c r="J6987" s="10">
        <f>IF(A6987="",0,SUMIFS(amount_expended,cfda_key,V6987))</f>
        <v/>
      </c>
      <c r="K6987" s="10">
        <f>IF(G6987="OTHER CLUSTER NOT LISTED ABOVE",SUMIFS(amount_expended,uniform_other_cluster_name,X6987), IF(AND(OR(G6987="N/A",G6987=""),H6987=""),0,IF(G6987="STATE CLUSTER",SUMIFS(amount_expended,uniform_state_cluster_name,W6987),SUMIFS(amount_expended,cluster_name,G6987))))</f>
        <v/>
      </c>
      <c r="L6987" s="8" t="n"/>
      <c r="M6987" s="7" t="n"/>
      <c r="N6987" s="8" t="n"/>
      <c r="O6987" s="7" t="n"/>
      <c r="P6987" s="7" t="n"/>
      <c r="Q6987" s="8" t="n"/>
      <c r="R6987" s="9" t="n"/>
      <c r="S6987" s="8" t="n"/>
      <c r="T6987" s="8" t="n"/>
      <c r="U6987" s="8" t="n"/>
      <c r="V6987" s="11">
        <f>IF(OR(B6987="",C6987=""),"",CONCATENATE(B6987,".",C6987))</f>
        <v/>
      </c>
      <c r="W6987" s="6">
        <f>UPPER(TRIM(H6987))</f>
        <v/>
      </c>
      <c r="X6987" s="6">
        <f>UPPER(TRIM(I6987))</f>
        <v/>
      </c>
      <c r="Y6987" s="6">
        <f>IF(V6987&lt;&gt;"",IFERROR(INDEX(federal_program_name_lookup,MATCH(V6987,aln_lookup,0)),""),"")</f>
        <v/>
      </c>
    </row>
    <row r="6988">
      <c r="A6988" s="6">
        <f>IF(B6988&lt;&gt;"", "AWARD-"&amp;TEXT(ROW()-1,"0000"), "")</f>
        <v/>
      </c>
      <c r="B6988" s="7" t="n"/>
      <c r="C6988" s="7" t="n"/>
      <c r="D6988" s="7" t="n"/>
      <c r="E6988" s="8" t="n"/>
      <c r="F6988" s="9" t="n"/>
      <c r="G6988" s="8" t="n"/>
      <c r="H6988" s="8" t="n"/>
      <c r="I6988" s="8" t="n"/>
      <c r="J6988" s="10">
        <f>IF(A6988="",0,SUMIFS(amount_expended,cfda_key,V6988))</f>
        <v/>
      </c>
      <c r="K6988" s="10">
        <f>IF(G6988="OTHER CLUSTER NOT LISTED ABOVE",SUMIFS(amount_expended,uniform_other_cluster_name,X6988), IF(AND(OR(G6988="N/A",G6988=""),H6988=""),0,IF(G6988="STATE CLUSTER",SUMIFS(amount_expended,uniform_state_cluster_name,W6988),SUMIFS(amount_expended,cluster_name,G6988))))</f>
        <v/>
      </c>
      <c r="L6988" s="8" t="n"/>
      <c r="M6988" s="7" t="n"/>
      <c r="N6988" s="8" t="n"/>
      <c r="O6988" s="7" t="n"/>
      <c r="P6988" s="7" t="n"/>
      <c r="Q6988" s="8" t="n"/>
      <c r="R6988" s="9" t="n"/>
      <c r="S6988" s="8" t="n"/>
      <c r="T6988" s="8" t="n"/>
      <c r="U6988" s="8" t="n"/>
      <c r="V6988" s="11">
        <f>IF(OR(B6988="",C6988=""),"",CONCATENATE(B6988,".",C6988))</f>
        <v/>
      </c>
      <c r="W6988" s="6">
        <f>UPPER(TRIM(H6988))</f>
        <v/>
      </c>
      <c r="X6988" s="6">
        <f>UPPER(TRIM(I6988))</f>
        <v/>
      </c>
      <c r="Y6988" s="6">
        <f>IF(V6988&lt;&gt;"",IFERROR(INDEX(federal_program_name_lookup,MATCH(V6988,aln_lookup,0)),""),"")</f>
        <v/>
      </c>
    </row>
    <row r="6989">
      <c r="A6989" s="6">
        <f>IF(B6989&lt;&gt;"", "AWARD-"&amp;TEXT(ROW()-1,"0000"), "")</f>
        <v/>
      </c>
      <c r="B6989" s="7" t="n"/>
      <c r="C6989" s="7" t="n"/>
      <c r="D6989" s="7" t="n"/>
      <c r="E6989" s="8" t="n"/>
      <c r="F6989" s="9" t="n"/>
      <c r="G6989" s="8" t="n"/>
      <c r="H6989" s="8" t="n"/>
      <c r="I6989" s="8" t="n"/>
      <c r="J6989" s="10">
        <f>IF(A6989="",0,SUMIFS(amount_expended,cfda_key,V6989))</f>
        <v/>
      </c>
      <c r="K6989" s="10">
        <f>IF(G6989="OTHER CLUSTER NOT LISTED ABOVE",SUMIFS(amount_expended,uniform_other_cluster_name,X6989), IF(AND(OR(G6989="N/A",G6989=""),H6989=""),0,IF(G6989="STATE CLUSTER",SUMIFS(amount_expended,uniform_state_cluster_name,W6989),SUMIFS(amount_expended,cluster_name,G6989))))</f>
        <v/>
      </c>
      <c r="L6989" s="8" t="n"/>
      <c r="M6989" s="7" t="n"/>
      <c r="N6989" s="8" t="n"/>
      <c r="O6989" s="7" t="n"/>
      <c r="P6989" s="7" t="n"/>
      <c r="Q6989" s="8" t="n"/>
      <c r="R6989" s="9" t="n"/>
      <c r="S6989" s="8" t="n"/>
      <c r="T6989" s="8" t="n"/>
      <c r="U6989" s="8" t="n"/>
      <c r="V6989" s="11">
        <f>IF(OR(B6989="",C6989=""),"",CONCATENATE(B6989,".",C6989))</f>
        <v/>
      </c>
      <c r="W6989" s="6">
        <f>UPPER(TRIM(H6989))</f>
        <v/>
      </c>
      <c r="X6989" s="6">
        <f>UPPER(TRIM(I6989))</f>
        <v/>
      </c>
      <c r="Y6989" s="6">
        <f>IF(V6989&lt;&gt;"",IFERROR(INDEX(federal_program_name_lookup,MATCH(V6989,aln_lookup,0)),""),"")</f>
        <v/>
      </c>
    </row>
    <row r="6990">
      <c r="A6990" s="6">
        <f>IF(B6990&lt;&gt;"", "AWARD-"&amp;TEXT(ROW()-1,"0000"), "")</f>
        <v/>
      </c>
      <c r="B6990" s="7" t="n"/>
      <c r="C6990" s="7" t="n"/>
      <c r="D6990" s="7" t="n"/>
      <c r="E6990" s="8" t="n"/>
      <c r="F6990" s="9" t="n"/>
      <c r="G6990" s="8" t="n"/>
      <c r="H6990" s="8" t="n"/>
      <c r="I6990" s="8" t="n"/>
      <c r="J6990" s="10">
        <f>IF(A6990="",0,SUMIFS(amount_expended,cfda_key,V6990))</f>
        <v/>
      </c>
      <c r="K6990" s="10">
        <f>IF(G6990="OTHER CLUSTER NOT LISTED ABOVE",SUMIFS(amount_expended,uniform_other_cluster_name,X6990), IF(AND(OR(G6990="N/A",G6990=""),H6990=""),0,IF(G6990="STATE CLUSTER",SUMIFS(amount_expended,uniform_state_cluster_name,W6990),SUMIFS(amount_expended,cluster_name,G6990))))</f>
        <v/>
      </c>
      <c r="L6990" s="8" t="n"/>
      <c r="M6990" s="7" t="n"/>
      <c r="N6990" s="8" t="n"/>
      <c r="O6990" s="7" t="n"/>
      <c r="P6990" s="7" t="n"/>
      <c r="Q6990" s="8" t="n"/>
      <c r="R6990" s="9" t="n"/>
      <c r="S6990" s="8" t="n"/>
      <c r="T6990" s="8" t="n"/>
      <c r="U6990" s="8" t="n"/>
      <c r="V6990" s="11">
        <f>IF(OR(B6990="",C6990=""),"",CONCATENATE(B6990,".",C6990))</f>
        <v/>
      </c>
      <c r="W6990" s="6">
        <f>UPPER(TRIM(H6990))</f>
        <v/>
      </c>
      <c r="X6990" s="6">
        <f>UPPER(TRIM(I6990))</f>
        <v/>
      </c>
      <c r="Y6990" s="6">
        <f>IF(V6990&lt;&gt;"",IFERROR(INDEX(federal_program_name_lookup,MATCH(V6990,aln_lookup,0)),""),"")</f>
        <v/>
      </c>
    </row>
    <row r="6991">
      <c r="A6991" s="6">
        <f>IF(B6991&lt;&gt;"", "AWARD-"&amp;TEXT(ROW()-1,"0000"), "")</f>
        <v/>
      </c>
      <c r="B6991" s="7" t="n"/>
      <c r="C6991" s="7" t="n"/>
      <c r="D6991" s="7" t="n"/>
      <c r="E6991" s="8" t="n"/>
      <c r="F6991" s="9" t="n"/>
      <c r="G6991" s="8" t="n"/>
      <c r="H6991" s="8" t="n"/>
      <c r="I6991" s="8" t="n"/>
      <c r="J6991" s="10">
        <f>IF(A6991="",0,SUMIFS(amount_expended,cfda_key,V6991))</f>
        <v/>
      </c>
      <c r="K6991" s="10">
        <f>IF(G6991="OTHER CLUSTER NOT LISTED ABOVE",SUMIFS(amount_expended,uniform_other_cluster_name,X6991), IF(AND(OR(G6991="N/A",G6991=""),H6991=""),0,IF(G6991="STATE CLUSTER",SUMIFS(amount_expended,uniform_state_cluster_name,W6991),SUMIFS(amount_expended,cluster_name,G6991))))</f>
        <v/>
      </c>
      <c r="L6991" s="8" t="n"/>
      <c r="M6991" s="7" t="n"/>
      <c r="N6991" s="8" t="n"/>
      <c r="O6991" s="7" t="n"/>
      <c r="P6991" s="7" t="n"/>
      <c r="Q6991" s="8" t="n"/>
      <c r="R6991" s="9" t="n"/>
      <c r="S6991" s="8" t="n"/>
      <c r="T6991" s="8" t="n"/>
      <c r="U6991" s="8" t="n"/>
      <c r="V6991" s="11">
        <f>IF(OR(B6991="",C6991=""),"",CONCATENATE(B6991,".",C6991))</f>
        <v/>
      </c>
      <c r="W6991" s="6">
        <f>UPPER(TRIM(H6991))</f>
        <v/>
      </c>
      <c r="X6991" s="6">
        <f>UPPER(TRIM(I6991))</f>
        <v/>
      </c>
      <c r="Y6991" s="6">
        <f>IF(V6991&lt;&gt;"",IFERROR(INDEX(federal_program_name_lookup,MATCH(V6991,aln_lookup,0)),""),"")</f>
        <v/>
      </c>
    </row>
    <row r="6992">
      <c r="A6992" s="6">
        <f>IF(B6992&lt;&gt;"", "AWARD-"&amp;TEXT(ROW()-1,"0000"), "")</f>
        <v/>
      </c>
      <c r="B6992" s="7" t="n"/>
      <c r="C6992" s="7" t="n"/>
      <c r="D6992" s="7" t="n"/>
      <c r="E6992" s="8" t="n"/>
      <c r="F6992" s="9" t="n"/>
      <c r="G6992" s="8" t="n"/>
      <c r="H6992" s="8" t="n"/>
      <c r="I6992" s="8" t="n"/>
      <c r="J6992" s="10">
        <f>IF(A6992="",0,SUMIFS(amount_expended,cfda_key,V6992))</f>
        <v/>
      </c>
      <c r="K6992" s="10">
        <f>IF(G6992="OTHER CLUSTER NOT LISTED ABOVE",SUMIFS(amount_expended,uniform_other_cluster_name,X6992), IF(AND(OR(G6992="N/A",G6992=""),H6992=""),0,IF(G6992="STATE CLUSTER",SUMIFS(amount_expended,uniform_state_cluster_name,W6992),SUMIFS(amount_expended,cluster_name,G6992))))</f>
        <v/>
      </c>
      <c r="L6992" s="8" t="n"/>
      <c r="M6992" s="7" t="n"/>
      <c r="N6992" s="8" t="n"/>
      <c r="O6992" s="7" t="n"/>
      <c r="P6992" s="7" t="n"/>
      <c r="Q6992" s="8" t="n"/>
      <c r="R6992" s="9" t="n"/>
      <c r="S6992" s="8" t="n"/>
      <c r="T6992" s="8" t="n"/>
      <c r="U6992" s="8" t="n"/>
      <c r="V6992" s="11">
        <f>IF(OR(B6992="",C6992=""),"",CONCATENATE(B6992,".",C6992))</f>
        <v/>
      </c>
      <c r="W6992" s="6">
        <f>UPPER(TRIM(H6992))</f>
        <v/>
      </c>
      <c r="X6992" s="6">
        <f>UPPER(TRIM(I6992))</f>
        <v/>
      </c>
      <c r="Y6992" s="6">
        <f>IF(V6992&lt;&gt;"",IFERROR(INDEX(federal_program_name_lookup,MATCH(V6992,aln_lookup,0)),""),"")</f>
        <v/>
      </c>
    </row>
    <row r="6993">
      <c r="A6993" s="6">
        <f>IF(B6993&lt;&gt;"", "AWARD-"&amp;TEXT(ROW()-1,"0000"), "")</f>
        <v/>
      </c>
      <c r="B6993" s="7" t="n"/>
      <c r="C6993" s="7" t="n"/>
      <c r="D6993" s="7" t="n"/>
      <c r="E6993" s="8" t="n"/>
      <c r="F6993" s="9" t="n"/>
      <c r="G6993" s="8" t="n"/>
      <c r="H6993" s="8" t="n"/>
      <c r="I6993" s="8" t="n"/>
      <c r="J6993" s="10">
        <f>IF(A6993="",0,SUMIFS(amount_expended,cfda_key,V6993))</f>
        <v/>
      </c>
      <c r="K6993" s="10">
        <f>IF(G6993="OTHER CLUSTER NOT LISTED ABOVE",SUMIFS(amount_expended,uniform_other_cluster_name,X6993), IF(AND(OR(G6993="N/A",G6993=""),H6993=""),0,IF(G6993="STATE CLUSTER",SUMIFS(amount_expended,uniform_state_cluster_name,W6993),SUMIFS(amount_expended,cluster_name,G6993))))</f>
        <v/>
      </c>
      <c r="L6993" s="8" t="n"/>
      <c r="M6993" s="7" t="n"/>
      <c r="N6993" s="8" t="n"/>
      <c r="O6993" s="7" t="n"/>
      <c r="P6993" s="7" t="n"/>
      <c r="Q6993" s="8" t="n"/>
      <c r="R6993" s="9" t="n"/>
      <c r="S6993" s="8" t="n"/>
      <c r="T6993" s="8" t="n"/>
      <c r="U6993" s="8" t="n"/>
      <c r="V6993" s="11">
        <f>IF(OR(B6993="",C6993=""),"",CONCATENATE(B6993,".",C6993))</f>
        <v/>
      </c>
      <c r="W6993" s="6">
        <f>UPPER(TRIM(H6993))</f>
        <v/>
      </c>
      <c r="X6993" s="6">
        <f>UPPER(TRIM(I6993))</f>
        <v/>
      </c>
      <c r="Y6993" s="6">
        <f>IF(V6993&lt;&gt;"",IFERROR(INDEX(federal_program_name_lookup,MATCH(V6993,aln_lookup,0)),""),"")</f>
        <v/>
      </c>
    </row>
    <row r="6994">
      <c r="A6994" s="6">
        <f>IF(B6994&lt;&gt;"", "AWARD-"&amp;TEXT(ROW()-1,"0000"), "")</f>
        <v/>
      </c>
      <c r="B6994" s="7" t="n"/>
      <c r="C6994" s="7" t="n"/>
      <c r="D6994" s="7" t="n"/>
      <c r="E6994" s="8" t="n"/>
      <c r="F6994" s="9" t="n"/>
      <c r="G6994" s="8" t="n"/>
      <c r="H6994" s="8" t="n"/>
      <c r="I6994" s="8" t="n"/>
      <c r="J6994" s="10">
        <f>IF(A6994="",0,SUMIFS(amount_expended,cfda_key,V6994))</f>
        <v/>
      </c>
      <c r="K6994" s="10">
        <f>IF(G6994="OTHER CLUSTER NOT LISTED ABOVE",SUMIFS(amount_expended,uniform_other_cluster_name,X6994), IF(AND(OR(G6994="N/A",G6994=""),H6994=""),0,IF(G6994="STATE CLUSTER",SUMIFS(amount_expended,uniform_state_cluster_name,W6994),SUMIFS(amount_expended,cluster_name,G6994))))</f>
        <v/>
      </c>
      <c r="L6994" s="8" t="n"/>
      <c r="M6994" s="7" t="n"/>
      <c r="N6994" s="8" t="n"/>
      <c r="O6994" s="7" t="n"/>
      <c r="P6994" s="7" t="n"/>
      <c r="Q6994" s="8" t="n"/>
      <c r="R6994" s="9" t="n"/>
      <c r="S6994" s="8" t="n"/>
      <c r="T6994" s="8" t="n"/>
      <c r="U6994" s="8" t="n"/>
      <c r="V6994" s="11">
        <f>IF(OR(B6994="",C6994=""),"",CONCATENATE(B6994,".",C6994))</f>
        <v/>
      </c>
      <c r="W6994" s="6">
        <f>UPPER(TRIM(H6994))</f>
        <v/>
      </c>
      <c r="X6994" s="6">
        <f>UPPER(TRIM(I6994))</f>
        <v/>
      </c>
      <c r="Y6994" s="6">
        <f>IF(V6994&lt;&gt;"",IFERROR(INDEX(federal_program_name_lookup,MATCH(V6994,aln_lookup,0)),""),"")</f>
        <v/>
      </c>
    </row>
    <row r="6995">
      <c r="A6995" s="6">
        <f>IF(B6995&lt;&gt;"", "AWARD-"&amp;TEXT(ROW()-1,"0000"), "")</f>
        <v/>
      </c>
      <c r="B6995" s="7" t="n"/>
      <c r="C6995" s="7" t="n"/>
      <c r="D6995" s="7" t="n"/>
      <c r="E6995" s="8" t="n"/>
      <c r="F6995" s="9" t="n"/>
      <c r="G6995" s="8" t="n"/>
      <c r="H6995" s="8" t="n"/>
      <c r="I6995" s="8" t="n"/>
      <c r="J6995" s="10">
        <f>IF(A6995="",0,SUMIFS(amount_expended,cfda_key,V6995))</f>
        <v/>
      </c>
      <c r="K6995" s="10">
        <f>IF(G6995="OTHER CLUSTER NOT LISTED ABOVE",SUMIFS(amount_expended,uniform_other_cluster_name,X6995), IF(AND(OR(G6995="N/A",G6995=""),H6995=""),0,IF(G6995="STATE CLUSTER",SUMIFS(amount_expended,uniform_state_cluster_name,W6995),SUMIFS(amount_expended,cluster_name,G6995))))</f>
        <v/>
      </c>
      <c r="L6995" s="8" t="n"/>
      <c r="M6995" s="7" t="n"/>
      <c r="N6995" s="8" t="n"/>
      <c r="O6995" s="7" t="n"/>
      <c r="P6995" s="7" t="n"/>
      <c r="Q6995" s="8" t="n"/>
      <c r="R6995" s="9" t="n"/>
      <c r="S6995" s="8" t="n"/>
      <c r="T6995" s="8" t="n"/>
      <c r="U6995" s="8" t="n"/>
      <c r="V6995" s="11">
        <f>IF(OR(B6995="",C6995=""),"",CONCATENATE(B6995,".",C6995))</f>
        <v/>
      </c>
      <c r="W6995" s="6">
        <f>UPPER(TRIM(H6995))</f>
        <v/>
      </c>
      <c r="X6995" s="6">
        <f>UPPER(TRIM(I6995))</f>
        <v/>
      </c>
      <c r="Y6995" s="6">
        <f>IF(V6995&lt;&gt;"",IFERROR(INDEX(federal_program_name_lookup,MATCH(V6995,aln_lookup,0)),""),"")</f>
        <v/>
      </c>
    </row>
    <row r="6996">
      <c r="A6996" s="6">
        <f>IF(B6996&lt;&gt;"", "AWARD-"&amp;TEXT(ROW()-1,"0000"), "")</f>
        <v/>
      </c>
      <c r="B6996" s="7" t="n"/>
      <c r="C6996" s="7" t="n"/>
      <c r="D6996" s="7" t="n"/>
      <c r="E6996" s="8" t="n"/>
      <c r="F6996" s="9" t="n"/>
      <c r="G6996" s="8" t="n"/>
      <c r="H6996" s="8" t="n"/>
      <c r="I6996" s="8" t="n"/>
      <c r="J6996" s="10">
        <f>IF(A6996="",0,SUMIFS(amount_expended,cfda_key,V6996))</f>
        <v/>
      </c>
      <c r="K6996" s="10">
        <f>IF(G6996="OTHER CLUSTER NOT LISTED ABOVE",SUMIFS(amount_expended,uniform_other_cluster_name,X6996), IF(AND(OR(G6996="N/A",G6996=""),H6996=""),0,IF(G6996="STATE CLUSTER",SUMIFS(amount_expended,uniform_state_cluster_name,W6996),SUMIFS(amount_expended,cluster_name,G6996))))</f>
        <v/>
      </c>
      <c r="L6996" s="8" t="n"/>
      <c r="M6996" s="7" t="n"/>
      <c r="N6996" s="8" t="n"/>
      <c r="O6996" s="7" t="n"/>
      <c r="P6996" s="7" t="n"/>
      <c r="Q6996" s="8" t="n"/>
      <c r="R6996" s="9" t="n"/>
      <c r="S6996" s="8" t="n"/>
      <c r="T6996" s="8" t="n"/>
      <c r="U6996" s="8" t="n"/>
      <c r="V6996" s="11">
        <f>IF(OR(B6996="",C6996=""),"",CONCATENATE(B6996,".",C6996))</f>
        <v/>
      </c>
      <c r="W6996" s="6">
        <f>UPPER(TRIM(H6996))</f>
        <v/>
      </c>
      <c r="X6996" s="6">
        <f>UPPER(TRIM(I6996))</f>
        <v/>
      </c>
      <c r="Y6996" s="6">
        <f>IF(V6996&lt;&gt;"",IFERROR(INDEX(federal_program_name_lookup,MATCH(V6996,aln_lookup,0)),""),"")</f>
        <v/>
      </c>
    </row>
    <row r="6997">
      <c r="A6997" s="6">
        <f>IF(B6997&lt;&gt;"", "AWARD-"&amp;TEXT(ROW()-1,"0000"), "")</f>
        <v/>
      </c>
      <c r="B6997" s="7" t="n"/>
      <c r="C6997" s="7" t="n"/>
      <c r="D6997" s="7" t="n"/>
      <c r="E6997" s="8" t="n"/>
      <c r="F6997" s="9" t="n"/>
      <c r="G6997" s="8" t="n"/>
      <c r="H6997" s="8" t="n"/>
      <c r="I6997" s="8" t="n"/>
      <c r="J6997" s="10">
        <f>IF(A6997="",0,SUMIFS(amount_expended,cfda_key,V6997))</f>
        <v/>
      </c>
      <c r="K6997" s="10">
        <f>IF(G6997="OTHER CLUSTER NOT LISTED ABOVE",SUMIFS(amount_expended,uniform_other_cluster_name,X6997), IF(AND(OR(G6997="N/A",G6997=""),H6997=""),0,IF(G6997="STATE CLUSTER",SUMIFS(amount_expended,uniform_state_cluster_name,W6997),SUMIFS(amount_expended,cluster_name,G6997))))</f>
        <v/>
      </c>
      <c r="L6997" s="8" t="n"/>
      <c r="M6997" s="7" t="n"/>
      <c r="N6997" s="8" t="n"/>
      <c r="O6997" s="7" t="n"/>
      <c r="P6997" s="7" t="n"/>
      <c r="Q6997" s="8" t="n"/>
      <c r="R6997" s="9" t="n"/>
      <c r="S6997" s="8" t="n"/>
      <c r="T6997" s="8" t="n"/>
      <c r="U6997" s="8" t="n"/>
      <c r="V6997" s="11">
        <f>IF(OR(B6997="",C6997=""),"",CONCATENATE(B6997,".",C6997))</f>
        <v/>
      </c>
      <c r="W6997" s="6">
        <f>UPPER(TRIM(H6997))</f>
        <v/>
      </c>
      <c r="X6997" s="6">
        <f>UPPER(TRIM(I6997))</f>
        <v/>
      </c>
      <c r="Y6997" s="6">
        <f>IF(V6997&lt;&gt;"",IFERROR(INDEX(federal_program_name_lookup,MATCH(V6997,aln_lookup,0)),""),"")</f>
        <v/>
      </c>
    </row>
    <row r="6998">
      <c r="A6998" s="6">
        <f>IF(B6998&lt;&gt;"", "AWARD-"&amp;TEXT(ROW()-1,"0000"), "")</f>
        <v/>
      </c>
      <c r="B6998" s="7" t="n"/>
      <c r="C6998" s="7" t="n"/>
      <c r="D6998" s="7" t="n"/>
      <c r="E6998" s="8" t="n"/>
      <c r="F6998" s="9" t="n"/>
      <c r="G6998" s="8" t="n"/>
      <c r="H6998" s="8" t="n"/>
      <c r="I6998" s="8" t="n"/>
      <c r="J6998" s="10">
        <f>IF(A6998="",0,SUMIFS(amount_expended,cfda_key,V6998))</f>
        <v/>
      </c>
      <c r="K6998" s="10">
        <f>IF(G6998="OTHER CLUSTER NOT LISTED ABOVE",SUMIFS(amount_expended,uniform_other_cluster_name,X6998), IF(AND(OR(G6998="N/A",G6998=""),H6998=""),0,IF(G6998="STATE CLUSTER",SUMIFS(amount_expended,uniform_state_cluster_name,W6998),SUMIFS(amount_expended,cluster_name,G6998))))</f>
        <v/>
      </c>
      <c r="L6998" s="8" t="n"/>
      <c r="M6998" s="7" t="n"/>
      <c r="N6998" s="8" t="n"/>
      <c r="O6998" s="7" t="n"/>
      <c r="P6998" s="7" t="n"/>
      <c r="Q6998" s="8" t="n"/>
      <c r="R6998" s="9" t="n"/>
      <c r="S6998" s="8" t="n"/>
      <c r="T6998" s="8" t="n"/>
      <c r="U6998" s="8" t="n"/>
      <c r="V6998" s="11">
        <f>IF(OR(B6998="",C6998=""),"",CONCATENATE(B6998,".",C6998))</f>
        <v/>
      </c>
      <c r="W6998" s="6">
        <f>UPPER(TRIM(H6998))</f>
        <v/>
      </c>
      <c r="X6998" s="6">
        <f>UPPER(TRIM(I6998))</f>
        <v/>
      </c>
      <c r="Y6998" s="6">
        <f>IF(V6998&lt;&gt;"",IFERROR(INDEX(federal_program_name_lookup,MATCH(V6998,aln_lookup,0)),""),"")</f>
        <v/>
      </c>
    </row>
    <row r="6999">
      <c r="A6999" s="6">
        <f>IF(B6999&lt;&gt;"", "AWARD-"&amp;TEXT(ROW()-1,"0000"), "")</f>
        <v/>
      </c>
      <c r="B6999" s="7" t="n"/>
      <c r="C6999" s="7" t="n"/>
      <c r="D6999" s="7" t="n"/>
      <c r="E6999" s="8" t="n"/>
      <c r="F6999" s="9" t="n"/>
      <c r="G6999" s="8" t="n"/>
      <c r="H6999" s="8" t="n"/>
      <c r="I6999" s="8" t="n"/>
      <c r="J6999" s="10">
        <f>IF(A6999="",0,SUMIFS(amount_expended,cfda_key,V6999))</f>
        <v/>
      </c>
      <c r="K6999" s="10">
        <f>IF(G6999="OTHER CLUSTER NOT LISTED ABOVE",SUMIFS(amount_expended,uniform_other_cluster_name,X6999), IF(AND(OR(G6999="N/A",G6999=""),H6999=""),0,IF(G6999="STATE CLUSTER",SUMIFS(amount_expended,uniform_state_cluster_name,W6999),SUMIFS(amount_expended,cluster_name,G6999))))</f>
        <v/>
      </c>
      <c r="L6999" s="8" t="n"/>
      <c r="M6999" s="7" t="n"/>
      <c r="N6999" s="8" t="n"/>
      <c r="O6999" s="7" t="n"/>
      <c r="P6999" s="7" t="n"/>
      <c r="Q6999" s="8" t="n"/>
      <c r="R6999" s="9" t="n"/>
      <c r="S6999" s="8" t="n"/>
      <c r="T6999" s="8" t="n"/>
      <c r="U6999" s="8" t="n"/>
      <c r="V6999" s="11">
        <f>IF(OR(B6999="",C6999=""),"",CONCATENATE(B6999,".",C6999))</f>
        <v/>
      </c>
      <c r="W6999" s="6">
        <f>UPPER(TRIM(H6999))</f>
        <v/>
      </c>
      <c r="X6999" s="6">
        <f>UPPER(TRIM(I6999))</f>
        <v/>
      </c>
      <c r="Y6999" s="6">
        <f>IF(V6999&lt;&gt;"",IFERROR(INDEX(federal_program_name_lookup,MATCH(V6999,aln_lookup,0)),""),"")</f>
        <v/>
      </c>
    </row>
    <row r="7000">
      <c r="A7000" s="6">
        <f>IF(B7000&lt;&gt;"", "AWARD-"&amp;TEXT(ROW()-1,"0000"), "")</f>
        <v/>
      </c>
      <c r="B7000" s="7" t="n"/>
      <c r="C7000" s="7" t="n"/>
      <c r="D7000" s="7" t="n"/>
      <c r="E7000" s="8" t="n"/>
      <c r="F7000" s="9" t="n"/>
      <c r="G7000" s="8" t="n"/>
      <c r="H7000" s="8" t="n"/>
      <c r="I7000" s="8" t="n"/>
      <c r="J7000" s="10">
        <f>IF(A7000="",0,SUMIFS(amount_expended,cfda_key,V7000))</f>
        <v/>
      </c>
      <c r="K7000" s="10">
        <f>IF(G7000="OTHER CLUSTER NOT LISTED ABOVE",SUMIFS(amount_expended,uniform_other_cluster_name,X7000), IF(AND(OR(G7000="N/A",G7000=""),H7000=""),0,IF(G7000="STATE CLUSTER",SUMIFS(amount_expended,uniform_state_cluster_name,W7000),SUMIFS(amount_expended,cluster_name,G7000))))</f>
        <v/>
      </c>
      <c r="L7000" s="8" t="n"/>
      <c r="M7000" s="7" t="n"/>
      <c r="N7000" s="8" t="n"/>
      <c r="O7000" s="7" t="n"/>
      <c r="P7000" s="7" t="n"/>
      <c r="Q7000" s="8" t="n"/>
      <c r="R7000" s="9" t="n"/>
      <c r="S7000" s="8" t="n"/>
      <c r="T7000" s="8" t="n"/>
      <c r="U7000" s="8" t="n"/>
      <c r="V7000" s="11">
        <f>IF(OR(B7000="",C7000=""),"",CONCATENATE(B7000,".",C7000))</f>
        <v/>
      </c>
      <c r="W7000" s="6">
        <f>UPPER(TRIM(H7000))</f>
        <v/>
      </c>
      <c r="X7000" s="6">
        <f>UPPER(TRIM(I7000))</f>
        <v/>
      </c>
      <c r="Y7000" s="6">
        <f>IF(V7000&lt;&gt;"",IFERROR(INDEX(federal_program_name_lookup,MATCH(V7000,aln_lookup,0)),""),"")</f>
        <v/>
      </c>
    </row>
    <row r="7001">
      <c r="A7001" s="6">
        <f>IF(B7001&lt;&gt;"", "AWARD-"&amp;TEXT(ROW()-1,"0000"), "")</f>
        <v/>
      </c>
      <c r="B7001" s="7" t="n"/>
      <c r="C7001" s="7" t="n"/>
      <c r="D7001" s="7" t="n"/>
      <c r="E7001" s="8" t="n"/>
      <c r="F7001" s="9" t="n"/>
      <c r="G7001" s="8" t="n"/>
      <c r="H7001" s="8" t="n"/>
      <c r="I7001" s="8" t="n"/>
      <c r="J7001" s="10">
        <f>IF(A7001="",0,SUMIFS(amount_expended,cfda_key,V7001))</f>
        <v/>
      </c>
      <c r="K7001" s="10">
        <f>IF(G7001="OTHER CLUSTER NOT LISTED ABOVE",SUMIFS(amount_expended,uniform_other_cluster_name,X7001), IF(AND(OR(G7001="N/A",G7001=""),H7001=""),0,IF(G7001="STATE CLUSTER",SUMIFS(amount_expended,uniform_state_cluster_name,W7001),SUMIFS(amount_expended,cluster_name,G7001))))</f>
        <v/>
      </c>
      <c r="L7001" s="8" t="n"/>
      <c r="M7001" s="7" t="n"/>
      <c r="N7001" s="8" t="n"/>
      <c r="O7001" s="7" t="n"/>
      <c r="P7001" s="7" t="n"/>
      <c r="Q7001" s="8" t="n"/>
      <c r="R7001" s="9" t="n"/>
      <c r="S7001" s="8" t="n"/>
      <c r="T7001" s="8" t="n"/>
      <c r="U7001" s="8" t="n"/>
      <c r="V7001" s="11">
        <f>IF(OR(B7001="",C7001=""),"",CONCATENATE(B7001,".",C7001))</f>
        <v/>
      </c>
      <c r="W7001" s="6">
        <f>UPPER(TRIM(H7001))</f>
        <v/>
      </c>
      <c r="X7001" s="6">
        <f>UPPER(TRIM(I7001))</f>
        <v/>
      </c>
      <c r="Y7001" s="6">
        <f>IF(V7001&lt;&gt;"",IFERROR(INDEX(federal_program_name_lookup,MATCH(V7001,aln_lookup,0)),""),"")</f>
        <v/>
      </c>
    </row>
    <row r="7002">
      <c r="A7002" s="6">
        <f>IF(B7002&lt;&gt;"", "AWARD-"&amp;TEXT(ROW()-1,"0000"), "")</f>
        <v/>
      </c>
      <c r="B7002" s="7" t="n"/>
      <c r="C7002" s="7" t="n"/>
      <c r="D7002" s="7" t="n"/>
      <c r="E7002" s="8" t="n"/>
      <c r="F7002" s="9" t="n"/>
      <c r="G7002" s="8" t="n"/>
      <c r="H7002" s="8" t="n"/>
      <c r="I7002" s="8" t="n"/>
      <c r="J7002" s="10">
        <f>IF(A7002="",0,SUMIFS(amount_expended,cfda_key,V7002))</f>
        <v/>
      </c>
      <c r="K7002" s="10">
        <f>IF(G7002="OTHER CLUSTER NOT LISTED ABOVE",SUMIFS(amount_expended,uniform_other_cluster_name,X7002), IF(AND(OR(G7002="N/A",G7002=""),H7002=""),0,IF(G7002="STATE CLUSTER",SUMIFS(amount_expended,uniform_state_cluster_name,W7002),SUMIFS(amount_expended,cluster_name,G7002))))</f>
        <v/>
      </c>
      <c r="L7002" s="8" t="n"/>
      <c r="M7002" s="7" t="n"/>
      <c r="N7002" s="8" t="n"/>
      <c r="O7002" s="7" t="n"/>
      <c r="P7002" s="7" t="n"/>
      <c r="Q7002" s="8" t="n"/>
      <c r="R7002" s="9" t="n"/>
      <c r="S7002" s="8" t="n"/>
      <c r="T7002" s="8" t="n"/>
      <c r="U7002" s="8" t="n"/>
      <c r="V7002" s="11">
        <f>IF(OR(B7002="",C7002=""),"",CONCATENATE(B7002,".",C7002))</f>
        <v/>
      </c>
      <c r="W7002" s="6">
        <f>UPPER(TRIM(H7002))</f>
        <v/>
      </c>
      <c r="X7002" s="6">
        <f>UPPER(TRIM(I7002))</f>
        <v/>
      </c>
      <c r="Y7002" s="6">
        <f>IF(V7002&lt;&gt;"",IFERROR(INDEX(federal_program_name_lookup,MATCH(V7002,aln_lookup,0)),""),"")</f>
        <v/>
      </c>
    </row>
    <row r="7003">
      <c r="A7003" s="6">
        <f>IF(B7003&lt;&gt;"", "AWARD-"&amp;TEXT(ROW()-1,"0000"), "")</f>
        <v/>
      </c>
      <c r="B7003" s="7" t="n"/>
      <c r="C7003" s="7" t="n"/>
      <c r="D7003" s="7" t="n"/>
      <c r="E7003" s="8" t="n"/>
      <c r="F7003" s="9" t="n"/>
      <c r="G7003" s="8" t="n"/>
      <c r="H7003" s="8" t="n"/>
      <c r="I7003" s="8" t="n"/>
      <c r="J7003" s="10">
        <f>IF(A7003="",0,SUMIFS(amount_expended,cfda_key,V7003))</f>
        <v/>
      </c>
      <c r="K7003" s="10">
        <f>IF(G7003="OTHER CLUSTER NOT LISTED ABOVE",SUMIFS(amount_expended,uniform_other_cluster_name,X7003), IF(AND(OR(G7003="N/A",G7003=""),H7003=""),0,IF(G7003="STATE CLUSTER",SUMIFS(amount_expended,uniform_state_cluster_name,W7003),SUMIFS(amount_expended,cluster_name,G7003))))</f>
        <v/>
      </c>
      <c r="L7003" s="8" t="n"/>
      <c r="M7003" s="7" t="n"/>
      <c r="N7003" s="8" t="n"/>
      <c r="O7003" s="7" t="n"/>
      <c r="P7003" s="7" t="n"/>
      <c r="Q7003" s="8" t="n"/>
      <c r="R7003" s="9" t="n"/>
      <c r="S7003" s="8" t="n"/>
      <c r="T7003" s="8" t="n"/>
      <c r="U7003" s="8" t="n"/>
      <c r="V7003" s="11">
        <f>IF(OR(B7003="",C7003=""),"",CONCATENATE(B7003,".",C7003))</f>
        <v/>
      </c>
      <c r="W7003" s="6">
        <f>UPPER(TRIM(H7003))</f>
        <v/>
      </c>
      <c r="X7003" s="6">
        <f>UPPER(TRIM(I7003))</f>
        <v/>
      </c>
      <c r="Y7003" s="6">
        <f>IF(V7003&lt;&gt;"",IFERROR(INDEX(federal_program_name_lookup,MATCH(V7003,aln_lookup,0)),""),"")</f>
        <v/>
      </c>
    </row>
    <row r="7004">
      <c r="A7004" s="6">
        <f>IF(B7004&lt;&gt;"", "AWARD-"&amp;TEXT(ROW()-1,"0000"), "")</f>
        <v/>
      </c>
      <c r="B7004" s="7" t="n"/>
      <c r="C7004" s="7" t="n"/>
      <c r="D7004" s="7" t="n"/>
      <c r="E7004" s="8" t="n"/>
      <c r="F7004" s="9" t="n"/>
      <c r="G7004" s="8" t="n"/>
      <c r="H7004" s="8" t="n"/>
      <c r="I7004" s="8" t="n"/>
      <c r="J7004" s="10">
        <f>IF(A7004="",0,SUMIFS(amount_expended,cfda_key,V7004))</f>
        <v/>
      </c>
      <c r="K7004" s="10">
        <f>IF(G7004="OTHER CLUSTER NOT LISTED ABOVE",SUMIFS(amount_expended,uniform_other_cluster_name,X7004), IF(AND(OR(G7004="N/A",G7004=""),H7004=""),0,IF(G7004="STATE CLUSTER",SUMIFS(amount_expended,uniform_state_cluster_name,W7004),SUMIFS(amount_expended,cluster_name,G7004))))</f>
        <v/>
      </c>
      <c r="L7004" s="8" t="n"/>
      <c r="M7004" s="7" t="n"/>
      <c r="N7004" s="8" t="n"/>
      <c r="O7004" s="7" t="n"/>
      <c r="P7004" s="7" t="n"/>
      <c r="Q7004" s="8" t="n"/>
      <c r="R7004" s="9" t="n"/>
      <c r="S7004" s="8" t="n"/>
      <c r="T7004" s="8" t="n"/>
      <c r="U7004" s="8" t="n"/>
      <c r="V7004" s="11">
        <f>IF(OR(B7004="",C7004=""),"",CONCATENATE(B7004,".",C7004))</f>
        <v/>
      </c>
      <c r="W7004" s="6">
        <f>UPPER(TRIM(H7004))</f>
        <v/>
      </c>
      <c r="X7004" s="6">
        <f>UPPER(TRIM(I7004))</f>
        <v/>
      </c>
      <c r="Y7004" s="6">
        <f>IF(V7004&lt;&gt;"",IFERROR(INDEX(federal_program_name_lookup,MATCH(V7004,aln_lookup,0)),""),"")</f>
        <v/>
      </c>
    </row>
    <row r="7005">
      <c r="A7005" s="6">
        <f>IF(B7005&lt;&gt;"", "AWARD-"&amp;TEXT(ROW()-1,"0000"), "")</f>
        <v/>
      </c>
      <c r="B7005" s="7" t="n"/>
      <c r="C7005" s="7" t="n"/>
      <c r="D7005" s="7" t="n"/>
      <c r="E7005" s="8" t="n"/>
      <c r="F7005" s="9" t="n"/>
      <c r="G7005" s="8" t="n"/>
      <c r="H7005" s="8" t="n"/>
      <c r="I7005" s="8" t="n"/>
      <c r="J7005" s="10">
        <f>IF(A7005="",0,SUMIFS(amount_expended,cfda_key,V7005))</f>
        <v/>
      </c>
      <c r="K7005" s="10">
        <f>IF(G7005="OTHER CLUSTER NOT LISTED ABOVE",SUMIFS(amount_expended,uniform_other_cluster_name,X7005), IF(AND(OR(G7005="N/A",G7005=""),H7005=""),0,IF(G7005="STATE CLUSTER",SUMIFS(amount_expended,uniform_state_cluster_name,W7005),SUMIFS(amount_expended,cluster_name,G7005))))</f>
        <v/>
      </c>
      <c r="L7005" s="8" t="n"/>
      <c r="M7005" s="7" t="n"/>
      <c r="N7005" s="8" t="n"/>
      <c r="O7005" s="7" t="n"/>
      <c r="P7005" s="7" t="n"/>
      <c r="Q7005" s="8" t="n"/>
      <c r="R7005" s="9" t="n"/>
      <c r="S7005" s="8" t="n"/>
      <c r="T7005" s="8" t="n"/>
      <c r="U7005" s="8" t="n"/>
      <c r="V7005" s="11">
        <f>IF(OR(B7005="",C7005=""),"",CONCATENATE(B7005,".",C7005))</f>
        <v/>
      </c>
      <c r="W7005" s="6">
        <f>UPPER(TRIM(H7005))</f>
        <v/>
      </c>
      <c r="X7005" s="6">
        <f>UPPER(TRIM(I7005))</f>
        <v/>
      </c>
      <c r="Y7005" s="6">
        <f>IF(V7005&lt;&gt;"",IFERROR(INDEX(federal_program_name_lookup,MATCH(V7005,aln_lookup,0)),""),"")</f>
        <v/>
      </c>
    </row>
    <row r="7006">
      <c r="A7006" s="6">
        <f>IF(B7006&lt;&gt;"", "AWARD-"&amp;TEXT(ROW()-1,"0000"), "")</f>
        <v/>
      </c>
      <c r="B7006" s="7" t="n"/>
      <c r="C7006" s="7" t="n"/>
      <c r="D7006" s="7" t="n"/>
      <c r="E7006" s="8" t="n"/>
      <c r="F7006" s="9" t="n"/>
      <c r="G7006" s="8" t="n"/>
      <c r="H7006" s="8" t="n"/>
      <c r="I7006" s="8" t="n"/>
      <c r="J7006" s="10">
        <f>IF(A7006="",0,SUMIFS(amount_expended,cfda_key,V7006))</f>
        <v/>
      </c>
      <c r="K7006" s="10">
        <f>IF(G7006="OTHER CLUSTER NOT LISTED ABOVE",SUMIFS(amount_expended,uniform_other_cluster_name,X7006), IF(AND(OR(G7006="N/A",G7006=""),H7006=""),0,IF(G7006="STATE CLUSTER",SUMIFS(amount_expended,uniform_state_cluster_name,W7006),SUMIFS(amount_expended,cluster_name,G7006))))</f>
        <v/>
      </c>
      <c r="L7006" s="8" t="n"/>
      <c r="M7006" s="7" t="n"/>
      <c r="N7006" s="8" t="n"/>
      <c r="O7006" s="7" t="n"/>
      <c r="P7006" s="7" t="n"/>
      <c r="Q7006" s="8" t="n"/>
      <c r="R7006" s="9" t="n"/>
      <c r="S7006" s="8" t="n"/>
      <c r="T7006" s="8" t="n"/>
      <c r="U7006" s="8" t="n"/>
      <c r="V7006" s="11">
        <f>IF(OR(B7006="",C7006=""),"",CONCATENATE(B7006,".",C7006))</f>
        <v/>
      </c>
      <c r="W7006" s="6">
        <f>UPPER(TRIM(H7006))</f>
        <v/>
      </c>
      <c r="X7006" s="6">
        <f>UPPER(TRIM(I7006))</f>
        <v/>
      </c>
      <c r="Y7006" s="6">
        <f>IF(V7006&lt;&gt;"",IFERROR(INDEX(federal_program_name_lookup,MATCH(V7006,aln_lookup,0)),""),"")</f>
        <v/>
      </c>
    </row>
    <row r="7007">
      <c r="A7007" s="6">
        <f>IF(B7007&lt;&gt;"", "AWARD-"&amp;TEXT(ROW()-1,"0000"), "")</f>
        <v/>
      </c>
      <c r="B7007" s="7" t="n"/>
      <c r="C7007" s="7" t="n"/>
      <c r="D7007" s="7" t="n"/>
      <c r="E7007" s="8" t="n"/>
      <c r="F7007" s="9" t="n"/>
      <c r="G7007" s="8" t="n"/>
      <c r="H7007" s="8" t="n"/>
      <c r="I7007" s="8" t="n"/>
      <c r="J7007" s="10">
        <f>IF(A7007="",0,SUMIFS(amount_expended,cfda_key,V7007))</f>
        <v/>
      </c>
      <c r="K7007" s="10">
        <f>IF(G7007="OTHER CLUSTER NOT LISTED ABOVE",SUMIFS(amount_expended,uniform_other_cluster_name,X7007), IF(AND(OR(G7007="N/A",G7007=""),H7007=""),0,IF(G7007="STATE CLUSTER",SUMIFS(amount_expended,uniform_state_cluster_name,W7007),SUMIFS(amount_expended,cluster_name,G7007))))</f>
        <v/>
      </c>
      <c r="L7007" s="8" t="n"/>
      <c r="M7007" s="7" t="n"/>
      <c r="N7007" s="8" t="n"/>
      <c r="O7007" s="7" t="n"/>
      <c r="P7007" s="7" t="n"/>
      <c r="Q7007" s="8" t="n"/>
      <c r="R7007" s="9" t="n"/>
      <c r="S7007" s="8" t="n"/>
      <c r="T7007" s="8" t="n"/>
      <c r="U7007" s="8" t="n"/>
      <c r="V7007" s="11">
        <f>IF(OR(B7007="",C7007=""),"",CONCATENATE(B7007,".",C7007))</f>
        <v/>
      </c>
      <c r="W7007" s="6">
        <f>UPPER(TRIM(H7007))</f>
        <v/>
      </c>
      <c r="X7007" s="6">
        <f>UPPER(TRIM(I7007))</f>
        <v/>
      </c>
      <c r="Y7007" s="6">
        <f>IF(V7007&lt;&gt;"",IFERROR(INDEX(federal_program_name_lookup,MATCH(V7007,aln_lookup,0)),""),"")</f>
        <v/>
      </c>
    </row>
    <row r="7008">
      <c r="A7008" s="6">
        <f>IF(B7008&lt;&gt;"", "AWARD-"&amp;TEXT(ROW()-1,"0000"), "")</f>
        <v/>
      </c>
      <c r="B7008" s="7" t="n"/>
      <c r="C7008" s="7" t="n"/>
      <c r="D7008" s="7" t="n"/>
      <c r="E7008" s="8" t="n"/>
      <c r="F7008" s="9" t="n"/>
      <c r="G7008" s="8" t="n"/>
      <c r="H7008" s="8" t="n"/>
      <c r="I7008" s="8" t="n"/>
      <c r="J7008" s="10">
        <f>IF(A7008="",0,SUMIFS(amount_expended,cfda_key,V7008))</f>
        <v/>
      </c>
      <c r="K7008" s="10">
        <f>IF(G7008="OTHER CLUSTER NOT LISTED ABOVE",SUMIFS(amount_expended,uniform_other_cluster_name,X7008), IF(AND(OR(G7008="N/A",G7008=""),H7008=""),0,IF(G7008="STATE CLUSTER",SUMIFS(amount_expended,uniform_state_cluster_name,W7008),SUMIFS(amount_expended,cluster_name,G7008))))</f>
        <v/>
      </c>
      <c r="L7008" s="8" t="n"/>
      <c r="M7008" s="7" t="n"/>
      <c r="N7008" s="8" t="n"/>
      <c r="O7008" s="7" t="n"/>
      <c r="P7008" s="7" t="n"/>
      <c r="Q7008" s="8" t="n"/>
      <c r="R7008" s="9" t="n"/>
      <c r="S7008" s="8" t="n"/>
      <c r="T7008" s="8" t="n"/>
      <c r="U7008" s="8" t="n"/>
      <c r="V7008" s="11">
        <f>IF(OR(B7008="",C7008=""),"",CONCATENATE(B7008,".",C7008))</f>
        <v/>
      </c>
      <c r="W7008" s="6">
        <f>UPPER(TRIM(H7008))</f>
        <v/>
      </c>
      <c r="X7008" s="6">
        <f>UPPER(TRIM(I7008))</f>
        <v/>
      </c>
      <c r="Y7008" s="6">
        <f>IF(V7008&lt;&gt;"",IFERROR(INDEX(federal_program_name_lookup,MATCH(V7008,aln_lookup,0)),""),"")</f>
        <v/>
      </c>
    </row>
    <row r="7009">
      <c r="A7009" s="6">
        <f>IF(B7009&lt;&gt;"", "AWARD-"&amp;TEXT(ROW()-1,"0000"), "")</f>
        <v/>
      </c>
      <c r="B7009" s="7" t="n"/>
      <c r="C7009" s="7" t="n"/>
      <c r="D7009" s="7" t="n"/>
      <c r="E7009" s="8" t="n"/>
      <c r="F7009" s="9" t="n"/>
      <c r="G7009" s="8" t="n"/>
      <c r="H7009" s="8" t="n"/>
      <c r="I7009" s="8" t="n"/>
      <c r="J7009" s="10">
        <f>IF(A7009="",0,SUMIFS(amount_expended,cfda_key,V7009))</f>
        <v/>
      </c>
      <c r="K7009" s="10">
        <f>IF(G7009="OTHER CLUSTER NOT LISTED ABOVE",SUMIFS(amount_expended,uniform_other_cluster_name,X7009), IF(AND(OR(G7009="N/A",G7009=""),H7009=""),0,IF(G7009="STATE CLUSTER",SUMIFS(amount_expended,uniform_state_cluster_name,W7009),SUMIFS(amount_expended,cluster_name,G7009))))</f>
        <v/>
      </c>
      <c r="L7009" s="8" t="n"/>
      <c r="M7009" s="7" t="n"/>
      <c r="N7009" s="8" t="n"/>
      <c r="O7009" s="7" t="n"/>
      <c r="P7009" s="7" t="n"/>
      <c r="Q7009" s="8" t="n"/>
      <c r="R7009" s="9" t="n"/>
      <c r="S7009" s="8" t="n"/>
      <c r="T7009" s="8" t="n"/>
      <c r="U7009" s="8" t="n"/>
      <c r="V7009" s="11">
        <f>IF(OR(B7009="",C7009=""),"",CONCATENATE(B7009,".",C7009))</f>
        <v/>
      </c>
      <c r="W7009" s="6">
        <f>UPPER(TRIM(H7009))</f>
        <v/>
      </c>
      <c r="X7009" s="6">
        <f>UPPER(TRIM(I7009))</f>
        <v/>
      </c>
      <c r="Y7009" s="6">
        <f>IF(V7009&lt;&gt;"",IFERROR(INDEX(federal_program_name_lookup,MATCH(V7009,aln_lookup,0)),""),"")</f>
        <v/>
      </c>
    </row>
    <row r="7010">
      <c r="A7010" s="6">
        <f>IF(B7010&lt;&gt;"", "AWARD-"&amp;TEXT(ROW()-1,"0000"), "")</f>
        <v/>
      </c>
      <c r="B7010" s="7" t="n"/>
      <c r="C7010" s="7" t="n"/>
      <c r="D7010" s="7" t="n"/>
      <c r="E7010" s="8" t="n"/>
      <c r="F7010" s="9" t="n"/>
      <c r="G7010" s="8" t="n"/>
      <c r="H7010" s="8" t="n"/>
      <c r="I7010" s="8" t="n"/>
      <c r="J7010" s="10">
        <f>IF(A7010="",0,SUMIFS(amount_expended,cfda_key,V7010))</f>
        <v/>
      </c>
      <c r="K7010" s="10">
        <f>IF(G7010="OTHER CLUSTER NOT LISTED ABOVE",SUMIFS(amount_expended,uniform_other_cluster_name,X7010), IF(AND(OR(G7010="N/A",G7010=""),H7010=""),0,IF(G7010="STATE CLUSTER",SUMIFS(amount_expended,uniform_state_cluster_name,W7010),SUMIFS(amount_expended,cluster_name,G7010))))</f>
        <v/>
      </c>
      <c r="L7010" s="8" t="n"/>
      <c r="M7010" s="7" t="n"/>
      <c r="N7010" s="8" t="n"/>
      <c r="O7010" s="7" t="n"/>
      <c r="P7010" s="7" t="n"/>
      <c r="Q7010" s="8" t="n"/>
      <c r="R7010" s="9" t="n"/>
      <c r="S7010" s="8" t="n"/>
      <c r="T7010" s="8" t="n"/>
      <c r="U7010" s="8" t="n"/>
      <c r="V7010" s="11">
        <f>IF(OR(B7010="",C7010=""),"",CONCATENATE(B7010,".",C7010))</f>
        <v/>
      </c>
      <c r="W7010" s="6">
        <f>UPPER(TRIM(H7010))</f>
        <v/>
      </c>
      <c r="X7010" s="6">
        <f>UPPER(TRIM(I7010))</f>
        <v/>
      </c>
      <c r="Y7010" s="6">
        <f>IF(V7010&lt;&gt;"",IFERROR(INDEX(federal_program_name_lookup,MATCH(V7010,aln_lookup,0)),""),"")</f>
        <v/>
      </c>
    </row>
    <row r="7011">
      <c r="A7011" s="6">
        <f>IF(B7011&lt;&gt;"", "AWARD-"&amp;TEXT(ROW()-1,"0000"), "")</f>
        <v/>
      </c>
      <c r="B7011" s="7" t="n"/>
      <c r="C7011" s="7" t="n"/>
      <c r="D7011" s="7" t="n"/>
      <c r="E7011" s="8" t="n"/>
      <c r="F7011" s="9" t="n"/>
      <c r="G7011" s="8" t="n"/>
      <c r="H7011" s="8" t="n"/>
      <c r="I7011" s="8" t="n"/>
      <c r="J7011" s="10">
        <f>IF(A7011="",0,SUMIFS(amount_expended,cfda_key,V7011))</f>
        <v/>
      </c>
      <c r="K7011" s="10">
        <f>IF(G7011="OTHER CLUSTER NOT LISTED ABOVE",SUMIFS(amount_expended,uniform_other_cluster_name,X7011), IF(AND(OR(G7011="N/A",G7011=""),H7011=""),0,IF(G7011="STATE CLUSTER",SUMIFS(amount_expended,uniform_state_cluster_name,W7011),SUMIFS(amount_expended,cluster_name,G7011))))</f>
        <v/>
      </c>
      <c r="L7011" s="8" t="n"/>
      <c r="M7011" s="7" t="n"/>
      <c r="N7011" s="8" t="n"/>
      <c r="O7011" s="7" t="n"/>
      <c r="P7011" s="7" t="n"/>
      <c r="Q7011" s="8" t="n"/>
      <c r="R7011" s="9" t="n"/>
      <c r="S7011" s="8" t="n"/>
      <c r="T7011" s="8" t="n"/>
      <c r="U7011" s="8" t="n"/>
      <c r="V7011" s="11">
        <f>IF(OR(B7011="",C7011=""),"",CONCATENATE(B7011,".",C7011))</f>
        <v/>
      </c>
      <c r="W7011" s="6">
        <f>UPPER(TRIM(H7011))</f>
        <v/>
      </c>
      <c r="X7011" s="6">
        <f>UPPER(TRIM(I7011))</f>
        <v/>
      </c>
      <c r="Y7011" s="6">
        <f>IF(V7011&lt;&gt;"",IFERROR(INDEX(federal_program_name_lookup,MATCH(V7011,aln_lookup,0)),""),"")</f>
        <v/>
      </c>
    </row>
    <row r="7012">
      <c r="A7012" s="6">
        <f>IF(B7012&lt;&gt;"", "AWARD-"&amp;TEXT(ROW()-1,"0000"), "")</f>
        <v/>
      </c>
      <c r="B7012" s="7" t="n"/>
      <c r="C7012" s="7" t="n"/>
      <c r="D7012" s="7" t="n"/>
      <c r="E7012" s="8" t="n"/>
      <c r="F7012" s="9" t="n"/>
      <c r="G7012" s="8" t="n"/>
      <c r="H7012" s="8" t="n"/>
      <c r="I7012" s="8" t="n"/>
      <c r="J7012" s="10">
        <f>IF(A7012="",0,SUMIFS(amount_expended,cfda_key,V7012))</f>
        <v/>
      </c>
      <c r="K7012" s="10">
        <f>IF(G7012="OTHER CLUSTER NOT LISTED ABOVE",SUMIFS(amount_expended,uniform_other_cluster_name,X7012), IF(AND(OR(G7012="N/A",G7012=""),H7012=""),0,IF(G7012="STATE CLUSTER",SUMIFS(amount_expended,uniform_state_cluster_name,W7012),SUMIFS(amount_expended,cluster_name,G7012))))</f>
        <v/>
      </c>
      <c r="L7012" s="8" t="n"/>
      <c r="M7012" s="7" t="n"/>
      <c r="N7012" s="8" t="n"/>
      <c r="O7012" s="7" t="n"/>
      <c r="P7012" s="7" t="n"/>
      <c r="Q7012" s="8" t="n"/>
      <c r="R7012" s="9" t="n"/>
      <c r="S7012" s="8" t="n"/>
      <c r="T7012" s="8" t="n"/>
      <c r="U7012" s="8" t="n"/>
      <c r="V7012" s="11">
        <f>IF(OR(B7012="",C7012=""),"",CONCATENATE(B7012,".",C7012))</f>
        <v/>
      </c>
      <c r="W7012" s="6">
        <f>UPPER(TRIM(H7012))</f>
        <v/>
      </c>
      <c r="X7012" s="6">
        <f>UPPER(TRIM(I7012))</f>
        <v/>
      </c>
      <c r="Y7012" s="6">
        <f>IF(V7012&lt;&gt;"",IFERROR(INDEX(federal_program_name_lookup,MATCH(V7012,aln_lookup,0)),""),"")</f>
        <v/>
      </c>
    </row>
    <row r="7013">
      <c r="A7013" s="6">
        <f>IF(B7013&lt;&gt;"", "AWARD-"&amp;TEXT(ROW()-1,"0000"), "")</f>
        <v/>
      </c>
      <c r="B7013" s="7" t="n"/>
      <c r="C7013" s="7" t="n"/>
      <c r="D7013" s="7" t="n"/>
      <c r="E7013" s="8" t="n"/>
      <c r="F7013" s="9" t="n"/>
      <c r="G7013" s="8" t="n"/>
      <c r="H7013" s="8" t="n"/>
      <c r="I7013" s="8" t="n"/>
      <c r="J7013" s="10">
        <f>IF(A7013="",0,SUMIFS(amount_expended,cfda_key,V7013))</f>
        <v/>
      </c>
      <c r="K7013" s="10">
        <f>IF(G7013="OTHER CLUSTER NOT LISTED ABOVE",SUMIFS(amount_expended,uniform_other_cluster_name,X7013), IF(AND(OR(G7013="N/A",G7013=""),H7013=""),0,IF(G7013="STATE CLUSTER",SUMIFS(amount_expended,uniform_state_cluster_name,W7013),SUMIFS(amount_expended,cluster_name,G7013))))</f>
        <v/>
      </c>
      <c r="L7013" s="8" t="n"/>
      <c r="M7013" s="7" t="n"/>
      <c r="N7013" s="8" t="n"/>
      <c r="O7013" s="7" t="n"/>
      <c r="P7013" s="7" t="n"/>
      <c r="Q7013" s="8" t="n"/>
      <c r="R7013" s="9" t="n"/>
      <c r="S7013" s="8" t="n"/>
      <c r="T7013" s="8" t="n"/>
      <c r="U7013" s="8" t="n"/>
      <c r="V7013" s="11">
        <f>IF(OR(B7013="",C7013=""),"",CONCATENATE(B7013,".",C7013))</f>
        <v/>
      </c>
      <c r="W7013" s="6">
        <f>UPPER(TRIM(H7013))</f>
        <v/>
      </c>
      <c r="X7013" s="6">
        <f>UPPER(TRIM(I7013))</f>
        <v/>
      </c>
      <c r="Y7013" s="6">
        <f>IF(V7013&lt;&gt;"",IFERROR(INDEX(federal_program_name_lookup,MATCH(V7013,aln_lookup,0)),""),"")</f>
        <v/>
      </c>
    </row>
    <row r="7014">
      <c r="A7014" s="6">
        <f>IF(B7014&lt;&gt;"", "AWARD-"&amp;TEXT(ROW()-1,"0000"), "")</f>
        <v/>
      </c>
      <c r="B7014" s="7" t="n"/>
      <c r="C7014" s="7" t="n"/>
      <c r="D7014" s="7" t="n"/>
      <c r="E7014" s="8" t="n"/>
      <c r="F7014" s="9" t="n"/>
      <c r="G7014" s="8" t="n"/>
      <c r="H7014" s="8" t="n"/>
      <c r="I7014" s="8" t="n"/>
      <c r="J7014" s="10">
        <f>IF(A7014="",0,SUMIFS(amount_expended,cfda_key,V7014))</f>
        <v/>
      </c>
      <c r="K7014" s="10">
        <f>IF(G7014="OTHER CLUSTER NOT LISTED ABOVE",SUMIFS(amount_expended,uniform_other_cluster_name,X7014), IF(AND(OR(G7014="N/A",G7014=""),H7014=""),0,IF(G7014="STATE CLUSTER",SUMIFS(amount_expended,uniform_state_cluster_name,W7014),SUMIFS(amount_expended,cluster_name,G7014))))</f>
        <v/>
      </c>
      <c r="L7014" s="8" t="n"/>
      <c r="M7014" s="7" t="n"/>
      <c r="N7014" s="8" t="n"/>
      <c r="O7014" s="7" t="n"/>
      <c r="P7014" s="7" t="n"/>
      <c r="Q7014" s="8" t="n"/>
      <c r="R7014" s="9" t="n"/>
      <c r="S7014" s="8" t="n"/>
      <c r="T7014" s="8" t="n"/>
      <c r="U7014" s="8" t="n"/>
      <c r="V7014" s="11">
        <f>IF(OR(B7014="",C7014=""),"",CONCATENATE(B7014,".",C7014))</f>
        <v/>
      </c>
      <c r="W7014" s="6">
        <f>UPPER(TRIM(H7014))</f>
        <v/>
      </c>
      <c r="X7014" s="6">
        <f>UPPER(TRIM(I7014))</f>
        <v/>
      </c>
      <c r="Y7014" s="6">
        <f>IF(V7014&lt;&gt;"",IFERROR(INDEX(federal_program_name_lookup,MATCH(V7014,aln_lookup,0)),""),"")</f>
        <v/>
      </c>
    </row>
    <row r="7015">
      <c r="A7015" s="6">
        <f>IF(B7015&lt;&gt;"", "AWARD-"&amp;TEXT(ROW()-1,"0000"), "")</f>
        <v/>
      </c>
      <c r="B7015" s="7" t="n"/>
      <c r="C7015" s="7" t="n"/>
      <c r="D7015" s="7" t="n"/>
      <c r="E7015" s="8" t="n"/>
      <c r="F7015" s="9" t="n"/>
      <c r="G7015" s="8" t="n"/>
      <c r="H7015" s="8" t="n"/>
      <c r="I7015" s="8" t="n"/>
      <c r="J7015" s="10">
        <f>IF(A7015="",0,SUMIFS(amount_expended,cfda_key,V7015))</f>
        <v/>
      </c>
      <c r="K7015" s="10">
        <f>IF(G7015="OTHER CLUSTER NOT LISTED ABOVE",SUMIFS(amount_expended,uniform_other_cluster_name,X7015), IF(AND(OR(G7015="N/A",G7015=""),H7015=""),0,IF(G7015="STATE CLUSTER",SUMIFS(amount_expended,uniform_state_cluster_name,W7015),SUMIFS(amount_expended,cluster_name,G7015))))</f>
        <v/>
      </c>
      <c r="L7015" s="8" t="n"/>
      <c r="M7015" s="7" t="n"/>
      <c r="N7015" s="8" t="n"/>
      <c r="O7015" s="7" t="n"/>
      <c r="P7015" s="7" t="n"/>
      <c r="Q7015" s="8" t="n"/>
      <c r="R7015" s="9" t="n"/>
      <c r="S7015" s="8" t="n"/>
      <c r="T7015" s="8" t="n"/>
      <c r="U7015" s="8" t="n"/>
      <c r="V7015" s="11">
        <f>IF(OR(B7015="",C7015=""),"",CONCATENATE(B7015,".",C7015))</f>
        <v/>
      </c>
      <c r="W7015" s="6">
        <f>UPPER(TRIM(H7015))</f>
        <v/>
      </c>
      <c r="X7015" s="6">
        <f>UPPER(TRIM(I7015))</f>
        <v/>
      </c>
      <c r="Y7015" s="6">
        <f>IF(V7015&lt;&gt;"",IFERROR(INDEX(federal_program_name_lookup,MATCH(V7015,aln_lookup,0)),""),"")</f>
        <v/>
      </c>
    </row>
    <row r="7016">
      <c r="A7016" s="6">
        <f>IF(B7016&lt;&gt;"", "AWARD-"&amp;TEXT(ROW()-1,"0000"), "")</f>
        <v/>
      </c>
      <c r="B7016" s="7" t="n"/>
      <c r="C7016" s="7" t="n"/>
      <c r="D7016" s="7" t="n"/>
      <c r="E7016" s="8" t="n"/>
      <c r="F7016" s="9" t="n"/>
      <c r="G7016" s="8" t="n"/>
      <c r="H7016" s="8" t="n"/>
      <c r="I7016" s="8" t="n"/>
      <c r="J7016" s="10">
        <f>IF(A7016="",0,SUMIFS(amount_expended,cfda_key,V7016))</f>
        <v/>
      </c>
      <c r="K7016" s="10">
        <f>IF(G7016="OTHER CLUSTER NOT LISTED ABOVE",SUMIFS(amount_expended,uniform_other_cluster_name,X7016), IF(AND(OR(G7016="N/A",G7016=""),H7016=""),0,IF(G7016="STATE CLUSTER",SUMIFS(amount_expended,uniform_state_cluster_name,W7016),SUMIFS(amount_expended,cluster_name,G7016))))</f>
        <v/>
      </c>
      <c r="L7016" s="8" t="n"/>
      <c r="M7016" s="7" t="n"/>
      <c r="N7016" s="8" t="n"/>
      <c r="O7016" s="7" t="n"/>
      <c r="P7016" s="7" t="n"/>
      <c r="Q7016" s="8" t="n"/>
      <c r="R7016" s="9" t="n"/>
      <c r="S7016" s="8" t="n"/>
      <c r="T7016" s="8" t="n"/>
      <c r="U7016" s="8" t="n"/>
      <c r="V7016" s="11">
        <f>IF(OR(B7016="",C7016=""),"",CONCATENATE(B7016,".",C7016))</f>
        <v/>
      </c>
      <c r="W7016" s="6">
        <f>UPPER(TRIM(H7016))</f>
        <v/>
      </c>
      <c r="X7016" s="6">
        <f>UPPER(TRIM(I7016))</f>
        <v/>
      </c>
      <c r="Y7016" s="6">
        <f>IF(V7016&lt;&gt;"",IFERROR(INDEX(federal_program_name_lookup,MATCH(V7016,aln_lookup,0)),""),"")</f>
        <v/>
      </c>
    </row>
    <row r="7017">
      <c r="A7017" s="6">
        <f>IF(B7017&lt;&gt;"", "AWARD-"&amp;TEXT(ROW()-1,"0000"), "")</f>
        <v/>
      </c>
      <c r="B7017" s="7" t="n"/>
      <c r="C7017" s="7" t="n"/>
      <c r="D7017" s="7" t="n"/>
      <c r="E7017" s="8" t="n"/>
      <c r="F7017" s="9" t="n"/>
      <c r="G7017" s="8" t="n"/>
      <c r="H7017" s="8" t="n"/>
      <c r="I7017" s="8" t="n"/>
      <c r="J7017" s="10">
        <f>IF(A7017="",0,SUMIFS(amount_expended,cfda_key,V7017))</f>
        <v/>
      </c>
      <c r="K7017" s="10">
        <f>IF(G7017="OTHER CLUSTER NOT LISTED ABOVE",SUMIFS(amount_expended,uniform_other_cluster_name,X7017), IF(AND(OR(G7017="N/A",G7017=""),H7017=""),0,IF(G7017="STATE CLUSTER",SUMIFS(amount_expended,uniform_state_cluster_name,W7017),SUMIFS(amount_expended,cluster_name,G7017))))</f>
        <v/>
      </c>
      <c r="L7017" s="8" t="n"/>
      <c r="M7017" s="7" t="n"/>
      <c r="N7017" s="8" t="n"/>
      <c r="O7017" s="7" t="n"/>
      <c r="P7017" s="7" t="n"/>
      <c r="Q7017" s="8" t="n"/>
      <c r="R7017" s="9" t="n"/>
      <c r="S7017" s="8" t="n"/>
      <c r="T7017" s="8" t="n"/>
      <c r="U7017" s="8" t="n"/>
      <c r="V7017" s="11">
        <f>IF(OR(B7017="",C7017=""),"",CONCATENATE(B7017,".",C7017))</f>
        <v/>
      </c>
      <c r="W7017" s="6">
        <f>UPPER(TRIM(H7017))</f>
        <v/>
      </c>
      <c r="X7017" s="6">
        <f>UPPER(TRIM(I7017))</f>
        <v/>
      </c>
      <c r="Y7017" s="6">
        <f>IF(V7017&lt;&gt;"",IFERROR(INDEX(federal_program_name_lookup,MATCH(V7017,aln_lookup,0)),""),"")</f>
        <v/>
      </c>
    </row>
    <row r="7018">
      <c r="A7018" s="6">
        <f>IF(B7018&lt;&gt;"", "AWARD-"&amp;TEXT(ROW()-1,"0000"), "")</f>
        <v/>
      </c>
      <c r="B7018" s="7" t="n"/>
      <c r="C7018" s="7" t="n"/>
      <c r="D7018" s="7" t="n"/>
      <c r="E7018" s="8" t="n"/>
      <c r="F7018" s="9" t="n"/>
      <c r="G7018" s="8" t="n"/>
      <c r="H7018" s="8" t="n"/>
      <c r="I7018" s="8" t="n"/>
      <c r="J7018" s="10">
        <f>IF(A7018="",0,SUMIFS(amount_expended,cfda_key,V7018))</f>
        <v/>
      </c>
      <c r="K7018" s="10">
        <f>IF(G7018="OTHER CLUSTER NOT LISTED ABOVE",SUMIFS(amount_expended,uniform_other_cluster_name,X7018), IF(AND(OR(G7018="N/A",G7018=""),H7018=""),0,IF(G7018="STATE CLUSTER",SUMIFS(amount_expended,uniform_state_cluster_name,W7018),SUMIFS(amount_expended,cluster_name,G7018))))</f>
        <v/>
      </c>
      <c r="L7018" s="8" t="n"/>
      <c r="M7018" s="7" t="n"/>
      <c r="N7018" s="8" t="n"/>
      <c r="O7018" s="7" t="n"/>
      <c r="P7018" s="7" t="n"/>
      <c r="Q7018" s="8" t="n"/>
      <c r="R7018" s="9" t="n"/>
      <c r="S7018" s="8" t="n"/>
      <c r="T7018" s="8" t="n"/>
      <c r="U7018" s="8" t="n"/>
      <c r="V7018" s="11">
        <f>IF(OR(B7018="",C7018=""),"",CONCATENATE(B7018,".",C7018))</f>
        <v/>
      </c>
      <c r="W7018" s="6">
        <f>UPPER(TRIM(H7018))</f>
        <v/>
      </c>
      <c r="X7018" s="6">
        <f>UPPER(TRIM(I7018))</f>
        <v/>
      </c>
      <c r="Y7018" s="6">
        <f>IF(V7018&lt;&gt;"",IFERROR(INDEX(federal_program_name_lookup,MATCH(V7018,aln_lookup,0)),""),"")</f>
        <v/>
      </c>
    </row>
    <row r="7019">
      <c r="A7019" s="6">
        <f>IF(B7019&lt;&gt;"", "AWARD-"&amp;TEXT(ROW()-1,"0000"), "")</f>
        <v/>
      </c>
      <c r="B7019" s="7" t="n"/>
      <c r="C7019" s="7" t="n"/>
      <c r="D7019" s="7" t="n"/>
      <c r="E7019" s="8" t="n"/>
      <c r="F7019" s="9" t="n"/>
      <c r="G7019" s="8" t="n"/>
      <c r="H7019" s="8" t="n"/>
      <c r="I7019" s="8" t="n"/>
      <c r="J7019" s="10">
        <f>IF(A7019="",0,SUMIFS(amount_expended,cfda_key,V7019))</f>
        <v/>
      </c>
      <c r="K7019" s="10">
        <f>IF(G7019="OTHER CLUSTER NOT LISTED ABOVE",SUMIFS(amount_expended,uniform_other_cluster_name,X7019), IF(AND(OR(G7019="N/A",G7019=""),H7019=""),0,IF(G7019="STATE CLUSTER",SUMIFS(amount_expended,uniform_state_cluster_name,W7019),SUMIFS(amount_expended,cluster_name,G7019))))</f>
        <v/>
      </c>
      <c r="L7019" s="8" t="n"/>
      <c r="M7019" s="7" t="n"/>
      <c r="N7019" s="8" t="n"/>
      <c r="O7019" s="7" t="n"/>
      <c r="P7019" s="7" t="n"/>
      <c r="Q7019" s="8" t="n"/>
      <c r="R7019" s="9" t="n"/>
      <c r="S7019" s="8" t="n"/>
      <c r="T7019" s="8" t="n"/>
      <c r="U7019" s="8" t="n"/>
      <c r="V7019" s="11">
        <f>IF(OR(B7019="",C7019=""),"",CONCATENATE(B7019,".",C7019))</f>
        <v/>
      </c>
      <c r="W7019" s="6">
        <f>UPPER(TRIM(H7019))</f>
        <v/>
      </c>
      <c r="X7019" s="6">
        <f>UPPER(TRIM(I7019))</f>
        <v/>
      </c>
      <c r="Y7019" s="6">
        <f>IF(V7019&lt;&gt;"",IFERROR(INDEX(federal_program_name_lookup,MATCH(V7019,aln_lookup,0)),""),"")</f>
        <v/>
      </c>
    </row>
    <row r="7020">
      <c r="A7020" s="6">
        <f>IF(B7020&lt;&gt;"", "AWARD-"&amp;TEXT(ROW()-1,"0000"), "")</f>
        <v/>
      </c>
      <c r="B7020" s="7" t="n"/>
      <c r="C7020" s="7" t="n"/>
      <c r="D7020" s="7" t="n"/>
      <c r="E7020" s="8" t="n"/>
      <c r="F7020" s="9" t="n"/>
      <c r="G7020" s="8" t="n"/>
      <c r="H7020" s="8" t="n"/>
      <c r="I7020" s="8" t="n"/>
      <c r="J7020" s="10">
        <f>IF(A7020="",0,SUMIFS(amount_expended,cfda_key,V7020))</f>
        <v/>
      </c>
      <c r="K7020" s="10">
        <f>IF(G7020="OTHER CLUSTER NOT LISTED ABOVE",SUMIFS(amount_expended,uniform_other_cluster_name,X7020), IF(AND(OR(G7020="N/A",G7020=""),H7020=""),0,IF(G7020="STATE CLUSTER",SUMIFS(amount_expended,uniform_state_cluster_name,W7020),SUMIFS(amount_expended,cluster_name,G7020))))</f>
        <v/>
      </c>
      <c r="L7020" s="8" t="n"/>
      <c r="M7020" s="7" t="n"/>
      <c r="N7020" s="8" t="n"/>
      <c r="O7020" s="7" t="n"/>
      <c r="P7020" s="7" t="n"/>
      <c r="Q7020" s="8" t="n"/>
      <c r="R7020" s="9" t="n"/>
      <c r="S7020" s="8" t="n"/>
      <c r="T7020" s="8" t="n"/>
      <c r="U7020" s="8" t="n"/>
      <c r="V7020" s="11">
        <f>IF(OR(B7020="",C7020=""),"",CONCATENATE(B7020,".",C7020))</f>
        <v/>
      </c>
      <c r="W7020" s="6">
        <f>UPPER(TRIM(H7020))</f>
        <v/>
      </c>
      <c r="X7020" s="6">
        <f>UPPER(TRIM(I7020))</f>
        <v/>
      </c>
      <c r="Y7020" s="6">
        <f>IF(V7020&lt;&gt;"",IFERROR(INDEX(federal_program_name_lookup,MATCH(V7020,aln_lookup,0)),""),"")</f>
        <v/>
      </c>
    </row>
    <row r="7021">
      <c r="A7021" s="6">
        <f>IF(B7021&lt;&gt;"", "AWARD-"&amp;TEXT(ROW()-1,"0000"), "")</f>
        <v/>
      </c>
      <c r="B7021" s="7" t="n"/>
      <c r="C7021" s="7" t="n"/>
      <c r="D7021" s="7" t="n"/>
      <c r="E7021" s="8" t="n"/>
      <c r="F7021" s="9" t="n"/>
      <c r="G7021" s="8" t="n"/>
      <c r="H7021" s="8" t="n"/>
      <c r="I7021" s="8" t="n"/>
      <c r="J7021" s="10">
        <f>IF(A7021="",0,SUMIFS(amount_expended,cfda_key,V7021))</f>
        <v/>
      </c>
      <c r="K7021" s="10">
        <f>IF(G7021="OTHER CLUSTER NOT LISTED ABOVE",SUMIFS(amount_expended,uniform_other_cluster_name,X7021), IF(AND(OR(G7021="N/A",G7021=""),H7021=""),0,IF(G7021="STATE CLUSTER",SUMIFS(amount_expended,uniform_state_cluster_name,W7021),SUMIFS(amount_expended,cluster_name,G7021))))</f>
        <v/>
      </c>
      <c r="L7021" s="8" t="n"/>
      <c r="M7021" s="7" t="n"/>
      <c r="N7021" s="8" t="n"/>
      <c r="O7021" s="7" t="n"/>
      <c r="P7021" s="7" t="n"/>
      <c r="Q7021" s="8" t="n"/>
      <c r="R7021" s="9" t="n"/>
      <c r="S7021" s="8" t="n"/>
      <c r="T7021" s="8" t="n"/>
      <c r="U7021" s="8" t="n"/>
      <c r="V7021" s="11">
        <f>IF(OR(B7021="",C7021=""),"",CONCATENATE(B7021,".",C7021))</f>
        <v/>
      </c>
      <c r="W7021" s="6">
        <f>UPPER(TRIM(H7021))</f>
        <v/>
      </c>
      <c r="X7021" s="6">
        <f>UPPER(TRIM(I7021))</f>
        <v/>
      </c>
      <c r="Y7021" s="6">
        <f>IF(V7021&lt;&gt;"",IFERROR(INDEX(federal_program_name_lookup,MATCH(V7021,aln_lookup,0)),""),"")</f>
        <v/>
      </c>
    </row>
    <row r="7022">
      <c r="A7022" s="6">
        <f>IF(B7022&lt;&gt;"", "AWARD-"&amp;TEXT(ROW()-1,"0000"), "")</f>
        <v/>
      </c>
      <c r="B7022" s="7" t="n"/>
      <c r="C7022" s="7" t="n"/>
      <c r="D7022" s="7" t="n"/>
      <c r="E7022" s="8" t="n"/>
      <c r="F7022" s="9" t="n"/>
      <c r="G7022" s="8" t="n"/>
      <c r="H7022" s="8" t="n"/>
      <c r="I7022" s="8" t="n"/>
      <c r="J7022" s="10">
        <f>IF(A7022="",0,SUMIFS(amount_expended,cfda_key,V7022))</f>
        <v/>
      </c>
      <c r="K7022" s="10">
        <f>IF(G7022="OTHER CLUSTER NOT LISTED ABOVE",SUMIFS(amount_expended,uniform_other_cluster_name,X7022), IF(AND(OR(G7022="N/A",G7022=""),H7022=""),0,IF(G7022="STATE CLUSTER",SUMIFS(amount_expended,uniform_state_cluster_name,W7022),SUMIFS(amount_expended,cluster_name,G7022))))</f>
        <v/>
      </c>
      <c r="L7022" s="8" t="n"/>
      <c r="M7022" s="7" t="n"/>
      <c r="N7022" s="8" t="n"/>
      <c r="O7022" s="7" t="n"/>
      <c r="P7022" s="7" t="n"/>
      <c r="Q7022" s="8" t="n"/>
      <c r="R7022" s="9" t="n"/>
      <c r="S7022" s="8" t="n"/>
      <c r="T7022" s="8" t="n"/>
      <c r="U7022" s="8" t="n"/>
      <c r="V7022" s="11">
        <f>IF(OR(B7022="",C7022=""),"",CONCATENATE(B7022,".",C7022))</f>
        <v/>
      </c>
      <c r="W7022" s="6">
        <f>UPPER(TRIM(H7022))</f>
        <v/>
      </c>
      <c r="X7022" s="6">
        <f>UPPER(TRIM(I7022))</f>
        <v/>
      </c>
      <c r="Y7022" s="6">
        <f>IF(V7022&lt;&gt;"",IFERROR(INDEX(federal_program_name_lookup,MATCH(V7022,aln_lookup,0)),""),"")</f>
        <v/>
      </c>
    </row>
    <row r="7023">
      <c r="A7023" s="6">
        <f>IF(B7023&lt;&gt;"", "AWARD-"&amp;TEXT(ROW()-1,"0000"), "")</f>
        <v/>
      </c>
      <c r="B7023" s="7" t="n"/>
      <c r="C7023" s="7" t="n"/>
      <c r="D7023" s="7" t="n"/>
      <c r="E7023" s="8" t="n"/>
      <c r="F7023" s="9" t="n"/>
      <c r="G7023" s="8" t="n"/>
      <c r="H7023" s="8" t="n"/>
      <c r="I7023" s="8" t="n"/>
      <c r="J7023" s="10">
        <f>IF(A7023="",0,SUMIFS(amount_expended,cfda_key,V7023))</f>
        <v/>
      </c>
      <c r="K7023" s="10">
        <f>IF(G7023="OTHER CLUSTER NOT LISTED ABOVE",SUMIFS(amount_expended,uniform_other_cluster_name,X7023), IF(AND(OR(G7023="N/A",G7023=""),H7023=""),0,IF(G7023="STATE CLUSTER",SUMIFS(amount_expended,uniform_state_cluster_name,W7023),SUMIFS(amount_expended,cluster_name,G7023))))</f>
        <v/>
      </c>
      <c r="L7023" s="8" t="n"/>
      <c r="M7023" s="7" t="n"/>
      <c r="N7023" s="8" t="n"/>
      <c r="O7023" s="7" t="n"/>
      <c r="P7023" s="7" t="n"/>
      <c r="Q7023" s="8" t="n"/>
      <c r="R7023" s="9" t="n"/>
      <c r="S7023" s="8" t="n"/>
      <c r="T7023" s="8" t="n"/>
      <c r="U7023" s="8" t="n"/>
      <c r="V7023" s="11">
        <f>IF(OR(B7023="",C7023=""),"",CONCATENATE(B7023,".",C7023))</f>
        <v/>
      </c>
      <c r="W7023" s="6">
        <f>UPPER(TRIM(H7023))</f>
        <v/>
      </c>
      <c r="X7023" s="6">
        <f>UPPER(TRIM(I7023))</f>
        <v/>
      </c>
      <c r="Y7023" s="6">
        <f>IF(V7023&lt;&gt;"",IFERROR(INDEX(federal_program_name_lookup,MATCH(V7023,aln_lookup,0)),""),"")</f>
        <v/>
      </c>
    </row>
    <row r="7024">
      <c r="A7024" s="6">
        <f>IF(B7024&lt;&gt;"", "AWARD-"&amp;TEXT(ROW()-1,"0000"), "")</f>
        <v/>
      </c>
      <c r="B7024" s="7" t="n"/>
      <c r="C7024" s="7" t="n"/>
      <c r="D7024" s="7" t="n"/>
      <c r="E7024" s="8" t="n"/>
      <c r="F7024" s="9" t="n"/>
      <c r="G7024" s="8" t="n"/>
      <c r="H7024" s="8" t="n"/>
      <c r="I7024" s="8" t="n"/>
      <c r="J7024" s="10">
        <f>IF(A7024="",0,SUMIFS(amount_expended,cfda_key,V7024))</f>
        <v/>
      </c>
      <c r="K7024" s="10">
        <f>IF(G7024="OTHER CLUSTER NOT LISTED ABOVE",SUMIFS(amount_expended,uniform_other_cluster_name,X7024), IF(AND(OR(G7024="N/A",G7024=""),H7024=""),0,IF(G7024="STATE CLUSTER",SUMIFS(amount_expended,uniform_state_cluster_name,W7024),SUMIFS(amount_expended,cluster_name,G7024))))</f>
        <v/>
      </c>
      <c r="L7024" s="8" t="n"/>
      <c r="M7024" s="7" t="n"/>
      <c r="N7024" s="8" t="n"/>
      <c r="O7024" s="7" t="n"/>
      <c r="P7024" s="7" t="n"/>
      <c r="Q7024" s="8" t="n"/>
      <c r="R7024" s="9" t="n"/>
      <c r="S7024" s="8" t="n"/>
      <c r="T7024" s="8" t="n"/>
      <c r="U7024" s="8" t="n"/>
      <c r="V7024" s="11">
        <f>IF(OR(B7024="",C7024=""),"",CONCATENATE(B7024,".",C7024))</f>
        <v/>
      </c>
      <c r="W7024" s="6">
        <f>UPPER(TRIM(H7024))</f>
        <v/>
      </c>
      <c r="X7024" s="6">
        <f>UPPER(TRIM(I7024))</f>
        <v/>
      </c>
      <c r="Y7024" s="6">
        <f>IF(V7024&lt;&gt;"",IFERROR(INDEX(federal_program_name_lookup,MATCH(V7024,aln_lookup,0)),""),"")</f>
        <v/>
      </c>
    </row>
    <row r="7025">
      <c r="A7025" s="6">
        <f>IF(B7025&lt;&gt;"", "AWARD-"&amp;TEXT(ROW()-1,"0000"), "")</f>
        <v/>
      </c>
      <c r="B7025" s="7" t="n"/>
      <c r="C7025" s="7" t="n"/>
      <c r="D7025" s="7" t="n"/>
      <c r="E7025" s="8" t="n"/>
      <c r="F7025" s="9" t="n"/>
      <c r="G7025" s="8" t="n"/>
      <c r="H7025" s="8" t="n"/>
      <c r="I7025" s="8" t="n"/>
      <c r="J7025" s="10">
        <f>IF(A7025="",0,SUMIFS(amount_expended,cfda_key,V7025))</f>
        <v/>
      </c>
      <c r="K7025" s="10">
        <f>IF(G7025="OTHER CLUSTER NOT LISTED ABOVE",SUMIFS(amount_expended,uniform_other_cluster_name,X7025), IF(AND(OR(G7025="N/A",G7025=""),H7025=""),0,IF(G7025="STATE CLUSTER",SUMIFS(amount_expended,uniform_state_cluster_name,W7025),SUMIFS(amount_expended,cluster_name,G7025))))</f>
        <v/>
      </c>
      <c r="L7025" s="8" t="n"/>
      <c r="M7025" s="7" t="n"/>
      <c r="N7025" s="8" t="n"/>
      <c r="O7025" s="7" t="n"/>
      <c r="P7025" s="7" t="n"/>
      <c r="Q7025" s="8" t="n"/>
      <c r="R7025" s="9" t="n"/>
      <c r="S7025" s="8" t="n"/>
      <c r="T7025" s="8" t="n"/>
      <c r="U7025" s="8" t="n"/>
      <c r="V7025" s="11">
        <f>IF(OR(B7025="",C7025=""),"",CONCATENATE(B7025,".",C7025))</f>
        <v/>
      </c>
      <c r="W7025" s="6">
        <f>UPPER(TRIM(H7025))</f>
        <v/>
      </c>
      <c r="X7025" s="6">
        <f>UPPER(TRIM(I7025))</f>
        <v/>
      </c>
      <c r="Y7025" s="6">
        <f>IF(V7025&lt;&gt;"",IFERROR(INDEX(federal_program_name_lookup,MATCH(V7025,aln_lookup,0)),""),"")</f>
        <v/>
      </c>
    </row>
    <row r="7026">
      <c r="A7026" s="6">
        <f>IF(B7026&lt;&gt;"", "AWARD-"&amp;TEXT(ROW()-1,"0000"), "")</f>
        <v/>
      </c>
      <c r="B7026" s="7" t="n"/>
      <c r="C7026" s="7" t="n"/>
      <c r="D7026" s="7" t="n"/>
      <c r="E7026" s="8" t="n"/>
      <c r="F7026" s="9" t="n"/>
      <c r="G7026" s="8" t="n"/>
      <c r="H7026" s="8" t="n"/>
      <c r="I7026" s="8" t="n"/>
      <c r="J7026" s="10">
        <f>IF(A7026="",0,SUMIFS(amount_expended,cfda_key,V7026))</f>
        <v/>
      </c>
      <c r="K7026" s="10">
        <f>IF(G7026="OTHER CLUSTER NOT LISTED ABOVE",SUMIFS(amount_expended,uniform_other_cluster_name,X7026), IF(AND(OR(G7026="N/A",G7026=""),H7026=""),0,IF(G7026="STATE CLUSTER",SUMIFS(amount_expended,uniform_state_cluster_name,W7026),SUMIFS(amount_expended,cluster_name,G7026))))</f>
        <v/>
      </c>
      <c r="L7026" s="8" t="n"/>
      <c r="M7026" s="7" t="n"/>
      <c r="N7026" s="8" t="n"/>
      <c r="O7026" s="7" t="n"/>
      <c r="P7026" s="7" t="n"/>
      <c r="Q7026" s="8" t="n"/>
      <c r="R7026" s="9" t="n"/>
      <c r="S7026" s="8" t="n"/>
      <c r="T7026" s="8" t="n"/>
      <c r="U7026" s="8" t="n"/>
      <c r="V7026" s="11">
        <f>IF(OR(B7026="",C7026=""),"",CONCATENATE(B7026,".",C7026))</f>
        <v/>
      </c>
      <c r="W7026" s="6">
        <f>UPPER(TRIM(H7026))</f>
        <v/>
      </c>
      <c r="X7026" s="6">
        <f>UPPER(TRIM(I7026))</f>
        <v/>
      </c>
      <c r="Y7026" s="6">
        <f>IF(V7026&lt;&gt;"",IFERROR(INDEX(federal_program_name_lookup,MATCH(V7026,aln_lookup,0)),""),"")</f>
        <v/>
      </c>
    </row>
    <row r="7027">
      <c r="A7027" s="6">
        <f>IF(B7027&lt;&gt;"", "AWARD-"&amp;TEXT(ROW()-1,"0000"), "")</f>
        <v/>
      </c>
      <c r="B7027" s="7" t="n"/>
      <c r="C7027" s="7" t="n"/>
      <c r="D7027" s="7" t="n"/>
      <c r="E7027" s="8" t="n"/>
      <c r="F7027" s="9" t="n"/>
      <c r="G7027" s="8" t="n"/>
      <c r="H7027" s="8" t="n"/>
      <c r="I7027" s="8" t="n"/>
      <c r="J7027" s="10">
        <f>IF(A7027="",0,SUMIFS(amount_expended,cfda_key,V7027))</f>
        <v/>
      </c>
      <c r="K7027" s="10">
        <f>IF(G7027="OTHER CLUSTER NOT LISTED ABOVE",SUMIFS(amount_expended,uniform_other_cluster_name,X7027), IF(AND(OR(G7027="N/A",G7027=""),H7027=""),0,IF(G7027="STATE CLUSTER",SUMIFS(amount_expended,uniform_state_cluster_name,W7027),SUMIFS(amount_expended,cluster_name,G7027))))</f>
        <v/>
      </c>
      <c r="L7027" s="8" t="n"/>
      <c r="M7027" s="7" t="n"/>
      <c r="N7027" s="8" t="n"/>
      <c r="O7027" s="7" t="n"/>
      <c r="P7027" s="7" t="n"/>
      <c r="Q7027" s="8" t="n"/>
      <c r="R7027" s="9" t="n"/>
      <c r="S7027" s="8" t="n"/>
      <c r="T7027" s="8" t="n"/>
      <c r="U7027" s="8" t="n"/>
      <c r="V7027" s="11">
        <f>IF(OR(B7027="",C7027=""),"",CONCATENATE(B7027,".",C7027))</f>
        <v/>
      </c>
      <c r="W7027" s="6">
        <f>UPPER(TRIM(H7027))</f>
        <v/>
      </c>
      <c r="X7027" s="6">
        <f>UPPER(TRIM(I7027))</f>
        <v/>
      </c>
      <c r="Y7027" s="6">
        <f>IF(V7027&lt;&gt;"",IFERROR(INDEX(federal_program_name_lookup,MATCH(V7027,aln_lookup,0)),""),"")</f>
        <v/>
      </c>
    </row>
    <row r="7028">
      <c r="A7028" s="6">
        <f>IF(B7028&lt;&gt;"", "AWARD-"&amp;TEXT(ROW()-1,"0000"), "")</f>
        <v/>
      </c>
      <c r="B7028" s="7" t="n"/>
      <c r="C7028" s="7" t="n"/>
      <c r="D7028" s="7" t="n"/>
      <c r="E7028" s="8" t="n"/>
      <c r="F7028" s="9" t="n"/>
      <c r="G7028" s="8" t="n"/>
      <c r="H7028" s="8" t="n"/>
      <c r="I7028" s="8" t="n"/>
      <c r="J7028" s="10">
        <f>IF(A7028="",0,SUMIFS(amount_expended,cfda_key,V7028))</f>
        <v/>
      </c>
      <c r="K7028" s="10">
        <f>IF(G7028="OTHER CLUSTER NOT LISTED ABOVE",SUMIFS(amount_expended,uniform_other_cluster_name,X7028), IF(AND(OR(G7028="N/A",G7028=""),H7028=""),0,IF(G7028="STATE CLUSTER",SUMIFS(amount_expended,uniform_state_cluster_name,W7028),SUMIFS(amount_expended,cluster_name,G7028))))</f>
        <v/>
      </c>
      <c r="L7028" s="8" t="n"/>
      <c r="M7028" s="7" t="n"/>
      <c r="N7028" s="8" t="n"/>
      <c r="O7028" s="7" t="n"/>
      <c r="P7028" s="7" t="n"/>
      <c r="Q7028" s="8" t="n"/>
      <c r="R7028" s="9" t="n"/>
      <c r="S7028" s="8" t="n"/>
      <c r="T7028" s="8" t="n"/>
      <c r="U7028" s="8" t="n"/>
      <c r="V7028" s="11">
        <f>IF(OR(B7028="",C7028=""),"",CONCATENATE(B7028,".",C7028))</f>
        <v/>
      </c>
      <c r="W7028" s="6">
        <f>UPPER(TRIM(H7028))</f>
        <v/>
      </c>
      <c r="X7028" s="6">
        <f>UPPER(TRIM(I7028))</f>
        <v/>
      </c>
      <c r="Y7028" s="6">
        <f>IF(V7028&lt;&gt;"",IFERROR(INDEX(federal_program_name_lookup,MATCH(V7028,aln_lookup,0)),""),"")</f>
        <v/>
      </c>
    </row>
    <row r="7029">
      <c r="A7029" s="6">
        <f>IF(B7029&lt;&gt;"", "AWARD-"&amp;TEXT(ROW()-1,"0000"), "")</f>
        <v/>
      </c>
      <c r="B7029" s="7" t="n"/>
      <c r="C7029" s="7" t="n"/>
      <c r="D7029" s="7" t="n"/>
      <c r="E7029" s="8" t="n"/>
      <c r="F7029" s="9" t="n"/>
      <c r="G7029" s="8" t="n"/>
      <c r="H7029" s="8" t="n"/>
      <c r="I7029" s="8" t="n"/>
      <c r="J7029" s="10">
        <f>IF(A7029="",0,SUMIFS(amount_expended,cfda_key,V7029))</f>
        <v/>
      </c>
      <c r="K7029" s="10">
        <f>IF(G7029="OTHER CLUSTER NOT LISTED ABOVE",SUMIFS(amount_expended,uniform_other_cluster_name,X7029), IF(AND(OR(G7029="N/A",G7029=""),H7029=""),0,IF(G7029="STATE CLUSTER",SUMIFS(amount_expended,uniform_state_cluster_name,W7029),SUMIFS(amount_expended,cluster_name,G7029))))</f>
        <v/>
      </c>
      <c r="L7029" s="8" t="n"/>
      <c r="M7029" s="7" t="n"/>
      <c r="N7029" s="8" t="n"/>
      <c r="O7029" s="7" t="n"/>
      <c r="P7029" s="7" t="n"/>
      <c r="Q7029" s="8" t="n"/>
      <c r="R7029" s="9" t="n"/>
      <c r="S7029" s="8" t="n"/>
      <c r="T7029" s="8" t="n"/>
      <c r="U7029" s="8" t="n"/>
      <c r="V7029" s="11">
        <f>IF(OR(B7029="",C7029=""),"",CONCATENATE(B7029,".",C7029))</f>
        <v/>
      </c>
      <c r="W7029" s="6">
        <f>UPPER(TRIM(H7029))</f>
        <v/>
      </c>
      <c r="X7029" s="6">
        <f>UPPER(TRIM(I7029))</f>
        <v/>
      </c>
      <c r="Y7029" s="6">
        <f>IF(V7029&lt;&gt;"",IFERROR(INDEX(federal_program_name_lookup,MATCH(V7029,aln_lookup,0)),""),"")</f>
        <v/>
      </c>
    </row>
    <row r="7030">
      <c r="A7030" s="6">
        <f>IF(B7030&lt;&gt;"", "AWARD-"&amp;TEXT(ROW()-1,"0000"), "")</f>
        <v/>
      </c>
      <c r="B7030" s="7" t="n"/>
      <c r="C7030" s="7" t="n"/>
      <c r="D7030" s="7" t="n"/>
      <c r="E7030" s="8" t="n"/>
      <c r="F7030" s="9" t="n"/>
      <c r="G7030" s="8" t="n"/>
      <c r="H7030" s="8" t="n"/>
      <c r="I7030" s="8" t="n"/>
      <c r="J7030" s="10">
        <f>IF(A7030="",0,SUMIFS(amount_expended,cfda_key,V7030))</f>
        <v/>
      </c>
      <c r="K7030" s="10">
        <f>IF(G7030="OTHER CLUSTER NOT LISTED ABOVE",SUMIFS(amount_expended,uniform_other_cluster_name,X7030), IF(AND(OR(G7030="N/A",G7030=""),H7030=""),0,IF(G7030="STATE CLUSTER",SUMIFS(amount_expended,uniform_state_cluster_name,W7030),SUMIFS(amount_expended,cluster_name,G7030))))</f>
        <v/>
      </c>
      <c r="L7030" s="8" t="n"/>
      <c r="M7030" s="7" t="n"/>
      <c r="N7030" s="8" t="n"/>
      <c r="O7030" s="7" t="n"/>
      <c r="P7030" s="7" t="n"/>
      <c r="Q7030" s="8" t="n"/>
      <c r="R7030" s="9" t="n"/>
      <c r="S7030" s="8" t="n"/>
      <c r="T7030" s="8" t="n"/>
      <c r="U7030" s="8" t="n"/>
      <c r="V7030" s="11">
        <f>IF(OR(B7030="",C7030=""),"",CONCATENATE(B7030,".",C7030))</f>
        <v/>
      </c>
      <c r="W7030" s="6">
        <f>UPPER(TRIM(H7030))</f>
        <v/>
      </c>
      <c r="X7030" s="6">
        <f>UPPER(TRIM(I7030))</f>
        <v/>
      </c>
      <c r="Y7030" s="6">
        <f>IF(V7030&lt;&gt;"",IFERROR(INDEX(federal_program_name_lookup,MATCH(V7030,aln_lookup,0)),""),"")</f>
        <v/>
      </c>
    </row>
    <row r="7031">
      <c r="A7031" s="6">
        <f>IF(B7031&lt;&gt;"", "AWARD-"&amp;TEXT(ROW()-1,"0000"), "")</f>
        <v/>
      </c>
      <c r="B7031" s="7" t="n"/>
      <c r="C7031" s="7" t="n"/>
      <c r="D7031" s="7" t="n"/>
      <c r="E7031" s="8" t="n"/>
      <c r="F7031" s="9" t="n"/>
      <c r="G7031" s="8" t="n"/>
      <c r="H7031" s="8" t="n"/>
      <c r="I7031" s="8" t="n"/>
      <c r="J7031" s="10">
        <f>IF(A7031="",0,SUMIFS(amount_expended,cfda_key,V7031))</f>
        <v/>
      </c>
      <c r="K7031" s="10">
        <f>IF(G7031="OTHER CLUSTER NOT LISTED ABOVE",SUMIFS(amount_expended,uniform_other_cluster_name,X7031), IF(AND(OR(G7031="N/A",G7031=""),H7031=""),0,IF(G7031="STATE CLUSTER",SUMIFS(amount_expended,uniform_state_cluster_name,W7031),SUMIFS(amount_expended,cluster_name,G7031))))</f>
        <v/>
      </c>
      <c r="L7031" s="8" t="n"/>
      <c r="M7031" s="7" t="n"/>
      <c r="N7031" s="8" t="n"/>
      <c r="O7031" s="7" t="n"/>
      <c r="P7031" s="7" t="n"/>
      <c r="Q7031" s="8" t="n"/>
      <c r="R7031" s="9" t="n"/>
      <c r="S7031" s="8" t="n"/>
      <c r="T7031" s="8" t="n"/>
      <c r="U7031" s="8" t="n"/>
      <c r="V7031" s="11">
        <f>IF(OR(B7031="",C7031=""),"",CONCATENATE(B7031,".",C7031))</f>
        <v/>
      </c>
      <c r="W7031" s="6">
        <f>UPPER(TRIM(H7031))</f>
        <v/>
      </c>
      <c r="X7031" s="6">
        <f>UPPER(TRIM(I7031))</f>
        <v/>
      </c>
      <c r="Y7031" s="6">
        <f>IF(V7031&lt;&gt;"",IFERROR(INDEX(federal_program_name_lookup,MATCH(V7031,aln_lookup,0)),""),"")</f>
        <v/>
      </c>
    </row>
    <row r="7032">
      <c r="A7032" s="6">
        <f>IF(B7032&lt;&gt;"", "AWARD-"&amp;TEXT(ROW()-1,"0000"), "")</f>
        <v/>
      </c>
      <c r="B7032" s="7" t="n"/>
      <c r="C7032" s="7" t="n"/>
      <c r="D7032" s="7" t="n"/>
      <c r="E7032" s="8" t="n"/>
      <c r="F7032" s="9" t="n"/>
      <c r="G7032" s="8" t="n"/>
      <c r="H7032" s="8" t="n"/>
      <c r="I7032" s="8" t="n"/>
      <c r="J7032" s="10">
        <f>IF(A7032="",0,SUMIFS(amount_expended,cfda_key,V7032))</f>
        <v/>
      </c>
      <c r="K7032" s="10">
        <f>IF(G7032="OTHER CLUSTER NOT LISTED ABOVE",SUMIFS(amount_expended,uniform_other_cluster_name,X7032), IF(AND(OR(G7032="N/A",G7032=""),H7032=""),0,IF(G7032="STATE CLUSTER",SUMIFS(amount_expended,uniform_state_cluster_name,W7032),SUMIFS(amount_expended,cluster_name,G7032))))</f>
        <v/>
      </c>
      <c r="L7032" s="8" t="n"/>
      <c r="M7032" s="7" t="n"/>
      <c r="N7032" s="8" t="n"/>
      <c r="O7032" s="7" t="n"/>
      <c r="P7032" s="7" t="n"/>
      <c r="Q7032" s="8" t="n"/>
      <c r="R7032" s="9" t="n"/>
      <c r="S7032" s="8" t="n"/>
      <c r="T7032" s="8" t="n"/>
      <c r="U7032" s="8" t="n"/>
      <c r="V7032" s="11">
        <f>IF(OR(B7032="",C7032=""),"",CONCATENATE(B7032,".",C7032))</f>
        <v/>
      </c>
      <c r="W7032" s="6">
        <f>UPPER(TRIM(H7032))</f>
        <v/>
      </c>
      <c r="X7032" s="6">
        <f>UPPER(TRIM(I7032))</f>
        <v/>
      </c>
      <c r="Y7032" s="6">
        <f>IF(V7032&lt;&gt;"",IFERROR(INDEX(federal_program_name_lookup,MATCH(V7032,aln_lookup,0)),""),"")</f>
        <v/>
      </c>
    </row>
    <row r="7033">
      <c r="A7033" s="6">
        <f>IF(B7033&lt;&gt;"", "AWARD-"&amp;TEXT(ROW()-1,"0000"), "")</f>
        <v/>
      </c>
      <c r="B7033" s="7" t="n"/>
      <c r="C7033" s="7" t="n"/>
      <c r="D7033" s="7" t="n"/>
      <c r="E7033" s="8" t="n"/>
      <c r="F7033" s="9" t="n"/>
      <c r="G7033" s="8" t="n"/>
      <c r="H7033" s="8" t="n"/>
      <c r="I7033" s="8" t="n"/>
      <c r="J7033" s="10">
        <f>IF(A7033="",0,SUMIFS(amount_expended,cfda_key,V7033))</f>
        <v/>
      </c>
      <c r="K7033" s="10">
        <f>IF(G7033="OTHER CLUSTER NOT LISTED ABOVE",SUMIFS(amount_expended,uniform_other_cluster_name,X7033), IF(AND(OR(G7033="N/A",G7033=""),H7033=""),0,IF(G7033="STATE CLUSTER",SUMIFS(amount_expended,uniform_state_cluster_name,W7033),SUMIFS(amount_expended,cluster_name,G7033))))</f>
        <v/>
      </c>
      <c r="L7033" s="8" t="n"/>
      <c r="M7033" s="7" t="n"/>
      <c r="N7033" s="8" t="n"/>
      <c r="O7033" s="7" t="n"/>
      <c r="P7033" s="7" t="n"/>
      <c r="Q7033" s="8" t="n"/>
      <c r="R7033" s="9" t="n"/>
      <c r="S7033" s="8" t="n"/>
      <c r="T7033" s="8" t="n"/>
      <c r="U7033" s="8" t="n"/>
      <c r="V7033" s="11">
        <f>IF(OR(B7033="",C7033=""),"",CONCATENATE(B7033,".",C7033))</f>
        <v/>
      </c>
      <c r="W7033" s="6">
        <f>UPPER(TRIM(H7033))</f>
        <v/>
      </c>
      <c r="X7033" s="6">
        <f>UPPER(TRIM(I7033))</f>
        <v/>
      </c>
      <c r="Y7033" s="6">
        <f>IF(V7033&lt;&gt;"",IFERROR(INDEX(federal_program_name_lookup,MATCH(V7033,aln_lookup,0)),""),"")</f>
        <v/>
      </c>
    </row>
    <row r="7034">
      <c r="A7034" s="6">
        <f>IF(B7034&lt;&gt;"", "AWARD-"&amp;TEXT(ROW()-1,"0000"), "")</f>
        <v/>
      </c>
      <c r="B7034" s="7" t="n"/>
      <c r="C7034" s="7" t="n"/>
      <c r="D7034" s="7" t="n"/>
      <c r="E7034" s="8" t="n"/>
      <c r="F7034" s="9" t="n"/>
      <c r="G7034" s="8" t="n"/>
      <c r="H7034" s="8" t="n"/>
      <c r="I7034" s="8" t="n"/>
      <c r="J7034" s="10">
        <f>IF(A7034="",0,SUMIFS(amount_expended,cfda_key,V7034))</f>
        <v/>
      </c>
      <c r="K7034" s="10">
        <f>IF(G7034="OTHER CLUSTER NOT LISTED ABOVE",SUMIFS(amount_expended,uniform_other_cluster_name,X7034), IF(AND(OR(G7034="N/A",G7034=""),H7034=""),0,IF(G7034="STATE CLUSTER",SUMIFS(amount_expended,uniform_state_cluster_name,W7034),SUMIFS(amount_expended,cluster_name,G7034))))</f>
        <v/>
      </c>
      <c r="L7034" s="8" t="n"/>
      <c r="M7034" s="7" t="n"/>
      <c r="N7034" s="8" t="n"/>
      <c r="O7034" s="7" t="n"/>
      <c r="P7034" s="7" t="n"/>
      <c r="Q7034" s="8" t="n"/>
      <c r="R7034" s="9" t="n"/>
      <c r="S7034" s="8" t="n"/>
      <c r="T7034" s="8" t="n"/>
      <c r="U7034" s="8" t="n"/>
      <c r="V7034" s="11">
        <f>IF(OR(B7034="",C7034=""),"",CONCATENATE(B7034,".",C7034))</f>
        <v/>
      </c>
      <c r="W7034" s="6">
        <f>UPPER(TRIM(H7034))</f>
        <v/>
      </c>
      <c r="X7034" s="6">
        <f>UPPER(TRIM(I7034))</f>
        <v/>
      </c>
      <c r="Y7034" s="6">
        <f>IF(V7034&lt;&gt;"",IFERROR(INDEX(federal_program_name_lookup,MATCH(V7034,aln_lookup,0)),""),"")</f>
        <v/>
      </c>
    </row>
    <row r="7035">
      <c r="A7035" s="6">
        <f>IF(B7035&lt;&gt;"", "AWARD-"&amp;TEXT(ROW()-1,"0000"), "")</f>
        <v/>
      </c>
      <c r="B7035" s="7" t="n"/>
      <c r="C7035" s="7" t="n"/>
      <c r="D7035" s="7" t="n"/>
      <c r="E7035" s="8" t="n"/>
      <c r="F7035" s="9" t="n"/>
      <c r="G7035" s="8" t="n"/>
      <c r="H7035" s="8" t="n"/>
      <c r="I7035" s="8" t="n"/>
      <c r="J7035" s="10">
        <f>IF(A7035="",0,SUMIFS(amount_expended,cfda_key,V7035))</f>
        <v/>
      </c>
      <c r="K7035" s="10">
        <f>IF(G7035="OTHER CLUSTER NOT LISTED ABOVE",SUMIFS(amount_expended,uniform_other_cluster_name,X7035), IF(AND(OR(G7035="N/A",G7035=""),H7035=""),0,IF(G7035="STATE CLUSTER",SUMIFS(amount_expended,uniform_state_cluster_name,W7035),SUMIFS(amount_expended,cluster_name,G7035))))</f>
        <v/>
      </c>
      <c r="L7035" s="8" t="n"/>
      <c r="M7035" s="7" t="n"/>
      <c r="N7035" s="8" t="n"/>
      <c r="O7035" s="7" t="n"/>
      <c r="P7035" s="7" t="n"/>
      <c r="Q7035" s="8" t="n"/>
      <c r="R7035" s="9" t="n"/>
      <c r="S7035" s="8" t="n"/>
      <c r="T7035" s="8" t="n"/>
      <c r="U7035" s="8" t="n"/>
      <c r="V7035" s="11">
        <f>IF(OR(B7035="",C7035=""),"",CONCATENATE(B7035,".",C7035))</f>
        <v/>
      </c>
      <c r="W7035" s="6">
        <f>UPPER(TRIM(H7035))</f>
        <v/>
      </c>
      <c r="X7035" s="6">
        <f>UPPER(TRIM(I7035))</f>
        <v/>
      </c>
      <c r="Y7035" s="6">
        <f>IF(V7035&lt;&gt;"",IFERROR(INDEX(federal_program_name_lookup,MATCH(V7035,aln_lookup,0)),""),"")</f>
        <v/>
      </c>
    </row>
    <row r="7036">
      <c r="A7036" s="6">
        <f>IF(B7036&lt;&gt;"", "AWARD-"&amp;TEXT(ROW()-1,"0000"), "")</f>
        <v/>
      </c>
      <c r="B7036" s="7" t="n"/>
      <c r="C7036" s="7" t="n"/>
      <c r="D7036" s="7" t="n"/>
      <c r="E7036" s="8" t="n"/>
      <c r="F7036" s="9" t="n"/>
      <c r="G7036" s="8" t="n"/>
      <c r="H7036" s="8" t="n"/>
      <c r="I7036" s="8" t="n"/>
      <c r="J7036" s="10">
        <f>IF(A7036="",0,SUMIFS(amount_expended,cfda_key,V7036))</f>
        <v/>
      </c>
      <c r="K7036" s="10">
        <f>IF(G7036="OTHER CLUSTER NOT LISTED ABOVE",SUMIFS(amount_expended,uniform_other_cluster_name,X7036), IF(AND(OR(G7036="N/A",G7036=""),H7036=""),0,IF(G7036="STATE CLUSTER",SUMIFS(amount_expended,uniform_state_cluster_name,W7036),SUMIFS(amount_expended,cluster_name,G7036))))</f>
        <v/>
      </c>
      <c r="L7036" s="8" t="n"/>
      <c r="M7036" s="7" t="n"/>
      <c r="N7036" s="8" t="n"/>
      <c r="O7036" s="7" t="n"/>
      <c r="P7036" s="7" t="n"/>
      <c r="Q7036" s="8" t="n"/>
      <c r="R7036" s="9" t="n"/>
      <c r="S7036" s="8" t="n"/>
      <c r="T7036" s="8" t="n"/>
      <c r="U7036" s="8" t="n"/>
      <c r="V7036" s="11">
        <f>IF(OR(B7036="",C7036=""),"",CONCATENATE(B7036,".",C7036))</f>
        <v/>
      </c>
      <c r="W7036" s="6">
        <f>UPPER(TRIM(H7036))</f>
        <v/>
      </c>
      <c r="X7036" s="6">
        <f>UPPER(TRIM(I7036))</f>
        <v/>
      </c>
      <c r="Y7036" s="6">
        <f>IF(V7036&lt;&gt;"",IFERROR(INDEX(federal_program_name_lookup,MATCH(V7036,aln_lookup,0)),""),"")</f>
        <v/>
      </c>
    </row>
    <row r="7037">
      <c r="A7037" s="6">
        <f>IF(B7037&lt;&gt;"", "AWARD-"&amp;TEXT(ROW()-1,"0000"), "")</f>
        <v/>
      </c>
      <c r="B7037" s="7" t="n"/>
      <c r="C7037" s="7" t="n"/>
      <c r="D7037" s="7" t="n"/>
      <c r="E7037" s="8" t="n"/>
      <c r="F7037" s="9" t="n"/>
      <c r="G7037" s="8" t="n"/>
      <c r="H7037" s="8" t="n"/>
      <c r="I7037" s="8" t="n"/>
      <c r="J7037" s="10">
        <f>IF(A7037="",0,SUMIFS(amount_expended,cfda_key,V7037))</f>
        <v/>
      </c>
      <c r="K7037" s="10">
        <f>IF(G7037="OTHER CLUSTER NOT LISTED ABOVE",SUMIFS(amount_expended,uniform_other_cluster_name,X7037), IF(AND(OR(G7037="N/A",G7037=""),H7037=""),0,IF(G7037="STATE CLUSTER",SUMIFS(amount_expended,uniform_state_cluster_name,W7037),SUMIFS(amount_expended,cluster_name,G7037))))</f>
        <v/>
      </c>
      <c r="L7037" s="8" t="n"/>
      <c r="M7037" s="7" t="n"/>
      <c r="N7037" s="8" t="n"/>
      <c r="O7037" s="7" t="n"/>
      <c r="P7037" s="7" t="n"/>
      <c r="Q7037" s="8" t="n"/>
      <c r="R7037" s="9" t="n"/>
      <c r="S7037" s="8" t="n"/>
      <c r="T7037" s="8" t="n"/>
      <c r="U7037" s="8" t="n"/>
      <c r="V7037" s="11">
        <f>IF(OR(B7037="",C7037=""),"",CONCATENATE(B7037,".",C7037))</f>
        <v/>
      </c>
      <c r="W7037" s="6">
        <f>UPPER(TRIM(H7037))</f>
        <v/>
      </c>
      <c r="X7037" s="6">
        <f>UPPER(TRIM(I7037))</f>
        <v/>
      </c>
      <c r="Y7037" s="6">
        <f>IF(V7037&lt;&gt;"",IFERROR(INDEX(federal_program_name_lookup,MATCH(V7037,aln_lookup,0)),""),"")</f>
        <v/>
      </c>
    </row>
    <row r="7038">
      <c r="A7038" s="6">
        <f>IF(B7038&lt;&gt;"", "AWARD-"&amp;TEXT(ROW()-1,"0000"), "")</f>
        <v/>
      </c>
      <c r="B7038" s="7" t="n"/>
      <c r="C7038" s="7" t="n"/>
      <c r="D7038" s="7" t="n"/>
      <c r="E7038" s="8" t="n"/>
      <c r="F7038" s="9" t="n"/>
      <c r="G7038" s="8" t="n"/>
      <c r="H7038" s="8" t="n"/>
      <c r="I7038" s="8" t="n"/>
      <c r="J7038" s="10">
        <f>IF(A7038="",0,SUMIFS(amount_expended,cfda_key,V7038))</f>
        <v/>
      </c>
      <c r="K7038" s="10">
        <f>IF(G7038="OTHER CLUSTER NOT LISTED ABOVE",SUMIFS(amount_expended,uniform_other_cluster_name,X7038), IF(AND(OR(G7038="N/A",G7038=""),H7038=""),0,IF(G7038="STATE CLUSTER",SUMIFS(amount_expended,uniform_state_cluster_name,W7038),SUMIFS(amount_expended,cluster_name,G7038))))</f>
        <v/>
      </c>
      <c r="L7038" s="8" t="n"/>
      <c r="M7038" s="7" t="n"/>
      <c r="N7038" s="8" t="n"/>
      <c r="O7038" s="7" t="n"/>
      <c r="P7038" s="7" t="n"/>
      <c r="Q7038" s="8" t="n"/>
      <c r="R7038" s="9" t="n"/>
      <c r="S7038" s="8" t="n"/>
      <c r="T7038" s="8" t="n"/>
      <c r="U7038" s="8" t="n"/>
      <c r="V7038" s="11">
        <f>IF(OR(B7038="",C7038=""),"",CONCATENATE(B7038,".",C7038))</f>
        <v/>
      </c>
      <c r="W7038" s="6">
        <f>UPPER(TRIM(H7038))</f>
        <v/>
      </c>
      <c r="X7038" s="6">
        <f>UPPER(TRIM(I7038))</f>
        <v/>
      </c>
      <c r="Y7038" s="6">
        <f>IF(V7038&lt;&gt;"",IFERROR(INDEX(federal_program_name_lookup,MATCH(V7038,aln_lookup,0)),""),"")</f>
        <v/>
      </c>
    </row>
    <row r="7039">
      <c r="A7039" s="6">
        <f>IF(B7039&lt;&gt;"", "AWARD-"&amp;TEXT(ROW()-1,"0000"), "")</f>
        <v/>
      </c>
      <c r="B7039" s="7" t="n"/>
      <c r="C7039" s="7" t="n"/>
      <c r="D7039" s="7" t="n"/>
      <c r="E7039" s="8" t="n"/>
      <c r="F7039" s="9" t="n"/>
      <c r="G7039" s="8" t="n"/>
      <c r="H7039" s="8" t="n"/>
      <c r="I7039" s="8" t="n"/>
      <c r="J7039" s="10">
        <f>IF(A7039="",0,SUMIFS(amount_expended,cfda_key,V7039))</f>
        <v/>
      </c>
      <c r="K7039" s="10">
        <f>IF(G7039="OTHER CLUSTER NOT LISTED ABOVE",SUMIFS(amount_expended,uniform_other_cluster_name,X7039), IF(AND(OR(G7039="N/A",G7039=""),H7039=""),0,IF(G7039="STATE CLUSTER",SUMIFS(amount_expended,uniform_state_cluster_name,W7039),SUMIFS(amount_expended,cluster_name,G7039))))</f>
        <v/>
      </c>
      <c r="L7039" s="8" t="n"/>
      <c r="M7039" s="7" t="n"/>
      <c r="N7039" s="8" t="n"/>
      <c r="O7039" s="7" t="n"/>
      <c r="P7039" s="7" t="n"/>
      <c r="Q7039" s="8" t="n"/>
      <c r="R7039" s="9" t="n"/>
      <c r="S7039" s="8" t="n"/>
      <c r="T7039" s="8" t="n"/>
      <c r="U7039" s="8" t="n"/>
      <c r="V7039" s="11">
        <f>IF(OR(B7039="",C7039=""),"",CONCATENATE(B7039,".",C7039))</f>
        <v/>
      </c>
      <c r="W7039" s="6">
        <f>UPPER(TRIM(H7039))</f>
        <v/>
      </c>
      <c r="X7039" s="6">
        <f>UPPER(TRIM(I7039))</f>
        <v/>
      </c>
      <c r="Y7039" s="6">
        <f>IF(V7039&lt;&gt;"",IFERROR(INDEX(federal_program_name_lookup,MATCH(V7039,aln_lookup,0)),""),"")</f>
        <v/>
      </c>
    </row>
    <row r="7040">
      <c r="A7040" s="6">
        <f>IF(B7040&lt;&gt;"", "AWARD-"&amp;TEXT(ROW()-1,"0000"), "")</f>
        <v/>
      </c>
      <c r="B7040" s="7" t="n"/>
      <c r="C7040" s="7" t="n"/>
      <c r="D7040" s="7" t="n"/>
      <c r="E7040" s="8" t="n"/>
      <c r="F7040" s="9" t="n"/>
      <c r="G7040" s="8" t="n"/>
      <c r="H7040" s="8" t="n"/>
      <c r="I7040" s="8" t="n"/>
      <c r="J7040" s="10">
        <f>IF(A7040="",0,SUMIFS(amount_expended,cfda_key,V7040))</f>
        <v/>
      </c>
      <c r="K7040" s="10">
        <f>IF(G7040="OTHER CLUSTER NOT LISTED ABOVE",SUMIFS(amount_expended,uniform_other_cluster_name,X7040), IF(AND(OR(G7040="N/A",G7040=""),H7040=""),0,IF(G7040="STATE CLUSTER",SUMIFS(amount_expended,uniform_state_cluster_name,W7040),SUMIFS(amount_expended,cluster_name,G7040))))</f>
        <v/>
      </c>
      <c r="L7040" s="8" t="n"/>
      <c r="M7040" s="7" t="n"/>
      <c r="N7040" s="8" t="n"/>
      <c r="O7040" s="7" t="n"/>
      <c r="P7040" s="7" t="n"/>
      <c r="Q7040" s="8" t="n"/>
      <c r="R7040" s="9" t="n"/>
      <c r="S7040" s="8" t="n"/>
      <c r="T7040" s="8" t="n"/>
      <c r="U7040" s="8" t="n"/>
      <c r="V7040" s="11">
        <f>IF(OR(B7040="",C7040=""),"",CONCATENATE(B7040,".",C7040))</f>
        <v/>
      </c>
      <c r="W7040" s="6">
        <f>UPPER(TRIM(H7040))</f>
        <v/>
      </c>
      <c r="X7040" s="6">
        <f>UPPER(TRIM(I7040))</f>
        <v/>
      </c>
      <c r="Y7040" s="6">
        <f>IF(V7040&lt;&gt;"",IFERROR(INDEX(federal_program_name_lookup,MATCH(V7040,aln_lookup,0)),""),"")</f>
        <v/>
      </c>
    </row>
    <row r="7041">
      <c r="A7041" s="6">
        <f>IF(B7041&lt;&gt;"", "AWARD-"&amp;TEXT(ROW()-1,"0000"), "")</f>
        <v/>
      </c>
      <c r="B7041" s="7" t="n"/>
      <c r="C7041" s="7" t="n"/>
      <c r="D7041" s="7" t="n"/>
      <c r="E7041" s="8" t="n"/>
      <c r="F7041" s="9" t="n"/>
      <c r="G7041" s="8" t="n"/>
      <c r="H7041" s="8" t="n"/>
      <c r="I7041" s="8" t="n"/>
      <c r="J7041" s="10">
        <f>IF(A7041="",0,SUMIFS(amount_expended,cfda_key,V7041))</f>
        <v/>
      </c>
      <c r="K7041" s="10">
        <f>IF(G7041="OTHER CLUSTER NOT LISTED ABOVE",SUMIFS(amount_expended,uniform_other_cluster_name,X7041), IF(AND(OR(G7041="N/A",G7041=""),H7041=""),0,IF(G7041="STATE CLUSTER",SUMIFS(amount_expended,uniform_state_cluster_name,W7041),SUMIFS(amount_expended,cluster_name,G7041))))</f>
        <v/>
      </c>
      <c r="L7041" s="8" t="n"/>
      <c r="M7041" s="7" t="n"/>
      <c r="N7041" s="8" t="n"/>
      <c r="O7041" s="7" t="n"/>
      <c r="P7041" s="7" t="n"/>
      <c r="Q7041" s="8" t="n"/>
      <c r="R7041" s="9" t="n"/>
      <c r="S7041" s="8" t="n"/>
      <c r="T7041" s="8" t="n"/>
      <c r="U7041" s="8" t="n"/>
      <c r="V7041" s="11">
        <f>IF(OR(B7041="",C7041=""),"",CONCATENATE(B7041,".",C7041))</f>
        <v/>
      </c>
      <c r="W7041" s="6">
        <f>UPPER(TRIM(H7041))</f>
        <v/>
      </c>
      <c r="X7041" s="6">
        <f>UPPER(TRIM(I7041))</f>
        <v/>
      </c>
      <c r="Y7041" s="6">
        <f>IF(V7041&lt;&gt;"",IFERROR(INDEX(federal_program_name_lookup,MATCH(V7041,aln_lookup,0)),""),"")</f>
        <v/>
      </c>
    </row>
    <row r="7042">
      <c r="A7042" s="6">
        <f>IF(B7042&lt;&gt;"", "AWARD-"&amp;TEXT(ROW()-1,"0000"), "")</f>
        <v/>
      </c>
      <c r="B7042" s="7" t="n"/>
      <c r="C7042" s="7" t="n"/>
      <c r="D7042" s="7" t="n"/>
      <c r="E7042" s="8" t="n"/>
      <c r="F7042" s="9" t="n"/>
      <c r="G7042" s="8" t="n"/>
      <c r="H7042" s="8" t="n"/>
      <c r="I7042" s="8" t="n"/>
      <c r="J7042" s="10">
        <f>IF(A7042="",0,SUMIFS(amount_expended,cfda_key,V7042))</f>
        <v/>
      </c>
      <c r="K7042" s="10">
        <f>IF(G7042="OTHER CLUSTER NOT LISTED ABOVE",SUMIFS(amount_expended,uniform_other_cluster_name,X7042), IF(AND(OR(G7042="N/A",G7042=""),H7042=""),0,IF(G7042="STATE CLUSTER",SUMIFS(amount_expended,uniform_state_cluster_name,W7042),SUMIFS(amount_expended,cluster_name,G7042))))</f>
        <v/>
      </c>
      <c r="L7042" s="8" t="n"/>
      <c r="M7042" s="7" t="n"/>
      <c r="N7042" s="8" t="n"/>
      <c r="O7042" s="7" t="n"/>
      <c r="P7042" s="7" t="n"/>
      <c r="Q7042" s="8" t="n"/>
      <c r="R7042" s="9" t="n"/>
      <c r="S7042" s="8" t="n"/>
      <c r="T7042" s="8" t="n"/>
      <c r="U7042" s="8" t="n"/>
      <c r="V7042" s="11">
        <f>IF(OR(B7042="",C7042=""),"",CONCATENATE(B7042,".",C7042))</f>
        <v/>
      </c>
      <c r="W7042" s="6">
        <f>UPPER(TRIM(H7042))</f>
        <v/>
      </c>
      <c r="X7042" s="6">
        <f>UPPER(TRIM(I7042))</f>
        <v/>
      </c>
      <c r="Y7042" s="6">
        <f>IF(V7042&lt;&gt;"",IFERROR(INDEX(federal_program_name_lookup,MATCH(V7042,aln_lookup,0)),""),"")</f>
        <v/>
      </c>
    </row>
    <row r="7043">
      <c r="A7043" s="6">
        <f>IF(B7043&lt;&gt;"", "AWARD-"&amp;TEXT(ROW()-1,"0000"), "")</f>
        <v/>
      </c>
      <c r="B7043" s="7" t="n"/>
      <c r="C7043" s="7" t="n"/>
      <c r="D7043" s="7" t="n"/>
      <c r="E7043" s="8" t="n"/>
      <c r="F7043" s="9" t="n"/>
      <c r="G7043" s="8" t="n"/>
      <c r="H7043" s="8" t="n"/>
      <c r="I7043" s="8" t="n"/>
      <c r="J7043" s="10">
        <f>IF(A7043="",0,SUMIFS(amount_expended,cfda_key,V7043))</f>
        <v/>
      </c>
      <c r="K7043" s="10">
        <f>IF(G7043="OTHER CLUSTER NOT LISTED ABOVE",SUMIFS(amount_expended,uniform_other_cluster_name,X7043), IF(AND(OR(G7043="N/A",G7043=""),H7043=""),0,IF(G7043="STATE CLUSTER",SUMIFS(amount_expended,uniform_state_cluster_name,W7043),SUMIFS(amount_expended,cluster_name,G7043))))</f>
        <v/>
      </c>
      <c r="L7043" s="8" t="n"/>
      <c r="M7043" s="7" t="n"/>
      <c r="N7043" s="8" t="n"/>
      <c r="O7043" s="7" t="n"/>
      <c r="P7043" s="7" t="n"/>
      <c r="Q7043" s="8" t="n"/>
      <c r="R7043" s="9" t="n"/>
      <c r="S7043" s="8" t="n"/>
      <c r="T7043" s="8" t="n"/>
      <c r="U7043" s="8" t="n"/>
      <c r="V7043" s="11">
        <f>IF(OR(B7043="",C7043=""),"",CONCATENATE(B7043,".",C7043))</f>
        <v/>
      </c>
      <c r="W7043" s="6">
        <f>UPPER(TRIM(H7043))</f>
        <v/>
      </c>
      <c r="X7043" s="6">
        <f>UPPER(TRIM(I7043))</f>
        <v/>
      </c>
      <c r="Y7043" s="6">
        <f>IF(V7043&lt;&gt;"",IFERROR(INDEX(federal_program_name_lookup,MATCH(V7043,aln_lookup,0)),""),"")</f>
        <v/>
      </c>
    </row>
    <row r="7044">
      <c r="A7044" s="6">
        <f>IF(B7044&lt;&gt;"", "AWARD-"&amp;TEXT(ROW()-1,"0000"), "")</f>
        <v/>
      </c>
      <c r="B7044" s="7" t="n"/>
      <c r="C7044" s="7" t="n"/>
      <c r="D7044" s="7" t="n"/>
      <c r="E7044" s="8" t="n"/>
      <c r="F7044" s="9" t="n"/>
      <c r="G7044" s="8" t="n"/>
      <c r="H7044" s="8" t="n"/>
      <c r="I7044" s="8" t="n"/>
      <c r="J7044" s="10">
        <f>IF(A7044="",0,SUMIFS(amount_expended,cfda_key,V7044))</f>
        <v/>
      </c>
      <c r="K7044" s="10">
        <f>IF(G7044="OTHER CLUSTER NOT LISTED ABOVE",SUMIFS(amount_expended,uniform_other_cluster_name,X7044), IF(AND(OR(G7044="N/A",G7044=""),H7044=""),0,IF(G7044="STATE CLUSTER",SUMIFS(amount_expended,uniform_state_cluster_name,W7044),SUMIFS(amount_expended,cluster_name,G7044))))</f>
        <v/>
      </c>
      <c r="L7044" s="8" t="n"/>
      <c r="M7044" s="7" t="n"/>
      <c r="N7044" s="8" t="n"/>
      <c r="O7044" s="7" t="n"/>
      <c r="P7044" s="7" t="n"/>
      <c r="Q7044" s="8" t="n"/>
      <c r="R7044" s="9" t="n"/>
      <c r="S7044" s="8" t="n"/>
      <c r="T7044" s="8" t="n"/>
      <c r="U7044" s="8" t="n"/>
      <c r="V7044" s="11">
        <f>IF(OR(B7044="",C7044=""),"",CONCATENATE(B7044,".",C7044))</f>
        <v/>
      </c>
      <c r="W7044" s="6">
        <f>UPPER(TRIM(H7044))</f>
        <v/>
      </c>
      <c r="X7044" s="6">
        <f>UPPER(TRIM(I7044))</f>
        <v/>
      </c>
      <c r="Y7044" s="6">
        <f>IF(V7044&lt;&gt;"",IFERROR(INDEX(federal_program_name_lookup,MATCH(V7044,aln_lookup,0)),""),"")</f>
        <v/>
      </c>
    </row>
    <row r="7045">
      <c r="A7045" s="6">
        <f>IF(B7045&lt;&gt;"", "AWARD-"&amp;TEXT(ROW()-1,"0000"), "")</f>
        <v/>
      </c>
      <c r="B7045" s="7" t="n"/>
      <c r="C7045" s="7" t="n"/>
      <c r="D7045" s="7" t="n"/>
      <c r="E7045" s="8" t="n"/>
      <c r="F7045" s="9" t="n"/>
      <c r="G7045" s="8" t="n"/>
      <c r="H7045" s="8" t="n"/>
      <c r="I7045" s="8" t="n"/>
      <c r="J7045" s="10">
        <f>IF(A7045="",0,SUMIFS(amount_expended,cfda_key,V7045))</f>
        <v/>
      </c>
      <c r="K7045" s="10">
        <f>IF(G7045="OTHER CLUSTER NOT LISTED ABOVE",SUMIFS(amount_expended,uniform_other_cluster_name,X7045), IF(AND(OR(G7045="N/A",G7045=""),H7045=""),0,IF(G7045="STATE CLUSTER",SUMIFS(amount_expended,uniform_state_cluster_name,W7045),SUMIFS(amount_expended,cluster_name,G7045))))</f>
        <v/>
      </c>
      <c r="L7045" s="8" t="n"/>
      <c r="M7045" s="7" t="n"/>
      <c r="N7045" s="8" t="n"/>
      <c r="O7045" s="7" t="n"/>
      <c r="P7045" s="7" t="n"/>
      <c r="Q7045" s="8" t="n"/>
      <c r="R7045" s="9" t="n"/>
      <c r="S7045" s="8" t="n"/>
      <c r="T7045" s="8" t="n"/>
      <c r="U7045" s="8" t="n"/>
      <c r="V7045" s="11">
        <f>IF(OR(B7045="",C7045=""),"",CONCATENATE(B7045,".",C7045))</f>
        <v/>
      </c>
      <c r="W7045" s="6">
        <f>UPPER(TRIM(H7045))</f>
        <v/>
      </c>
      <c r="X7045" s="6">
        <f>UPPER(TRIM(I7045))</f>
        <v/>
      </c>
      <c r="Y7045" s="6">
        <f>IF(V7045&lt;&gt;"",IFERROR(INDEX(federal_program_name_lookup,MATCH(V7045,aln_lookup,0)),""),"")</f>
        <v/>
      </c>
    </row>
    <row r="7046">
      <c r="A7046" s="6">
        <f>IF(B7046&lt;&gt;"", "AWARD-"&amp;TEXT(ROW()-1,"0000"), "")</f>
        <v/>
      </c>
      <c r="B7046" s="7" t="n"/>
      <c r="C7046" s="7" t="n"/>
      <c r="D7046" s="7" t="n"/>
      <c r="E7046" s="8" t="n"/>
      <c r="F7046" s="9" t="n"/>
      <c r="G7046" s="8" t="n"/>
      <c r="H7046" s="8" t="n"/>
      <c r="I7046" s="8" t="n"/>
      <c r="J7046" s="10">
        <f>IF(A7046="",0,SUMIFS(amount_expended,cfda_key,V7046))</f>
        <v/>
      </c>
      <c r="K7046" s="10">
        <f>IF(G7046="OTHER CLUSTER NOT LISTED ABOVE",SUMIFS(amount_expended,uniform_other_cluster_name,X7046), IF(AND(OR(G7046="N/A",G7046=""),H7046=""),0,IF(G7046="STATE CLUSTER",SUMIFS(amount_expended,uniform_state_cluster_name,W7046),SUMIFS(amount_expended,cluster_name,G7046))))</f>
        <v/>
      </c>
      <c r="L7046" s="8" t="n"/>
      <c r="M7046" s="7" t="n"/>
      <c r="N7046" s="8" t="n"/>
      <c r="O7046" s="7" t="n"/>
      <c r="P7046" s="7" t="n"/>
      <c r="Q7046" s="8" t="n"/>
      <c r="R7046" s="9" t="n"/>
      <c r="S7046" s="8" t="n"/>
      <c r="T7046" s="8" t="n"/>
      <c r="U7046" s="8" t="n"/>
      <c r="V7046" s="11">
        <f>IF(OR(B7046="",C7046=""),"",CONCATENATE(B7046,".",C7046))</f>
        <v/>
      </c>
      <c r="W7046" s="6">
        <f>UPPER(TRIM(H7046))</f>
        <v/>
      </c>
      <c r="X7046" s="6">
        <f>UPPER(TRIM(I7046))</f>
        <v/>
      </c>
      <c r="Y7046" s="6">
        <f>IF(V7046&lt;&gt;"",IFERROR(INDEX(federal_program_name_lookup,MATCH(V7046,aln_lookup,0)),""),"")</f>
        <v/>
      </c>
    </row>
    <row r="7047">
      <c r="A7047" s="6">
        <f>IF(B7047&lt;&gt;"", "AWARD-"&amp;TEXT(ROW()-1,"0000"), "")</f>
        <v/>
      </c>
      <c r="B7047" s="7" t="n"/>
      <c r="C7047" s="7" t="n"/>
      <c r="D7047" s="7" t="n"/>
      <c r="E7047" s="8" t="n"/>
      <c r="F7047" s="9" t="n"/>
      <c r="G7047" s="8" t="n"/>
      <c r="H7047" s="8" t="n"/>
      <c r="I7047" s="8" t="n"/>
      <c r="J7047" s="10">
        <f>IF(A7047="",0,SUMIFS(amount_expended,cfda_key,V7047))</f>
        <v/>
      </c>
      <c r="K7047" s="10">
        <f>IF(G7047="OTHER CLUSTER NOT LISTED ABOVE",SUMIFS(amount_expended,uniform_other_cluster_name,X7047), IF(AND(OR(G7047="N/A",G7047=""),H7047=""),0,IF(G7047="STATE CLUSTER",SUMIFS(amount_expended,uniform_state_cluster_name,W7047),SUMIFS(amount_expended,cluster_name,G7047))))</f>
        <v/>
      </c>
      <c r="L7047" s="8" t="n"/>
      <c r="M7047" s="7" t="n"/>
      <c r="N7047" s="8" t="n"/>
      <c r="O7047" s="7" t="n"/>
      <c r="P7047" s="7" t="n"/>
      <c r="Q7047" s="8" t="n"/>
      <c r="R7047" s="9" t="n"/>
      <c r="S7047" s="8" t="n"/>
      <c r="T7047" s="8" t="n"/>
      <c r="U7047" s="8" t="n"/>
      <c r="V7047" s="11">
        <f>IF(OR(B7047="",C7047=""),"",CONCATENATE(B7047,".",C7047))</f>
        <v/>
      </c>
      <c r="W7047" s="6">
        <f>UPPER(TRIM(H7047))</f>
        <v/>
      </c>
      <c r="X7047" s="6">
        <f>UPPER(TRIM(I7047))</f>
        <v/>
      </c>
      <c r="Y7047" s="6">
        <f>IF(V7047&lt;&gt;"",IFERROR(INDEX(federal_program_name_lookup,MATCH(V7047,aln_lookup,0)),""),"")</f>
        <v/>
      </c>
    </row>
    <row r="7048">
      <c r="A7048" s="6">
        <f>IF(B7048&lt;&gt;"", "AWARD-"&amp;TEXT(ROW()-1,"0000"), "")</f>
        <v/>
      </c>
      <c r="B7048" s="7" t="n"/>
      <c r="C7048" s="7" t="n"/>
      <c r="D7048" s="7" t="n"/>
      <c r="E7048" s="8" t="n"/>
      <c r="F7048" s="9" t="n"/>
      <c r="G7048" s="8" t="n"/>
      <c r="H7048" s="8" t="n"/>
      <c r="I7048" s="8" t="n"/>
      <c r="J7048" s="10">
        <f>IF(A7048="",0,SUMIFS(amount_expended,cfda_key,V7048))</f>
        <v/>
      </c>
      <c r="K7048" s="10">
        <f>IF(G7048="OTHER CLUSTER NOT LISTED ABOVE",SUMIFS(amount_expended,uniform_other_cluster_name,X7048), IF(AND(OR(G7048="N/A",G7048=""),H7048=""),0,IF(G7048="STATE CLUSTER",SUMIFS(amount_expended,uniform_state_cluster_name,W7048),SUMIFS(amount_expended,cluster_name,G7048))))</f>
        <v/>
      </c>
      <c r="L7048" s="8" t="n"/>
      <c r="M7048" s="7" t="n"/>
      <c r="N7048" s="8" t="n"/>
      <c r="O7048" s="7" t="n"/>
      <c r="P7048" s="7" t="n"/>
      <c r="Q7048" s="8" t="n"/>
      <c r="R7048" s="9" t="n"/>
      <c r="S7048" s="8" t="n"/>
      <c r="T7048" s="8" t="n"/>
      <c r="U7048" s="8" t="n"/>
      <c r="V7048" s="11">
        <f>IF(OR(B7048="",C7048=""),"",CONCATENATE(B7048,".",C7048))</f>
        <v/>
      </c>
      <c r="W7048" s="6">
        <f>UPPER(TRIM(H7048))</f>
        <v/>
      </c>
      <c r="X7048" s="6">
        <f>UPPER(TRIM(I7048))</f>
        <v/>
      </c>
      <c r="Y7048" s="6">
        <f>IF(V7048&lt;&gt;"",IFERROR(INDEX(federal_program_name_lookup,MATCH(V7048,aln_lookup,0)),""),"")</f>
        <v/>
      </c>
    </row>
    <row r="7049">
      <c r="A7049" s="6">
        <f>IF(B7049&lt;&gt;"", "AWARD-"&amp;TEXT(ROW()-1,"0000"), "")</f>
        <v/>
      </c>
      <c r="B7049" s="7" t="n"/>
      <c r="C7049" s="7" t="n"/>
      <c r="D7049" s="7" t="n"/>
      <c r="E7049" s="8" t="n"/>
      <c r="F7049" s="9" t="n"/>
      <c r="G7049" s="8" t="n"/>
      <c r="H7049" s="8" t="n"/>
      <c r="I7049" s="8" t="n"/>
      <c r="J7049" s="10">
        <f>IF(A7049="",0,SUMIFS(amount_expended,cfda_key,V7049))</f>
        <v/>
      </c>
      <c r="K7049" s="10">
        <f>IF(G7049="OTHER CLUSTER NOT LISTED ABOVE",SUMIFS(amount_expended,uniform_other_cluster_name,X7049), IF(AND(OR(G7049="N/A",G7049=""),H7049=""),0,IF(G7049="STATE CLUSTER",SUMIFS(amount_expended,uniform_state_cluster_name,W7049),SUMIFS(amount_expended,cluster_name,G7049))))</f>
        <v/>
      </c>
      <c r="L7049" s="8" t="n"/>
      <c r="M7049" s="7" t="n"/>
      <c r="N7049" s="8" t="n"/>
      <c r="O7049" s="7" t="n"/>
      <c r="P7049" s="7" t="n"/>
      <c r="Q7049" s="8" t="n"/>
      <c r="R7049" s="9" t="n"/>
      <c r="S7049" s="8" t="n"/>
      <c r="T7049" s="8" t="n"/>
      <c r="U7049" s="8" t="n"/>
      <c r="V7049" s="11">
        <f>IF(OR(B7049="",C7049=""),"",CONCATENATE(B7049,".",C7049))</f>
        <v/>
      </c>
      <c r="W7049" s="6">
        <f>UPPER(TRIM(H7049))</f>
        <v/>
      </c>
      <c r="X7049" s="6">
        <f>UPPER(TRIM(I7049))</f>
        <v/>
      </c>
      <c r="Y7049" s="6">
        <f>IF(V7049&lt;&gt;"",IFERROR(INDEX(federal_program_name_lookup,MATCH(V7049,aln_lookup,0)),""),"")</f>
        <v/>
      </c>
    </row>
    <row r="7050">
      <c r="A7050" s="6">
        <f>IF(B7050&lt;&gt;"", "AWARD-"&amp;TEXT(ROW()-1,"0000"), "")</f>
        <v/>
      </c>
      <c r="B7050" s="7" t="n"/>
      <c r="C7050" s="7" t="n"/>
      <c r="D7050" s="7" t="n"/>
      <c r="E7050" s="8" t="n"/>
      <c r="F7050" s="9" t="n"/>
      <c r="G7050" s="8" t="n"/>
      <c r="H7050" s="8" t="n"/>
      <c r="I7050" s="8" t="n"/>
      <c r="J7050" s="10">
        <f>IF(A7050="",0,SUMIFS(amount_expended,cfda_key,V7050))</f>
        <v/>
      </c>
      <c r="K7050" s="10">
        <f>IF(G7050="OTHER CLUSTER NOT LISTED ABOVE",SUMIFS(amount_expended,uniform_other_cluster_name,X7050), IF(AND(OR(G7050="N/A",G7050=""),H7050=""),0,IF(G7050="STATE CLUSTER",SUMIFS(amount_expended,uniform_state_cluster_name,W7050),SUMIFS(amount_expended,cluster_name,G7050))))</f>
        <v/>
      </c>
      <c r="L7050" s="8" t="n"/>
      <c r="M7050" s="7" t="n"/>
      <c r="N7050" s="8" t="n"/>
      <c r="O7050" s="7" t="n"/>
      <c r="P7050" s="7" t="n"/>
      <c r="Q7050" s="8" t="n"/>
      <c r="R7050" s="9" t="n"/>
      <c r="S7050" s="8" t="n"/>
      <c r="T7050" s="8" t="n"/>
      <c r="U7050" s="8" t="n"/>
      <c r="V7050" s="11">
        <f>IF(OR(B7050="",C7050=""),"",CONCATENATE(B7050,".",C7050))</f>
        <v/>
      </c>
      <c r="W7050" s="6">
        <f>UPPER(TRIM(H7050))</f>
        <v/>
      </c>
      <c r="X7050" s="6">
        <f>UPPER(TRIM(I7050))</f>
        <v/>
      </c>
      <c r="Y7050" s="6">
        <f>IF(V7050&lt;&gt;"",IFERROR(INDEX(federal_program_name_lookup,MATCH(V7050,aln_lookup,0)),""),"")</f>
        <v/>
      </c>
    </row>
    <row r="7051">
      <c r="A7051" s="6">
        <f>IF(B7051&lt;&gt;"", "AWARD-"&amp;TEXT(ROW()-1,"0000"), "")</f>
        <v/>
      </c>
      <c r="B7051" s="7" t="n"/>
      <c r="C7051" s="7" t="n"/>
      <c r="D7051" s="7" t="n"/>
      <c r="E7051" s="8" t="n"/>
      <c r="F7051" s="9" t="n"/>
      <c r="G7051" s="8" t="n"/>
      <c r="H7051" s="8" t="n"/>
      <c r="I7051" s="8" t="n"/>
      <c r="J7051" s="10">
        <f>IF(A7051="",0,SUMIFS(amount_expended,cfda_key,V7051))</f>
        <v/>
      </c>
      <c r="K7051" s="10">
        <f>IF(G7051="OTHER CLUSTER NOT LISTED ABOVE",SUMIFS(amount_expended,uniform_other_cluster_name,X7051), IF(AND(OR(G7051="N/A",G7051=""),H7051=""),0,IF(G7051="STATE CLUSTER",SUMIFS(amount_expended,uniform_state_cluster_name,W7051),SUMIFS(amount_expended,cluster_name,G7051))))</f>
        <v/>
      </c>
      <c r="L7051" s="8" t="n"/>
      <c r="M7051" s="7" t="n"/>
      <c r="N7051" s="8" t="n"/>
      <c r="O7051" s="7" t="n"/>
      <c r="P7051" s="7" t="n"/>
      <c r="Q7051" s="8" t="n"/>
      <c r="R7051" s="9" t="n"/>
      <c r="S7051" s="8" t="n"/>
      <c r="T7051" s="8" t="n"/>
      <c r="U7051" s="8" t="n"/>
      <c r="V7051" s="11">
        <f>IF(OR(B7051="",C7051=""),"",CONCATENATE(B7051,".",C7051))</f>
        <v/>
      </c>
      <c r="W7051" s="6">
        <f>UPPER(TRIM(H7051))</f>
        <v/>
      </c>
      <c r="X7051" s="6">
        <f>UPPER(TRIM(I7051))</f>
        <v/>
      </c>
      <c r="Y7051" s="6">
        <f>IF(V7051&lt;&gt;"",IFERROR(INDEX(federal_program_name_lookup,MATCH(V7051,aln_lookup,0)),""),"")</f>
        <v/>
      </c>
    </row>
    <row r="7052">
      <c r="A7052" s="6">
        <f>IF(B7052&lt;&gt;"", "AWARD-"&amp;TEXT(ROW()-1,"0000"), "")</f>
        <v/>
      </c>
      <c r="B7052" s="7" t="n"/>
      <c r="C7052" s="7" t="n"/>
      <c r="D7052" s="7" t="n"/>
      <c r="E7052" s="8" t="n"/>
      <c r="F7052" s="9" t="n"/>
      <c r="G7052" s="8" t="n"/>
      <c r="H7052" s="8" t="n"/>
      <c r="I7052" s="8" t="n"/>
      <c r="J7052" s="10">
        <f>IF(A7052="",0,SUMIFS(amount_expended,cfda_key,V7052))</f>
        <v/>
      </c>
      <c r="K7052" s="10">
        <f>IF(G7052="OTHER CLUSTER NOT LISTED ABOVE",SUMIFS(amount_expended,uniform_other_cluster_name,X7052), IF(AND(OR(G7052="N/A",G7052=""),H7052=""),0,IF(G7052="STATE CLUSTER",SUMIFS(amount_expended,uniform_state_cluster_name,W7052),SUMIFS(amount_expended,cluster_name,G7052))))</f>
        <v/>
      </c>
      <c r="L7052" s="8" t="n"/>
      <c r="M7052" s="7" t="n"/>
      <c r="N7052" s="8" t="n"/>
      <c r="O7052" s="7" t="n"/>
      <c r="P7052" s="7" t="n"/>
      <c r="Q7052" s="8" t="n"/>
      <c r="R7052" s="9" t="n"/>
      <c r="S7052" s="8" t="n"/>
      <c r="T7052" s="8" t="n"/>
      <c r="U7052" s="8" t="n"/>
      <c r="V7052" s="11">
        <f>IF(OR(B7052="",C7052=""),"",CONCATENATE(B7052,".",C7052))</f>
        <v/>
      </c>
      <c r="W7052" s="6">
        <f>UPPER(TRIM(H7052))</f>
        <v/>
      </c>
      <c r="X7052" s="6">
        <f>UPPER(TRIM(I7052))</f>
        <v/>
      </c>
      <c r="Y7052" s="6">
        <f>IF(V7052&lt;&gt;"",IFERROR(INDEX(federal_program_name_lookup,MATCH(V7052,aln_lookup,0)),""),"")</f>
        <v/>
      </c>
    </row>
    <row r="7053">
      <c r="A7053" s="6">
        <f>IF(B7053&lt;&gt;"", "AWARD-"&amp;TEXT(ROW()-1,"0000"), "")</f>
        <v/>
      </c>
      <c r="B7053" s="7" t="n"/>
      <c r="C7053" s="7" t="n"/>
      <c r="D7053" s="7" t="n"/>
      <c r="E7053" s="8" t="n"/>
      <c r="F7053" s="9" t="n"/>
      <c r="G7053" s="8" t="n"/>
      <c r="H7053" s="8" t="n"/>
      <c r="I7053" s="8" t="n"/>
      <c r="J7053" s="10">
        <f>IF(A7053="",0,SUMIFS(amount_expended,cfda_key,V7053))</f>
        <v/>
      </c>
      <c r="K7053" s="10">
        <f>IF(G7053="OTHER CLUSTER NOT LISTED ABOVE",SUMIFS(amount_expended,uniform_other_cluster_name,X7053), IF(AND(OR(G7053="N/A",G7053=""),H7053=""),0,IF(G7053="STATE CLUSTER",SUMIFS(amount_expended,uniform_state_cluster_name,W7053),SUMIFS(amount_expended,cluster_name,G7053))))</f>
        <v/>
      </c>
      <c r="L7053" s="8" t="n"/>
      <c r="M7053" s="7" t="n"/>
      <c r="N7053" s="8" t="n"/>
      <c r="O7053" s="7" t="n"/>
      <c r="P7053" s="7" t="n"/>
      <c r="Q7053" s="8" t="n"/>
      <c r="R7053" s="9" t="n"/>
      <c r="S7053" s="8" t="n"/>
      <c r="T7053" s="8" t="n"/>
      <c r="U7053" s="8" t="n"/>
      <c r="V7053" s="11">
        <f>IF(OR(B7053="",C7053=""),"",CONCATENATE(B7053,".",C7053))</f>
        <v/>
      </c>
      <c r="W7053" s="6">
        <f>UPPER(TRIM(H7053))</f>
        <v/>
      </c>
      <c r="X7053" s="6">
        <f>UPPER(TRIM(I7053))</f>
        <v/>
      </c>
      <c r="Y7053" s="6">
        <f>IF(V7053&lt;&gt;"",IFERROR(INDEX(federal_program_name_lookup,MATCH(V7053,aln_lookup,0)),""),"")</f>
        <v/>
      </c>
    </row>
    <row r="7054">
      <c r="A7054" s="6">
        <f>IF(B7054&lt;&gt;"", "AWARD-"&amp;TEXT(ROW()-1,"0000"), "")</f>
        <v/>
      </c>
      <c r="B7054" s="7" t="n"/>
      <c r="C7054" s="7" t="n"/>
      <c r="D7054" s="7" t="n"/>
      <c r="E7054" s="8" t="n"/>
      <c r="F7054" s="9" t="n"/>
      <c r="G7054" s="8" t="n"/>
      <c r="H7054" s="8" t="n"/>
      <c r="I7054" s="8" t="n"/>
      <c r="J7054" s="10">
        <f>IF(A7054="",0,SUMIFS(amount_expended,cfda_key,V7054))</f>
        <v/>
      </c>
      <c r="K7054" s="10">
        <f>IF(G7054="OTHER CLUSTER NOT LISTED ABOVE",SUMIFS(amount_expended,uniform_other_cluster_name,X7054), IF(AND(OR(G7054="N/A",G7054=""),H7054=""),0,IF(G7054="STATE CLUSTER",SUMIFS(amount_expended,uniform_state_cluster_name,W7054),SUMIFS(amount_expended,cluster_name,G7054))))</f>
        <v/>
      </c>
      <c r="L7054" s="8" t="n"/>
      <c r="M7054" s="7" t="n"/>
      <c r="N7054" s="8" t="n"/>
      <c r="O7054" s="7" t="n"/>
      <c r="P7054" s="7" t="n"/>
      <c r="Q7054" s="8" t="n"/>
      <c r="R7054" s="9" t="n"/>
      <c r="S7054" s="8" t="n"/>
      <c r="T7054" s="8" t="n"/>
      <c r="U7054" s="8" t="n"/>
      <c r="V7054" s="11">
        <f>IF(OR(B7054="",C7054=""),"",CONCATENATE(B7054,".",C7054))</f>
        <v/>
      </c>
      <c r="W7054" s="6">
        <f>UPPER(TRIM(H7054))</f>
        <v/>
      </c>
      <c r="X7054" s="6">
        <f>UPPER(TRIM(I7054))</f>
        <v/>
      </c>
      <c r="Y7054" s="6">
        <f>IF(V7054&lt;&gt;"",IFERROR(INDEX(federal_program_name_lookup,MATCH(V7054,aln_lookup,0)),""),"")</f>
        <v/>
      </c>
    </row>
    <row r="7055">
      <c r="A7055" s="6">
        <f>IF(B7055&lt;&gt;"", "AWARD-"&amp;TEXT(ROW()-1,"0000"), "")</f>
        <v/>
      </c>
      <c r="B7055" s="7" t="n"/>
      <c r="C7055" s="7" t="n"/>
      <c r="D7055" s="7" t="n"/>
      <c r="E7055" s="8" t="n"/>
      <c r="F7055" s="9" t="n"/>
      <c r="G7055" s="8" t="n"/>
      <c r="H7055" s="8" t="n"/>
      <c r="I7055" s="8" t="n"/>
      <c r="J7055" s="10">
        <f>IF(A7055="",0,SUMIFS(amount_expended,cfda_key,V7055))</f>
        <v/>
      </c>
      <c r="K7055" s="10">
        <f>IF(G7055="OTHER CLUSTER NOT LISTED ABOVE",SUMIFS(amount_expended,uniform_other_cluster_name,X7055), IF(AND(OR(G7055="N/A",G7055=""),H7055=""),0,IF(G7055="STATE CLUSTER",SUMIFS(amount_expended,uniform_state_cluster_name,W7055),SUMIFS(amount_expended,cluster_name,G7055))))</f>
        <v/>
      </c>
      <c r="L7055" s="8" t="n"/>
      <c r="M7055" s="7" t="n"/>
      <c r="N7055" s="8" t="n"/>
      <c r="O7055" s="7" t="n"/>
      <c r="P7055" s="7" t="n"/>
      <c r="Q7055" s="8" t="n"/>
      <c r="R7055" s="9" t="n"/>
      <c r="S7055" s="8" t="n"/>
      <c r="T7055" s="8" t="n"/>
      <c r="U7055" s="8" t="n"/>
      <c r="V7055" s="11">
        <f>IF(OR(B7055="",C7055=""),"",CONCATENATE(B7055,".",C7055))</f>
        <v/>
      </c>
      <c r="W7055" s="6">
        <f>UPPER(TRIM(H7055))</f>
        <v/>
      </c>
      <c r="X7055" s="6">
        <f>UPPER(TRIM(I7055))</f>
        <v/>
      </c>
      <c r="Y7055" s="6">
        <f>IF(V7055&lt;&gt;"",IFERROR(INDEX(federal_program_name_lookup,MATCH(V7055,aln_lookup,0)),""),"")</f>
        <v/>
      </c>
    </row>
    <row r="7056">
      <c r="A7056" s="6">
        <f>IF(B7056&lt;&gt;"", "AWARD-"&amp;TEXT(ROW()-1,"0000"), "")</f>
        <v/>
      </c>
      <c r="B7056" s="7" t="n"/>
      <c r="C7056" s="7" t="n"/>
      <c r="D7056" s="7" t="n"/>
      <c r="E7056" s="8" t="n"/>
      <c r="F7056" s="9" t="n"/>
      <c r="G7056" s="8" t="n"/>
      <c r="H7056" s="8" t="n"/>
      <c r="I7056" s="8" t="n"/>
      <c r="J7056" s="10">
        <f>IF(A7056="",0,SUMIFS(amount_expended,cfda_key,V7056))</f>
        <v/>
      </c>
      <c r="K7056" s="10">
        <f>IF(G7056="OTHER CLUSTER NOT LISTED ABOVE",SUMIFS(amount_expended,uniform_other_cluster_name,X7056), IF(AND(OR(G7056="N/A",G7056=""),H7056=""),0,IF(G7056="STATE CLUSTER",SUMIFS(amount_expended,uniform_state_cluster_name,W7056),SUMIFS(amount_expended,cluster_name,G7056))))</f>
        <v/>
      </c>
      <c r="L7056" s="8" t="n"/>
      <c r="M7056" s="7" t="n"/>
      <c r="N7056" s="8" t="n"/>
      <c r="O7056" s="7" t="n"/>
      <c r="P7056" s="7" t="n"/>
      <c r="Q7056" s="8" t="n"/>
      <c r="R7056" s="9" t="n"/>
      <c r="S7056" s="8" t="n"/>
      <c r="T7056" s="8" t="n"/>
      <c r="U7056" s="8" t="n"/>
      <c r="V7056" s="11">
        <f>IF(OR(B7056="",C7056=""),"",CONCATENATE(B7056,".",C7056))</f>
        <v/>
      </c>
      <c r="W7056" s="6">
        <f>UPPER(TRIM(H7056))</f>
        <v/>
      </c>
      <c r="X7056" s="6">
        <f>UPPER(TRIM(I7056))</f>
        <v/>
      </c>
      <c r="Y7056" s="6">
        <f>IF(V7056&lt;&gt;"",IFERROR(INDEX(federal_program_name_lookup,MATCH(V7056,aln_lookup,0)),""),"")</f>
        <v/>
      </c>
    </row>
    <row r="7057">
      <c r="A7057" s="6">
        <f>IF(B7057&lt;&gt;"", "AWARD-"&amp;TEXT(ROW()-1,"0000"), "")</f>
        <v/>
      </c>
      <c r="B7057" s="7" t="n"/>
      <c r="C7057" s="7" t="n"/>
      <c r="D7057" s="7" t="n"/>
      <c r="E7057" s="8" t="n"/>
      <c r="F7057" s="9" t="n"/>
      <c r="G7057" s="8" t="n"/>
      <c r="H7057" s="8" t="n"/>
      <c r="I7057" s="8" t="n"/>
      <c r="J7057" s="10">
        <f>IF(A7057="",0,SUMIFS(amount_expended,cfda_key,V7057))</f>
        <v/>
      </c>
      <c r="K7057" s="10">
        <f>IF(G7057="OTHER CLUSTER NOT LISTED ABOVE",SUMIFS(amount_expended,uniform_other_cluster_name,X7057), IF(AND(OR(G7057="N/A",G7057=""),H7057=""),0,IF(G7057="STATE CLUSTER",SUMIFS(amount_expended,uniform_state_cluster_name,W7057),SUMIFS(amount_expended,cluster_name,G7057))))</f>
        <v/>
      </c>
      <c r="L7057" s="8" t="n"/>
      <c r="M7057" s="7" t="n"/>
      <c r="N7057" s="8" t="n"/>
      <c r="O7057" s="7" t="n"/>
      <c r="P7057" s="7" t="n"/>
      <c r="Q7057" s="8" t="n"/>
      <c r="R7057" s="9" t="n"/>
      <c r="S7057" s="8" t="n"/>
      <c r="T7057" s="8" t="n"/>
      <c r="U7057" s="8" t="n"/>
      <c r="V7057" s="11">
        <f>IF(OR(B7057="",C7057=""),"",CONCATENATE(B7057,".",C7057))</f>
        <v/>
      </c>
      <c r="W7057" s="6">
        <f>UPPER(TRIM(H7057))</f>
        <v/>
      </c>
      <c r="X7057" s="6">
        <f>UPPER(TRIM(I7057))</f>
        <v/>
      </c>
      <c r="Y7057" s="6">
        <f>IF(V7057&lt;&gt;"",IFERROR(INDEX(federal_program_name_lookup,MATCH(V7057,aln_lookup,0)),""),"")</f>
        <v/>
      </c>
    </row>
    <row r="7058">
      <c r="A7058" s="6">
        <f>IF(B7058&lt;&gt;"", "AWARD-"&amp;TEXT(ROW()-1,"0000"), "")</f>
        <v/>
      </c>
      <c r="B7058" s="7" t="n"/>
      <c r="C7058" s="7" t="n"/>
      <c r="D7058" s="7" t="n"/>
      <c r="E7058" s="8" t="n"/>
      <c r="F7058" s="9" t="n"/>
      <c r="G7058" s="8" t="n"/>
      <c r="H7058" s="8" t="n"/>
      <c r="I7058" s="8" t="n"/>
      <c r="J7058" s="10">
        <f>IF(A7058="",0,SUMIFS(amount_expended,cfda_key,V7058))</f>
        <v/>
      </c>
      <c r="K7058" s="10">
        <f>IF(G7058="OTHER CLUSTER NOT LISTED ABOVE",SUMIFS(amount_expended,uniform_other_cluster_name,X7058), IF(AND(OR(G7058="N/A",G7058=""),H7058=""),0,IF(G7058="STATE CLUSTER",SUMIFS(amount_expended,uniform_state_cluster_name,W7058),SUMIFS(amount_expended,cluster_name,G7058))))</f>
        <v/>
      </c>
      <c r="L7058" s="8" t="n"/>
      <c r="M7058" s="7" t="n"/>
      <c r="N7058" s="8" t="n"/>
      <c r="O7058" s="7" t="n"/>
      <c r="P7058" s="7" t="n"/>
      <c r="Q7058" s="8" t="n"/>
      <c r="R7058" s="9" t="n"/>
      <c r="S7058" s="8" t="n"/>
      <c r="T7058" s="8" t="n"/>
      <c r="U7058" s="8" t="n"/>
      <c r="V7058" s="11">
        <f>IF(OR(B7058="",C7058=""),"",CONCATENATE(B7058,".",C7058))</f>
        <v/>
      </c>
      <c r="W7058" s="6">
        <f>UPPER(TRIM(H7058))</f>
        <v/>
      </c>
      <c r="X7058" s="6">
        <f>UPPER(TRIM(I7058))</f>
        <v/>
      </c>
      <c r="Y7058" s="6">
        <f>IF(V7058&lt;&gt;"",IFERROR(INDEX(federal_program_name_lookup,MATCH(V7058,aln_lookup,0)),""),"")</f>
        <v/>
      </c>
    </row>
    <row r="7059">
      <c r="A7059" s="6">
        <f>IF(B7059&lt;&gt;"", "AWARD-"&amp;TEXT(ROW()-1,"0000"), "")</f>
        <v/>
      </c>
      <c r="B7059" s="7" t="n"/>
      <c r="C7059" s="7" t="n"/>
      <c r="D7059" s="7" t="n"/>
      <c r="E7059" s="8" t="n"/>
      <c r="F7059" s="9" t="n"/>
      <c r="G7059" s="8" t="n"/>
      <c r="H7059" s="8" t="n"/>
      <c r="I7059" s="8" t="n"/>
      <c r="J7059" s="10">
        <f>IF(A7059="",0,SUMIFS(amount_expended,cfda_key,V7059))</f>
        <v/>
      </c>
      <c r="K7059" s="10">
        <f>IF(G7059="OTHER CLUSTER NOT LISTED ABOVE",SUMIFS(amount_expended,uniform_other_cluster_name,X7059), IF(AND(OR(G7059="N/A",G7059=""),H7059=""),0,IF(G7059="STATE CLUSTER",SUMIFS(amount_expended,uniform_state_cluster_name,W7059),SUMIFS(amount_expended,cluster_name,G7059))))</f>
        <v/>
      </c>
      <c r="L7059" s="8" t="n"/>
      <c r="M7059" s="7" t="n"/>
      <c r="N7059" s="8" t="n"/>
      <c r="O7059" s="7" t="n"/>
      <c r="P7059" s="7" t="n"/>
      <c r="Q7059" s="8" t="n"/>
      <c r="R7059" s="9" t="n"/>
      <c r="S7059" s="8" t="n"/>
      <c r="T7059" s="8" t="n"/>
      <c r="U7059" s="8" t="n"/>
      <c r="V7059" s="11">
        <f>IF(OR(B7059="",C7059=""),"",CONCATENATE(B7059,".",C7059))</f>
        <v/>
      </c>
      <c r="W7059" s="6">
        <f>UPPER(TRIM(H7059))</f>
        <v/>
      </c>
      <c r="X7059" s="6">
        <f>UPPER(TRIM(I7059))</f>
        <v/>
      </c>
      <c r="Y7059" s="6">
        <f>IF(V7059&lt;&gt;"",IFERROR(INDEX(federal_program_name_lookup,MATCH(V7059,aln_lookup,0)),""),"")</f>
        <v/>
      </c>
    </row>
    <row r="7060">
      <c r="A7060" s="6">
        <f>IF(B7060&lt;&gt;"", "AWARD-"&amp;TEXT(ROW()-1,"0000"), "")</f>
        <v/>
      </c>
      <c r="B7060" s="7" t="n"/>
      <c r="C7060" s="7" t="n"/>
      <c r="D7060" s="7" t="n"/>
      <c r="E7060" s="8" t="n"/>
      <c r="F7060" s="9" t="n"/>
      <c r="G7060" s="8" t="n"/>
      <c r="H7060" s="8" t="n"/>
      <c r="I7060" s="8" t="n"/>
      <c r="J7060" s="10">
        <f>IF(A7060="",0,SUMIFS(amount_expended,cfda_key,V7060))</f>
        <v/>
      </c>
      <c r="K7060" s="10">
        <f>IF(G7060="OTHER CLUSTER NOT LISTED ABOVE",SUMIFS(amount_expended,uniform_other_cluster_name,X7060), IF(AND(OR(G7060="N/A",G7060=""),H7060=""),0,IF(G7060="STATE CLUSTER",SUMIFS(amount_expended,uniform_state_cluster_name,W7060),SUMIFS(amount_expended,cluster_name,G7060))))</f>
        <v/>
      </c>
      <c r="L7060" s="8" t="n"/>
      <c r="M7060" s="7" t="n"/>
      <c r="N7060" s="8" t="n"/>
      <c r="O7060" s="7" t="n"/>
      <c r="P7060" s="7" t="n"/>
      <c r="Q7060" s="8" t="n"/>
      <c r="R7060" s="9" t="n"/>
      <c r="S7060" s="8" t="n"/>
      <c r="T7060" s="8" t="n"/>
      <c r="U7060" s="8" t="n"/>
      <c r="V7060" s="11">
        <f>IF(OR(B7060="",C7060=""),"",CONCATENATE(B7060,".",C7060))</f>
        <v/>
      </c>
      <c r="W7060" s="6">
        <f>UPPER(TRIM(H7060))</f>
        <v/>
      </c>
      <c r="X7060" s="6">
        <f>UPPER(TRIM(I7060))</f>
        <v/>
      </c>
      <c r="Y7060" s="6">
        <f>IF(V7060&lt;&gt;"",IFERROR(INDEX(federal_program_name_lookup,MATCH(V7060,aln_lookup,0)),""),"")</f>
        <v/>
      </c>
    </row>
    <row r="7061">
      <c r="A7061" s="6">
        <f>IF(B7061&lt;&gt;"", "AWARD-"&amp;TEXT(ROW()-1,"0000"), "")</f>
        <v/>
      </c>
      <c r="B7061" s="7" t="n"/>
      <c r="C7061" s="7" t="n"/>
      <c r="D7061" s="7" t="n"/>
      <c r="E7061" s="8" t="n"/>
      <c r="F7061" s="9" t="n"/>
      <c r="G7061" s="8" t="n"/>
      <c r="H7061" s="8" t="n"/>
      <c r="I7061" s="8" t="n"/>
      <c r="J7061" s="10">
        <f>IF(A7061="",0,SUMIFS(amount_expended,cfda_key,V7061))</f>
        <v/>
      </c>
      <c r="K7061" s="10">
        <f>IF(G7061="OTHER CLUSTER NOT LISTED ABOVE",SUMIFS(amount_expended,uniform_other_cluster_name,X7061), IF(AND(OR(G7061="N/A",G7061=""),H7061=""),0,IF(G7061="STATE CLUSTER",SUMIFS(amount_expended,uniform_state_cluster_name,W7061),SUMIFS(amount_expended,cluster_name,G7061))))</f>
        <v/>
      </c>
      <c r="L7061" s="8" t="n"/>
      <c r="M7061" s="7" t="n"/>
      <c r="N7061" s="8" t="n"/>
      <c r="O7061" s="7" t="n"/>
      <c r="P7061" s="7" t="n"/>
      <c r="Q7061" s="8" t="n"/>
      <c r="R7061" s="9" t="n"/>
      <c r="S7061" s="8" t="n"/>
      <c r="T7061" s="8" t="n"/>
      <c r="U7061" s="8" t="n"/>
      <c r="V7061" s="11">
        <f>IF(OR(B7061="",C7061=""),"",CONCATENATE(B7061,".",C7061))</f>
        <v/>
      </c>
      <c r="W7061" s="6">
        <f>UPPER(TRIM(H7061))</f>
        <v/>
      </c>
      <c r="X7061" s="6">
        <f>UPPER(TRIM(I7061))</f>
        <v/>
      </c>
      <c r="Y7061" s="6">
        <f>IF(V7061&lt;&gt;"",IFERROR(INDEX(federal_program_name_lookup,MATCH(V7061,aln_lookup,0)),""),"")</f>
        <v/>
      </c>
    </row>
    <row r="7062">
      <c r="A7062" s="6">
        <f>IF(B7062&lt;&gt;"", "AWARD-"&amp;TEXT(ROW()-1,"0000"), "")</f>
        <v/>
      </c>
      <c r="B7062" s="7" t="n"/>
      <c r="C7062" s="7" t="n"/>
      <c r="D7062" s="7" t="n"/>
      <c r="E7062" s="8" t="n"/>
      <c r="F7062" s="9" t="n"/>
      <c r="G7062" s="8" t="n"/>
      <c r="H7062" s="8" t="n"/>
      <c r="I7062" s="8" t="n"/>
      <c r="J7062" s="10">
        <f>IF(A7062="",0,SUMIFS(amount_expended,cfda_key,V7062))</f>
        <v/>
      </c>
      <c r="K7062" s="10">
        <f>IF(G7062="OTHER CLUSTER NOT LISTED ABOVE",SUMIFS(amount_expended,uniform_other_cluster_name,X7062), IF(AND(OR(G7062="N/A",G7062=""),H7062=""),0,IF(G7062="STATE CLUSTER",SUMIFS(amount_expended,uniform_state_cluster_name,W7062),SUMIFS(amount_expended,cluster_name,G7062))))</f>
        <v/>
      </c>
      <c r="L7062" s="8" t="n"/>
      <c r="M7062" s="7" t="n"/>
      <c r="N7062" s="8" t="n"/>
      <c r="O7062" s="7" t="n"/>
      <c r="P7062" s="7" t="n"/>
      <c r="Q7062" s="8" t="n"/>
      <c r="R7062" s="9" t="n"/>
      <c r="S7062" s="8" t="n"/>
      <c r="T7062" s="8" t="n"/>
      <c r="U7062" s="8" t="n"/>
      <c r="V7062" s="11">
        <f>IF(OR(B7062="",C7062=""),"",CONCATENATE(B7062,".",C7062))</f>
        <v/>
      </c>
      <c r="W7062" s="6">
        <f>UPPER(TRIM(H7062))</f>
        <v/>
      </c>
      <c r="X7062" s="6">
        <f>UPPER(TRIM(I7062))</f>
        <v/>
      </c>
      <c r="Y7062" s="6">
        <f>IF(V7062&lt;&gt;"",IFERROR(INDEX(federal_program_name_lookup,MATCH(V7062,aln_lookup,0)),""),"")</f>
        <v/>
      </c>
    </row>
    <row r="7063">
      <c r="A7063" s="6">
        <f>IF(B7063&lt;&gt;"", "AWARD-"&amp;TEXT(ROW()-1,"0000"), "")</f>
        <v/>
      </c>
      <c r="B7063" s="7" t="n"/>
      <c r="C7063" s="7" t="n"/>
      <c r="D7063" s="7" t="n"/>
      <c r="E7063" s="8" t="n"/>
      <c r="F7063" s="9" t="n"/>
      <c r="G7063" s="8" t="n"/>
      <c r="H7063" s="8" t="n"/>
      <c r="I7063" s="8" t="n"/>
      <c r="J7063" s="10">
        <f>IF(A7063="",0,SUMIFS(amount_expended,cfda_key,V7063))</f>
        <v/>
      </c>
      <c r="K7063" s="10">
        <f>IF(G7063="OTHER CLUSTER NOT LISTED ABOVE",SUMIFS(amount_expended,uniform_other_cluster_name,X7063), IF(AND(OR(G7063="N/A",G7063=""),H7063=""),0,IF(G7063="STATE CLUSTER",SUMIFS(amount_expended,uniform_state_cluster_name,W7063),SUMIFS(amount_expended,cluster_name,G7063))))</f>
        <v/>
      </c>
      <c r="L7063" s="8" t="n"/>
      <c r="M7063" s="7" t="n"/>
      <c r="N7063" s="8" t="n"/>
      <c r="O7063" s="7" t="n"/>
      <c r="P7063" s="7" t="n"/>
      <c r="Q7063" s="8" t="n"/>
      <c r="R7063" s="9" t="n"/>
      <c r="S7063" s="8" t="n"/>
      <c r="T7063" s="8" t="n"/>
      <c r="U7063" s="8" t="n"/>
      <c r="V7063" s="11">
        <f>IF(OR(B7063="",C7063=""),"",CONCATENATE(B7063,".",C7063))</f>
        <v/>
      </c>
      <c r="W7063" s="6">
        <f>UPPER(TRIM(H7063))</f>
        <v/>
      </c>
      <c r="X7063" s="6">
        <f>UPPER(TRIM(I7063))</f>
        <v/>
      </c>
      <c r="Y7063" s="6">
        <f>IF(V7063&lt;&gt;"",IFERROR(INDEX(federal_program_name_lookup,MATCH(V7063,aln_lookup,0)),""),"")</f>
        <v/>
      </c>
    </row>
    <row r="7064">
      <c r="A7064" s="6">
        <f>IF(B7064&lt;&gt;"", "AWARD-"&amp;TEXT(ROW()-1,"0000"), "")</f>
        <v/>
      </c>
      <c r="B7064" s="7" t="n"/>
      <c r="C7064" s="7" t="n"/>
      <c r="D7064" s="7" t="n"/>
      <c r="E7064" s="8" t="n"/>
      <c r="F7064" s="9" t="n"/>
      <c r="G7064" s="8" t="n"/>
      <c r="H7064" s="8" t="n"/>
      <c r="I7064" s="8" t="n"/>
      <c r="J7064" s="10">
        <f>IF(A7064="",0,SUMIFS(amount_expended,cfda_key,V7064))</f>
        <v/>
      </c>
      <c r="K7064" s="10">
        <f>IF(G7064="OTHER CLUSTER NOT LISTED ABOVE",SUMIFS(amount_expended,uniform_other_cluster_name,X7064), IF(AND(OR(G7064="N/A",G7064=""),H7064=""),0,IF(G7064="STATE CLUSTER",SUMIFS(amount_expended,uniform_state_cluster_name,W7064),SUMIFS(amount_expended,cluster_name,G7064))))</f>
        <v/>
      </c>
      <c r="L7064" s="8" t="n"/>
      <c r="M7064" s="7" t="n"/>
      <c r="N7064" s="8" t="n"/>
      <c r="O7064" s="7" t="n"/>
      <c r="P7064" s="7" t="n"/>
      <c r="Q7064" s="8" t="n"/>
      <c r="R7064" s="9" t="n"/>
      <c r="S7064" s="8" t="n"/>
      <c r="T7064" s="8" t="n"/>
      <c r="U7064" s="8" t="n"/>
      <c r="V7064" s="11">
        <f>IF(OR(B7064="",C7064=""),"",CONCATENATE(B7064,".",C7064))</f>
        <v/>
      </c>
      <c r="W7064" s="6">
        <f>UPPER(TRIM(H7064))</f>
        <v/>
      </c>
      <c r="X7064" s="6">
        <f>UPPER(TRIM(I7064))</f>
        <v/>
      </c>
      <c r="Y7064" s="6">
        <f>IF(V7064&lt;&gt;"",IFERROR(INDEX(federal_program_name_lookup,MATCH(V7064,aln_lookup,0)),""),"")</f>
        <v/>
      </c>
    </row>
    <row r="7065">
      <c r="A7065" s="6">
        <f>IF(B7065&lt;&gt;"", "AWARD-"&amp;TEXT(ROW()-1,"0000"), "")</f>
        <v/>
      </c>
      <c r="B7065" s="7" t="n"/>
      <c r="C7065" s="7" t="n"/>
      <c r="D7065" s="7" t="n"/>
      <c r="E7065" s="8" t="n"/>
      <c r="F7065" s="9" t="n"/>
      <c r="G7065" s="8" t="n"/>
      <c r="H7065" s="8" t="n"/>
      <c r="I7065" s="8" t="n"/>
      <c r="J7065" s="10">
        <f>IF(A7065="",0,SUMIFS(amount_expended,cfda_key,V7065))</f>
        <v/>
      </c>
      <c r="K7065" s="10">
        <f>IF(G7065="OTHER CLUSTER NOT LISTED ABOVE",SUMIFS(amount_expended,uniform_other_cluster_name,X7065), IF(AND(OR(G7065="N/A",G7065=""),H7065=""),0,IF(G7065="STATE CLUSTER",SUMIFS(amount_expended,uniform_state_cluster_name,W7065),SUMIFS(amount_expended,cluster_name,G7065))))</f>
        <v/>
      </c>
      <c r="L7065" s="8" t="n"/>
      <c r="M7065" s="7" t="n"/>
      <c r="N7065" s="8" t="n"/>
      <c r="O7065" s="7" t="n"/>
      <c r="P7065" s="7" t="n"/>
      <c r="Q7065" s="8" t="n"/>
      <c r="R7065" s="9" t="n"/>
      <c r="S7065" s="8" t="n"/>
      <c r="T7065" s="8" t="n"/>
      <c r="U7065" s="8" t="n"/>
      <c r="V7065" s="11">
        <f>IF(OR(B7065="",C7065=""),"",CONCATENATE(B7065,".",C7065))</f>
        <v/>
      </c>
      <c r="W7065" s="6">
        <f>UPPER(TRIM(H7065))</f>
        <v/>
      </c>
      <c r="X7065" s="6">
        <f>UPPER(TRIM(I7065))</f>
        <v/>
      </c>
      <c r="Y7065" s="6">
        <f>IF(V7065&lt;&gt;"",IFERROR(INDEX(federal_program_name_lookup,MATCH(V7065,aln_lookup,0)),""),"")</f>
        <v/>
      </c>
    </row>
    <row r="7066">
      <c r="A7066" s="6">
        <f>IF(B7066&lt;&gt;"", "AWARD-"&amp;TEXT(ROW()-1,"0000"), "")</f>
        <v/>
      </c>
      <c r="B7066" s="7" t="n"/>
      <c r="C7066" s="7" t="n"/>
      <c r="D7066" s="7" t="n"/>
      <c r="E7066" s="8" t="n"/>
      <c r="F7066" s="9" t="n"/>
      <c r="G7066" s="8" t="n"/>
      <c r="H7066" s="8" t="n"/>
      <c r="I7066" s="8" t="n"/>
      <c r="J7066" s="10">
        <f>IF(A7066="",0,SUMIFS(amount_expended,cfda_key,V7066))</f>
        <v/>
      </c>
      <c r="K7066" s="10">
        <f>IF(G7066="OTHER CLUSTER NOT LISTED ABOVE",SUMIFS(amount_expended,uniform_other_cluster_name,X7066), IF(AND(OR(G7066="N/A",G7066=""),H7066=""),0,IF(G7066="STATE CLUSTER",SUMIFS(amount_expended,uniform_state_cluster_name,W7066),SUMIFS(amount_expended,cluster_name,G7066))))</f>
        <v/>
      </c>
      <c r="L7066" s="8" t="n"/>
      <c r="M7066" s="7" t="n"/>
      <c r="N7066" s="8" t="n"/>
      <c r="O7066" s="7" t="n"/>
      <c r="P7066" s="7" t="n"/>
      <c r="Q7066" s="8" t="n"/>
      <c r="R7066" s="9" t="n"/>
      <c r="S7066" s="8" t="n"/>
      <c r="T7066" s="8" t="n"/>
      <c r="U7066" s="8" t="n"/>
      <c r="V7066" s="11">
        <f>IF(OR(B7066="",C7066=""),"",CONCATENATE(B7066,".",C7066))</f>
        <v/>
      </c>
      <c r="W7066" s="6">
        <f>UPPER(TRIM(H7066))</f>
        <v/>
      </c>
      <c r="X7066" s="6">
        <f>UPPER(TRIM(I7066))</f>
        <v/>
      </c>
      <c r="Y7066" s="6">
        <f>IF(V7066&lt;&gt;"",IFERROR(INDEX(federal_program_name_lookup,MATCH(V7066,aln_lookup,0)),""),"")</f>
        <v/>
      </c>
    </row>
    <row r="7067">
      <c r="A7067" s="6">
        <f>IF(B7067&lt;&gt;"", "AWARD-"&amp;TEXT(ROW()-1,"0000"), "")</f>
        <v/>
      </c>
      <c r="B7067" s="7" t="n"/>
      <c r="C7067" s="7" t="n"/>
      <c r="D7067" s="7" t="n"/>
      <c r="E7067" s="8" t="n"/>
      <c r="F7067" s="9" t="n"/>
      <c r="G7067" s="8" t="n"/>
      <c r="H7067" s="8" t="n"/>
      <c r="I7067" s="8" t="n"/>
      <c r="J7067" s="10">
        <f>IF(A7067="",0,SUMIFS(amount_expended,cfda_key,V7067))</f>
        <v/>
      </c>
      <c r="K7067" s="10">
        <f>IF(G7067="OTHER CLUSTER NOT LISTED ABOVE",SUMIFS(amount_expended,uniform_other_cluster_name,X7067), IF(AND(OR(G7067="N/A",G7067=""),H7067=""),0,IF(G7067="STATE CLUSTER",SUMIFS(amount_expended,uniform_state_cluster_name,W7067),SUMIFS(amount_expended,cluster_name,G7067))))</f>
        <v/>
      </c>
      <c r="L7067" s="8" t="n"/>
      <c r="M7067" s="7" t="n"/>
      <c r="N7067" s="8" t="n"/>
      <c r="O7067" s="7" t="n"/>
      <c r="P7067" s="7" t="n"/>
      <c r="Q7067" s="8" t="n"/>
      <c r="R7067" s="9" t="n"/>
      <c r="S7067" s="8" t="n"/>
      <c r="T7067" s="8" t="n"/>
      <c r="U7067" s="8" t="n"/>
      <c r="V7067" s="11">
        <f>IF(OR(B7067="",C7067=""),"",CONCATENATE(B7067,".",C7067))</f>
        <v/>
      </c>
      <c r="W7067" s="6">
        <f>UPPER(TRIM(H7067))</f>
        <v/>
      </c>
      <c r="X7067" s="6">
        <f>UPPER(TRIM(I7067))</f>
        <v/>
      </c>
      <c r="Y7067" s="6">
        <f>IF(V7067&lt;&gt;"",IFERROR(INDEX(federal_program_name_lookup,MATCH(V7067,aln_lookup,0)),""),"")</f>
        <v/>
      </c>
    </row>
    <row r="7068">
      <c r="A7068" s="6">
        <f>IF(B7068&lt;&gt;"", "AWARD-"&amp;TEXT(ROW()-1,"0000"), "")</f>
        <v/>
      </c>
      <c r="B7068" s="7" t="n"/>
      <c r="C7068" s="7" t="n"/>
      <c r="D7068" s="7" t="n"/>
      <c r="E7068" s="8" t="n"/>
      <c r="F7068" s="9" t="n"/>
      <c r="G7068" s="8" t="n"/>
      <c r="H7068" s="8" t="n"/>
      <c r="I7068" s="8" t="n"/>
      <c r="J7068" s="10">
        <f>IF(A7068="",0,SUMIFS(amount_expended,cfda_key,V7068))</f>
        <v/>
      </c>
      <c r="K7068" s="10">
        <f>IF(G7068="OTHER CLUSTER NOT LISTED ABOVE",SUMIFS(amount_expended,uniform_other_cluster_name,X7068), IF(AND(OR(G7068="N/A",G7068=""),H7068=""),0,IF(G7068="STATE CLUSTER",SUMIFS(amount_expended,uniform_state_cluster_name,W7068),SUMIFS(amount_expended,cluster_name,G7068))))</f>
        <v/>
      </c>
      <c r="L7068" s="8" t="n"/>
      <c r="M7068" s="7" t="n"/>
      <c r="N7068" s="8" t="n"/>
      <c r="O7068" s="7" t="n"/>
      <c r="P7068" s="7" t="n"/>
      <c r="Q7068" s="8" t="n"/>
      <c r="R7068" s="9" t="n"/>
      <c r="S7068" s="8" t="n"/>
      <c r="T7068" s="8" t="n"/>
      <c r="U7068" s="8" t="n"/>
      <c r="V7068" s="11">
        <f>IF(OR(B7068="",C7068=""),"",CONCATENATE(B7068,".",C7068))</f>
        <v/>
      </c>
      <c r="W7068" s="6">
        <f>UPPER(TRIM(H7068))</f>
        <v/>
      </c>
      <c r="X7068" s="6">
        <f>UPPER(TRIM(I7068))</f>
        <v/>
      </c>
      <c r="Y7068" s="6">
        <f>IF(V7068&lt;&gt;"",IFERROR(INDEX(federal_program_name_lookup,MATCH(V7068,aln_lookup,0)),""),"")</f>
        <v/>
      </c>
    </row>
    <row r="7069">
      <c r="A7069" s="6">
        <f>IF(B7069&lt;&gt;"", "AWARD-"&amp;TEXT(ROW()-1,"0000"), "")</f>
        <v/>
      </c>
      <c r="B7069" s="7" t="n"/>
      <c r="C7069" s="7" t="n"/>
      <c r="D7069" s="7" t="n"/>
      <c r="E7069" s="8" t="n"/>
      <c r="F7069" s="9" t="n"/>
      <c r="G7069" s="8" t="n"/>
      <c r="H7069" s="8" t="n"/>
      <c r="I7069" s="8" t="n"/>
      <c r="J7069" s="10">
        <f>IF(A7069="",0,SUMIFS(amount_expended,cfda_key,V7069))</f>
        <v/>
      </c>
      <c r="K7069" s="10">
        <f>IF(G7069="OTHER CLUSTER NOT LISTED ABOVE",SUMIFS(amount_expended,uniform_other_cluster_name,X7069), IF(AND(OR(G7069="N/A",G7069=""),H7069=""),0,IF(G7069="STATE CLUSTER",SUMIFS(amount_expended,uniform_state_cluster_name,W7069),SUMIFS(amount_expended,cluster_name,G7069))))</f>
        <v/>
      </c>
      <c r="L7069" s="8" t="n"/>
      <c r="M7069" s="7" t="n"/>
      <c r="N7069" s="8" t="n"/>
      <c r="O7069" s="7" t="n"/>
      <c r="P7069" s="7" t="n"/>
      <c r="Q7069" s="8" t="n"/>
      <c r="R7069" s="9" t="n"/>
      <c r="S7069" s="8" t="n"/>
      <c r="T7069" s="8" t="n"/>
      <c r="U7069" s="8" t="n"/>
      <c r="V7069" s="11">
        <f>IF(OR(B7069="",C7069=""),"",CONCATENATE(B7069,".",C7069))</f>
        <v/>
      </c>
      <c r="W7069" s="6">
        <f>UPPER(TRIM(H7069))</f>
        <v/>
      </c>
      <c r="X7069" s="6">
        <f>UPPER(TRIM(I7069))</f>
        <v/>
      </c>
      <c r="Y7069" s="6">
        <f>IF(V7069&lt;&gt;"",IFERROR(INDEX(federal_program_name_lookup,MATCH(V7069,aln_lookup,0)),""),"")</f>
        <v/>
      </c>
    </row>
    <row r="7070">
      <c r="A7070" s="6">
        <f>IF(B7070&lt;&gt;"", "AWARD-"&amp;TEXT(ROW()-1,"0000"), "")</f>
        <v/>
      </c>
      <c r="B7070" s="7" t="n"/>
      <c r="C7070" s="7" t="n"/>
      <c r="D7070" s="7" t="n"/>
      <c r="E7070" s="8" t="n"/>
      <c r="F7070" s="9" t="n"/>
      <c r="G7070" s="8" t="n"/>
      <c r="H7070" s="8" t="n"/>
      <c r="I7070" s="8" t="n"/>
      <c r="J7070" s="10">
        <f>IF(A7070="",0,SUMIFS(amount_expended,cfda_key,V7070))</f>
        <v/>
      </c>
      <c r="K7070" s="10">
        <f>IF(G7070="OTHER CLUSTER NOT LISTED ABOVE",SUMIFS(amount_expended,uniform_other_cluster_name,X7070), IF(AND(OR(G7070="N/A",G7070=""),H7070=""),0,IF(G7070="STATE CLUSTER",SUMIFS(amount_expended,uniform_state_cluster_name,W7070),SUMIFS(amount_expended,cluster_name,G7070))))</f>
        <v/>
      </c>
      <c r="L7070" s="8" t="n"/>
      <c r="M7070" s="7" t="n"/>
      <c r="N7070" s="8" t="n"/>
      <c r="O7070" s="7" t="n"/>
      <c r="P7070" s="7" t="n"/>
      <c r="Q7070" s="8" t="n"/>
      <c r="R7070" s="9" t="n"/>
      <c r="S7070" s="8" t="n"/>
      <c r="T7070" s="8" t="n"/>
      <c r="U7070" s="8" t="n"/>
      <c r="V7070" s="11">
        <f>IF(OR(B7070="",C7070=""),"",CONCATENATE(B7070,".",C7070))</f>
        <v/>
      </c>
      <c r="W7070" s="6">
        <f>UPPER(TRIM(H7070))</f>
        <v/>
      </c>
      <c r="X7070" s="6">
        <f>UPPER(TRIM(I7070))</f>
        <v/>
      </c>
      <c r="Y7070" s="6">
        <f>IF(V7070&lt;&gt;"",IFERROR(INDEX(federal_program_name_lookup,MATCH(V7070,aln_lookup,0)),""),"")</f>
        <v/>
      </c>
    </row>
    <row r="7071">
      <c r="A7071" s="6">
        <f>IF(B7071&lt;&gt;"", "AWARD-"&amp;TEXT(ROW()-1,"0000"), "")</f>
        <v/>
      </c>
      <c r="B7071" s="7" t="n"/>
      <c r="C7071" s="7" t="n"/>
      <c r="D7071" s="7" t="n"/>
      <c r="E7071" s="8" t="n"/>
      <c r="F7071" s="9" t="n"/>
      <c r="G7071" s="8" t="n"/>
      <c r="H7071" s="8" t="n"/>
      <c r="I7071" s="8" t="n"/>
      <c r="J7071" s="10">
        <f>IF(A7071="",0,SUMIFS(amount_expended,cfda_key,V7071))</f>
        <v/>
      </c>
      <c r="K7071" s="10">
        <f>IF(G7071="OTHER CLUSTER NOT LISTED ABOVE",SUMIFS(amount_expended,uniform_other_cluster_name,X7071), IF(AND(OR(G7071="N/A",G7071=""),H7071=""),0,IF(G7071="STATE CLUSTER",SUMIFS(amount_expended,uniform_state_cluster_name,W7071),SUMIFS(amount_expended,cluster_name,G7071))))</f>
        <v/>
      </c>
      <c r="L7071" s="8" t="n"/>
      <c r="M7071" s="7" t="n"/>
      <c r="N7071" s="8" t="n"/>
      <c r="O7071" s="7" t="n"/>
      <c r="P7071" s="7" t="n"/>
      <c r="Q7071" s="8" t="n"/>
      <c r="R7071" s="9" t="n"/>
      <c r="S7071" s="8" t="n"/>
      <c r="T7071" s="8" t="n"/>
      <c r="U7071" s="8" t="n"/>
      <c r="V7071" s="11">
        <f>IF(OR(B7071="",C7071=""),"",CONCATENATE(B7071,".",C7071))</f>
        <v/>
      </c>
      <c r="W7071" s="6">
        <f>UPPER(TRIM(H7071))</f>
        <v/>
      </c>
      <c r="X7071" s="6">
        <f>UPPER(TRIM(I7071))</f>
        <v/>
      </c>
      <c r="Y7071" s="6">
        <f>IF(V7071&lt;&gt;"",IFERROR(INDEX(federal_program_name_lookup,MATCH(V7071,aln_lookup,0)),""),"")</f>
        <v/>
      </c>
    </row>
    <row r="7072">
      <c r="A7072" s="6">
        <f>IF(B7072&lt;&gt;"", "AWARD-"&amp;TEXT(ROW()-1,"0000"), "")</f>
        <v/>
      </c>
      <c r="B7072" s="7" t="n"/>
      <c r="C7072" s="7" t="n"/>
      <c r="D7072" s="7" t="n"/>
      <c r="E7072" s="8" t="n"/>
      <c r="F7072" s="9" t="n"/>
      <c r="G7072" s="8" t="n"/>
      <c r="H7072" s="8" t="n"/>
      <c r="I7072" s="8" t="n"/>
      <c r="J7072" s="10">
        <f>IF(A7072="",0,SUMIFS(amount_expended,cfda_key,V7072))</f>
        <v/>
      </c>
      <c r="K7072" s="10">
        <f>IF(G7072="OTHER CLUSTER NOT LISTED ABOVE",SUMIFS(amount_expended,uniform_other_cluster_name,X7072), IF(AND(OR(G7072="N/A",G7072=""),H7072=""),0,IF(G7072="STATE CLUSTER",SUMIFS(amount_expended,uniform_state_cluster_name,W7072),SUMIFS(amount_expended,cluster_name,G7072))))</f>
        <v/>
      </c>
      <c r="L7072" s="8" t="n"/>
      <c r="M7072" s="7" t="n"/>
      <c r="N7072" s="8" t="n"/>
      <c r="O7072" s="7" t="n"/>
      <c r="P7072" s="7" t="n"/>
      <c r="Q7072" s="8" t="n"/>
      <c r="R7072" s="9" t="n"/>
      <c r="S7072" s="8" t="n"/>
      <c r="T7072" s="8" t="n"/>
      <c r="U7072" s="8" t="n"/>
      <c r="V7072" s="11">
        <f>IF(OR(B7072="",C7072=""),"",CONCATENATE(B7072,".",C7072))</f>
        <v/>
      </c>
      <c r="W7072" s="6">
        <f>UPPER(TRIM(H7072))</f>
        <v/>
      </c>
      <c r="X7072" s="6">
        <f>UPPER(TRIM(I7072))</f>
        <v/>
      </c>
      <c r="Y7072" s="6">
        <f>IF(V7072&lt;&gt;"",IFERROR(INDEX(federal_program_name_lookup,MATCH(V7072,aln_lookup,0)),""),"")</f>
        <v/>
      </c>
    </row>
    <row r="7073">
      <c r="A7073" s="6">
        <f>IF(B7073&lt;&gt;"", "AWARD-"&amp;TEXT(ROW()-1,"0000"), "")</f>
        <v/>
      </c>
      <c r="B7073" s="7" t="n"/>
      <c r="C7073" s="7" t="n"/>
      <c r="D7073" s="7" t="n"/>
      <c r="E7073" s="8" t="n"/>
      <c r="F7073" s="9" t="n"/>
      <c r="G7073" s="8" t="n"/>
      <c r="H7073" s="8" t="n"/>
      <c r="I7073" s="8" t="n"/>
      <c r="J7073" s="10">
        <f>IF(A7073="",0,SUMIFS(amount_expended,cfda_key,V7073))</f>
        <v/>
      </c>
      <c r="K7073" s="10">
        <f>IF(G7073="OTHER CLUSTER NOT LISTED ABOVE",SUMIFS(amount_expended,uniform_other_cluster_name,X7073), IF(AND(OR(G7073="N/A",G7073=""),H7073=""),0,IF(G7073="STATE CLUSTER",SUMIFS(amount_expended,uniform_state_cluster_name,W7073),SUMIFS(amount_expended,cluster_name,G7073))))</f>
        <v/>
      </c>
      <c r="L7073" s="8" t="n"/>
      <c r="M7073" s="7" t="n"/>
      <c r="N7073" s="8" t="n"/>
      <c r="O7073" s="7" t="n"/>
      <c r="P7073" s="7" t="n"/>
      <c r="Q7073" s="8" t="n"/>
      <c r="R7073" s="9" t="n"/>
      <c r="S7073" s="8" t="n"/>
      <c r="T7073" s="8" t="n"/>
      <c r="U7073" s="8" t="n"/>
      <c r="V7073" s="11">
        <f>IF(OR(B7073="",C7073=""),"",CONCATENATE(B7073,".",C7073))</f>
        <v/>
      </c>
      <c r="W7073" s="6">
        <f>UPPER(TRIM(H7073))</f>
        <v/>
      </c>
      <c r="X7073" s="6">
        <f>UPPER(TRIM(I7073))</f>
        <v/>
      </c>
      <c r="Y7073" s="6">
        <f>IF(V7073&lt;&gt;"",IFERROR(INDEX(federal_program_name_lookup,MATCH(V7073,aln_lookup,0)),""),"")</f>
        <v/>
      </c>
    </row>
    <row r="7074">
      <c r="A7074" s="6">
        <f>IF(B7074&lt;&gt;"", "AWARD-"&amp;TEXT(ROW()-1,"0000"), "")</f>
        <v/>
      </c>
      <c r="B7074" s="7" t="n"/>
      <c r="C7074" s="7" t="n"/>
      <c r="D7074" s="7" t="n"/>
      <c r="E7074" s="8" t="n"/>
      <c r="F7074" s="9" t="n"/>
      <c r="G7074" s="8" t="n"/>
      <c r="H7074" s="8" t="n"/>
      <c r="I7074" s="8" t="n"/>
      <c r="J7074" s="10">
        <f>IF(A7074="",0,SUMIFS(amount_expended,cfda_key,V7074))</f>
        <v/>
      </c>
      <c r="K7074" s="10">
        <f>IF(G7074="OTHER CLUSTER NOT LISTED ABOVE",SUMIFS(amount_expended,uniform_other_cluster_name,X7074), IF(AND(OR(G7074="N/A",G7074=""),H7074=""),0,IF(G7074="STATE CLUSTER",SUMIFS(amount_expended,uniform_state_cluster_name,W7074),SUMIFS(amount_expended,cluster_name,G7074))))</f>
        <v/>
      </c>
      <c r="L7074" s="8" t="n"/>
      <c r="M7074" s="7" t="n"/>
      <c r="N7074" s="8" t="n"/>
      <c r="O7074" s="7" t="n"/>
      <c r="P7074" s="7" t="n"/>
      <c r="Q7074" s="8" t="n"/>
      <c r="R7074" s="9" t="n"/>
      <c r="S7074" s="8" t="n"/>
      <c r="T7074" s="8" t="n"/>
      <c r="U7074" s="8" t="n"/>
      <c r="V7074" s="11">
        <f>IF(OR(B7074="",C7074=""),"",CONCATENATE(B7074,".",C7074))</f>
        <v/>
      </c>
      <c r="W7074" s="6">
        <f>UPPER(TRIM(H7074))</f>
        <v/>
      </c>
      <c r="X7074" s="6">
        <f>UPPER(TRIM(I7074))</f>
        <v/>
      </c>
      <c r="Y7074" s="6">
        <f>IF(V7074&lt;&gt;"",IFERROR(INDEX(federal_program_name_lookup,MATCH(V7074,aln_lookup,0)),""),"")</f>
        <v/>
      </c>
    </row>
    <row r="7075">
      <c r="A7075" s="6">
        <f>IF(B7075&lt;&gt;"", "AWARD-"&amp;TEXT(ROW()-1,"0000"), "")</f>
        <v/>
      </c>
      <c r="B7075" s="7" t="n"/>
      <c r="C7075" s="7" t="n"/>
      <c r="D7075" s="7" t="n"/>
      <c r="E7075" s="8" t="n"/>
      <c r="F7075" s="9" t="n"/>
      <c r="G7075" s="8" t="n"/>
      <c r="H7075" s="8" t="n"/>
      <c r="I7075" s="8" t="n"/>
      <c r="J7075" s="10">
        <f>IF(A7075="",0,SUMIFS(amount_expended,cfda_key,V7075))</f>
        <v/>
      </c>
      <c r="K7075" s="10">
        <f>IF(G7075="OTHER CLUSTER NOT LISTED ABOVE",SUMIFS(amount_expended,uniform_other_cluster_name,X7075), IF(AND(OR(G7075="N/A",G7075=""),H7075=""),0,IF(G7075="STATE CLUSTER",SUMIFS(amount_expended,uniform_state_cluster_name,W7075),SUMIFS(amount_expended,cluster_name,G7075))))</f>
        <v/>
      </c>
      <c r="L7075" s="8" t="n"/>
      <c r="M7075" s="7" t="n"/>
      <c r="N7075" s="8" t="n"/>
      <c r="O7075" s="7" t="n"/>
      <c r="P7075" s="7" t="n"/>
      <c r="Q7075" s="8" t="n"/>
      <c r="R7075" s="9" t="n"/>
      <c r="S7075" s="8" t="n"/>
      <c r="T7075" s="8" t="n"/>
      <c r="U7075" s="8" t="n"/>
      <c r="V7075" s="11">
        <f>IF(OR(B7075="",C7075=""),"",CONCATENATE(B7075,".",C7075))</f>
        <v/>
      </c>
      <c r="W7075" s="6">
        <f>UPPER(TRIM(H7075))</f>
        <v/>
      </c>
      <c r="X7075" s="6">
        <f>UPPER(TRIM(I7075))</f>
        <v/>
      </c>
      <c r="Y7075" s="6">
        <f>IF(V7075&lt;&gt;"",IFERROR(INDEX(federal_program_name_lookup,MATCH(V7075,aln_lookup,0)),""),"")</f>
        <v/>
      </c>
    </row>
    <row r="7076">
      <c r="A7076" s="6">
        <f>IF(B7076&lt;&gt;"", "AWARD-"&amp;TEXT(ROW()-1,"0000"), "")</f>
        <v/>
      </c>
      <c r="B7076" s="7" t="n"/>
      <c r="C7076" s="7" t="n"/>
      <c r="D7076" s="7" t="n"/>
      <c r="E7076" s="8" t="n"/>
      <c r="F7076" s="9" t="n"/>
      <c r="G7076" s="8" t="n"/>
      <c r="H7076" s="8" t="n"/>
      <c r="I7076" s="8" t="n"/>
      <c r="J7076" s="10">
        <f>IF(A7076="",0,SUMIFS(amount_expended,cfda_key,V7076))</f>
        <v/>
      </c>
      <c r="K7076" s="10">
        <f>IF(G7076="OTHER CLUSTER NOT LISTED ABOVE",SUMIFS(amount_expended,uniform_other_cluster_name,X7076), IF(AND(OR(G7076="N/A",G7076=""),H7076=""),0,IF(G7076="STATE CLUSTER",SUMIFS(amount_expended,uniform_state_cluster_name,W7076),SUMIFS(amount_expended,cluster_name,G7076))))</f>
        <v/>
      </c>
      <c r="L7076" s="8" t="n"/>
      <c r="M7076" s="7" t="n"/>
      <c r="N7076" s="8" t="n"/>
      <c r="O7076" s="7" t="n"/>
      <c r="P7076" s="7" t="n"/>
      <c r="Q7076" s="8" t="n"/>
      <c r="R7076" s="9" t="n"/>
      <c r="S7076" s="8" t="n"/>
      <c r="T7076" s="8" t="n"/>
      <c r="U7076" s="8" t="n"/>
      <c r="V7076" s="11">
        <f>IF(OR(B7076="",C7076=""),"",CONCATENATE(B7076,".",C7076))</f>
        <v/>
      </c>
      <c r="W7076" s="6">
        <f>UPPER(TRIM(H7076))</f>
        <v/>
      </c>
      <c r="X7076" s="6">
        <f>UPPER(TRIM(I7076))</f>
        <v/>
      </c>
      <c r="Y7076" s="6">
        <f>IF(V7076&lt;&gt;"",IFERROR(INDEX(federal_program_name_lookup,MATCH(V7076,aln_lookup,0)),""),"")</f>
        <v/>
      </c>
    </row>
    <row r="7077">
      <c r="A7077" s="6">
        <f>IF(B7077&lt;&gt;"", "AWARD-"&amp;TEXT(ROW()-1,"0000"), "")</f>
        <v/>
      </c>
      <c r="B7077" s="7" t="n"/>
      <c r="C7077" s="7" t="n"/>
      <c r="D7077" s="7" t="n"/>
      <c r="E7077" s="8" t="n"/>
      <c r="F7077" s="9" t="n"/>
      <c r="G7077" s="8" t="n"/>
      <c r="H7077" s="8" t="n"/>
      <c r="I7077" s="8" t="n"/>
      <c r="J7077" s="10">
        <f>IF(A7077="",0,SUMIFS(amount_expended,cfda_key,V7077))</f>
        <v/>
      </c>
      <c r="K7077" s="10">
        <f>IF(G7077="OTHER CLUSTER NOT LISTED ABOVE",SUMIFS(amount_expended,uniform_other_cluster_name,X7077), IF(AND(OR(G7077="N/A",G7077=""),H7077=""),0,IF(G7077="STATE CLUSTER",SUMIFS(amount_expended,uniform_state_cluster_name,W7077),SUMIFS(amount_expended,cluster_name,G7077))))</f>
        <v/>
      </c>
      <c r="L7077" s="8" t="n"/>
      <c r="M7077" s="7" t="n"/>
      <c r="N7077" s="8" t="n"/>
      <c r="O7077" s="7" t="n"/>
      <c r="P7077" s="7" t="n"/>
      <c r="Q7077" s="8" t="n"/>
      <c r="R7077" s="9" t="n"/>
      <c r="S7077" s="8" t="n"/>
      <c r="T7077" s="8" t="n"/>
      <c r="U7077" s="8" t="n"/>
      <c r="V7077" s="11">
        <f>IF(OR(B7077="",C7077=""),"",CONCATENATE(B7077,".",C7077))</f>
        <v/>
      </c>
      <c r="W7077" s="6">
        <f>UPPER(TRIM(H7077))</f>
        <v/>
      </c>
      <c r="X7077" s="6">
        <f>UPPER(TRIM(I7077))</f>
        <v/>
      </c>
      <c r="Y7077" s="6">
        <f>IF(V7077&lt;&gt;"",IFERROR(INDEX(federal_program_name_lookup,MATCH(V7077,aln_lookup,0)),""),"")</f>
        <v/>
      </c>
    </row>
    <row r="7078">
      <c r="A7078" s="6">
        <f>IF(B7078&lt;&gt;"", "AWARD-"&amp;TEXT(ROW()-1,"0000"), "")</f>
        <v/>
      </c>
      <c r="B7078" s="7" t="n"/>
      <c r="C7078" s="7" t="n"/>
      <c r="D7078" s="7" t="n"/>
      <c r="E7078" s="8" t="n"/>
      <c r="F7078" s="9" t="n"/>
      <c r="G7078" s="8" t="n"/>
      <c r="H7078" s="8" t="n"/>
      <c r="I7078" s="8" t="n"/>
      <c r="J7078" s="10">
        <f>IF(A7078="",0,SUMIFS(amount_expended,cfda_key,V7078))</f>
        <v/>
      </c>
      <c r="K7078" s="10">
        <f>IF(G7078="OTHER CLUSTER NOT LISTED ABOVE",SUMIFS(amount_expended,uniform_other_cluster_name,X7078), IF(AND(OR(G7078="N/A",G7078=""),H7078=""),0,IF(G7078="STATE CLUSTER",SUMIFS(amount_expended,uniform_state_cluster_name,W7078),SUMIFS(amount_expended,cluster_name,G7078))))</f>
        <v/>
      </c>
      <c r="L7078" s="8" t="n"/>
      <c r="M7078" s="7" t="n"/>
      <c r="N7078" s="8" t="n"/>
      <c r="O7078" s="7" t="n"/>
      <c r="P7078" s="7" t="n"/>
      <c r="Q7078" s="8" t="n"/>
      <c r="R7078" s="9" t="n"/>
      <c r="S7078" s="8" t="n"/>
      <c r="T7078" s="8" t="n"/>
      <c r="U7078" s="8" t="n"/>
      <c r="V7078" s="11">
        <f>IF(OR(B7078="",C7078=""),"",CONCATENATE(B7078,".",C7078))</f>
        <v/>
      </c>
      <c r="W7078" s="6">
        <f>UPPER(TRIM(H7078))</f>
        <v/>
      </c>
      <c r="X7078" s="6">
        <f>UPPER(TRIM(I7078))</f>
        <v/>
      </c>
      <c r="Y7078" s="6">
        <f>IF(V7078&lt;&gt;"",IFERROR(INDEX(federal_program_name_lookup,MATCH(V7078,aln_lookup,0)),""),"")</f>
        <v/>
      </c>
    </row>
    <row r="7079">
      <c r="A7079" s="6">
        <f>IF(B7079&lt;&gt;"", "AWARD-"&amp;TEXT(ROW()-1,"0000"), "")</f>
        <v/>
      </c>
      <c r="B7079" s="7" t="n"/>
      <c r="C7079" s="7" t="n"/>
      <c r="D7079" s="7" t="n"/>
      <c r="E7079" s="8" t="n"/>
      <c r="F7079" s="9" t="n"/>
      <c r="G7079" s="8" t="n"/>
      <c r="H7079" s="8" t="n"/>
      <c r="I7079" s="8" t="n"/>
      <c r="J7079" s="10">
        <f>IF(A7079="",0,SUMIFS(amount_expended,cfda_key,V7079))</f>
        <v/>
      </c>
      <c r="K7079" s="10">
        <f>IF(G7079="OTHER CLUSTER NOT LISTED ABOVE",SUMIFS(amount_expended,uniform_other_cluster_name,X7079), IF(AND(OR(G7079="N/A",G7079=""),H7079=""),0,IF(G7079="STATE CLUSTER",SUMIFS(amount_expended,uniform_state_cluster_name,W7079),SUMIFS(amount_expended,cluster_name,G7079))))</f>
        <v/>
      </c>
      <c r="L7079" s="8" t="n"/>
      <c r="M7079" s="7" t="n"/>
      <c r="N7079" s="8" t="n"/>
      <c r="O7079" s="7" t="n"/>
      <c r="P7079" s="7" t="n"/>
      <c r="Q7079" s="8" t="n"/>
      <c r="R7079" s="9" t="n"/>
      <c r="S7079" s="8" t="n"/>
      <c r="T7079" s="8" t="n"/>
      <c r="U7079" s="8" t="n"/>
      <c r="V7079" s="11">
        <f>IF(OR(B7079="",C7079=""),"",CONCATENATE(B7079,".",C7079))</f>
        <v/>
      </c>
      <c r="W7079" s="6">
        <f>UPPER(TRIM(H7079))</f>
        <v/>
      </c>
      <c r="X7079" s="6">
        <f>UPPER(TRIM(I7079))</f>
        <v/>
      </c>
      <c r="Y7079" s="6">
        <f>IF(V7079&lt;&gt;"",IFERROR(INDEX(federal_program_name_lookup,MATCH(V7079,aln_lookup,0)),""),"")</f>
        <v/>
      </c>
    </row>
    <row r="7080">
      <c r="A7080" s="6">
        <f>IF(B7080&lt;&gt;"", "AWARD-"&amp;TEXT(ROW()-1,"0000"), "")</f>
        <v/>
      </c>
      <c r="B7080" s="7" t="n"/>
      <c r="C7080" s="7" t="n"/>
      <c r="D7080" s="7" t="n"/>
      <c r="E7080" s="8" t="n"/>
      <c r="F7080" s="9" t="n"/>
      <c r="G7080" s="8" t="n"/>
      <c r="H7080" s="8" t="n"/>
      <c r="I7080" s="8" t="n"/>
      <c r="J7080" s="10">
        <f>IF(A7080="",0,SUMIFS(amount_expended,cfda_key,V7080))</f>
        <v/>
      </c>
      <c r="K7080" s="10">
        <f>IF(G7080="OTHER CLUSTER NOT LISTED ABOVE",SUMIFS(amount_expended,uniform_other_cluster_name,X7080), IF(AND(OR(G7080="N/A",G7080=""),H7080=""),0,IF(G7080="STATE CLUSTER",SUMIFS(amount_expended,uniform_state_cluster_name,W7080),SUMIFS(amount_expended,cluster_name,G7080))))</f>
        <v/>
      </c>
      <c r="L7080" s="8" t="n"/>
      <c r="M7080" s="7" t="n"/>
      <c r="N7080" s="8" t="n"/>
      <c r="O7080" s="7" t="n"/>
      <c r="P7080" s="7" t="n"/>
      <c r="Q7080" s="8" t="n"/>
      <c r="R7080" s="9" t="n"/>
      <c r="S7080" s="8" t="n"/>
      <c r="T7080" s="8" t="n"/>
      <c r="U7080" s="8" t="n"/>
      <c r="V7080" s="11">
        <f>IF(OR(B7080="",C7080=""),"",CONCATENATE(B7080,".",C7080))</f>
        <v/>
      </c>
      <c r="W7080" s="6">
        <f>UPPER(TRIM(H7080))</f>
        <v/>
      </c>
      <c r="X7080" s="6">
        <f>UPPER(TRIM(I7080))</f>
        <v/>
      </c>
      <c r="Y7080" s="6">
        <f>IF(V7080&lt;&gt;"",IFERROR(INDEX(federal_program_name_lookup,MATCH(V7080,aln_lookup,0)),""),"")</f>
        <v/>
      </c>
    </row>
    <row r="7081">
      <c r="A7081" s="6">
        <f>IF(B7081&lt;&gt;"", "AWARD-"&amp;TEXT(ROW()-1,"0000"), "")</f>
        <v/>
      </c>
      <c r="B7081" s="7" t="n"/>
      <c r="C7081" s="7" t="n"/>
      <c r="D7081" s="7" t="n"/>
      <c r="E7081" s="8" t="n"/>
      <c r="F7081" s="9" t="n"/>
      <c r="G7081" s="8" t="n"/>
      <c r="H7081" s="8" t="n"/>
      <c r="I7081" s="8" t="n"/>
      <c r="J7081" s="10">
        <f>IF(A7081="",0,SUMIFS(amount_expended,cfda_key,V7081))</f>
        <v/>
      </c>
      <c r="K7081" s="10">
        <f>IF(G7081="OTHER CLUSTER NOT LISTED ABOVE",SUMIFS(amount_expended,uniform_other_cluster_name,X7081), IF(AND(OR(G7081="N/A",G7081=""),H7081=""),0,IF(G7081="STATE CLUSTER",SUMIFS(amount_expended,uniform_state_cluster_name,W7081),SUMIFS(amount_expended,cluster_name,G7081))))</f>
        <v/>
      </c>
      <c r="L7081" s="8" t="n"/>
      <c r="M7081" s="7" t="n"/>
      <c r="N7081" s="8" t="n"/>
      <c r="O7081" s="7" t="n"/>
      <c r="P7081" s="7" t="n"/>
      <c r="Q7081" s="8" t="n"/>
      <c r="R7081" s="9" t="n"/>
      <c r="S7081" s="8" t="n"/>
      <c r="T7081" s="8" t="n"/>
      <c r="U7081" s="8" t="n"/>
      <c r="V7081" s="11">
        <f>IF(OR(B7081="",C7081=""),"",CONCATENATE(B7081,".",C7081))</f>
        <v/>
      </c>
      <c r="W7081" s="6">
        <f>UPPER(TRIM(H7081))</f>
        <v/>
      </c>
      <c r="X7081" s="6">
        <f>UPPER(TRIM(I7081))</f>
        <v/>
      </c>
      <c r="Y7081" s="6">
        <f>IF(V7081&lt;&gt;"",IFERROR(INDEX(federal_program_name_lookup,MATCH(V7081,aln_lookup,0)),""),"")</f>
        <v/>
      </c>
    </row>
    <row r="7082">
      <c r="A7082" s="6">
        <f>IF(B7082&lt;&gt;"", "AWARD-"&amp;TEXT(ROW()-1,"0000"), "")</f>
        <v/>
      </c>
      <c r="B7082" s="7" t="n"/>
      <c r="C7082" s="7" t="n"/>
      <c r="D7082" s="7" t="n"/>
      <c r="E7082" s="8" t="n"/>
      <c r="F7082" s="9" t="n"/>
      <c r="G7082" s="8" t="n"/>
      <c r="H7082" s="8" t="n"/>
      <c r="I7082" s="8" t="n"/>
      <c r="J7082" s="10">
        <f>IF(A7082="",0,SUMIFS(amount_expended,cfda_key,V7082))</f>
        <v/>
      </c>
      <c r="K7082" s="10">
        <f>IF(G7082="OTHER CLUSTER NOT LISTED ABOVE",SUMIFS(amount_expended,uniform_other_cluster_name,X7082), IF(AND(OR(G7082="N/A",G7082=""),H7082=""),0,IF(G7082="STATE CLUSTER",SUMIFS(amount_expended,uniform_state_cluster_name,W7082),SUMIFS(amount_expended,cluster_name,G7082))))</f>
        <v/>
      </c>
      <c r="L7082" s="8" t="n"/>
      <c r="M7082" s="7" t="n"/>
      <c r="N7082" s="8" t="n"/>
      <c r="O7082" s="7" t="n"/>
      <c r="P7082" s="7" t="n"/>
      <c r="Q7082" s="8" t="n"/>
      <c r="R7082" s="9" t="n"/>
      <c r="S7082" s="8" t="n"/>
      <c r="T7082" s="8" t="n"/>
      <c r="U7082" s="8" t="n"/>
      <c r="V7082" s="11">
        <f>IF(OR(B7082="",C7082=""),"",CONCATENATE(B7082,".",C7082))</f>
        <v/>
      </c>
      <c r="W7082" s="6">
        <f>UPPER(TRIM(H7082))</f>
        <v/>
      </c>
      <c r="X7082" s="6">
        <f>UPPER(TRIM(I7082))</f>
        <v/>
      </c>
      <c r="Y7082" s="6">
        <f>IF(V7082&lt;&gt;"",IFERROR(INDEX(federal_program_name_lookup,MATCH(V7082,aln_lookup,0)),""),"")</f>
        <v/>
      </c>
    </row>
    <row r="7083">
      <c r="A7083" s="6">
        <f>IF(B7083&lt;&gt;"", "AWARD-"&amp;TEXT(ROW()-1,"0000"), "")</f>
        <v/>
      </c>
      <c r="B7083" s="7" t="n"/>
      <c r="C7083" s="7" t="n"/>
      <c r="D7083" s="7" t="n"/>
      <c r="E7083" s="8" t="n"/>
      <c r="F7083" s="9" t="n"/>
      <c r="G7083" s="8" t="n"/>
      <c r="H7083" s="8" t="n"/>
      <c r="I7083" s="8" t="n"/>
      <c r="J7083" s="10">
        <f>IF(A7083="",0,SUMIFS(amount_expended,cfda_key,V7083))</f>
        <v/>
      </c>
      <c r="K7083" s="10">
        <f>IF(G7083="OTHER CLUSTER NOT LISTED ABOVE",SUMIFS(amount_expended,uniform_other_cluster_name,X7083), IF(AND(OR(G7083="N/A",G7083=""),H7083=""),0,IF(G7083="STATE CLUSTER",SUMIFS(amount_expended,uniform_state_cluster_name,W7083),SUMIFS(amount_expended,cluster_name,G7083))))</f>
        <v/>
      </c>
      <c r="L7083" s="8" t="n"/>
      <c r="M7083" s="7" t="n"/>
      <c r="N7083" s="8" t="n"/>
      <c r="O7083" s="7" t="n"/>
      <c r="P7083" s="7" t="n"/>
      <c r="Q7083" s="8" t="n"/>
      <c r="R7083" s="9" t="n"/>
      <c r="S7083" s="8" t="n"/>
      <c r="T7083" s="8" t="n"/>
      <c r="U7083" s="8" t="n"/>
      <c r="V7083" s="11">
        <f>IF(OR(B7083="",C7083=""),"",CONCATENATE(B7083,".",C7083))</f>
        <v/>
      </c>
      <c r="W7083" s="6">
        <f>UPPER(TRIM(H7083))</f>
        <v/>
      </c>
      <c r="X7083" s="6">
        <f>UPPER(TRIM(I7083))</f>
        <v/>
      </c>
      <c r="Y7083" s="6">
        <f>IF(V7083&lt;&gt;"",IFERROR(INDEX(federal_program_name_lookup,MATCH(V7083,aln_lookup,0)),""),"")</f>
        <v/>
      </c>
    </row>
    <row r="7084">
      <c r="A7084" s="6">
        <f>IF(B7084&lt;&gt;"", "AWARD-"&amp;TEXT(ROW()-1,"0000"), "")</f>
        <v/>
      </c>
      <c r="B7084" s="7" t="n"/>
      <c r="C7084" s="7" t="n"/>
      <c r="D7084" s="7" t="n"/>
      <c r="E7084" s="8" t="n"/>
      <c r="F7084" s="9" t="n"/>
      <c r="G7084" s="8" t="n"/>
      <c r="H7084" s="8" t="n"/>
      <c r="I7084" s="8" t="n"/>
      <c r="J7084" s="10">
        <f>IF(A7084="",0,SUMIFS(amount_expended,cfda_key,V7084))</f>
        <v/>
      </c>
      <c r="K7084" s="10">
        <f>IF(G7084="OTHER CLUSTER NOT LISTED ABOVE",SUMIFS(amount_expended,uniform_other_cluster_name,X7084), IF(AND(OR(G7084="N/A",G7084=""),H7084=""),0,IF(G7084="STATE CLUSTER",SUMIFS(amount_expended,uniform_state_cluster_name,W7084),SUMIFS(amount_expended,cluster_name,G7084))))</f>
        <v/>
      </c>
      <c r="L7084" s="8" t="n"/>
      <c r="M7084" s="7" t="n"/>
      <c r="N7084" s="8" t="n"/>
      <c r="O7084" s="7" t="n"/>
      <c r="P7084" s="7" t="n"/>
      <c r="Q7084" s="8" t="n"/>
      <c r="R7084" s="9" t="n"/>
      <c r="S7084" s="8" t="n"/>
      <c r="T7084" s="8" t="n"/>
      <c r="U7084" s="8" t="n"/>
      <c r="V7084" s="11">
        <f>IF(OR(B7084="",C7084=""),"",CONCATENATE(B7084,".",C7084))</f>
        <v/>
      </c>
      <c r="W7084" s="6">
        <f>UPPER(TRIM(H7084))</f>
        <v/>
      </c>
      <c r="X7084" s="6">
        <f>UPPER(TRIM(I7084))</f>
        <v/>
      </c>
      <c r="Y7084" s="6">
        <f>IF(V7084&lt;&gt;"",IFERROR(INDEX(federal_program_name_lookup,MATCH(V7084,aln_lookup,0)),""),"")</f>
        <v/>
      </c>
    </row>
    <row r="7085">
      <c r="A7085" s="6">
        <f>IF(B7085&lt;&gt;"", "AWARD-"&amp;TEXT(ROW()-1,"0000"), "")</f>
        <v/>
      </c>
      <c r="B7085" s="7" t="n"/>
      <c r="C7085" s="7" t="n"/>
      <c r="D7085" s="7" t="n"/>
      <c r="E7085" s="8" t="n"/>
      <c r="F7085" s="9" t="n"/>
      <c r="G7085" s="8" t="n"/>
      <c r="H7085" s="8" t="n"/>
      <c r="I7085" s="8" t="n"/>
      <c r="J7085" s="10">
        <f>IF(A7085="",0,SUMIFS(amount_expended,cfda_key,V7085))</f>
        <v/>
      </c>
      <c r="K7085" s="10">
        <f>IF(G7085="OTHER CLUSTER NOT LISTED ABOVE",SUMIFS(amount_expended,uniform_other_cluster_name,X7085), IF(AND(OR(G7085="N/A",G7085=""),H7085=""),0,IF(G7085="STATE CLUSTER",SUMIFS(amount_expended,uniform_state_cluster_name,W7085),SUMIFS(amount_expended,cluster_name,G7085))))</f>
        <v/>
      </c>
      <c r="L7085" s="8" t="n"/>
      <c r="M7085" s="7" t="n"/>
      <c r="N7085" s="8" t="n"/>
      <c r="O7085" s="7" t="n"/>
      <c r="P7085" s="7" t="n"/>
      <c r="Q7085" s="8" t="n"/>
      <c r="R7085" s="9" t="n"/>
      <c r="S7085" s="8" t="n"/>
      <c r="T7085" s="8" t="n"/>
      <c r="U7085" s="8" t="n"/>
      <c r="V7085" s="11">
        <f>IF(OR(B7085="",C7085=""),"",CONCATENATE(B7085,".",C7085))</f>
        <v/>
      </c>
      <c r="W7085" s="6">
        <f>UPPER(TRIM(H7085))</f>
        <v/>
      </c>
      <c r="X7085" s="6">
        <f>UPPER(TRIM(I7085))</f>
        <v/>
      </c>
      <c r="Y7085" s="6">
        <f>IF(V7085&lt;&gt;"",IFERROR(INDEX(federal_program_name_lookup,MATCH(V7085,aln_lookup,0)),""),"")</f>
        <v/>
      </c>
    </row>
    <row r="7086">
      <c r="A7086" s="6">
        <f>IF(B7086&lt;&gt;"", "AWARD-"&amp;TEXT(ROW()-1,"0000"), "")</f>
        <v/>
      </c>
      <c r="B7086" s="7" t="n"/>
      <c r="C7086" s="7" t="n"/>
      <c r="D7086" s="7" t="n"/>
      <c r="E7086" s="8" t="n"/>
      <c r="F7086" s="9" t="n"/>
      <c r="G7086" s="8" t="n"/>
      <c r="H7086" s="8" t="n"/>
      <c r="I7086" s="8" t="n"/>
      <c r="J7086" s="10">
        <f>IF(A7086="",0,SUMIFS(amount_expended,cfda_key,V7086))</f>
        <v/>
      </c>
      <c r="K7086" s="10">
        <f>IF(G7086="OTHER CLUSTER NOT LISTED ABOVE",SUMIFS(amount_expended,uniform_other_cluster_name,X7086), IF(AND(OR(G7086="N/A",G7086=""),H7086=""),0,IF(G7086="STATE CLUSTER",SUMIFS(amount_expended,uniform_state_cluster_name,W7086),SUMIFS(amount_expended,cluster_name,G7086))))</f>
        <v/>
      </c>
      <c r="L7086" s="8" t="n"/>
      <c r="M7086" s="7" t="n"/>
      <c r="N7086" s="8" t="n"/>
      <c r="O7086" s="7" t="n"/>
      <c r="P7086" s="7" t="n"/>
      <c r="Q7086" s="8" t="n"/>
      <c r="R7086" s="9" t="n"/>
      <c r="S7086" s="8" t="n"/>
      <c r="T7086" s="8" t="n"/>
      <c r="U7086" s="8" t="n"/>
      <c r="V7086" s="11">
        <f>IF(OR(B7086="",C7086=""),"",CONCATENATE(B7086,".",C7086))</f>
        <v/>
      </c>
      <c r="W7086" s="6">
        <f>UPPER(TRIM(H7086))</f>
        <v/>
      </c>
      <c r="X7086" s="6">
        <f>UPPER(TRIM(I7086))</f>
        <v/>
      </c>
      <c r="Y7086" s="6">
        <f>IF(V7086&lt;&gt;"",IFERROR(INDEX(federal_program_name_lookup,MATCH(V7086,aln_lookup,0)),""),"")</f>
        <v/>
      </c>
    </row>
    <row r="7087">
      <c r="A7087" s="6">
        <f>IF(B7087&lt;&gt;"", "AWARD-"&amp;TEXT(ROW()-1,"0000"), "")</f>
        <v/>
      </c>
      <c r="B7087" s="7" t="n"/>
      <c r="C7087" s="7" t="n"/>
      <c r="D7087" s="7" t="n"/>
      <c r="E7087" s="8" t="n"/>
      <c r="F7087" s="9" t="n"/>
      <c r="G7087" s="8" t="n"/>
      <c r="H7087" s="8" t="n"/>
      <c r="I7087" s="8" t="n"/>
      <c r="J7087" s="10">
        <f>IF(A7087="",0,SUMIFS(amount_expended,cfda_key,V7087))</f>
        <v/>
      </c>
      <c r="K7087" s="10">
        <f>IF(G7087="OTHER CLUSTER NOT LISTED ABOVE",SUMIFS(amount_expended,uniform_other_cluster_name,X7087), IF(AND(OR(G7087="N/A",G7087=""),H7087=""),0,IF(G7087="STATE CLUSTER",SUMIFS(amount_expended,uniform_state_cluster_name,W7087),SUMIFS(amount_expended,cluster_name,G7087))))</f>
        <v/>
      </c>
      <c r="L7087" s="8" t="n"/>
      <c r="M7087" s="7" t="n"/>
      <c r="N7087" s="8" t="n"/>
      <c r="O7087" s="7" t="n"/>
      <c r="P7087" s="7" t="n"/>
      <c r="Q7087" s="8" t="n"/>
      <c r="R7087" s="9" t="n"/>
      <c r="S7087" s="8" t="n"/>
      <c r="T7087" s="8" t="n"/>
      <c r="U7087" s="8" t="n"/>
      <c r="V7087" s="11">
        <f>IF(OR(B7087="",C7087=""),"",CONCATENATE(B7087,".",C7087))</f>
        <v/>
      </c>
      <c r="W7087" s="6">
        <f>UPPER(TRIM(H7087))</f>
        <v/>
      </c>
      <c r="X7087" s="6">
        <f>UPPER(TRIM(I7087))</f>
        <v/>
      </c>
      <c r="Y7087" s="6">
        <f>IF(V7087&lt;&gt;"",IFERROR(INDEX(federal_program_name_lookup,MATCH(V7087,aln_lookup,0)),""),"")</f>
        <v/>
      </c>
    </row>
    <row r="7088">
      <c r="A7088" s="6">
        <f>IF(B7088&lt;&gt;"", "AWARD-"&amp;TEXT(ROW()-1,"0000"), "")</f>
        <v/>
      </c>
      <c r="B7088" s="7" t="n"/>
      <c r="C7088" s="7" t="n"/>
      <c r="D7088" s="7" t="n"/>
      <c r="E7088" s="8" t="n"/>
      <c r="F7088" s="9" t="n"/>
      <c r="G7088" s="8" t="n"/>
      <c r="H7088" s="8" t="n"/>
      <c r="I7088" s="8" t="n"/>
      <c r="J7088" s="10">
        <f>IF(A7088="",0,SUMIFS(amount_expended,cfda_key,V7088))</f>
        <v/>
      </c>
      <c r="K7088" s="10">
        <f>IF(G7088="OTHER CLUSTER NOT LISTED ABOVE",SUMIFS(amount_expended,uniform_other_cluster_name,X7088), IF(AND(OR(G7088="N/A",G7088=""),H7088=""),0,IF(G7088="STATE CLUSTER",SUMIFS(amount_expended,uniform_state_cluster_name,W7088),SUMIFS(amount_expended,cluster_name,G7088))))</f>
        <v/>
      </c>
      <c r="L7088" s="8" t="n"/>
      <c r="M7088" s="7" t="n"/>
      <c r="N7088" s="8" t="n"/>
      <c r="O7088" s="7" t="n"/>
      <c r="P7088" s="7" t="n"/>
      <c r="Q7088" s="8" t="n"/>
      <c r="R7088" s="9" t="n"/>
      <c r="S7088" s="8" t="n"/>
      <c r="T7088" s="8" t="n"/>
      <c r="U7088" s="8" t="n"/>
      <c r="V7088" s="11">
        <f>IF(OR(B7088="",C7088=""),"",CONCATENATE(B7088,".",C7088))</f>
        <v/>
      </c>
      <c r="W7088" s="6">
        <f>UPPER(TRIM(H7088))</f>
        <v/>
      </c>
      <c r="X7088" s="6">
        <f>UPPER(TRIM(I7088))</f>
        <v/>
      </c>
      <c r="Y7088" s="6">
        <f>IF(V7088&lt;&gt;"",IFERROR(INDEX(federal_program_name_lookup,MATCH(V7088,aln_lookup,0)),""),"")</f>
        <v/>
      </c>
    </row>
    <row r="7089">
      <c r="A7089" s="6">
        <f>IF(B7089&lt;&gt;"", "AWARD-"&amp;TEXT(ROW()-1,"0000"), "")</f>
        <v/>
      </c>
      <c r="B7089" s="7" t="n"/>
      <c r="C7089" s="7" t="n"/>
      <c r="D7089" s="7" t="n"/>
      <c r="E7089" s="8" t="n"/>
      <c r="F7089" s="9" t="n"/>
      <c r="G7089" s="8" t="n"/>
      <c r="H7089" s="8" t="n"/>
      <c r="I7089" s="8" t="n"/>
      <c r="J7089" s="10">
        <f>IF(A7089="",0,SUMIFS(amount_expended,cfda_key,V7089))</f>
        <v/>
      </c>
      <c r="K7089" s="10">
        <f>IF(G7089="OTHER CLUSTER NOT LISTED ABOVE",SUMIFS(amount_expended,uniform_other_cluster_name,X7089), IF(AND(OR(G7089="N/A",G7089=""),H7089=""),0,IF(G7089="STATE CLUSTER",SUMIFS(amount_expended,uniform_state_cluster_name,W7089),SUMIFS(amount_expended,cluster_name,G7089))))</f>
        <v/>
      </c>
      <c r="L7089" s="8" t="n"/>
      <c r="M7089" s="7" t="n"/>
      <c r="N7089" s="8" t="n"/>
      <c r="O7089" s="7" t="n"/>
      <c r="P7089" s="7" t="n"/>
      <c r="Q7089" s="8" t="n"/>
      <c r="R7089" s="9" t="n"/>
      <c r="S7089" s="8" t="n"/>
      <c r="T7089" s="8" t="n"/>
      <c r="U7089" s="8" t="n"/>
      <c r="V7089" s="11">
        <f>IF(OR(B7089="",C7089=""),"",CONCATENATE(B7089,".",C7089))</f>
        <v/>
      </c>
      <c r="W7089" s="6">
        <f>UPPER(TRIM(H7089))</f>
        <v/>
      </c>
      <c r="X7089" s="6">
        <f>UPPER(TRIM(I7089))</f>
        <v/>
      </c>
      <c r="Y7089" s="6">
        <f>IF(V7089&lt;&gt;"",IFERROR(INDEX(federal_program_name_lookup,MATCH(V7089,aln_lookup,0)),""),"")</f>
        <v/>
      </c>
    </row>
    <row r="7090">
      <c r="A7090" s="6">
        <f>IF(B7090&lt;&gt;"", "AWARD-"&amp;TEXT(ROW()-1,"0000"), "")</f>
        <v/>
      </c>
      <c r="B7090" s="7" t="n"/>
      <c r="C7090" s="7" t="n"/>
      <c r="D7090" s="7" t="n"/>
      <c r="E7090" s="8" t="n"/>
      <c r="F7090" s="9" t="n"/>
      <c r="G7090" s="8" t="n"/>
      <c r="H7090" s="8" t="n"/>
      <c r="I7090" s="8" t="n"/>
      <c r="J7090" s="10">
        <f>IF(A7090="",0,SUMIFS(amount_expended,cfda_key,V7090))</f>
        <v/>
      </c>
      <c r="K7090" s="10">
        <f>IF(G7090="OTHER CLUSTER NOT LISTED ABOVE",SUMIFS(amount_expended,uniform_other_cluster_name,X7090), IF(AND(OR(G7090="N/A",G7090=""),H7090=""),0,IF(G7090="STATE CLUSTER",SUMIFS(amount_expended,uniform_state_cluster_name,W7090),SUMIFS(amount_expended,cluster_name,G7090))))</f>
        <v/>
      </c>
      <c r="L7090" s="8" t="n"/>
      <c r="M7090" s="7" t="n"/>
      <c r="N7090" s="8" t="n"/>
      <c r="O7090" s="7" t="n"/>
      <c r="P7090" s="7" t="n"/>
      <c r="Q7090" s="8" t="n"/>
      <c r="R7090" s="9" t="n"/>
      <c r="S7090" s="8" t="n"/>
      <c r="T7090" s="8" t="n"/>
      <c r="U7090" s="8" t="n"/>
      <c r="V7090" s="11">
        <f>IF(OR(B7090="",C7090=""),"",CONCATENATE(B7090,".",C7090))</f>
        <v/>
      </c>
      <c r="W7090" s="6">
        <f>UPPER(TRIM(H7090))</f>
        <v/>
      </c>
      <c r="X7090" s="6">
        <f>UPPER(TRIM(I7090))</f>
        <v/>
      </c>
      <c r="Y7090" s="6">
        <f>IF(V7090&lt;&gt;"",IFERROR(INDEX(federal_program_name_lookup,MATCH(V7090,aln_lookup,0)),""),"")</f>
        <v/>
      </c>
    </row>
    <row r="7091">
      <c r="A7091" s="6">
        <f>IF(B7091&lt;&gt;"", "AWARD-"&amp;TEXT(ROW()-1,"0000"), "")</f>
        <v/>
      </c>
      <c r="B7091" s="7" t="n"/>
      <c r="C7091" s="7" t="n"/>
      <c r="D7091" s="7" t="n"/>
      <c r="E7091" s="8" t="n"/>
      <c r="F7091" s="9" t="n"/>
      <c r="G7091" s="8" t="n"/>
      <c r="H7091" s="8" t="n"/>
      <c r="I7091" s="8" t="n"/>
      <c r="J7091" s="10">
        <f>IF(A7091="",0,SUMIFS(amount_expended,cfda_key,V7091))</f>
        <v/>
      </c>
      <c r="K7091" s="10">
        <f>IF(G7091="OTHER CLUSTER NOT LISTED ABOVE",SUMIFS(amount_expended,uniform_other_cluster_name,X7091), IF(AND(OR(G7091="N/A",G7091=""),H7091=""),0,IF(G7091="STATE CLUSTER",SUMIFS(amount_expended,uniform_state_cluster_name,W7091),SUMIFS(amount_expended,cluster_name,G7091))))</f>
        <v/>
      </c>
      <c r="L7091" s="8" t="n"/>
      <c r="M7091" s="7" t="n"/>
      <c r="N7091" s="8" t="n"/>
      <c r="O7091" s="7" t="n"/>
      <c r="P7091" s="7" t="n"/>
      <c r="Q7091" s="8" t="n"/>
      <c r="R7091" s="9" t="n"/>
      <c r="S7091" s="8" t="n"/>
      <c r="T7091" s="8" t="n"/>
      <c r="U7091" s="8" t="n"/>
      <c r="V7091" s="11">
        <f>IF(OR(B7091="",C7091=""),"",CONCATENATE(B7091,".",C7091))</f>
        <v/>
      </c>
      <c r="W7091" s="6">
        <f>UPPER(TRIM(H7091))</f>
        <v/>
      </c>
      <c r="X7091" s="6">
        <f>UPPER(TRIM(I7091))</f>
        <v/>
      </c>
      <c r="Y7091" s="6">
        <f>IF(V7091&lt;&gt;"",IFERROR(INDEX(federal_program_name_lookup,MATCH(V7091,aln_lookup,0)),""),"")</f>
        <v/>
      </c>
    </row>
    <row r="7092">
      <c r="A7092" s="6">
        <f>IF(B7092&lt;&gt;"", "AWARD-"&amp;TEXT(ROW()-1,"0000"), "")</f>
        <v/>
      </c>
      <c r="B7092" s="7" t="n"/>
      <c r="C7092" s="7" t="n"/>
      <c r="D7092" s="7" t="n"/>
      <c r="E7092" s="8" t="n"/>
      <c r="F7092" s="9" t="n"/>
      <c r="G7092" s="8" t="n"/>
      <c r="H7092" s="8" t="n"/>
      <c r="I7092" s="8" t="n"/>
      <c r="J7092" s="10">
        <f>IF(A7092="",0,SUMIFS(amount_expended,cfda_key,V7092))</f>
        <v/>
      </c>
      <c r="K7092" s="10">
        <f>IF(G7092="OTHER CLUSTER NOT LISTED ABOVE",SUMIFS(amount_expended,uniform_other_cluster_name,X7092), IF(AND(OR(G7092="N/A",G7092=""),H7092=""),0,IF(G7092="STATE CLUSTER",SUMIFS(amount_expended,uniform_state_cluster_name,W7092),SUMIFS(amount_expended,cluster_name,G7092))))</f>
        <v/>
      </c>
      <c r="L7092" s="8" t="n"/>
      <c r="M7092" s="7" t="n"/>
      <c r="N7092" s="8" t="n"/>
      <c r="O7092" s="7" t="n"/>
      <c r="P7092" s="7" t="n"/>
      <c r="Q7092" s="8" t="n"/>
      <c r="R7092" s="9" t="n"/>
      <c r="S7092" s="8" t="n"/>
      <c r="T7092" s="8" t="n"/>
      <c r="U7092" s="8" t="n"/>
      <c r="V7092" s="11">
        <f>IF(OR(B7092="",C7092=""),"",CONCATENATE(B7092,".",C7092))</f>
        <v/>
      </c>
      <c r="W7092" s="6">
        <f>UPPER(TRIM(H7092))</f>
        <v/>
      </c>
      <c r="X7092" s="6">
        <f>UPPER(TRIM(I7092))</f>
        <v/>
      </c>
      <c r="Y7092" s="6">
        <f>IF(V7092&lt;&gt;"",IFERROR(INDEX(federal_program_name_lookup,MATCH(V7092,aln_lookup,0)),""),"")</f>
        <v/>
      </c>
    </row>
    <row r="7093">
      <c r="A7093" s="6">
        <f>IF(B7093&lt;&gt;"", "AWARD-"&amp;TEXT(ROW()-1,"0000"), "")</f>
        <v/>
      </c>
      <c r="B7093" s="7" t="n"/>
      <c r="C7093" s="7" t="n"/>
      <c r="D7093" s="7" t="n"/>
      <c r="E7093" s="8" t="n"/>
      <c r="F7093" s="9" t="n"/>
      <c r="G7093" s="8" t="n"/>
      <c r="H7093" s="8" t="n"/>
      <c r="I7093" s="8" t="n"/>
      <c r="J7093" s="10">
        <f>IF(A7093="",0,SUMIFS(amount_expended,cfda_key,V7093))</f>
        <v/>
      </c>
      <c r="K7093" s="10">
        <f>IF(G7093="OTHER CLUSTER NOT LISTED ABOVE",SUMIFS(amount_expended,uniform_other_cluster_name,X7093), IF(AND(OR(G7093="N/A",G7093=""),H7093=""),0,IF(G7093="STATE CLUSTER",SUMIFS(amount_expended,uniform_state_cluster_name,W7093),SUMIFS(amount_expended,cluster_name,G7093))))</f>
        <v/>
      </c>
      <c r="L7093" s="8" t="n"/>
      <c r="M7093" s="7" t="n"/>
      <c r="N7093" s="8" t="n"/>
      <c r="O7093" s="7" t="n"/>
      <c r="P7093" s="7" t="n"/>
      <c r="Q7093" s="8" t="n"/>
      <c r="R7093" s="9" t="n"/>
      <c r="S7093" s="8" t="n"/>
      <c r="T7093" s="8" t="n"/>
      <c r="U7093" s="8" t="n"/>
      <c r="V7093" s="11">
        <f>IF(OR(B7093="",C7093=""),"",CONCATENATE(B7093,".",C7093))</f>
        <v/>
      </c>
      <c r="W7093" s="6">
        <f>UPPER(TRIM(H7093))</f>
        <v/>
      </c>
      <c r="X7093" s="6">
        <f>UPPER(TRIM(I7093))</f>
        <v/>
      </c>
      <c r="Y7093" s="6">
        <f>IF(V7093&lt;&gt;"",IFERROR(INDEX(federal_program_name_lookup,MATCH(V7093,aln_lookup,0)),""),"")</f>
        <v/>
      </c>
    </row>
    <row r="7094">
      <c r="A7094" s="6">
        <f>IF(B7094&lt;&gt;"", "AWARD-"&amp;TEXT(ROW()-1,"0000"), "")</f>
        <v/>
      </c>
      <c r="B7094" s="7" t="n"/>
      <c r="C7094" s="7" t="n"/>
      <c r="D7094" s="7" t="n"/>
      <c r="E7094" s="8" t="n"/>
      <c r="F7094" s="9" t="n"/>
      <c r="G7094" s="8" t="n"/>
      <c r="H7094" s="8" t="n"/>
      <c r="I7094" s="8" t="n"/>
      <c r="J7094" s="10">
        <f>IF(A7094="",0,SUMIFS(amount_expended,cfda_key,V7094))</f>
        <v/>
      </c>
      <c r="K7094" s="10">
        <f>IF(G7094="OTHER CLUSTER NOT LISTED ABOVE",SUMIFS(amount_expended,uniform_other_cluster_name,X7094), IF(AND(OR(G7094="N/A",G7094=""),H7094=""),0,IF(G7094="STATE CLUSTER",SUMIFS(amount_expended,uniform_state_cluster_name,W7094),SUMIFS(amount_expended,cluster_name,G7094))))</f>
        <v/>
      </c>
      <c r="L7094" s="8" t="n"/>
      <c r="M7094" s="7" t="n"/>
      <c r="N7094" s="8" t="n"/>
      <c r="O7094" s="7" t="n"/>
      <c r="P7094" s="7" t="n"/>
      <c r="Q7094" s="8" t="n"/>
      <c r="R7094" s="9" t="n"/>
      <c r="S7094" s="8" t="n"/>
      <c r="T7094" s="8" t="n"/>
      <c r="U7094" s="8" t="n"/>
      <c r="V7094" s="11">
        <f>IF(OR(B7094="",C7094=""),"",CONCATENATE(B7094,".",C7094))</f>
        <v/>
      </c>
      <c r="W7094" s="6">
        <f>UPPER(TRIM(H7094))</f>
        <v/>
      </c>
      <c r="X7094" s="6">
        <f>UPPER(TRIM(I7094))</f>
        <v/>
      </c>
      <c r="Y7094" s="6">
        <f>IF(V7094&lt;&gt;"",IFERROR(INDEX(federal_program_name_lookup,MATCH(V7094,aln_lookup,0)),""),"")</f>
        <v/>
      </c>
    </row>
    <row r="7095">
      <c r="A7095" s="6">
        <f>IF(B7095&lt;&gt;"", "AWARD-"&amp;TEXT(ROW()-1,"0000"), "")</f>
        <v/>
      </c>
      <c r="B7095" s="7" t="n"/>
      <c r="C7095" s="7" t="n"/>
      <c r="D7095" s="7" t="n"/>
      <c r="E7095" s="8" t="n"/>
      <c r="F7095" s="9" t="n"/>
      <c r="G7095" s="8" t="n"/>
      <c r="H7095" s="8" t="n"/>
      <c r="I7095" s="8" t="n"/>
      <c r="J7095" s="10">
        <f>IF(A7095="",0,SUMIFS(amount_expended,cfda_key,V7095))</f>
        <v/>
      </c>
      <c r="K7095" s="10">
        <f>IF(G7095="OTHER CLUSTER NOT LISTED ABOVE",SUMIFS(amount_expended,uniform_other_cluster_name,X7095), IF(AND(OR(G7095="N/A",G7095=""),H7095=""),0,IF(G7095="STATE CLUSTER",SUMIFS(amount_expended,uniform_state_cluster_name,W7095),SUMIFS(amount_expended,cluster_name,G7095))))</f>
        <v/>
      </c>
      <c r="L7095" s="8" t="n"/>
      <c r="M7095" s="7" t="n"/>
      <c r="N7095" s="8" t="n"/>
      <c r="O7095" s="7" t="n"/>
      <c r="P7095" s="7" t="n"/>
      <c r="Q7095" s="8" t="n"/>
      <c r="R7095" s="9" t="n"/>
      <c r="S7095" s="8" t="n"/>
      <c r="T7095" s="8" t="n"/>
      <c r="U7095" s="8" t="n"/>
      <c r="V7095" s="11">
        <f>IF(OR(B7095="",C7095=""),"",CONCATENATE(B7095,".",C7095))</f>
        <v/>
      </c>
      <c r="W7095" s="6">
        <f>UPPER(TRIM(H7095))</f>
        <v/>
      </c>
      <c r="X7095" s="6">
        <f>UPPER(TRIM(I7095))</f>
        <v/>
      </c>
      <c r="Y7095" s="6">
        <f>IF(V7095&lt;&gt;"",IFERROR(INDEX(federal_program_name_lookup,MATCH(V7095,aln_lookup,0)),""),"")</f>
        <v/>
      </c>
    </row>
    <row r="7096">
      <c r="A7096" s="6">
        <f>IF(B7096&lt;&gt;"", "AWARD-"&amp;TEXT(ROW()-1,"0000"), "")</f>
        <v/>
      </c>
      <c r="B7096" s="7" t="n"/>
      <c r="C7096" s="7" t="n"/>
      <c r="D7096" s="7" t="n"/>
      <c r="E7096" s="8" t="n"/>
      <c r="F7096" s="9" t="n"/>
      <c r="G7096" s="8" t="n"/>
      <c r="H7096" s="8" t="n"/>
      <c r="I7096" s="8" t="n"/>
      <c r="J7096" s="10">
        <f>IF(A7096="",0,SUMIFS(amount_expended,cfda_key,V7096))</f>
        <v/>
      </c>
      <c r="K7096" s="10">
        <f>IF(G7096="OTHER CLUSTER NOT LISTED ABOVE",SUMIFS(amount_expended,uniform_other_cluster_name,X7096), IF(AND(OR(G7096="N/A",G7096=""),H7096=""),0,IF(G7096="STATE CLUSTER",SUMIFS(amount_expended,uniform_state_cluster_name,W7096),SUMIFS(amount_expended,cluster_name,G7096))))</f>
        <v/>
      </c>
      <c r="L7096" s="8" t="n"/>
      <c r="M7096" s="7" t="n"/>
      <c r="N7096" s="8" t="n"/>
      <c r="O7096" s="7" t="n"/>
      <c r="P7096" s="7" t="n"/>
      <c r="Q7096" s="8" t="n"/>
      <c r="R7096" s="9" t="n"/>
      <c r="S7096" s="8" t="n"/>
      <c r="T7096" s="8" t="n"/>
      <c r="U7096" s="8" t="n"/>
      <c r="V7096" s="11">
        <f>IF(OR(B7096="",C7096=""),"",CONCATENATE(B7096,".",C7096))</f>
        <v/>
      </c>
      <c r="W7096" s="6">
        <f>UPPER(TRIM(H7096))</f>
        <v/>
      </c>
      <c r="X7096" s="6">
        <f>UPPER(TRIM(I7096))</f>
        <v/>
      </c>
      <c r="Y7096" s="6">
        <f>IF(V7096&lt;&gt;"",IFERROR(INDEX(federal_program_name_lookup,MATCH(V7096,aln_lookup,0)),""),"")</f>
        <v/>
      </c>
    </row>
    <row r="7097">
      <c r="A7097" s="6">
        <f>IF(B7097&lt;&gt;"", "AWARD-"&amp;TEXT(ROW()-1,"0000"), "")</f>
        <v/>
      </c>
      <c r="B7097" s="7" t="n"/>
      <c r="C7097" s="7" t="n"/>
      <c r="D7097" s="7" t="n"/>
      <c r="E7097" s="8" t="n"/>
      <c r="F7097" s="9" t="n"/>
      <c r="G7097" s="8" t="n"/>
      <c r="H7097" s="8" t="n"/>
      <c r="I7097" s="8" t="n"/>
      <c r="J7097" s="10">
        <f>IF(A7097="",0,SUMIFS(amount_expended,cfda_key,V7097))</f>
        <v/>
      </c>
      <c r="K7097" s="10">
        <f>IF(G7097="OTHER CLUSTER NOT LISTED ABOVE",SUMIFS(amount_expended,uniform_other_cluster_name,X7097), IF(AND(OR(G7097="N/A",G7097=""),H7097=""),0,IF(G7097="STATE CLUSTER",SUMIFS(amount_expended,uniform_state_cluster_name,W7097),SUMIFS(amount_expended,cluster_name,G7097))))</f>
        <v/>
      </c>
      <c r="L7097" s="8" t="n"/>
      <c r="M7097" s="7" t="n"/>
      <c r="N7097" s="8" t="n"/>
      <c r="O7097" s="7" t="n"/>
      <c r="P7097" s="7" t="n"/>
      <c r="Q7097" s="8" t="n"/>
      <c r="R7097" s="9" t="n"/>
      <c r="S7097" s="8" t="n"/>
      <c r="T7097" s="8" t="n"/>
      <c r="U7097" s="8" t="n"/>
      <c r="V7097" s="11">
        <f>IF(OR(B7097="",C7097=""),"",CONCATENATE(B7097,".",C7097))</f>
        <v/>
      </c>
      <c r="W7097" s="6">
        <f>UPPER(TRIM(H7097))</f>
        <v/>
      </c>
      <c r="X7097" s="6">
        <f>UPPER(TRIM(I7097))</f>
        <v/>
      </c>
      <c r="Y7097" s="6">
        <f>IF(V7097&lt;&gt;"",IFERROR(INDEX(federal_program_name_lookup,MATCH(V7097,aln_lookup,0)),""),"")</f>
        <v/>
      </c>
    </row>
    <row r="7098">
      <c r="A7098" s="6">
        <f>IF(B7098&lt;&gt;"", "AWARD-"&amp;TEXT(ROW()-1,"0000"), "")</f>
        <v/>
      </c>
      <c r="B7098" s="7" t="n"/>
      <c r="C7098" s="7" t="n"/>
      <c r="D7098" s="7" t="n"/>
      <c r="E7098" s="8" t="n"/>
      <c r="F7098" s="9" t="n"/>
      <c r="G7098" s="8" t="n"/>
      <c r="H7098" s="8" t="n"/>
      <c r="I7098" s="8" t="n"/>
      <c r="J7098" s="10">
        <f>IF(A7098="",0,SUMIFS(amount_expended,cfda_key,V7098))</f>
        <v/>
      </c>
      <c r="K7098" s="10">
        <f>IF(G7098="OTHER CLUSTER NOT LISTED ABOVE",SUMIFS(amount_expended,uniform_other_cluster_name,X7098), IF(AND(OR(G7098="N/A",G7098=""),H7098=""),0,IF(G7098="STATE CLUSTER",SUMIFS(amount_expended,uniform_state_cluster_name,W7098),SUMIFS(amount_expended,cluster_name,G7098))))</f>
        <v/>
      </c>
      <c r="L7098" s="8" t="n"/>
      <c r="M7098" s="7" t="n"/>
      <c r="N7098" s="8" t="n"/>
      <c r="O7098" s="7" t="n"/>
      <c r="P7098" s="7" t="n"/>
      <c r="Q7098" s="8" t="n"/>
      <c r="R7098" s="9" t="n"/>
      <c r="S7098" s="8" t="n"/>
      <c r="T7098" s="8" t="n"/>
      <c r="U7098" s="8" t="n"/>
      <c r="V7098" s="11">
        <f>IF(OR(B7098="",C7098=""),"",CONCATENATE(B7098,".",C7098))</f>
        <v/>
      </c>
      <c r="W7098" s="6">
        <f>UPPER(TRIM(H7098))</f>
        <v/>
      </c>
      <c r="X7098" s="6">
        <f>UPPER(TRIM(I7098))</f>
        <v/>
      </c>
      <c r="Y7098" s="6">
        <f>IF(V7098&lt;&gt;"",IFERROR(INDEX(federal_program_name_lookup,MATCH(V7098,aln_lookup,0)),""),"")</f>
        <v/>
      </c>
    </row>
    <row r="7099">
      <c r="A7099" s="6">
        <f>IF(B7099&lt;&gt;"", "AWARD-"&amp;TEXT(ROW()-1,"0000"), "")</f>
        <v/>
      </c>
      <c r="B7099" s="7" t="n"/>
      <c r="C7099" s="7" t="n"/>
      <c r="D7099" s="7" t="n"/>
      <c r="E7099" s="8" t="n"/>
      <c r="F7099" s="9" t="n"/>
      <c r="G7099" s="8" t="n"/>
      <c r="H7099" s="8" t="n"/>
      <c r="I7099" s="8" t="n"/>
      <c r="J7099" s="10">
        <f>IF(A7099="",0,SUMIFS(amount_expended,cfda_key,V7099))</f>
        <v/>
      </c>
      <c r="K7099" s="10">
        <f>IF(G7099="OTHER CLUSTER NOT LISTED ABOVE",SUMIFS(amount_expended,uniform_other_cluster_name,X7099), IF(AND(OR(G7099="N/A",G7099=""),H7099=""),0,IF(G7099="STATE CLUSTER",SUMIFS(amount_expended,uniform_state_cluster_name,W7099),SUMIFS(amount_expended,cluster_name,G7099))))</f>
        <v/>
      </c>
      <c r="L7099" s="8" t="n"/>
      <c r="M7099" s="7" t="n"/>
      <c r="N7099" s="8" t="n"/>
      <c r="O7099" s="7" t="n"/>
      <c r="P7099" s="7" t="n"/>
      <c r="Q7099" s="8" t="n"/>
      <c r="R7099" s="9" t="n"/>
      <c r="S7099" s="8" t="n"/>
      <c r="T7099" s="8" t="n"/>
      <c r="U7099" s="8" t="n"/>
      <c r="V7099" s="11">
        <f>IF(OR(B7099="",C7099=""),"",CONCATENATE(B7099,".",C7099))</f>
        <v/>
      </c>
      <c r="W7099" s="6">
        <f>UPPER(TRIM(H7099))</f>
        <v/>
      </c>
      <c r="X7099" s="6">
        <f>UPPER(TRIM(I7099))</f>
        <v/>
      </c>
      <c r="Y7099" s="6">
        <f>IF(V7099&lt;&gt;"",IFERROR(INDEX(federal_program_name_lookup,MATCH(V7099,aln_lookup,0)),""),"")</f>
        <v/>
      </c>
    </row>
    <row r="7100">
      <c r="A7100" s="6">
        <f>IF(B7100&lt;&gt;"", "AWARD-"&amp;TEXT(ROW()-1,"0000"), "")</f>
        <v/>
      </c>
      <c r="B7100" s="7" t="n"/>
      <c r="C7100" s="7" t="n"/>
      <c r="D7100" s="7" t="n"/>
      <c r="E7100" s="8" t="n"/>
      <c r="F7100" s="9" t="n"/>
      <c r="G7100" s="8" t="n"/>
      <c r="H7100" s="8" t="n"/>
      <c r="I7100" s="8" t="n"/>
      <c r="J7100" s="10">
        <f>IF(A7100="",0,SUMIFS(amount_expended,cfda_key,V7100))</f>
        <v/>
      </c>
      <c r="K7100" s="10">
        <f>IF(G7100="OTHER CLUSTER NOT LISTED ABOVE",SUMIFS(amount_expended,uniform_other_cluster_name,X7100), IF(AND(OR(G7100="N/A",G7100=""),H7100=""),0,IF(G7100="STATE CLUSTER",SUMIFS(amount_expended,uniform_state_cluster_name,W7100),SUMIFS(amount_expended,cluster_name,G7100))))</f>
        <v/>
      </c>
      <c r="L7100" s="8" t="n"/>
      <c r="M7100" s="7" t="n"/>
      <c r="N7100" s="8" t="n"/>
      <c r="O7100" s="7" t="n"/>
      <c r="P7100" s="7" t="n"/>
      <c r="Q7100" s="8" t="n"/>
      <c r="R7100" s="9" t="n"/>
      <c r="S7100" s="8" t="n"/>
      <c r="T7100" s="8" t="n"/>
      <c r="U7100" s="8" t="n"/>
      <c r="V7100" s="11">
        <f>IF(OR(B7100="",C7100=""),"",CONCATENATE(B7100,".",C7100))</f>
        <v/>
      </c>
      <c r="W7100" s="6">
        <f>UPPER(TRIM(H7100))</f>
        <v/>
      </c>
      <c r="X7100" s="6">
        <f>UPPER(TRIM(I7100))</f>
        <v/>
      </c>
      <c r="Y7100" s="6">
        <f>IF(V7100&lt;&gt;"",IFERROR(INDEX(federal_program_name_lookup,MATCH(V7100,aln_lookup,0)),""),"")</f>
        <v/>
      </c>
    </row>
    <row r="7101">
      <c r="A7101" s="6">
        <f>IF(B7101&lt;&gt;"", "AWARD-"&amp;TEXT(ROW()-1,"0000"), "")</f>
        <v/>
      </c>
      <c r="B7101" s="7" t="n"/>
      <c r="C7101" s="7" t="n"/>
      <c r="D7101" s="7" t="n"/>
      <c r="E7101" s="8" t="n"/>
      <c r="F7101" s="9" t="n"/>
      <c r="G7101" s="8" t="n"/>
      <c r="H7101" s="8" t="n"/>
      <c r="I7101" s="8" t="n"/>
      <c r="J7101" s="10">
        <f>IF(A7101="",0,SUMIFS(amount_expended,cfda_key,V7101))</f>
        <v/>
      </c>
      <c r="K7101" s="10">
        <f>IF(G7101="OTHER CLUSTER NOT LISTED ABOVE",SUMIFS(amount_expended,uniform_other_cluster_name,X7101), IF(AND(OR(G7101="N/A",G7101=""),H7101=""),0,IF(G7101="STATE CLUSTER",SUMIFS(amount_expended,uniform_state_cluster_name,W7101),SUMIFS(amount_expended,cluster_name,G7101))))</f>
        <v/>
      </c>
      <c r="L7101" s="8" t="n"/>
      <c r="M7101" s="7" t="n"/>
      <c r="N7101" s="8" t="n"/>
      <c r="O7101" s="7" t="n"/>
      <c r="P7101" s="7" t="n"/>
      <c r="Q7101" s="8" t="n"/>
      <c r="R7101" s="9" t="n"/>
      <c r="S7101" s="8" t="n"/>
      <c r="T7101" s="8" t="n"/>
      <c r="U7101" s="8" t="n"/>
      <c r="V7101" s="11">
        <f>IF(OR(B7101="",C7101=""),"",CONCATENATE(B7101,".",C7101))</f>
        <v/>
      </c>
      <c r="W7101" s="6">
        <f>UPPER(TRIM(H7101))</f>
        <v/>
      </c>
      <c r="X7101" s="6">
        <f>UPPER(TRIM(I7101))</f>
        <v/>
      </c>
      <c r="Y7101" s="6">
        <f>IF(V7101&lt;&gt;"",IFERROR(INDEX(federal_program_name_lookup,MATCH(V7101,aln_lookup,0)),""),"")</f>
        <v/>
      </c>
    </row>
    <row r="7102">
      <c r="A7102" s="6">
        <f>IF(B7102&lt;&gt;"", "AWARD-"&amp;TEXT(ROW()-1,"0000"), "")</f>
        <v/>
      </c>
      <c r="B7102" s="7" t="n"/>
      <c r="C7102" s="7" t="n"/>
      <c r="D7102" s="7" t="n"/>
      <c r="E7102" s="8" t="n"/>
      <c r="F7102" s="9" t="n"/>
      <c r="G7102" s="8" t="n"/>
      <c r="H7102" s="8" t="n"/>
      <c r="I7102" s="8" t="n"/>
      <c r="J7102" s="10">
        <f>IF(A7102="",0,SUMIFS(amount_expended,cfda_key,V7102))</f>
        <v/>
      </c>
      <c r="K7102" s="10">
        <f>IF(G7102="OTHER CLUSTER NOT LISTED ABOVE",SUMIFS(amount_expended,uniform_other_cluster_name,X7102), IF(AND(OR(G7102="N/A",G7102=""),H7102=""),0,IF(G7102="STATE CLUSTER",SUMIFS(amount_expended,uniform_state_cluster_name,W7102),SUMIFS(amount_expended,cluster_name,G7102))))</f>
        <v/>
      </c>
      <c r="L7102" s="8" t="n"/>
      <c r="M7102" s="7" t="n"/>
      <c r="N7102" s="8" t="n"/>
      <c r="O7102" s="7" t="n"/>
      <c r="P7102" s="7" t="n"/>
      <c r="Q7102" s="8" t="n"/>
      <c r="R7102" s="9" t="n"/>
      <c r="S7102" s="8" t="n"/>
      <c r="T7102" s="8" t="n"/>
      <c r="U7102" s="8" t="n"/>
      <c r="V7102" s="11">
        <f>IF(OR(B7102="",C7102=""),"",CONCATENATE(B7102,".",C7102))</f>
        <v/>
      </c>
      <c r="W7102" s="6">
        <f>UPPER(TRIM(H7102))</f>
        <v/>
      </c>
      <c r="X7102" s="6">
        <f>UPPER(TRIM(I7102))</f>
        <v/>
      </c>
      <c r="Y7102" s="6">
        <f>IF(V7102&lt;&gt;"",IFERROR(INDEX(federal_program_name_lookup,MATCH(V7102,aln_lookup,0)),""),"")</f>
        <v/>
      </c>
    </row>
    <row r="7103">
      <c r="A7103" s="6">
        <f>IF(B7103&lt;&gt;"", "AWARD-"&amp;TEXT(ROW()-1,"0000"), "")</f>
        <v/>
      </c>
      <c r="B7103" s="7" t="n"/>
      <c r="C7103" s="7" t="n"/>
      <c r="D7103" s="7" t="n"/>
      <c r="E7103" s="8" t="n"/>
      <c r="F7103" s="9" t="n"/>
      <c r="G7103" s="8" t="n"/>
      <c r="H7103" s="8" t="n"/>
      <c r="I7103" s="8" t="n"/>
      <c r="J7103" s="10">
        <f>IF(A7103="",0,SUMIFS(amount_expended,cfda_key,V7103))</f>
        <v/>
      </c>
      <c r="K7103" s="10">
        <f>IF(G7103="OTHER CLUSTER NOT LISTED ABOVE",SUMIFS(amount_expended,uniform_other_cluster_name,X7103), IF(AND(OR(G7103="N/A",G7103=""),H7103=""),0,IF(G7103="STATE CLUSTER",SUMIFS(amount_expended,uniform_state_cluster_name,W7103),SUMIFS(amount_expended,cluster_name,G7103))))</f>
        <v/>
      </c>
      <c r="L7103" s="8" t="n"/>
      <c r="M7103" s="7" t="n"/>
      <c r="N7103" s="8" t="n"/>
      <c r="O7103" s="7" t="n"/>
      <c r="P7103" s="7" t="n"/>
      <c r="Q7103" s="8" t="n"/>
      <c r="R7103" s="9" t="n"/>
      <c r="S7103" s="8" t="n"/>
      <c r="T7103" s="8" t="n"/>
      <c r="U7103" s="8" t="n"/>
      <c r="V7103" s="11">
        <f>IF(OR(B7103="",C7103=""),"",CONCATENATE(B7103,".",C7103))</f>
        <v/>
      </c>
      <c r="W7103" s="6">
        <f>UPPER(TRIM(H7103))</f>
        <v/>
      </c>
      <c r="X7103" s="6">
        <f>UPPER(TRIM(I7103))</f>
        <v/>
      </c>
      <c r="Y7103" s="6">
        <f>IF(V7103&lt;&gt;"",IFERROR(INDEX(federal_program_name_lookup,MATCH(V7103,aln_lookup,0)),""),"")</f>
        <v/>
      </c>
    </row>
    <row r="7104">
      <c r="A7104" s="6">
        <f>IF(B7104&lt;&gt;"", "AWARD-"&amp;TEXT(ROW()-1,"0000"), "")</f>
        <v/>
      </c>
      <c r="B7104" s="7" t="n"/>
      <c r="C7104" s="7" t="n"/>
      <c r="D7104" s="7" t="n"/>
      <c r="E7104" s="8" t="n"/>
      <c r="F7104" s="9" t="n"/>
      <c r="G7104" s="8" t="n"/>
      <c r="H7104" s="8" t="n"/>
      <c r="I7104" s="8" t="n"/>
      <c r="J7104" s="10">
        <f>IF(A7104="",0,SUMIFS(amount_expended,cfda_key,V7104))</f>
        <v/>
      </c>
      <c r="K7104" s="10">
        <f>IF(G7104="OTHER CLUSTER NOT LISTED ABOVE",SUMIFS(amount_expended,uniform_other_cluster_name,X7104), IF(AND(OR(G7104="N/A",G7104=""),H7104=""),0,IF(G7104="STATE CLUSTER",SUMIFS(amount_expended,uniform_state_cluster_name,W7104),SUMIFS(amount_expended,cluster_name,G7104))))</f>
        <v/>
      </c>
      <c r="L7104" s="8" t="n"/>
      <c r="M7104" s="7" t="n"/>
      <c r="N7104" s="8" t="n"/>
      <c r="O7104" s="7" t="n"/>
      <c r="P7104" s="7" t="n"/>
      <c r="Q7104" s="8" t="n"/>
      <c r="R7104" s="9" t="n"/>
      <c r="S7104" s="8" t="n"/>
      <c r="T7104" s="8" t="n"/>
      <c r="U7104" s="8" t="n"/>
      <c r="V7104" s="11">
        <f>IF(OR(B7104="",C7104=""),"",CONCATENATE(B7104,".",C7104))</f>
        <v/>
      </c>
      <c r="W7104" s="6">
        <f>UPPER(TRIM(H7104))</f>
        <v/>
      </c>
      <c r="X7104" s="6">
        <f>UPPER(TRIM(I7104))</f>
        <v/>
      </c>
      <c r="Y7104" s="6">
        <f>IF(V7104&lt;&gt;"",IFERROR(INDEX(federal_program_name_lookup,MATCH(V7104,aln_lookup,0)),""),"")</f>
        <v/>
      </c>
    </row>
    <row r="7105">
      <c r="A7105" s="6">
        <f>IF(B7105&lt;&gt;"", "AWARD-"&amp;TEXT(ROW()-1,"0000"), "")</f>
        <v/>
      </c>
      <c r="B7105" s="7" t="n"/>
      <c r="C7105" s="7" t="n"/>
      <c r="D7105" s="7" t="n"/>
      <c r="E7105" s="8" t="n"/>
      <c r="F7105" s="9" t="n"/>
      <c r="G7105" s="8" t="n"/>
      <c r="H7105" s="8" t="n"/>
      <c r="I7105" s="8" t="n"/>
      <c r="J7105" s="10">
        <f>IF(A7105="",0,SUMIFS(amount_expended,cfda_key,V7105))</f>
        <v/>
      </c>
      <c r="K7105" s="10">
        <f>IF(G7105="OTHER CLUSTER NOT LISTED ABOVE",SUMIFS(amount_expended,uniform_other_cluster_name,X7105), IF(AND(OR(G7105="N/A",G7105=""),H7105=""),0,IF(G7105="STATE CLUSTER",SUMIFS(amount_expended,uniform_state_cluster_name,W7105),SUMIFS(amount_expended,cluster_name,G7105))))</f>
        <v/>
      </c>
      <c r="L7105" s="8" t="n"/>
      <c r="M7105" s="7" t="n"/>
      <c r="N7105" s="8" t="n"/>
      <c r="O7105" s="7" t="n"/>
      <c r="P7105" s="7" t="n"/>
      <c r="Q7105" s="8" t="n"/>
      <c r="R7105" s="9" t="n"/>
      <c r="S7105" s="8" t="n"/>
      <c r="T7105" s="8" t="n"/>
      <c r="U7105" s="8" t="n"/>
      <c r="V7105" s="11">
        <f>IF(OR(B7105="",C7105=""),"",CONCATENATE(B7105,".",C7105))</f>
        <v/>
      </c>
      <c r="W7105" s="6">
        <f>UPPER(TRIM(H7105))</f>
        <v/>
      </c>
      <c r="X7105" s="6">
        <f>UPPER(TRIM(I7105))</f>
        <v/>
      </c>
      <c r="Y7105" s="6">
        <f>IF(V7105&lt;&gt;"",IFERROR(INDEX(federal_program_name_lookup,MATCH(V7105,aln_lookup,0)),""),"")</f>
        <v/>
      </c>
    </row>
    <row r="7106">
      <c r="A7106" s="6">
        <f>IF(B7106&lt;&gt;"", "AWARD-"&amp;TEXT(ROW()-1,"0000"), "")</f>
        <v/>
      </c>
      <c r="B7106" s="7" t="n"/>
      <c r="C7106" s="7" t="n"/>
      <c r="D7106" s="7" t="n"/>
      <c r="E7106" s="8" t="n"/>
      <c r="F7106" s="9" t="n"/>
      <c r="G7106" s="8" t="n"/>
      <c r="H7106" s="8" t="n"/>
      <c r="I7106" s="8" t="n"/>
      <c r="J7106" s="10">
        <f>IF(A7106="",0,SUMIFS(amount_expended,cfda_key,V7106))</f>
        <v/>
      </c>
      <c r="K7106" s="10">
        <f>IF(G7106="OTHER CLUSTER NOT LISTED ABOVE",SUMIFS(amount_expended,uniform_other_cluster_name,X7106), IF(AND(OR(G7106="N/A",G7106=""),H7106=""),0,IF(G7106="STATE CLUSTER",SUMIFS(amount_expended,uniform_state_cluster_name,W7106),SUMIFS(amount_expended,cluster_name,G7106))))</f>
        <v/>
      </c>
      <c r="L7106" s="8" t="n"/>
      <c r="M7106" s="7" t="n"/>
      <c r="N7106" s="8" t="n"/>
      <c r="O7106" s="7" t="n"/>
      <c r="P7106" s="7" t="n"/>
      <c r="Q7106" s="8" t="n"/>
      <c r="R7106" s="9" t="n"/>
      <c r="S7106" s="8" t="n"/>
      <c r="T7106" s="8" t="n"/>
      <c r="U7106" s="8" t="n"/>
      <c r="V7106" s="11">
        <f>IF(OR(B7106="",C7106=""),"",CONCATENATE(B7106,".",C7106))</f>
        <v/>
      </c>
      <c r="W7106" s="6">
        <f>UPPER(TRIM(H7106))</f>
        <v/>
      </c>
      <c r="X7106" s="6">
        <f>UPPER(TRIM(I7106))</f>
        <v/>
      </c>
      <c r="Y7106" s="6">
        <f>IF(V7106&lt;&gt;"",IFERROR(INDEX(federal_program_name_lookup,MATCH(V7106,aln_lookup,0)),""),"")</f>
        <v/>
      </c>
    </row>
    <row r="7107">
      <c r="A7107" s="6">
        <f>IF(B7107&lt;&gt;"", "AWARD-"&amp;TEXT(ROW()-1,"0000"), "")</f>
        <v/>
      </c>
      <c r="B7107" s="7" t="n"/>
      <c r="C7107" s="7" t="n"/>
      <c r="D7107" s="7" t="n"/>
      <c r="E7107" s="8" t="n"/>
      <c r="F7107" s="9" t="n"/>
      <c r="G7107" s="8" t="n"/>
      <c r="H7107" s="8" t="n"/>
      <c r="I7107" s="8" t="n"/>
      <c r="J7107" s="10">
        <f>IF(A7107="",0,SUMIFS(amount_expended,cfda_key,V7107))</f>
        <v/>
      </c>
      <c r="K7107" s="10">
        <f>IF(G7107="OTHER CLUSTER NOT LISTED ABOVE",SUMIFS(amount_expended,uniform_other_cluster_name,X7107), IF(AND(OR(G7107="N/A",G7107=""),H7107=""),0,IF(G7107="STATE CLUSTER",SUMIFS(amount_expended,uniform_state_cluster_name,W7107),SUMIFS(amount_expended,cluster_name,G7107))))</f>
        <v/>
      </c>
      <c r="L7107" s="8" t="n"/>
      <c r="M7107" s="7" t="n"/>
      <c r="N7107" s="8" t="n"/>
      <c r="O7107" s="7" t="n"/>
      <c r="P7107" s="7" t="n"/>
      <c r="Q7107" s="8" t="n"/>
      <c r="R7107" s="9" t="n"/>
      <c r="S7107" s="8" t="n"/>
      <c r="T7107" s="8" t="n"/>
      <c r="U7107" s="8" t="n"/>
      <c r="V7107" s="11">
        <f>IF(OR(B7107="",C7107=""),"",CONCATENATE(B7107,".",C7107))</f>
        <v/>
      </c>
      <c r="W7107" s="6">
        <f>UPPER(TRIM(H7107))</f>
        <v/>
      </c>
      <c r="X7107" s="6">
        <f>UPPER(TRIM(I7107))</f>
        <v/>
      </c>
      <c r="Y7107" s="6">
        <f>IF(V7107&lt;&gt;"",IFERROR(INDEX(federal_program_name_lookup,MATCH(V7107,aln_lookup,0)),""),"")</f>
        <v/>
      </c>
    </row>
    <row r="7108">
      <c r="A7108" s="6">
        <f>IF(B7108&lt;&gt;"", "AWARD-"&amp;TEXT(ROW()-1,"0000"), "")</f>
        <v/>
      </c>
      <c r="B7108" s="7" t="n"/>
      <c r="C7108" s="7" t="n"/>
      <c r="D7108" s="7" t="n"/>
      <c r="E7108" s="8" t="n"/>
      <c r="F7108" s="9" t="n"/>
      <c r="G7108" s="8" t="n"/>
      <c r="H7108" s="8" t="n"/>
      <c r="I7108" s="8" t="n"/>
      <c r="J7108" s="10">
        <f>IF(A7108="",0,SUMIFS(amount_expended,cfda_key,V7108))</f>
        <v/>
      </c>
      <c r="K7108" s="10">
        <f>IF(G7108="OTHER CLUSTER NOT LISTED ABOVE",SUMIFS(amount_expended,uniform_other_cluster_name,X7108), IF(AND(OR(G7108="N/A",G7108=""),H7108=""),0,IF(G7108="STATE CLUSTER",SUMIFS(amount_expended,uniform_state_cluster_name,W7108),SUMIFS(amount_expended,cluster_name,G7108))))</f>
        <v/>
      </c>
      <c r="L7108" s="8" t="n"/>
      <c r="M7108" s="7" t="n"/>
      <c r="N7108" s="8" t="n"/>
      <c r="O7108" s="7" t="n"/>
      <c r="P7108" s="7" t="n"/>
      <c r="Q7108" s="8" t="n"/>
      <c r="R7108" s="9" t="n"/>
      <c r="S7108" s="8" t="n"/>
      <c r="T7108" s="8" t="n"/>
      <c r="U7108" s="8" t="n"/>
      <c r="V7108" s="11">
        <f>IF(OR(B7108="",C7108=""),"",CONCATENATE(B7108,".",C7108))</f>
        <v/>
      </c>
      <c r="W7108" s="6">
        <f>UPPER(TRIM(H7108))</f>
        <v/>
      </c>
      <c r="X7108" s="6">
        <f>UPPER(TRIM(I7108))</f>
        <v/>
      </c>
      <c r="Y7108" s="6">
        <f>IF(V7108&lt;&gt;"",IFERROR(INDEX(federal_program_name_lookup,MATCH(V7108,aln_lookup,0)),""),"")</f>
        <v/>
      </c>
    </row>
    <row r="7109">
      <c r="A7109" s="6">
        <f>IF(B7109&lt;&gt;"", "AWARD-"&amp;TEXT(ROW()-1,"0000"), "")</f>
        <v/>
      </c>
      <c r="B7109" s="7" t="n"/>
      <c r="C7109" s="7" t="n"/>
      <c r="D7109" s="7" t="n"/>
      <c r="E7109" s="8" t="n"/>
      <c r="F7109" s="9" t="n"/>
      <c r="G7109" s="8" t="n"/>
      <c r="H7109" s="8" t="n"/>
      <c r="I7109" s="8" t="n"/>
      <c r="J7109" s="10">
        <f>IF(A7109="",0,SUMIFS(amount_expended,cfda_key,V7109))</f>
        <v/>
      </c>
      <c r="K7109" s="10">
        <f>IF(G7109="OTHER CLUSTER NOT LISTED ABOVE",SUMIFS(amount_expended,uniform_other_cluster_name,X7109), IF(AND(OR(G7109="N/A",G7109=""),H7109=""),0,IF(G7109="STATE CLUSTER",SUMIFS(amount_expended,uniform_state_cluster_name,W7109),SUMIFS(amount_expended,cluster_name,G7109))))</f>
        <v/>
      </c>
      <c r="L7109" s="8" t="n"/>
      <c r="M7109" s="7" t="n"/>
      <c r="N7109" s="8" t="n"/>
      <c r="O7109" s="7" t="n"/>
      <c r="P7109" s="7" t="n"/>
      <c r="Q7109" s="8" t="n"/>
      <c r="R7109" s="9" t="n"/>
      <c r="S7109" s="8" t="n"/>
      <c r="T7109" s="8" t="n"/>
      <c r="U7109" s="8" t="n"/>
      <c r="V7109" s="11">
        <f>IF(OR(B7109="",C7109=""),"",CONCATENATE(B7109,".",C7109))</f>
        <v/>
      </c>
      <c r="W7109" s="6">
        <f>UPPER(TRIM(H7109))</f>
        <v/>
      </c>
      <c r="X7109" s="6">
        <f>UPPER(TRIM(I7109))</f>
        <v/>
      </c>
      <c r="Y7109" s="6">
        <f>IF(V7109&lt;&gt;"",IFERROR(INDEX(federal_program_name_lookup,MATCH(V7109,aln_lookup,0)),""),"")</f>
        <v/>
      </c>
    </row>
    <row r="7110">
      <c r="A7110" s="6">
        <f>IF(B7110&lt;&gt;"", "AWARD-"&amp;TEXT(ROW()-1,"0000"), "")</f>
        <v/>
      </c>
      <c r="B7110" s="7" t="n"/>
      <c r="C7110" s="7" t="n"/>
      <c r="D7110" s="7" t="n"/>
      <c r="E7110" s="8" t="n"/>
      <c r="F7110" s="9" t="n"/>
      <c r="G7110" s="8" t="n"/>
      <c r="H7110" s="8" t="n"/>
      <c r="I7110" s="8" t="n"/>
      <c r="J7110" s="10">
        <f>IF(A7110="",0,SUMIFS(amount_expended,cfda_key,V7110))</f>
        <v/>
      </c>
      <c r="K7110" s="10">
        <f>IF(G7110="OTHER CLUSTER NOT LISTED ABOVE",SUMIFS(amount_expended,uniform_other_cluster_name,X7110), IF(AND(OR(G7110="N/A",G7110=""),H7110=""),0,IF(G7110="STATE CLUSTER",SUMIFS(amount_expended,uniform_state_cluster_name,W7110),SUMIFS(amount_expended,cluster_name,G7110))))</f>
        <v/>
      </c>
      <c r="L7110" s="8" t="n"/>
      <c r="M7110" s="7" t="n"/>
      <c r="N7110" s="8" t="n"/>
      <c r="O7110" s="7" t="n"/>
      <c r="P7110" s="7" t="n"/>
      <c r="Q7110" s="8" t="n"/>
      <c r="R7110" s="9" t="n"/>
      <c r="S7110" s="8" t="n"/>
      <c r="T7110" s="8" t="n"/>
      <c r="U7110" s="8" t="n"/>
      <c r="V7110" s="11">
        <f>IF(OR(B7110="",C7110=""),"",CONCATENATE(B7110,".",C7110))</f>
        <v/>
      </c>
      <c r="W7110" s="6">
        <f>UPPER(TRIM(H7110))</f>
        <v/>
      </c>
      <c r="X7110" s="6">
        <f>UPPER(TRIM(I7110))</f>
        <v/>
      </c>
      <c r="Y7110" s="6">
        <f>IF(V7110&lt;&gt;"",IFERROR(INDEX(federal_program_name_lookup,MATCH(V7110,aln_lookup,0)),""),"")</f>
        <v/>
      </c>
    </row>
    <row r="7111">
      <c r="A7111" s="6">
        <f>IF(B7111&lt;&gt;"", "AWARD-"&amp;TEXT(ROW()-1,"0000"), "")</f>
        <v/>
      </c>
      <c r="B7111" s="7" t="n"/>
      <c r="C7111" s="7" t="n"/>
      <c r="D7111" s="7" t="n"/>
      <c r="E7111" s="8" t="n"/>
      <c r="F7111" s="9" t="n"/>
      <c r="G7111" s="8" t="n"/>
      <c r="H7111" s="8" t="n"/>
      <c r="I7111" s="8" t="n"/>
      <c r="J7111" s="10">
        <f>IF(A7111="",0,SUMIFS(amount_expended,cfda_key,V7111))</f>
        <v/>
      </c>
      <c r="K7111" s="10">
        <f>IF(G7111="OTHER CLUSTER NOT LISTED ABOVE",SUMIFS(amount_expended,uniform_other_cluster_name,X7111), IF(AND(OR(G7111="N/A",G7111=""),H7111=""),0,IF(G7111="STATE CLUSTER",SUMIFS(amount_expended,uniform_state_cluster_name,W7111),SUMIFS(amount_expended,cluster_name,G7111))))</f>
        <v/>
      </c>
      <c r="L7111" s="8" t="n"/>
      <c r="M7111" s="7" t="n"/>
      <c r="N7111" s="8" t="n"/>
      <c r="O7111" s="7" t="n"/>
      <c r="P7111" s="7" t="n"/>
      <c r="Q7111" s="8" t="n"/>
      <c r="R7111" s="9" t="n"/>
      <c r="S7111" s="8" t="n"/>
      <c r="T7111" s="8" t="n"/>
      <c r="U7111" s="8" t="n"/>
      <c r="V7111" s="11">
        <f>IF(OR(B7111="",C7111=""),"",CONCATENATE(B7111,".",C7111))</f>
        <v/>
      </c>
      <c r="W7111" s="6">
        <f>UPPER(TRIM(H7111))</f>
        <v/>
      </c>
      <c r="X7111" s="6">
        <f>UPPER(TRIM(I7111))</f>
        <v/>
      </c>
      <c r="Y7111" s="6">
        <f>IF(V7111&lt;&gt;"",IFERROR(INDEX(federal_program_name_lookup,MATCH(V7111,aln_lookup,0)),""),"")</f>
        <v/>
      </c>
    </row>
    <row r="7112">
      <c r="A7112" s="6">
        <f>IF(B7112&lt;&gt;"", "AWARD-"&amp;TEXT(ROW()-1,"0000"), "")</f>
        <v/>
      </c>
      <c r="B7112" s="7" t="n"/>
      <c r="C7112" s="7" t="n"/>
      <c r="D7112" s="7" t="n"/>
      <c r="E7112" s="8" t="n"/>
      <c r="F7112" s="9" t="n"/>
      <c r="G7112" s="8" t="n"/>
      <c r="H7112" s="8" t="n"/>
      <c r="I7112" s="8" t="n"/>
      <c r="J7112" s="10">
        <f>IF(A7112="",0,SUMIFS(amount_expended,cfda_key,V7112))</f>
        <v/>
      </c>
      <c r="K7112" s="10">
        <f>IF(G7112="OTHER CLUSTER NOT LISTED ABOVE",SUMIFS(amount_expended,uniform_other_cluster_name,X7112), IF(AND(OR(G7112="N/A",G7112=""),H7112=""),0,IF(G7112="STATE CLUSTER",SUMIFS(amount_expended,uniform_state_cluster_name,W7112),SUMIFS(amount_expended,cluster_name,G7112))))</f>
        <v/>
      </c>
      <c r="L7112" s="8" t="n"/>
      <c r="M7112" s="7" t="n"/>
      <c r="N7112" s="8" t="n"/>
      <c r="O7112" s="7" t="n"/>
      <c r="P7112" s="7" t="n"/>
      <c r="Q7112" s="8" t="n"/>
      <c r="R7112" s="9" t="n"/>
      <c r="S7112" s="8" t="n"/>
      <c r="T7112" s="8" t="n"/>
      <c r="U7112" s="8" t="n"/>
      <c r="V7112" s="11">
        <f>IF(OR(B7112="",C7112=""),"",CONCATENATE(B7112,".",C7112))</f>
        <v/>
      </c>
      <c r="W7112" s="6">
        <f>UPPER(TRIM(H7112))</f>
        <v/>
      </c>
      <c r="X7112" s="6">
        <f>UPPER(TRIM(I7112))</f>
        <v/>
      </c>
      <c r="Y7112" s="6">
        <f>IF(V7112&lt;&gt;"",IFERROR(INDEX(federal_program_name_lookup,MATCH(V7112,aln_lookup,0)),""),"")</f>
        <v/>
      </c>
    </row>
    <row r="7113">
      <c r="A7113" s="6">
        <f>IF(B7113&lt;&gt;"", "AWARD-"&amp;TEXT(ROW()-1,"0000"), "")</f>
        <v/>
      </c>
      <c r="B7113" s="7" t="n"/>
      <c r="C7113" s="7" t="n"/>
      <c r="D7113" s="7" t="n"/>
      <c r="E7113" s="8" t="n"/>
      <c r="F7113" s="9" t="n"/>
      <c r="G7113" s="8" t="n"/>
      <c r="H7113" s="8" t="n"/>
      <c r="I7113" s="8" t="n"/>
      <c r="J7113" s="10">
        <f>IF(A7113="",0,SUMIFS(amount_expended,cfda_key,V7113))</f>
        <v/>
      </c>
      <c r="K7113" s="10">
        <f>IF(G7113="OTHER CLUSTER NOT LISTED ABOVE",SUMIFS(amount_expended,uniform_other_cluster_name,X7113), IF(AND(OR(G7113="N/A",G7113=""),H7113=""),0,IF(G7113="STATE CLUSTER",SUMIFS(amount_expended,uniform_state_cluster_name,W7113),SUMIFS(amount_expended,cluster_name,G7113))))</f>
        <v/>
      </c>
      <c r="L7113" s="8" t="n"/>
      <c r="M7113" s="7" t="n"/>
      <c r="N7113" s="8" t="n"/>
      <c r="O7113" s="7" t="n"/>
      <c r="P7113" s="7" t="n"/>
      <c r="Q7113" s="8" t="n"/>
      <c r="R7113" s="9" t="n"/>
      <c r="S7113" s="8" t="n"/>
      <c r="T7113" s="8" t="n"/>
      <c r="U7113" s="8" t="n"/>
      <c r="V7113" s="11">
        <f>IF(OR(B7113="",C7113=""),"",CONCATENATE(B7113,".",C7113))</f>
        <v/>
      </c>
      <c r="W7113" s="6">
        <f>UPPER(TRIM(H7113))</f>
        <v/>
      </c>
      <c r="X7113" s="6">
        <f>UPPER(TRIM(I7113))</f>
        <v/>
      </c>
      <c r="Y7113" s="6">
        <f>IF(V7113&lt;&gt;"",IFERROR(INDEX(federal_program_name_lookup,MATCH(V7113,aln_lookup,0)),""),"")</f>
        <v/>
      </c>
    </row>
    <row r="7114">
      <c r="A7114" s="6">
        <f>IF(B7114&lt;&gt;"", "AWARD-"&amp;TEXT(ROW()-1,"0000"), "")</f>
        <v/>
      </c>
      <c r="B7114" s="7" t="n"/>
      <c r="C7114" s="7" t="n"/>
      <c r="D7114" s="7" t="n"/>
      <c r="E7114" s="8" t="n"/>
      <c r="F7114" s="9" t="n"/>
      <c r="G7114" s="8" t="n"/>
      <c r="H7114" s="8" t="n"/>
      <c r="I7114" s="8" t="n"/>
      <c r="J7114" s="10">
        <f>IF(A7114="",0,SUMIFS(amount_expended,cfda_key,V7114))</f>
        <v/>
      </c>
      <c r="K7114" s="10">
        <f>IF(G7114="OTHER CLUSTER NOT LISTED ABOVE",SUMIFS(amount_expended,uniform_other_cluster_name,X7114), IF(AND(OR(G7114="N/A",G7114=""),H7114=""),0,IF(G7114="STATE CLUSTER",SUMIFS(amount_expended,uniform_state_cluster_name,W7114),SUMIFS(amount_expended,cluster_name,G7114))))</f>
        <v/>
      </c>
      <c r="L7114" s="8" t="n"/>
      <c r="M7114" s="7" t="n"/>
      <c r="N7114" s="8" t="n"/>
      <c r="O7114" s="7" t="n"/>
      <c r="P7114" s="7" t="n"/>
      <c r="Q7114" s="8" t="n"/>
      <c r="R7114" s="9" t="n"/>
      <c r="S7114" s="8" t="n"/>
      <c r="T7114" s="8" t="n"/>
      <c r="U7114" s="8" t="n"/>
      <c r="V7114" s="11">
        <f>IF(OR(B7114="",C7114=""),"",CONCATENATE(B7114,".",C7114))</f>
        <v/>
      </c>
      <c r="W7114" s="6">
        <f>UPPER(TRIM(H7114))</f>
        <v/>
      </c>
      <c r="X7114" s="6">
        <f>UPPER(TRIM(I7114))</f>
        <v/>
      </c>
      <c r="Y7114" s="6">
        <f>IF(V7114&lt;&gt;"",IFERROR(INDEX(federal_program_name_lookup,MATCH(V7114,aln_lookup,0)),""),"")</f>
        <v/>
      </c>
    </row>
    <row r="7115">
      <c r="A7115" s="6">
        <f>IF(B7115&lt;&gt;"", "AWARD-"&amp;TEXT(ROW()-1,"0000"), "")</f>
        <v/>
      </c>
      <c r="B7115" s="7" t="n"/>
      <c r="C7115" s="7" t="n"/>
      <c r="D7115" s="7" t="n"/>
      <c r="E7115" s="8" t="n"/>
      <c r="F7115" s="9" t="n"/>
      <c r="G7115" s="8" t="n"/>
      <c r="H7115" s="8" t="n"/>
      <c r="I7115" s="8" t="n"/>
      <c r="J7115" s="10">
        <f>IF(A7115="",0,SUMIFS(amount_expended,cfda_key,V7115))</f>
        <v/>
      </c>
      <c r="K7115" s="10">
        <f>IF(G7115="OTHER CLUSTER NOT LISTED ABOVE",SUMIFS(amount_expended,uniform_other_cluster_name,X7115), IF(AND(OR(G7115="N/A",G7115=""),H7115=""),0,IF(G7115="STATE CLUSTER",SUMIFS(amount_expended,uniform_state_cluster_name,W7115),SUMIFS(amount_expended,cluster_name,G7115))))</f>
        <v/>
      </c>
      <c r="L7115" s="8" t="n"/>
      <c r="M7115" s="7" t="n"/>
      <c r="N7115" s="8" t="n"/>
      <c r="O7115" s="7" t="n"/>
      <c r="P7115" s="7" t="n"/>
      <c r="Q7115" s="8" t="n"/>
      <c r="R7115" s="9" t="n"/>
      <c r="S7115" s="8" t="n"/>
      <c r="T7115" s="8" t="n"/>
      <c r="U7115" s="8" t="n"/>
      <c r="V7115" s="11">
        <f>IF(OR(B7115="",C7115=""),"",CONCATENATE(B7115,".",C7115))</f>
        <v/>
      </c>
      <c r="W7115" s="6">
        <f>UPPER(TRIM(H7115))</f>
        <v/>
      </c>
      <c r="X7115" s="6">
        <f>UPPER(TRIM(I7115))</f>
        <v/>
      </c>
      <c r="Y7115" s="6">
        <f>IF(V7115&lt;&gt;"",IFERROR(INDEX(federal_program_name_lookup,MATCH(V7115,aln_lookup,0)),""),"")</f>
        <v/>
      </c>
    </row>
    <row r="7116">
      <c r="A7116" s="6">
        <f>IF(B7116&lt;&gt;"", "AWARD-"&amp;TEXT(ROW()-1,"0000"), "")</f>
        <v/>
      </c>
      <c r="B7116" s="7" t="n"/>
      <c r="C7116" s="7" t="n"/>
      <c r="D7116" s="7" t="n"/>
      <c r="E7116" s="8" t="n"/>
      <c r="F7116" s="9" t="n"/>
      <c r="G7116" s="8" t="n"/>
      <c r="H7116" s="8" t="n"/>
      <c r="I7116" s="8" t="n"/>
      <c r="J7116" s="10">
        <f>IF(A7116="",0,SUMIFS(amount_expended,cfda_key,V7116))</f>
        <v/>
      </c>
      <c r="K7116" s="10">
        <f>IF(G7116="OTHER CLUSTER NOT LISTED ABOVE",SUMIFS(amount_expended,uniform_other_cluster_name,X7116), IF(AND(OR(G7116="N/A",G7116=""),H7116=""),0,IF(G7116="STATE CLUSTER",SUMIFS(amount_expended,uniform_state_cluster_name,W7116),SUMIFS(amount_expended,cluster_name,G7116))))</f>
        <v/>
      </c>
      <c r="L7116" s="8" t="n"/>
      <c r="M7116" s="7" t="n"/>
      <c r="N7116" s="8" t="n"/>
      <c r="O7116" s="7" t="n"/>
      <c r="P7116" s="7" t="n"/>
      <c r="Q7116" s="8" t="n"/>
      <c r="R7116" s="9" t="n"/>
      <c r="S7116" s="8" t="n"/>
      <c r="T7116" s="8" t="n"/>
      <c r="U7116" s="8" t="n"/>
      <c r="V7116" s="11">
        <f>IF(OR(B7116="",C7116=""),"",CONCATENATE(B7116,".",C7116))</f>
        <v/>
      </c>
      <c r="W7116" s="6">
        <f>UPPER(TRIM(H7116))</f>
        <v/>
      </c>
      <c r="X7116" s="6">
        <f>UPPER(TRIM(I7116))</f>
        <v/>
      </c>
      <c r="Y7116" s="6">
        <f>IF(V7116&lt;&gt;"",IFERROR(INDEX(federal_program_name_lookup,MATCH(V7116,aln_lookup,0)),""),"")</f>
        <v/>
      </c>
    </row>
    <row r="7117">
      <c r="A7117" s="6">
        <f>IF(B7117&lt;&gt;"", "AWARD-"&amp;TEXT(ROW()-1,"0000"), "")</f>
        <v/>
      </c>
      <c r="B7117" s="7" t="n"/>
      <c r="C7117" s="7" t="n"/>
      <c r="D7117" s="7" t="n"/>
      <c r="E7117" s="8" t="n"/>
      <c r="F7117" s="9" t="n"/>
      <c r="G7117" s="8" t="n"/>
      <c r="H7117" s="8" t="n"/>
      <c r="I7117" s="8" t="n"/>
      <c r="J7117" s="10">
        <f>IF(A7117="",0,SUMIFS(amount_expended,cfda_key,V7117))</f>
        <v/>
      </c>
      <c r="K7117" s="10">
        <f>IF(G7117="OTHER CLUSTER NOT LISTED ABOVE",SUMIFS(amount_expended,uniform_other_cluster_name,X7117), IF(AND(OR(G7117="N/A",G7117=""),H7117=""),0,IF(G7117="STATE CLUSTER",SUMIFS(amount_expended,uniform_state_cluster_name,W7117),SUMIFS(amount_expended,cluster_name,G7117))))</f>
        <v/>
      </c>
      <c r="L7117" s="8" t="n"/>
      <c r="M7117" s="7" t="n"/>
      <c r="N7117" s="8" t="n"/>
      <c r="O7117" s="7" t="n"/>
      <c r="P7117" s="7" t="n"/>
      <c r="Q7117" s="8" t="n"/>
      <c r="R7117" s="9" t="n"/>
      <c r="S7117" s="8" t="n"/>
      <c r="T7117" s="8" t="n"/>
      <c r="U7117" s="8" t="n"/>
      <c r="V7117" s="11">
        <f>IF(OR(B7117="",C7117=""),"",CONCATENATE(B7117,".",C7117))</f>
        <v/>
      </c>
      <c r="W7117" s="6">
        <f>UPPER(TRIM(H7117))</f>
        <v/>
      </c>
      <c r="X7117" s="6">
        <f>UPPER(TRIM(I7117))</f>
        <v/>
      </c>
      <c r="Y7117" s="6">
        <f>IF(V7117&lt;&gt;"",IFERROR(INDEX(federal_program_name_lookup,MATCH(V7117,aln_lookup,0)),""),"")</f>
        <v/>
      </c>
    </row>
    <row r="7118">
      <c r="A7118" s="6">
        <f>IF(B7118&lt;&gt;"", "AWARD-"&amp;TEXT(ROW()-1,"0000"), "")</f>
        <v/>
      </c>
      <c r="B7118" s="7" t="n"/>
      <c r="C7118" s="7" t="n"/>
      <c r="D7118" s="7" t="n"/>
      <c r="E7118" s="8" t="n"/>
      <c r="F7118" s="9" t="n"/>
      <c r="G7118" s="8" t="n"/>
      <c r="H7118" s="8" t="n"/>
      <c r="I7118" s="8" t="n"/>
      <c r="J7118" s="10">
        <f>IF(A7118="",0,SUMIFS(amount_expended,cfda_key,V7118))</f>
        <v/>
      </c>
      <c r="K7118" s="10">
        <f>IF(G7118="OTHER CLUSTER NOT LISTED ABOVE",SUMIFS(amount_expended,uniform_other_cluster_name,X7118), IF(AND(OR(G7118="N/A",G7118=""),H7118=""),0,IF(G7118="STATE CLUSTER",SUMIFS(amount_expended,uniform_state_cluster_name,W7118),SUMIFS(amount_expended,cluster_name,G7118))))</f>
        <v/>
      </c>
      <c r="L7118" s="8" t="n"/>
      <c r="M7118" s="7" t="n"/>
      <c r="N7118" s="8" t="n"/>
      <c r="O7118" s="7" t="n"/>
      <c r="P7118" s="7" t="n"/>
      <c r="Q7118" s="8" t="n"/>
      <c r="R7118" s="9" t="n"/>
      <c r="S7118" s="8" t="n"/>
      <c r="T7118" s="8" t="n"/>
      <c r="U7118" s="8" t="n"/>
      <c r="V7118" s="11">
        <f>IF(OR(B7118="",C7118=""),"",CONCATENATE(B7118,".",C7118))</f>
        <v/>
      </c>
      <c r="W7118" s="6">
        <f>UPPER(TRIM(H7118))</f>
        <v/>
      </c>
      <c r="X7118" s="6">
        <f>UPPER(TRIM(I7118))</f>
        <v/>
      </c>
      <c r="Y7118" s="6">
        <f>IF(V7118&lt;&gt;"",IFERROR(INDEX(federal_program_name_lookup,MATCH(V7118,aln_lookup,0)),""),"")</f>
        <v/>
      </c>
    </row>
    <row r="7119">
      <c r="A7119" s="6">
        <f>IF(B7119&lt;&gt;"", "AWARD-"&amp;TEXT(ROW()-1,"0000"), "")</f>
        <v/>
      </c>
      <c r="B7119" s="7" t="n"/>
      <c r="C7119" s="7" t="n"/>
      <c r="D7119" s="7" t="n"/>
      <c r="E7119" s="8" t="n"/>
      <c r="F7119" s="9" t="n"/>
      <c r="G7119" s="8" t="n"/>
      <c r="H7119" s="8" t="n"/>
      <c r="I7119" s="8" t="n"/>
      <c r="J7119" s="10">
        <f>IF(A7119="",0,SUMIFS(amount_expended,cfda_key,V7119))</f>
        <v/>
      </c>
      <c r="K7119" s="10">
        <f>IF(G7119="OTHER CLUSTER NOT LISTED ABOVE",SUMIFS(amount_expended,uniform_other_cluster_name,X7119), IF(AND(OR(G7119="N/A",G7119=""),H7119=""),0,IF(G7119="STATE CLUSTER",SUMIFS(amount_expended,uniform_state_cluster_name,W7119),SUMIFS(amount_expended,cluster_name,G7119))))</f>
        <v/>
      </c>
      <c r="L7119" s="8" t="n"/>
      <c r="M7119" s="7" t="n"/>
      <c r="N7119" s="8" t="n"/>
      <c r="O7119" s="7" t="n"/>
      <c r="P7119" s="7" t="n"/>
      <c r="Q7119" s="8" t="n"/>
      <c r="R7119" s="9" t="n"/>
      <c r="S7119" s="8" t="n"/>
      <c r="T7119" s="8" t="n"/>
      <c r="U7119" s="8" t="n"/>
      <c r="V7119" s="11">
        <f>IF(OR(B7119="",C7119=""),"",CONCATENATE(B7119,".",C7119))</f>
        <v/>
      </c>
      <c r="W7119" s="6">
        <f>UPPER(TRIM(H7119))</f>
        <v/>
      </c>
      <c r="X7119" s="6">
        <f>UPPER(TRIM(I7119))</f>
        <v/>
      </c>
      <c r="Y7119" s="6">
        <f>IF(V7119&lt;&gt;"",IFERROR(INDEX(federal_program_name_lookup,MATCH(V7119,aln_lookup,0)),""),"")</f>
        <v/>
      </c>
    </row>
    <row r="7120">
      <c r="A7120" s="6">
        <f>IF(B7120&lt;&gt;"", "AWARD-"&amp;TEXT(ROW()-1,"0000"), "")</f>
        <v/>
      </c>
      <c r="B7120" s="7" t="n"/>
      <c r="C7120" s="7" t="n"/>
      <c r="D7120" s="7" t="n"/>
      <c r="E7120" s="8" t="n"/>
      <c r="F7120" s="9" t="n"/>
      <c r="G7120" s="8" t="n"/>
      <c r="H7120" s="8" t="n"/>
      <c r="I7120" s="8" t="n"/>
      <c r="J7120" s="10">
        <f>IF(A7120="",0,SUMIFS(amount_expended,cfda_key,V7120))</f>
        <v/>
      </c>
      <c r="K7120" s="10">
        <f>IF(G7120="OTHER CLUSTER NOT LISTED ABOVE",SUMIFS(amount_expended,uniform_other_cluster_name,X7120), IF(AND(OR(G7120="N/A",G7120=""),H7120=""),0,IF(G7120="STATE CLUSTER",SUMIFS(amount_expended,uniform_state_cluster_name,W7120),SUMIFS(amount_expended,cluster_name,G7120))))</f>
        <v/>
      </c>
      <c r="L7120" s="8" t="n"/>
      <c r="M7120" s="7" t="n"/>
      <c r="N7120" s="8" t="n"/>
      <c r="O7120" s="7" t="n"/>
      <c r="P7120" s="7" t="n"/>
      <c r="Q7120" s="8" t="n"/>
      <c r="R7120" s="9" t="n"/>
      <c r="S7120" s="8" t="n"/>
      <c r="T7120" s="8" t="n"/>
      <c r="U7120" s="8" t="n"/>
      <c r="V7120" s="11">
        <f>IF(OR(B7120="",C7120=""),"",CONCATENATE(B7120,".",C7120))</f>
        <v/>
      </c>
      <c r="W7120" s="6">
        <f>UPPER(TRIM(H7120))</f>
        <v/>
      </c>
      <c r="X7120" s="6">
        <f>UPPER(TRIM(I7120))</f>
        <v/>
      </c>
      <c r="Y7120" s="6">
        <f>IF(V7120&lt;&gt;"",IFERROR(INDEX(federal_program_name_lookup,MATCH(V7120,aln_lookup,0)),""),"")</f>
        <v/>
      </c>
    </row>
    <row r="7121">
      <c r="A7121" s="6">
        <f>IF(B7121&lt;&gt;"", "AWARD-"&amp;TEXT(ROW()-1,"0000"), "")</f>
        <v/>
      </c>
      <c r="B7121" s="7" t="n"/>
      <c r="C7121" s="7" t="n"/>
      <c r="D7121" s="7" t="n"/>
      <c r="E7121" s="8" t="n"/>
      <c r="F7121" s="9" t="n"/>
      <c r="G7121" s="8" t="n"/>
      <c r="H7121" s="8" t="n"/>
      <c r="I7121" s="8" t="n"/>
      <c r="J7121" s="10">
        <f>IF(A7121="",0,SUMIFS(amount_expended,cfda_key,V7121))</f>
        <v/>
      </c>
      <c r="K7121" s="10">
        <f>IF(G7121="OTHER CLUSTER NOT LISTED ABOVE",SUMIFS(amount_expended,uniform_other_cluster_name,X7121), IF(AND(OR(G7121="N/A",G7121=""),H7121=""),0,IF(G7121="STATE CLUSTER",SUMIFS(amount_expended,uniform_state_cluster_name,W7121),SUMIFS(amount_expended,cluster_name,G7121))))</f>
        <v/>
      </c>
      <c r="L7121" s="8" t="n"/>
      <c r="M7121" s="7" t="n"/>
      <c r="N7121" s="8" t="n"/>
      <c r="O7121" s="7" t="n"/>
      <c r="P7121" s="7" t="n"/>
      <c r="Q7121" s="8" t="n"/>
      <c r="R7121" s="9" t="n"/>
      <c r="S7121" s="8" t="n"/>
      <c r="T7121" s="8" t="n"/>
      <c r="U7121" s="8" t="n"/>
      <c r="V7121" s="11">
        <f>IF(OR(B7121="",C7121=""),"",CONCATENATE(B7121,".",C7121))</f>
        <v/>
      </c>
      <c r="W7121" s="6">
        <f>UPPER(TRIM(H7121))</f>
        <v/>
      </c>
      <c r="X7121" s="6">
        <f>UPPER(TRIM(I7121))</f>
        <v/>
      </c>
      <c r="Y7121" s="6">
        <f>IF(V7121&lt;&gt;"",IFERROR(INDEX(federal_program_name_lookup,MATCH(V7121,aln_lookup,0)),""),"")</f>
        <v/>
      </c>
    </row>
    <row r="7122">
      <c r="A7122" s="6">
        <f>IF(B7122&lt;&gt;"", "AWARD-"&amp;TEXT(ROW()-1,"0000"), "")</f>
        <v/>
      </c>
      <c r="B7122" s="7" t="n"/>
      <c r="C7122" s="7" t="n"/>
      <c r="D7122" s="7" t="n"/>
      <c r="E7122" s="8" t="n"/>
      <c r="F7122" s="9" t="n"/>
      <c r="G7122" s="8" t="n"/>
      <c r="H7122" s="8" t="n"/>
      <c r="I7122" s="8" t="n"/>
      <c r="J7122" s="10">
        <f>IF(A7122="",0,SUMIFS(amount_expended,cfda_key,V7122))</f>
        <v/>
      </c>
      <c r="K7122" s="10">
        <f>IF(G7122="OTHER CLUSTER NOT LISTED ABOVE",SUMIFS(amount_expended,uniform_other_cluster_name,X7122), IF(AND(OR(G7122="N/A",G7122=""),H7122=""),0,IF(G7122="STATE CLUSTER",SUMIFS(amount_expended,uniform_state_cluster_name,W7122),SUMIFS(amount_expended,cluster_name,G7122))))</f>
        <v/>
      </c>
      <c r="L7122" s="8" t="n"/>
      <c r="M7122" s="7" t="n"/>
      <c r="N7122" s="8" t="n"/>
      <c r="O7122" s="7" t="n"/>
      <c r="P7122" s="7" t="n"/>
      <c r="Q7122" s="8" t="n"/>
      <c r="R7122" s="9" t="n"/>
      <c r="S7122" s="8" t="n"/>
      <c r="T7122" s="8" t="n"/>
      <c r="U7122" s="8" t="n"/>
      <c r="V7122" s="11">
        <f>IF(OR(B7122="",C7122=""),"",CONCATENATE(B7122,".",C7122))</f>
        <v/>
      </c>
      <c r="W7122" s="6">
        <f>UPPER(TRIM(H7122))</f>
        <v/>
      </c>
      <c r="X7122" s="6">
        <f>UPPER(TRIM(I7122))</f>
        <v/>
      </c>
      <c r="Y7122" s="6">
        <f>IF(V7122&lt;&gt;"",IFERROR(INDEX(federal_program_name_lookup,MATCH(V7122,aln_lookup,0)),""),"")</f>
        <v/>
      </c>
    </row>
    <row r="7123">
      <c r="A7123" s="6">
        <f>IF(B7123&lt;&gt;"", "AWARD-"&amp;TEXT(ROW()-1,"0000"), "")</f>
        <v/>
      </c>
      <c r="B7123" s="7" t="n"/>
      <c r="C7123" s="7" t="n"/>
      <c r="D7123" s="7" t="n"/>
      <c r="E7123" s="8" t="n"/>
      <c r="F7123" s="9" t="n"/>
      <c r="G7123" s="8" t="n"/>
      <c r="H7123" s="8" t="n"/>
      <c r="I7123" s="8" t="n"/>
      <c r="J7123" s="10">
        <f>IF(A7123="",0,SUMIFS(amount_expended,cfda_key,V7123))</f>
        <v/>
      </c>
      <c r="K7123" s="10">
        <f>IF(G7123="OTHER CLUSTER NOT LISTED ABOVE",SUMIFS(amount_expended,uniform_other_cluster_name,X7123), IF(AND(OR(G7123="N/A",G7123=""),H7123=""),0,IF(G7123="STATE CLUSTER",SUMIFS(amount_expended,uniform_state_cluster_name,W7123),SUMIFS(amount_expended,cluster_name,G7123))))</f>
        <v/>
      </c>
      <c r="L7123" s="8" t="n"/>
      <c r="M7123" s="7" t="n"/>
      <c r="N7123" s="8" t="n"/>
      <c r="O7123" s="7" t="n"/>
      <c r="P7123" s="7" t="n"/>
      <c r="Q7123" s="8" t="n"/>
      <c r="R7123" s="9" t="n"/>
      <c r="S7123" s="8" t="n"/>
      <c r="T7123" s="8" t="n"/>
      <c r="U7123" s="8" t="n"/>
      <c r="V7123" s="11">
        <f>IF(OR(B7123="",C7123=""),"",CONCATENATE(B7123,".",C7123))</f>
        <v/>
      </c>
      <c r="W7123" s="6">
        <f>UPPER(TRIM(H7123))</f>
        <v/>
      </c>
      <c r="X7123" s="6">
        <f>UPPER(TRIM(I7123))</f>
        <v/>
      </c>
      <c r="Y7123" s="6">
        <f>IF(V7123&lt;&gt;"",IFERROR(INDEX(federal_program_name_lookup,MATCH(V7123,aln_lookup,0)),""),"")</f>
        <v/>
      </c>
    </row>
    <row r="7124">
      <c r="A7124" s="6">
        <f>IF(B7124&lt;&gt;"", "AWARD-"&amp;TEXT(ROW()-1,"0000"), "")</f>
        <v/>
      </c>
      <c r="B7124" s="7" t="n"/>
      <c r="C7124" s="7" t="n"/>
      <c r="D7124" s="7" t="n"/>
      <c r="E7124" s="8" t="n"/>
      <c r="F7124" s="9" t="n"/>
      <c r="G7124" s="8" t="n"/>
      <c r="H7124" s="8" t="n"/>
      <c r="I7124" s="8" t="n"/>
      <c r="J7124" s="10">
        <f>IF(A7124="",0,SUMIFS(amount_expended,cfda_key,V7124))</f>
        <v/>
      </c>
      <c r="K7124" s="10">
        <f>IF(G7124="OTHER CLUSTER NOT LISTED ABOVE",SUMIFS(amount_expended,uniform_other_cluster_name,X7124), IF(AND(OR(G7124="N/A",G7124=""),H7124=""),0,IF(G7124="STATE CLUSTER",SUMIFS(amount_expended,uniform_state_cluster_name,W7124),SUMIFS(amount_expended,cluster_name,G7124))))</f>
        <v/>
      </c>
      <c r="L7124" s="8" t="n"/>
      <c r="M7124" s="7" t="n"/>
      <c r="N7124" s="8" t="n"/>
      <c r="O7124" s="7" t="n"/>
      <c r="P7124" s="7" t="n"/>
      <c r="Q7124" s="8" t="n"/>
      <c r="R7124" s="9" t="n"/>
      <c r="S7124" s="8" t="n"/>
      <c r="T7124" s="8" t="n"/>
      <c r="U7124" s="8" t="n"/>
      <c r="V7124" s="11">
        <f>IF(OR(B7124="",C7124=""),"",CONCATENATE(B7124,".",C7124))</f>
        <v/>
      </c>
      <c r="W7124" s="6">
        <f>UPPER(TRIM(H7124))</f>
        <v/>
      </c>
      <c r="X7124" s="6">
        <f>UPPER(TRIM(I7124))</f>
        <v/>
      </c>
      <c r="Y7124" s="6">
        <f>IF(V7124&lt;&gt;"",IFERROR(INDEX(federal_program_name_lookup,MATCH(V7124,aln_lookup,0)),""),"")</f>
        <v/>
      </c>
    </row>
    <row r="7125">
      <c r="A7125" s="6">
        <f>IF(B7125&lt;&gt;"", "AWARD-"&amp;TEXT(ROW()-1,"0000"), "")</f>
        <v/>
      </c>
      <c r="B7125" s="7" t="n"/>
      <c r="C7125" s="7" t="n"/>
      <c r="D7125" s="7" t="n"/>
      <c r="E7125" s="8" t="n"/>
      <c r="F7125" s="9" t="n"/>
      <c r="G7125" s="8" t="n"/>
      <c r="H7125" s="8" t="n"/>
      <c r="I7125" s="8" t="n"/>
      <c r="J7125" s="10">
        <f>IF(A7125="",0,SUMIFS(amount_expended,cfda_key,V7125))</f>
        <v/>
      </c>
      <c r="K7125" s="10">
        <f>IF(G7125="OTHER CLUSTER NOT LISTED ABOVE",SUMIFS(amount_expended,uniform_other_cluster_name,X7125), IF(AND(OR(G7125="N/A",G7125=""),H7125=""),0,IF(G7125="STATE CLUSTER",SUMIFS(amount_expended,uniform_state_cluster_name,W7125),SUMIFS(amount_expended,cluster_name,G7125))))</f>
        <v/>
      </c>
      <c r="L7125" s="8" t="n"/>
      <c r="M7125" s="7" t="n"/>
      <c r="N7125" s="8" t="n"/>
      <c r="O7125" s="7" t="n"/>
      <c r="P7125" s="7" t="n"/>
      <c r="Q7125" s="8" t="n"/>
      <c r="R7125" s="9" t="n"/>
      <c r="S7125" s="8" t="n"/>
      <c r="T7125" s="8" t="n"/>
      <c r="U7125" s="8" t="n"/>
      <c r="V7125" s="11">
        <f>IF(OR(B7125="",C7125=""),"",CONCATENATE(B7125,".",C7125))</f>
        <v/>
      </c>
      <c r="W7125" s="6">
        <f>UPPER(TRIM(H7125))</f>
        <v/>
      </c>
      <c r="X7125" s="6">
        <f>UPPER(TRIM(I7125))</f>
        <v/>
      </c>
      <c r="Y7125" s="6">
        <f>IF(V7125&lt;&gt;"",IFERROR(INDEX(federal_program_name_lookup,MATCH(V7125,aln_lookup,0)),""),"")</f>
        <v/>
      </c>
    </row>
    <row r="7126">
      <c r="A7126" s="6">
        <f>IF(B7126&lt;&gt;"", "AWARD-"&amp;TEXT(ROW()-1,"0000"), "")</f>
        <v/>
      </c>
      <c r="B7126" s="7" t="n"/>
      <c r="C7126" s="7" t="n"/>
      <c r="D7126" s="7" t="n"/>
      <c r="E7126" s="8" t="n"/>
      <c r="F7126" s="9" t="n"/>
      <c r="G7126" s="8" t="n"/>
      <c r="H7126" s="8" t="n"/>
      <c r="I7126" s="8" t="n"/>
      <c r="J7126" s="10">
        <f>IF(A7126="",0,SUMIFS(amount_expended,cfda_key,V7126))</f>
        <v/>
      </c>
      <c r="K7126" s="10">
        <f>IF(G7126="OTHER CLUSTER NOT LISTED ABOVE",SUMIFS(amount_expended,uniform_other_cluster_name,X7126), IF(AND(OR(G7126="N/A",G7126=""),H7126=""),0,IF(G7126="STATE CLUSTER",SUMIFS(amount_expended,uniform_state_cluster_name,W7126),SUMIFS(amount_expended,cluster_name,G7126))))</f>
        <v/>
      </c>
      <c r="L7126" s="8" t="n"/>
      <c r="M7126" s="7" t="n"/>
      <c r="N7126" s="8" t="n"/>
      <c r="O7126" s="7" t="n"/>
      <c r="P7126" s="7" t="n"/>
      <c r="Q7126" s="8" t="n"/>
      <c r="R7126" s="9" t="n"/>
      <c r="S7126" s="8" t="n"/>
      <c r="T7126" s="8" t="n"/>
      <c r="U7126" s="8" t="n"/>
      <c r="V7126" s="11">
        <f>IF(OR(B7126="",C7126=""),"",CONCATENATE(B7126,".",C7126))</f>
        <v/>
      </c>
      <c r="W7126" s="6">
        <f>UPPER(TRIM(H7126))</f>
        <v/>
      </c>
      <c r="X7126" s="6">
        <f>UPPER(TRIM(I7126))</f>
        <v/>
      </c>
      <c r="Y7126" s="6">
        <f>IF(V7126&lt;&gt;"",IFERROR(INDEX(federal_program_name_lookup,MATCH(V7126,aln_lookup,0)),""),"")</f>
        <v/>
      </c>
    </row>
    <row r="7127">
      <c r="A7127" s="6">
        <f>IF(B7127&lt;&gt;"", "AWARD-"&amp;TEXT(ROW()-1,"0000"), "")</f>
        <v/>
      </c>
      <c r="B7127" s="7" t="n"/>
      <c r="C7127" s="7" t="n"/>
      <c r="D7127" s="7" t="n"/>
      <c r="E7127" s="8" t="n"/>
      <c r="F7127" s="9" t="n"/>
      <c r="G7127" s="8" t="n"/>
      <c r="H7127" s="8" t="n"/>
      <c r="I7127" s="8" t="n"/>
      <c r="J7127" s="10">
        <f>IF(A7127="",0,SUMIFS(amount_expended,cfda_key,V7127))</f>
        <v/>
      </c>
      <c r="K7127" s="10">
        <f>IF(G7127="OTHER CLUSTER NOT LISTED ABOVE",SUMIFS(amount_expended,uniform_other_cluster_name,X7127), IF(AND(OR(G7127="N/A",G7127=""),H7127=""),0,IF(G7127="STATE CLUSTER",SUMIFS(amount_expended,uniform_state_cluster_name,W7127),SUMIFS(amount_expended,cluster_name,G7127))))</f>
        <v/>
      </c>
      <c r="L7127" s="8" t="n"/>
      <c r="M7127" s="7" t="n"/>
      <c r="N7127" s="8" t="n"/>
      <c r="O7127" s="7" t="n"/>
      <c r="P7127" s="7" t="n"/>
      <c r="Q7127" s="8" t="n"/>
      <c r="R7127" s="9" t="n"/>
      <c r="S7127" s="8" t="n"/>
      <c r="T7127" s="8" t="n"/>
      <c r="U7127" s="8" t="n"/>
      <c r="V7127" s="11">
        <f>IF(OR(B7127="",C7127=""),"",CONCATENATE(B7127,".",C7127))</f>
        <v/>
      </c>
      <c r="W7127" s="6">
        <f>UPPER(TRIM(H7127))</f>
        <v/>
      </c>
      <c r="X7127" s="6">
        <f>UPPER(TRIM(I7127))</f>
        <v/>
      </c>
      <c r="Y7127" s="6">
        <f>IF(V7127&lt;&gt;"",IFERROR(INDEX(federal_program_name_lookup,MATCH(V7127,aln_lookup,0)),""),"")</f>
        <v/>
      </c>
    </row>
    <row r="7128">
      <c r="A7128" s="6">
        <f>IF(B7128&lt;&gt;"", "AWARD-"&amp;TEXT(ROW()-1,"0000"), "")</f>
        <v/>
      </c>
      <c r="B7128" s="7" t="n"/>
      <c r="C7128" s="7" t="n"/>
      <c r="D7128" s="7" t="n"/>
      <c r="E7128" s="8" t="n"/>
      <c r="F7128" s="9" t="n"/>
      <c r="G7128" s="8" t="n"/>
      <c r="H7128" s="8" t="n"/>
      <c r="I7128" s="8" t="n"/>
      <c r="J7128" s="10">
        <f>IF(A7128="",0,SUMIFS(amount_expended,cfda_key,V7128))</f>
        <v/>
      </c>
      <c r="K7128" s="10">
        <f>IF(G7128="OTHER CLUSTER NOT LISTED ABOVE",SUMIFS(amount_expended,uniform_other_cluster_name,X7128), IF(AND(OR(G7128="N/A",G7128=""),H7128=""),0,IF(G7128="STATE CLUSTER",SUMIFS(amount_expended,uniform_state_cluster_name,W7128),SUMIFS(amount_expended,cluster_name,G7128))))</f>
        <v/>
      </c>
      <c r="L7128" s="8" t="n"/>
      <c r="M7128" s="7" t="n"/>
      <c r="N7128" s="8" t="n"/>
      <c r="O7128" s="7" t="n"/>
      <c r="P7128" s="7" t="n"/>
      <c r="Q7128" s="8" t="n"/>
      <c r="R7128" s="9" t="n"/>
      <c r="S7128" s="8" t="n"/>
      <c r="T7128" s="8" t="n"/>
      <c r="U7128" s="8" t="n"/>
      <c r="V7128" s="11">
        <f>IF(OR(B7128="",C7128=""),"",CONCATENATE(B7128,".",C7128))</f>
        <v/>
      </c>
      <c r="W7128" s="6">
        <f>UPPER(TRIM(H7128))</f>
        <v/>
      </c>
      <c r="X7128" s="6">
        <f>UPPER(TRIM(I7128))</f>
        <v/>
      </c>
      <c r="Y7128" s="6">
        <f>IF(V7128&lt;&gt;"",IFERROR(INDEX(federal_program_name_lookup,MATCH(V7128,aln_lookup,0)),""),"")</f>
        <v/>
      </c>
    </row>
    <row r="7129">
      <c r="A7129" s="6">
        <f>IF(B7129&lt;&gt;"", "AWARD-"&amp;TEXT(ROW()-1,"0000"), "")</f>
        <v/>
      </c>
      <c r="B7129" s="7" t="n"/>
      <c r="C7129" s="7" t="n"/>
      <c r="D7129" s="7" t="n"/>
      <c r="E7129" s="8" t="n"/>
      <c r="F7129" s="9" t="n"/>
      <c r="G7129" s="8" t="n"/>
      <c r="H7129" s="8" t="n"/>
      <c r="I7129" s="8" t="n"/>
      <c r="J7129" s="10">
        <f>IF(A7129="",0,SUMIFS(amount_expended,cfda_key,V7129))</f>
        <v/>
      </c>
      <c r="K7129" s="10">
        <f>IF(G7129="OTHER CLUSTER NOT LISTED ABOVE",SUMIFS(amount_expended,uniform_other_cluster_name,X7129), IF(AND(OR(G7129="N/A",G7129=""),H7129=""),0,IF(G7129="STATE CLUSTER",SUMIFS(amount_expended,uniform_state_cluster_name,W7129),SUMIFS(amount_expended,cluster_name,G7129))))</f>
        <v/>
      </c>
      <c r="L7129" s="8" t="n"/>
      <c r="M7129" s="7" t="n"/>
      <c r="N7129" s="8" t="n"/>
      <c r="O7129" s="7" t="n"/>
      <c r="P7129" s="7" t="n"/>
      <c r="Q7129" s="8" t="n"/>
      <c r="R7129" s="9" t="n"/>
      <c r="S7129" s="8" t="n"/>
      <c r="T7129" s="8" t="n"/>
      <c r="U7129" s="8" t="n"/>
      <c r="V7129" s="11">
        <f>IF(OR(B7129="",C7129=""),"",CONCATENATE(B7129,".",C7129))</f>
        <v/>
      </c>
      <c r="W7129" s="6">
        <f>UPPER(TRIM(H7129))</f>
        <v/>
      </c>
      <c r="X7129" s="6">
        <f>UPPER(TRIM(I7129))</f>
        <v/>
      </c>
      <c r="Y7129" s="6">
        <f>IF(V7129&lt;&gt;"",IFERROR(INDEX(federal_program_name_lookup,MATCH(V7129,aln_lookup,0)),""),"")</f>
        <v/>
      </c>
    </row>
    <row r="7130">
      <c r="A7130" s="6">
        <f>IF(B7130&lt;&gt;"", "AWARD-"&amp;TEXT(ROW()-1,"0000"), "")</f>
        <v/>
      </c>
      <c r="B7130" s="7" t="n"/>
      <c r="C7130" s="7" t="n"/>
      <c r="D7130" s="7" t="n"/>
      <c r="E7130" s="8" t="n"/>
      <c r="F7130" s="9" t="n"/>
      <c r="G7130" s="8" t="n"/>
      <c r="H7130" s="8" t="n"/>
      <c r="I7130" s="8" t="n"/>
      <c r="J7130" s="10">
        <f>IF(A7130="",0,SUMIFS(amount_expended,cfda_key,V7130))</f>
        <v/>
      </c>
      <c r="K7130" s="10">
        <f>IF(G7130="OTHER CLUSTER NOT LISTED ABOVE",SUMIFS(amount_expended,uniform_other_cluster_name,X7130), IF(AND(OR(G7130="N/A",G7130=""),H7130=""),0,IF(G7130="STATE CLUSTER",SUMIFS(amount_expended,uniform_state_cluster_name,W7130),SUMIFS(amount_expended,cluster_name,G7130))))</f>
        <v/>
      </c>
      <c r="L7130" s="8" t="n"/>
      <c r="M7130" s="7" t="n"/>
      <c r="N7130" s="8" t="n"/>
      <c r="O7130" s="7" t="n"/>
      <c r="P7130" s="7" t="n"/>
      <c r="Q7130" s="8" t="n"/>
      <c r="R7130" s="9" t="n"/>
      <c r="S7130" s="8" t="n"/>
      <c r="T7130" s="8" t="n"/>
      <c r="U7130" s="8" t="n"/>
      <c r="V7130" s="11">
        <f>IF(OR(B7130="",C7130=""),"",CONCATENATE(B7130,".",C7130))</f>
        <v/>
      </c>
      <c r="W7130" s="6">
        <f>UPPER(TRIM(H7130))</f>
        <v/>
      </c>
      <c r="X7130" s="6">
        <f>UPPER(TRIM(I7130))</f>
        <v/>
      </c>
      <c r="Y7130" s="6">
        <f>IF(V7130&lt;&gt;"",IFERROR(INDEX(federal_program_name_lookup,MATCH(V7130,aln_lookup,0)),""),"")</f>
        <v/>
      </c>
    </row>
    <row r="7131">
      <c r="A7131" s="6">
        <f>IF(B7131&lt;&gt;"", "AWARD-"&amp;TEXT(ROW()-1,"0000"), "")</f>
        <v/>
      </c>
      <c r="B7131" s="7" t="n"/>
      <c r="C7131" s="7" t="n"/>
      <c r="D7131" s="7" t="n"/>
      <c r="E7131" s="8" t="n"/>
      <c r="F7131" s="9" t="n"/>
      <c r="G7131" s="8" t="n"/>
      <c r="H7131" s="8" t="n"/>
      <c r="I7131" s="8" t="n"/>
      <c r="J7131" s="10">
        <f>IF(A7131="",0,SUMIFS(amount_expended,cfda_key,V7131))</f>
        <v/>
      </c>
      <c r="K7131" s="10">
        <f>IF(G7131="OTHER CLUSTER NOT LISTED ABOVE",SUMIFS(amount_expended,uniform_other_cluster_name,X7131), IF(AND(OR(G7131="N/A",G7131=""),H7131=""),0,IF(G7131="STATE CLUSTER",SUMIFS(amount_expended,uniform_state_cluster_name,W7131),SUMIFS(amount_expended,cluster_name,G7131))))</f>
        <v/>
      </c>
      <c r="L7131" s="8" t="n"/>
      <c r="M7131" s="7" t="n"/>
      <c r="N7131" s="8" t="n"/>
      <c r="O7131" s="7" t="n"/>
      <c r="P7131" s="7" t="n"/>
      <c r="Q7131" s="8" t="n"/>
      <c r="R7131" s="9" t="n"/>
      <c r="S7131" s="8" t="n"/>
      <c r="T7131" s="8" t="n"/>
      <c r="U7131" s="8" t="n"/>
      <c r="V7131" s="11">
        <f>IF(OR(B7131="",C7131=""),"",CONCATENATE(B7131,".",C7131))</f>
        <v/>
      </c>
      <c r="W7131" s="6">
        <f>UPPER(TRIM(H7131))</f>
        <v/>
      </c>
      <c r="X7131" s="6">
        <f>UPPER(TRIM(I7131))</f>
        <v/>
      </c>
      <c r="Y7131" s="6">
        <f>IF(V7131&lt;&gt;"",IFERROR(INDEX(federal_program_name_lookup,MATCH(V7131,aln_lookup,0)),""),"")</f>
        <v/>
      </c>
    </row>
    <row r="7132">
      <c r="A7132" s="6">
        <f>IF(B7132&lt;&gt;"", "AWARD-"&amp;TEXT(ROW()-1,"0000"), "")</f>
        <v/>
      </c>
      <c r="B7132" s="7" t="n"/>
      <c r="C7132" s="7" t="n"/>
      <c r="D7132" s="7" t="n"/>
      <c r="E7132" s="8" t="n"/>
      <c r="F7132" s="9" t="n"/>
      <c r="G7132" s="8" t="n"/>
      <c r="H7132" s="8" t="n"/>
      <c r="I7132" s="8" t="n"/>
      <c r="J7132" s="10">
        <f>IF(A7132="",0,SUMIFS(amount_expended,cfda_key,V7132))</f>
        <v/>
      </c>
      <c r="K7132" s="10">
        <f>IF(G7132="OTHER CLUSTER NOT LISTED ABOVE",SUMIFS(amount_expended,uniform_other_cluster_name,X7132), IF(AND(OR(G7132="N/A",G7132=""),H7132=""),0,IF(G7132="STATE CLUSTER",SUMIFS(amount_expended,uniform_state_cluster_name,W7132),SUMIFS(amount_expended,cluster_name,G7132))))</f>
        <v/>
      </c>
      <c r="L7132" s="8" t="n"/>
      <c r="M7132" s="7" t="n"/>
      <c r="N7132" s="8" t="n"/>
      <c r="O7132" s="7" t="n"/>
      <c r="P7132" s="7" t="n"/>
      <c r="Q7132" s="8" t="n"/>
      <c r="R7132" s="9" t="n"/>
      <c r="S7132" s="8" t="n"/>
      <c r="T7132" s="8" t="n"/>
      <c r="U7132" s="8" t="n"/>
      <c r="V7132" s="11">
        <f>IF(OR(B7132="",C7132=""),"",CONCATENATE(B7132,".",C7132))</f>
        <v/>
      </c>
      <c r="W7132" s="6">
        <f>UPPER(TRIM(H7132))</f>
        <v/>
      </c>
      <c r="X7132" s="6">
        <f>UPPER(TRIM(I7132))</f>
        <v/>
      </c>
      <c r="Y7132" s="6">
        <f>IF(V7132&lt;&gt;"",IFERROR(INDEX(federal_program_name_lookup,MATCH(V7132,aln_lookup,0)),""),"")</f>
        <v/>
      </c>
    </row>
    <row r="7133">
      <c r="A7133" s="6">
        <f>IF(B7133&lt;&gt;"", "AWARD-"&amp;TEXT(ROW()-1,"0000"), "")</f>
        <v/>
      </c>
      <c r="B7133" s="7" t="n"/>
      <c r="C7133" s="7" t="n"/>
      <c r="D7133" s="7" t="n"/>
      <c r="E7133" s="8" t="n"/>
      <c r="F7133" s="9" t="n"/>
      <c r="G7133" s="8" t="n"/>
      <c r="H7133" s="8" t="n"/>
      <c r="I7133" s="8" t="n"/>
      <c r="J7133" s="10">
        <f>IF(A7133="",0,SUMIFS(amount_expended,cfda_key,V7133))</f>
        <v/>
      </c>
      <c r="K7133" s="10">
        <f>IF(G7133="OTHER CLUSTER NOT LISTED ABOVE",SUMIFS(amount_expended,uniform_other_cluster_name,X7133), IF(AND(OR(G7133="N/A",G7133=""),H7133=""),0,IF(G7133="STATE CLUSTER",SUMIFS(amount_expended,uniform_state_cluster_name,W7133),SUMIFS(amount_expended,cluster_name,G7133))))</f>
        <v/>
      </c>
      <c r="L7133" s="8" t="n"/>
      <c r="M7133" s="7" t="n"/>
      <c r="N7133" s="8" t="n"/>
      <c r="O7133" s="7" t="n"/>
      <c r="P7133" s="7" t="n"/>
      <c r="Q7133" s="8" t="n"/>
      <c r="R7133" s="9" t="n"/>
      <c r="S7133" s="8" t="n"/>
      <c r="T7133" s="8" t="n"/>
      <c r="U7133" s="8" t="n"/>
      <c r="V7133" s="11">
        <f>IF(OR(B7133="",C7133=""),"",CONCATENATE(B7133,".",C7133))</f>
        <v/>
      </c>
      <c r="W7133" s="6">
        <f>UPPER(TRIM(H7133))</f>
        <v/>
      </c>
      <c r="X7133" s="6">
        <f>UPPER(TRIM(I7133))</f>
        <v/>
      </c>
      <c r="Y7133" s="6">
        <f>IF(V7133&lt;&gt;"",IFERROR(INDEX(federal_program_name_lookup,MATCH(V7133,aln_lookup,0)),""),"")</f>
        <v/>
      </c>
    </row>
    <row r="7134">
      <c r="A7134" s="6">
        <f>IF(B7134&lt;&gt;"", "AWARD-"&amp;TEXT(ROW()-1,"0000"), "")</f>
        <v/>
      </c>
      <c r="B7134" s="7" t="n"/>
      <c r="C7134" s="7" t="n"/>
      <c r="D7134" s="7" t="n"/>
      <c r="E7134" s="8" t="n"/>
      <c r="F7134" s="9" t="n"/>
      <c r="G7134" s="8" t="n"/>
      <c r="H7134" s="8" t="n"/>
      <c r="I7134" s="8" t="n"/>
      <c r="J7134" s="10">
        <f>IF(A7134="",0,SUMIFS(amount_expended,cfda_key,V7134))</f>
        <v/>
      </c>
      <c r="K7134" s="10">
        <f>IF(G7134="OTHER CLUSTER NOT LISTED ABOVE",SUMIFS(amount_expended,uniform_other_cluster_name,X7134), IF(AND(OR(G7134="N/A",G7134=""),H7134=""),0,IF(G7134="STATE CLUSTER",SUMIFS(amount_expended,uniform_state_cluster_name,W7134),SUMIFS(amount_expended,cluster_name,G7134))))</f>
        <v/>
      </c>
      <c r="L7134" s="8" t="n"/>
      <c r="M7134" s="7" t="n"/>
      <c r="N7134" s="8" t="n"/>
      <c r="O7134" s="7" t="n"/>
      <c r="P7134" s="7" t="n"/>
      <c r="Q7134" s="8" t="n"/>
      <c r="R7134" s="9" t="n"/>
      <c r="S7134" s="8" t="n"/>
      <c r="T7134" s="8" t="n"/>
      <c r="U7134" s="8" t="n"/>
      <c r="V7134" s="11">
        <f>IF(OR(B7134="",C7134=""),"",CONCATENATE(B7134,".",C7134))</f>
        <v/>
      </c>
      <c r="W7134" s="6">
        <f>UPPER(TRIM(H7134))</f>
        <v/>
      </c>
      <c r="X7134" s="6">
        <f>UPPER(TRIM(I7134))</f>
        <v/>
      </c>
      <c r="Y7134" s="6">
        <f>IF(V7134&lt;&gt;"",IFERROR(INDEX(federal_program_name_lookup,MATCH(V7134,aln_lookup,0)),""),"")</f>
        <v/>
      </c>
    </row>
    <row r="7135">
      <c r="A7135" s="6">
        <f>IF(B7135&lt;&gt;"", "AWARD-"&amp;TEXT(ROW()-1,"0000"), "")</f>
        <v/>
      </c>
      <c r="B7135" s="7" t="n"/>
      <c r="C7135" s="7" t="n"/>
      <c r="D7135" s="7" t="n"/>
      <c r="E7135" s="8" t="n"/>
      <c r="F7135" s="9" t="n"/>
      <c r="G7135" s="8" t="n"/>
      <c r="H7135" s="8" t="n"/>
      <c r="I7135" s="8" t="n"/>
      <c r="J7135" s="10">
        <f>IF(A7135="",0,SUMIFS(amount_expended,cfda_key,V7135))</f>
        <v/>
      </c>
      <c r="K7135" s="10">
        <f>IF(G7135="OTHER CLUSTER NOT LISTED ABOVE",SUMIFS(amount_expended,uniform_other_cluster_name,X7135), IF(AND(OR(G7135="N/A",G7135=""),H7135=""),0,IF(G7135="STATE CLUSTER",SUMIFS(amount_expended,uniform_state_cluster_name,W7135),SUMIFS(amount_expended,cluster_name,G7135))))</f>
        <v/>
      </c>
      <c r="L7135" s="8" t="n"/>
      <c r="M7135" s="7" t="n"/>
      <c r="N7135" s="8" t="n"/>
      <c r="O7135" s="7" t="n"/>
      <c r="P7135" s="7" t="n"/>
      <c r="Q7135" s="8" t="n"/>
      <c r="R7135" s="9" t="n"/>
      <c r="S7135" s="8" t="n"/>
      <c r="T7135" s="8" t="n"/>
      <c r="U7135" s="8" t="n"/>
      <c r="V7135" s="11">
        <f>IF(OR(B7135="",C7135=""),"",CONCATENATE(B7135,".",C7135))</f>
        <v/>
      </c>
      <c r="W7135" s="6">
        <f>UPPER(TRIM(H7135))</f>
        <v/>
      </c>
      <c r="X7135" s="6">
        <f>UPPER(TRIM(I7135))</f>
        <v/>
      </c>
      <c r="Y7135" s="6">
        <f>IF(V7135&lt;&gt;"",IFERROR(INDEX(federal_program_name_lookup,MATCH(V7135,aln_lookup,0)),""),"")</f>
        <v/>
      </c>
    </row>
    <row r="7136">
      <c r="A7136" s="6">
        <f>IF(B7136&lt;&gt;"", "AWARD-"&amp;TEXT(ROW()-1,"0000"), "")</f>
        <v/>
      </c>
      <c r="B7136" s="7" t="n"/>
      <c r="C7136" s="7" t="n"/>
      <c r="D7136" s="7" t="n"/>
      <c r="E7136" s="8" t="n"/>
      <c r="F7136" s="9" t="n"/>
      <c r="G7136" s="8" t="n"/>
      <c r="H7136" s="8" t="n"/>
      <c r="I7136" s="8" t="n"/>
      <c r="J7136" s="10">
        <f>IF(A7136="",0,SUMIFS(amount_expended,cfda_key,V7136))</f>
        <v/>
      </c>
      <c r="K7136" s="10">
        <f>IF(G7136="OTHER CLUSTER NOT LISTED ABOVE",SUMIFS(amount_expended,uniform_other_cluster_name,X7136), IF(AND(OR(G7136="N/A",G7136=""),H7136=""),0,IF(G7136="STATE CLUSTER",SUMIFS(amount_expended,uniform_state_cluster_name,W7136),SUMIFS(amount_expended,cluster_name,G7136))))</f>
        <v/>
      </c>
      <c r="L7136" s="8" t="n"/>
      <c r="M7136" s="7" t="n"/>
      <c r="N7136" s="8" t="n"/>
      <c r="O7136" s="7" t="n"/>
      <c r="P7136" s="7" t="n"/>
      <c r="Q7136" s="8" t="n"/>
      <c r="R7136" s="9" t="n"/>
      <c r="S7136" s="8" t="n"/>
      <c r="T7136" s="8" t="n"/>
      <c r="U7136" s="8" t="n"/>
      <c r="V7136" s="11">
        <f>IF(OR(B7136="",C7136=""),"",CONCATENATE(B7136,".",C7136))</f>
        <v/>
      </c>
      <c r="W7136" s="6">
        <f>UPPER(TRIM(H7136))</f>
        <v/>
      </c>
      <c r="X7136" s="6">
        <f>UPPER(TRIM(I7136))</f>
        <v/>
      </c>
      <c r="Y7136" s="6">
        <f>IF(V7136&lt;&gt;"",IFERROR(INDEX(federal_program_name_lookup,MATCH(V7136,aln_lookup,0)),""),"")</f>
        <v/>
      </c>
    </row>
    <row r="7137">
      <c r="A7137" s="6">
        <f>IF(B7137&lt;&gt;"", "AWARD-"&amp;TEXT(ROW()-1,"0000"), "")</f>
        <v/>
      </c>
      <c r="B7137" s="7" t="n"/>
      <c r="C7137" s="7" t="n"/>
      <c r="D7137" s="7" t="n"/>
      <c r="E7137" s="8" t="n"/>
      <c r="F7137" s="9" t="n"/>
      <c r="G7137" s="8" t="n"/>
      <c r="H7137" s="8" t="n"/>
      <c r="I7137" s="8" t="n"/>
      <c r="J7137" s="10">
        <f>IF(A7137="",0,SUMIFS(amount_expended,cfda_key,V7137))</f>
        <v/>
      </c>
      <c r="K7137" s="10">
        <f>IF(G7137="OTHER CLUSTER NOT LISTED ABOVE",SUMIFS(amount_expended,uniform_other_cluster_name,X7137), IF(AND(OR(G7137="N/A",G7137=""),H7137=""),0,IF(G7137="STATE CLUSTER",SUMIFS(amount_expended,uniform_state_cluster_name,W7137),SUMIFS(amount_expended,cluster_name,G7137))))</f>
        <v/>
      </c>
      <c r="L7137" s="8" t="n"/>
      <c r="M7137" s="7" t="n"/>
      <c r="N7137" s="8" t="n"/>
      <c r="O7137" s="7" t="n"/>
      <c r="P7137" s="7" t="n"/>
      <c r="Q7137" s="8" t="n"/>
      <c r="R7137" s="9" t="n"/>
      <c r="S7137" s="8" t="n"/>
      <c r="T7137" s="8" t="n"/>
      <c r="U7137" s="8" t="n"/>
      <c r="V7137" s="11">
        <f>IF(OR(B7137="",C7137=""),"",CONCATENATE(B7137,".",C7137))</f>
        <v/>
      </c>
      <c r="W7137" s="6">
        <f>UPPER(TRIM(H7137))</f>
        <v/>
      </c>
      <c r="X7137" s="6">
        <f>UPPER(TRIM(I7137))</f>
        <v/>
      </c>
      <c r="Y7137" s="6">
        <f>IF(V7137&lt;&gt;"",IFERROR(INDEX(federal_program_name_lookup,MATCH(V7137,aln_lookup,0)),""),"")</f>
        <v/>
      </c>
    </row>
    <row r="7138">
      <c r="A7138" s="6">
        <f>IF(B7138&lt;&gt;"", "AWARD-"&amp;TEXT(ROW()-1,"0000"), "")</f>
        <v/>
      </c>
      <c r="B7138" s="7" t="n"/>
      <c r="C7138" s="7" t="n"/>
      <c r="D7138" s="7" t="n"/>
      <c r="E7138" s="8" t="n"/>
      <c r="F7138" s="9" t="n"/>
      <c r="G7138" s="8" t="n"/>
      <c r="H7138" s="8" t="n"/>
      <c r="I7138" s="8" t="n"/>
      <c r="J7138" s="10">
        <f>IF(A7138="",0,SUMIFS(amount_expended,cfda_key,V7138))</f>
        <v/>
      </c>
      <c r="K7138" s="10">
        <f>IF(G7138="OTHER CLUSTER NOT LISTED ABOVE",SUMIFS(amount_expended,uniform_other_cluster_name,X7138), IF(AND(OR(G7138="N/A",G7138=""),H7138=""),0,IF(G7138="STATE CLUSTER",SUMIFS(amount_expended,uniform_state_cluster_name,W7138),SUMIFS(amount_expended,cluster_name,G7138))))</f>
        <v/>
      </c>
      <c r="L7138" s="8" t="n"/>
      <c r="M7138" s="7" t="n"/>
      <c r="N7138" s="8" t="n"/>
      <c r="O7138" s="7" t="n"/>
      <c r="P7138" s="7" t="n"/>
      <c r="Q7138" s="8" t="n"/>
      <c r="R7138" s="9" t="n"/>
      <c r="S7138" s="8" t="n"/>
      <c r="T7138" s="8" t="n"/>
      <c r="U7138" s="8" t="n"/>
      <c r="V7138" s="11">
        <f>IF(OR(B7138="",C7138=""),"",CONCATENATE(B7138,".",C7138))</f>
        <v/>
      </c>
      <c r="W7138" s="6">
        <f>UPPER(TRIM(H7138))</f>
        <v/>
      </c>
      <c r="X7138" s="6">
        <f>UPPER(TRIM(I7138))</f>
        <v/>
      </c>
      <c r="Y7138" s="6">
        <f>IF(V7138&lt;&gt;"",IFERROR(INDEX(federal_program_name_lookup,MATCH(V7138,aln_lookup,0)),""),"")</f>
        <v/>
      </c>
    </row>
    <row r="7139">
      <c r="A7139" s="6">
        <f>IF(B7139&lt;&gt;"", "AWARD-"&amp;TEXT(ROW()-1,"0000"), "")</f>
        <v/>
      </c>
      <c r="B7139" s="7" t="n"/>
      <c r="C7139" s="7" t="n"/>
      <c r="D7139" s="7" t="n"/>
      <c r="E7139" s="8" t="n"/>
      <c r="F7139" s="9" t="n"/>
      <c r="G7139" s="8" t="n"/>
      <c r="H7139" s="8" t="n"/>
      <c r="I7139" s="8" t="n"/>
      <c r="J7139" s="10">
        <f>IF(A7139="",0,SUMIFS(amount_expended,cfda_key,V7139))</f>
        <v/>
      </c>
      <c r="K7139" s="10">
        <f>IF(G7139="OTHER CLUSTER NOT LISTED ABOVE",SUMIFS(amount_expended,uniform_other_cluster_name,X7139), IF(AND(OR(G7139="N/A",G7139=""),H7139=""),0,IF(G7139="STATE CLUSTER",SUMIFS(amount_expended,uniform_state_cluster_name,W7139),SUMIFS(amount_expended,cluster_name,G7139))))</f>
        <v/>
      </c>
      <c r="L7139" s="8" t="n"/>
      <c r="M7139" s="7" t="n"/>
      <c r="N7139" s="8" t="n"/>
      <c r="O7139" s="7" t="n"/>
      <c r="P7139" s="7" t="n"/>
      <c r="Q7139" s="8" t="n"/>
      <c r="R7139" s="9" t="n"/>
      <c r="S7139" s="8" t="n"/>
      <c r="T7139" s="8" t="n"/>
      <c r="U7139" s="8" t="n"/>
      <c r="V7139" s="11">
        <f>IF(OR(B7139="",C7139=""),"",CONCATENATE(B7139,".",C7139))</f>
        <v/>
      </c>
      <c r="W7139" s="6">
        <f>UPPER(TRIM(H7139))</f>
        <v/>
      </c>
      <c r="X7139" s="6">
        <f>UPPER(TRIM(I7139))</f>
        <v/>
      </c>
      <c r="Y7139" s="6">
        <f>IF(V7139&lt;&gt;"",IFERROR(INDEX(federal_program_name_lookup,MATCH(V7139,aln_lookup,0)),""),"")</f>
        <v/>
      </c>
    </row>
    <row r="7140">
      <c r="A7140" s="6">
        <f>IF(B7140&lt;&gt;"", "AWARD-"&amp;TEXT(ROW()-1,"0000"), "")</f>
        <v/>
      </c>
      <c r="B7140" s="7" t="n"/>
      <c r="C7140" s="7" t="n"/>
      <c r="D7140" s="7" t="n"/>
      <c r="E7140" s="8" t="n"/>
      <c r="F7140" s="9" t="n"/>
      <c r="G7140" s="8" t="n"/>
      <c r="H7140" s="8" t="n"/>
      <c r="I7140" s="8" t="n"/>
      <c r="J7140" s="10">
        <f>IF(A7140="",0,SUMIFS(amount_expended,cfda_key,V7140))</f>
        <v/>
      </c>
      <c r="K7140" s="10">
        <f>IF(G7140="OTHER CLUSTER NOT LISTED ABOVE",SUMIFS(amount_expended,uniform_other_cluster_name,X7140), IF(AND(OR(G7140="N/A",G7140=""),H7140=""),0,IF(G7140="STATE CLUSTER",SUMIFS(amount_expended,uniform_state_cluster_name,W7140),SUMIFS(amount_expended,cluster_name,G7140))))</f>
        <v/>
      </c>
      <c r="L7140" s="8" t="n"/>
      <c r="M7140" s="7" t="n"/>
      <c r="N7140" s="8" t="n"/>
      <c r="O7140" s="7" t="n"/>
      <c r="P7140" s="7" t="n"/>
      <c r="Q7140" s="8" t="n"/>
      <c r="R7140" s="9" t="n"/>
      <c r="S7140" s="8" t="n"/>
      <c r="T7140" s="8" t="n"/>
      <c r="U7140" s="8" t="n"/>
      <c r="V7140" s="11">
        <f>IF(OR(B7140="",C7140=""),"",CONCATENATE(B7140,".",C7140))</f>
        <v/>
      </c>
      <c r="W7140" s="6">
        <f>UPPER(TRIM(H7140))</f>
        <v/>
      </c>
      <c r="X7140" s="6">
        <f>UPPER(TRIM(I7140))</f>
        <v/>
      </c>
      <c r="Y7140" s="6">
        <f>IF(V7140&lt;&gt;"",IFERROR(INDEX(federal_program_name_lookup,MATCH(V7140,aln_lookup,0)),""),"")</f>
        <v/>
      </c>
    </row>
    <row r="7141">
      <c r="A7141" s="6">
        <f>IF(B7141&lt;&gt;"", "AWARD-"&amp;TEXT(ROW()-1,"0000"), "")</f>
        <v/>
      </c>
      <c r="B7141" s="7" t="n"/>
      <c r="C7141" s="7" t="n"/>
      <c r="D7141" s="7" t="n"/>
      <c r="E7141" s="8" t="n"/>
      <c r="F7141" s="9" t="n"/>
      <c r="G7141" s="8" t="n"/>
      <c r="H7141" s="8" t="n"/>
      <c r="I7141" s="8" t="n"/>
      <c r="J7141" s="10">
        <f>IF(A7141="",0,SUMIFS(amount_expended,cfda_key,V7141))</f>
        <v/>
      </c>
      <c r="K7141" s="10">
        <f>IF(G7141="OTHER CLUSTER NOT LISTED ABOVE",SUMIFS(amount_expended,uniform_other_cluster_name,X7141), IF(AND(OR(G7141="N/A",G7141=""),H7141=""),0,IF(G7141="STATE CLUSTER",SUMIFS(amount_expended,uniform_state_cluster_name,W7141),SUMIFS(amount_expended,cluster_name,G7141))))</f>
        <v/>
      </c>
      <c r="L7141" s="8" t="n"/>
      <c r="M7141" s="7" t="n"/>
      <c r="N7141" s="8" t="n"/>
      <c r="O7141" s="7" t="n"/>
      <c r="P7141" s="7" t="n"/>
      <c r="Q7141" s="8" t="n"/>
      <c r="R7141" s="9" t="n"/>
      <c r="S7141" s="8" t="n"/>
      <c r="T7141" s="8" t="n"/>
      <c r="U7141" s="8" t="n"/>
      <c r="V7141" s="11">
        <f>IF(OR(B7141="",C7141=""),"",CONCATENATE(B7141,".",C7141))</f>
        <v/>
      </c>
      <c r="W7141" s="6">
        <f>UPPER(TRIM(H7141))</f>
        <v/>
      </c>
      <c r="X7141" s="6">
        <f>UPPER(TRIM(I7141))</f>
        <v/>
      </c>
      <c r="Y7141" s="6">
        <f>IF(V7141&lt;&gt;"",IFERROR(INDEX(federal_program_name_lookup,MATCH(V7141,aln_lookup,0)),""),"")</f>
        <v/>
      </c>
    </row>
    <row r="7142">
      <c r="A7142" s="6">
        <f>IF(B7142&lt;&gt;"", "AWARD-"&amp;TEXT(ROW()-1,"0000"), "")</f>
        <v/>
      </c>
      <c r="B7142" s="7" t="n"/>
      <c r="C7142" s="7" t="n"/>
      <c r="D7142" s="7" t="n"/>
      <c r="E7142" s="8" t="n"/>
      <c r="F7142" s="9" t="n"/>
      <c r="G7142" s="8" t="n"/>
      <c r="H7142" s="8" t="n"/>
      <c r="I7142" s="8" t="n"/>
      <c r="J7142" s="10">
        <f>IF(A7142="",0,SUMIFS(amount_expended,cfda_key,V7142))</f>
        <v/>
      </c>
      <c r="K7142" s="10">
        <f>IF(G7142="OTHER CLUSTER NOT LISTED ABOVE",SUMIFS(amount_expended,uniform_other_cluster_name,X7142), IF(AND(OR(G7142="N/A",G7142=""),H7142=""),0,IF(G7142="STATE CLUSTER",SUMIFS(amount_expended,uniform_state_cluster_name,W7142),SUMIFS(amount_expended,cluster_name,G7142))))</f>
        <v/>
      </c>
      <c r="L7142" s="8" t="n"/>
      <c r="M7142" s="7" t="n"/>
      <c r="N7142" s="8" t="n"/>
      <c r="O7142" s="7" t="n"/>
      <c r="P7142" s="7" t="n"/>
      <c r="Q7142" s="8" t="n"/>
      <c r="R7142" s="9" t="n"/>
      <c r="S7142" s="8" t="n"/>
      <c r="T7142" s="8" t="n"/>
      <c r="U7142" s="8" t="n"/>
      <c r="V7142" s="11">
        <f>IF(OR(B7142="",C7142=""),"",CONCATENATE(B7142,".",C7142))</f>
        <v/>
      </c>
      <c r="W7142" s="6">
        <f>UPPER(TRIM(H7142))</f>
        <v/>
      </c>
      <c r="X7142" s="6">
        <f>UPPER(TRIM(I7142))</f>
        <v/>
      </c>
      <c r="Y7142" s="6">
        <f>IF(V7142&lt;&gt;"",IFERROR(INDEX(federal_program_name_lookup,MATCH(V7142,aln_lookup,0)),""),"")</f>
        <v/>
      </c>
    </row>
    <row r="7143">
      <c r="A7143" s="6">
        <f>IF(B7143&lt;&gt;"", "AWARD-"&amp;TEXT(ROW()-1,"0000"), "")</f>
        <v/>
      </c>
      <c r="B7143" s="7" t="n"/>
      <c r="C7143" s="7" t="n"/>
      <c r="D7143" s="7" t="n"/>
      <c r="E7143" s="8" t="n"/>
      <c r="F7143" s="9" t="n"/>
      <c r="G7143" s="8" t="n"/>
      <c r="H7143" s="8" t="n"/>
      <c r="I7143" s="8" t="n"/>
      <c r="J7143" s="10">
        <f>IF(A7143="",0,SUMIFS(amount_expended,cfda_key,V7143))</f>
        <v/>
      </c>
      <c r="K7143" s="10">
        <f>IF(G7143="OTHER CLUSTER NOT LISTED ABOVE",SUMIFS(amount_expended,uniform_other_cluster_name,X7143), IF(AND(OR(G7143="N/A",G7143=""),H7143=""),0,IF(G7143="STATE CLUSTER",SUMIFS(amount_expended,uniform_state_cluster_name,W7143),SUMIFS(amount_expended,cluster_name,G7143))))</f>
        <v/>
      </c>
      <c r="L7143" s="8" t="n"/>
      <c r="M7143" s="7" t="n"/>
      <c r="N7143" s="8" t="n"/>
      <c r="O7143" s="7" t="n"/>
      <c r="P7143" s="7" t="n"/>
      <c r="Q7143" s="8" t="n"/>
      <c r="R7143" s="9" t="n"/>
      <c r="S7143" s="8" t="n"/>
      <c r="T7143" s="8" t="n"/>
      <c r="U7143" s="8" t="n"/>
      <c r="V7143" s="11">
        <f>IF(OR(B7143="",C7143=""),"",CONCATENATE(B7143,".",C7143))</f>
        <v/>
      </c>
      <c r="W7143" s="6">
        <f>UPPER(TRIM(H7143))</f>
        <v/>
      </c>
      <c r="X7143" s="6">
        <f>UPPER(TRIM(I7143))</f>
        <v/>
      </c>
      <c r="Y7143" s="6">
        <f>IF(V7143&lt;&gt;"",IFERROR(INDEX(federal_program_name_lookup,MATCH(V7143,aln_lookup,0)),""),"")</f>
        <v/>
      </c>
    </row>
    <row r="7144">
      <c r="A7144" s="6">
        <f>IF(B7144&lt;&gt;"", "AWARD-"&amp;TEXT(ROW()-1,"0000"), "")</f>
        <v/>
      </c>
      <c r="B7144" s="7" t="n"/>
      <c r="C7144" s="7" t="n"/>
      <c r="D7144" s="7" t="n"/>
      <c r="E7144" s="8" t="n"/>
      <c r="F7144" s="9" t="n"/>
      <c r="G7144" s="8" t="n"/>
      <c r="H7144" s="8" t="n"/>
      <c r="I7144" s="8" t="n"/>
      <c r="J7144" s="10">
        <f>IF(A7144="",0,SUMIFS(amount_expended,cfda_key,V7144))</f>
        <v/>
      </c>
      <c r="K7144" s="10">
        <f>IF(G7144="OTHER CLUSTER NOT LISTED ABOVE",SUMIFS(amount_expended,uniform_other_cluster_name,X7144), IF(AND(OR(G7144="N/A",G7144=""),H7144=""),0,IF(G7144="STATE CLUSTER",SUMIFS(amount_expended,uniform_state_cluster_name,W7144),SUMIFS(amount_expended,cluster_name,G7144))))</f>
        <v/>
      </c>
      <c r="L7144" s="8" t="n"/>
      <c r="M7144" s="7" t="n"/>
      <c r="N7144" s="8" t="n"/>
      <c r="O7144" s="7" t="n"/>
      <c r="P7144" s="7" t="n"/>
      <c r="Q7144" s="8" t="n"/>
      <c r="R7144" s="9" t="n"/>
      <c r="S7144" s="8" t="n"/>
      <c r="T7144" s="8" t="n"/>
      <c r="U7144" s="8" t="n"/>
      <c r="V7144" s="11">
        <f>IF(OR(B7144="",C7144=""),"",CONCATENATE(B7144,".",C7144))</f>
        <v/>
      </c>
      <c r="W7144" s="6">
        <f>UPPER(TRIM(H7144))</f>
        <v/>
      </c>
      <c r="X7144" s="6">
        <f>UPPER(TRIM(I7144))</f>
        <v/>
      </c>
      <c r="Y7144" s="6">
        <f>IF(V7144&lt;&gt;"",IFERROR(INDEX(federal_program_name_lookup,MATCH(V7144,aln_lookup,0)),""),"")</f>
        <v/>
      </c>
    </row>
    <row r="7145">
      <c r="A7145" s="6">
        <f>IF(B7145&lt;&gt;"", "AWARD-"&amp;TEXT(ROW()-1,"0000"), "")</f>
        <v/>
      </c>
      <c r="B7145" s="7" t="n"/>
      <c r="C7145" s="7" t="n"/>
      <c r="D7145" s="7" t="n"/>
      <c r="E7145" s="8" t="n"/>
      <c r="F7145" s="9" t="n"/>
      <c r="G7145" s="8" t="n"/>
      <c r="H7145" s="8" t="n"/>
      <c r="I7145" s="8" t="n"/>
      <c r="J7145" s="10">
        <f>IF(A7145="",0,SUMIFS(amount_expended,cfda_key,V7145))</f>
        <v/>
      </c>
      <c r="K7145" s="10">
        <f>IF(G7145="OTHER CLUSTER NOT LISTED ABOVE",SUMIFS(amount_expended,uniform_other_cluster_name,X7145), IF(AND(OR(G7145="N/A",G7145=""),H7145=""),0,IF(G7145="STATE CLUSTER",SUMIFS(amount_expended,uniform_state_cluster_name,W7145),SUMIFS(amount_expended,cluster_name,G7145))))</f>
        <v/>
      </c>
      <c r="L7145" s="8" t="n"/>
      <c r="M7145" s="7" t="n"/>
      <c r="N7145" s="8" t="n"/>
      <c r="O7145" s="7" t="n"/>
      <c r="P7145" s="7" t="n"/>
      <c r="Q7145" s="8" t="n"/>
      <c r="R7145" s="9" t="n"/>
      <c r="S7145" s="8" t="n"/>
      <c r="T7145" s="8" t="n"/>
      <c r="U7145" s="8" t="n"/>
      <c r="V7145" s="11">
        <f>IF(OR(B7145="",C7145=""),"",CONCATENATE(B7145,".",C7145))</f>
        <v/>
      </c>
      <c r="W7145" s="6">
        <f>UPPER(TRIM(H7145))</f>
        <v/>
      </c>
      <c r="X7145" s="6">
        <f>UPPER(TRIM(I7145))</f>
        <v/>
      </c>
      <c r="Y7145" s="6">
        <f>IF(V7145&lt;&gt;"",IFERROR(INDEX(federal_program_name_lookup,MATCH(V7145,aln_lookup,0)),""),"")</f>
        <v/>
      </c>
    </row>
    <row r="7146">
      <c r="A7146" s="6">
        <f>IF(B7146&lt;&gt;"", "AWARD-"&amp;TEXT(ROW()-1,"0000"), "")</f>
        <v/>
      </c>
      <c r="B7146" s="7" t="n"/>
      <c r="C7146" s="7" t="n"/>
      <c r="D7146" s="7" t="n"/>
      <c r="E7146" s="8" t="n"/>
      <c r="F7146" s="9" t="n"/>
      <c r="G7146" s="8" t="n"/>
      <c r="H7146" s="8" t="n"/>
      <c r="I7146" s="8" t="n"/>
      <c r="J7146" s="10">
        <f>IF(A7146="",0,SUMIFS(amount_expended,cfda_key,V7146))</f>
        <v/>
      </c>
      <c r="K7146" s="10">
        <f>IF(G7146="OTHER CLUSTER NOT LISTED ABOVE",SUMIFS(amount_expended,uniform_other_cluster_name,X7146), IF(AND(OR(G7146="N/A",G7146=""),H7146=""),0,IF(G7146="STATE CLUSTER",SUMIFS(amount_expended,uniform_state_cluster_name,W7146),SUMIFS(amount_expended,cluster_name,G7146))))</f>
        <v/>
      </c>
      <c r="L7146" s="8" t="n"/>
      <c r="M7146" s="7" t="n"/>
      <c r="N7146" s="8" t="n"/>
      <c r="O7146" s="7" t="n"/>
      <c r="P7146" s="7" t="n"/>
      <c r="Q7146" s="8" t="n"/>
      <c r="R7146" s="9" t="n"/>
      <c r="S7146" s="8" t="n"/>
      <c r="T7146" s="8" t="n"/>
      <c r="U7146" s="8" t="n"/>
      <c r="V7146" s="11">
        <f>IF(OR(B7146="",C7146=""),"",CONCATENATE(B7146,".",C7146))</f>
        <v/>
      </c>
      <c r="W7146" s="6">
        <f>UPPER(TRIM(H7146))</f>
        <v/>
      </c>
      <c r="X7146" s="6">
        <f>UPPER(TRIM(I7146))</f>
        <v/>
      </c>
      <c r="Y7146" s="6">
        <f>IF(V7146&lt;&gt;"",IFERROR(INDEX(federal_program_name_lookup,MATCH(V7146,aln_lookup,0)),""),"")</f>
        <v/>
      </c>
    </row>
    <row r="7147">
      <c r="A7147" s="6">
        <f>IF(B7147&lt;&gt;"", "AWARD-"&amp;TEXT(ROW()-1,"0000"), "")</f>
        <v/>
      </c>
      <c r="B7147" s="7" t="n"/>
      <c r="C7147" s="7" t="n"/>
      <c r="D7147" s="7" t="n"/>
      <c r="E7147" s="8" t="n"/>
      <c r="F7147" s="9" t="n"/>
      <c r="G7147" s="8" t="n"/>
      <c r="H7147" s="8" t="n"/>
      <c r="I7147" s="8" t="n"/>
      <c r="J7147" s="10">
        <f>IF(A7147="",0,SUMIFS(amount_expended,cfda_key,V7147))</f>
        <v/>
      </c>
      <c r="K7147" s="10">
        <f>IF(G7147="OTHER CLUSTER NOT LISTED ABOVE",SUMIFS(amount_expended,uniform_other_cluster_name,X7147), IF(AND(OR(G7147="N/A",G7147=""),H7147=""),0,IF(G7147="STATE CLUSTER",SUMIFS(amount_expended,uniform_state_cluster_name,W7147),SUMIFS(amount_expended,cluster_name,G7147))))</f>
        <v/>
      </c>
      <c r="L7147" s="8" t="n"/>
      <c r="M7147" s="7" t="n"/>
      <c r="N7147" s="8" t="n"/>
      <c r="O7147" s="7" t="n"/>
      <c r="P7147" s="7" t="n"/>
      <c r="Q7147" s="8" t="n"/>
      <c r="R7147" s="9" t="n"/>
      <c r="S7147" s="8" t="n"/>
      <c r="T7147" s="8" t="n"/>
      <c r="U7147" s="8" t="n"/>
      <c r="V7147" s="11">
        <f>IF(OR(B7147="",C7147=""),"",CONCATENATE(B7147,".",C7147))</f>
        <v/>
      </c>
      <c r="W7147" s="6">
        <f>UPPER(TRIM(H7147))</f>
        <v/>
      </c>
      <c r="X7147" s="6">
        <f>UPPER(TRIM(I7147))</f>
        <v/>
      </c>
      <c r="Y7147" s="6">
        <f>IF(V7147&lt;&gt;"",IFERROR(INDEX(federal_program_name_lookup,MATCH(V7147,aln_lookup,0)),""),"")</f>
        <v/>
      </c>
    </row>
    <row r="7148">
      <c r="A7148" s="6">
        <f>IF(B7148&lt;&gt;"", "AWARD-"&amp;TEXT(ROW()-1,"0000"), "")</f>
        <v/>
      </c>
      <c r="B7148" s="7" t="n"/>
      <c r="C7148" s="7" t="n"/>
      <c r="D7148" s="7" t="n"/>
      <c r="E7148" s="8" t="n"/>
      <c r="F7148" s="9" t="n"/>
      <c r="G7148" s="8" t="n"/>
      <c r="H7148" s="8" t="n"/>
      <c r="I7148" s="8" t="n"/>
      <c r="J7148" s="10">
        <f>IF(A7148="",0,SUMIFS(amount_expended,cfda_key,V7148))</f>
        <v/>
      </c>
      <c r="K7148" s="10">
        <f>IF(G7148="OTHER CLUSTER NOT LISTED ABOVE",SUMIFS(amount_expended,uniform_other_cluster_name,X7148), IF(AND(OR(G7148="N/A",G7148=""),H7148=""),0,IF(G7148="STATE CLUSTER",SUMIFS(amount_expended,uniform_state_cluster_name,W7148),SUMIFS(amount_expended,cluster_name,G7148))))</f>
        <v/>
      </c>
      <c r="L7148" s="8" t="n"/>
      <c r="M7148" s="7" t="n"/>
      <c r="N7148" s="8" t="n"/>
      <c r="O7148" s="7" t="n"/>
      <c r="P7148" s="7" t="n"/>
      <c r="Q7148" s="8" t="n"/>
      <c r="R7148" s="9" t="n"/>
      <c r="S7148" s="8" t="n"/>
      <c r="T7148" s="8" t="n"/>
      <c r="U7148" s="8" t="n"/>
      <c r="V7148" s="11">
        <f>IF(OR(B7148="",C7148=""),"",CONCATENATE(B7148,".",C7148))</f>
        <v/>
      </c>
      <c r="W7148" s="6">
        <f>UPPER(TRIM(H7148))</f>
        <v/>
      </c>
      <c r="X7148" s="6">
        <f>UPPER(TRIM(I7148))</f>
        <v/>
      </c>
      <c r="Y7148" s="6">
        <f>IF(V7148&lt;&gt;"",IFERROR(INDEX(federal_program_name_lookup,MATCH(V7148,aln_lookup,0)),""),"")</f>
        <v/>
      </c>
    </row>
    <row r="7149">
      <c r="A7149" s="6">
        <f>IF(B7149&lt;&gt;"", "AWARD-"&amp;TEXT(ROW()-1,"0000"), "")</f>
        <v/>
      </c>
      <c r="B7149" s="7" t="n"/>
      <c r="C7149" s="7" t="n"/>
      <c r="D7149" s="7" t="n"/>
      <c r="E7149" s="8" t="n"/>
      <c r="F7149" s="9" t="n"/>
      <c r="G7149" s="8" t="n"/>
      <c r="H7149" s="8" t="n"/>
      <c r="I7149" s="8" t="n"/>
      <c r="J7149" s="10">
        <f>IF(A7149="",0,SUMIFS(amount_expended,cfda_key,V7149))</f>
        <v/>
      </c>
      <c r="K7149" s="10">
        <f>IF(G7149="OTHER CLUSTER NOT LISTED ABOVE",SUMIFS(amount_expended,uniform_other_cluster_name,X7149), IF(AND(OR(G7149="N/A",G7149=""),H7149=""),0,IF(G7149="STATE CLUSTER",SUMIFS(amount_expended,uniform_state_cluster_name,W7149),SUMIFS(amount_expended,cluster_name,G7149))))</f>
        <v/>
      </c>
      <c r="L7149" s="8" t="n"/>
      <c r="M7149" s="7" t="n"/>
      <c r="N7149" s="8" t="n"/>
      <c r="O7149" s="7" t="n"/>
      <c r="P7149" s="7" t="n"/>
      <c r="Q7149" s="8" t="n"/>
      <c r="R7149" s="9" t="n"/>
      <c r="S7149" s="8" t="n"/>
      <c r="T7149" s="8" t="n"/>
      <c r="U7149" s="8" t="n"/>
      <c r="V7149" s="11">
        <f>IF(OR(B7149="",C7149=""),"",CONCATENATE(B7149,".",C7149))</f>
        <v/>
      </c>
      <c r="W7149" s="6">
        <f>UPPER(TRIM(H7149))</f>
        <v/>
      </c>
      <c r="X7149" s="6">
        <f>UPPER(TRIM(I7149))</f>
        <v/>
      </c>
      <c r="Y7149" s="6">
        <f>IF(V7149&lt;&gt;"",IFERROR(INDEX(federal_program_name_lookup,MATCH(V7149,aln_lookup,0)),""),"")</f>
        <v/>
      </c>
    </row>
    <row r="7150">
      <c r="A7150" s="6">
        <f>IF(B7150&lt;&gt;"", "AWARD-"&amp;TEXT(ROW()-1,"0000"), "")</f>
        <v/>
      </c>
      <c r="B7150" s="7" t="n"/>
      <c r="C7150" s="7" t="n"/>
      <c r="D7150" s="7" t="n"/>
      <c r="E7150" s="8" t="n"/>
      <c r="F7150" s="9" t="n"/>
      <c r="G7150" s="8" t="n"/>
      <c r="H7150" s="8" t="n"/>
      <c r="I7150" s="8" t="n"/>
      <c r="J7150" s="10">
        <f>IF(A7150="",0,SUMIFS(amount_expended,cfda_key,V7150))</f>
        <v/>
      </c>
      <c r="K7150" s="10">
        <f>IF(G7150="OTHER CLUSTER NOT LISTED ABOVE",SUMIFS(amount_expended,uniform_other_cluster_name,X7150), IF(AND(OR(G7150="N/A",G7150=""),H7150=""),0,IF(G7150="STATE CLUSTER",SUMIFS(amount_expended,uniform_state_cluster_name,W7150),SUMIFS(amount_expended,cluster_name,G7150))))</f>
        <v/>
      </c>
      <c r="L7150" s="8" t="n"/>
      <c r="M7150" s="7" t="n"/>
      <c r="N7150" s="8" t="n"/>
      <c r="O7150" s="7" t="n"/>
      <c r="P7150" s="7" t="n"/>
      <c r="Q7150" s="8" t="n"/>
      <c r="R7150" s="9" t="n"/>
      <c r="S7150" s="8" t="n"/>
      <c r="T7150" s="8" t="n"/>
      <c r="U7150" s="8" t="n"/>
      <c r="V7150" s="11">
        <f>IF(OR(B7150="",C7150=""),"",CONCATENATE(B7150,".",C7150))</f>
        <v/>
      </c>
      <c r="W7150" s="6">
        <f>UPPER(TRIM(H7150))</f>
        <v/>
      </c>
      <c r="X7150" s="6">
        <f>UPPER(TRIM(I7150))</f>
        <v/>
      </c>
      <c r="Y7150" s="6">
        <f>IF(V7150&lt;&gt;"",IFERROR(INDEX(federal_program_name_lookup,MATCH(V7150,aln_lookup,0)),""),"")</f>
        <v/>
      </c>
    </row>
    <row r="7151">
      <c r="A7151" s="6">
        <f>IF(B7151&lt;&gt;"", "AWARD-"&amp;TEXT(ROW()-1,"0000"), "")</f>
        <v/>
      </c>
      <c r="B7151" s="7" t="n"/>
      <c r="C7151" s="7" t="n"/>
      <c r="D7151" s="7" t="n"/>
      <c r="E7151" s="8" t="n"/>
      <c r="F7151" s="9" t="n"/>
      <c r="G7151" s="8" t="n"/>
      <c r="H7151" s="8" t="n"/>
      <c r="I7151" s="8" t="n"/>
      <c r="J7151" s="10">
        <f>IF(A7151="",0,SUMIFS(amount_expended,cfda_key,V7151))</f>
        <v/>
      </c>
      <c r="K7151" s="10">
        <f>IF(G7151="OTHER CLUSTER NOT LISTED ABOVE",SUMIFS(amount_expended,uniform_other_cluster_name,X7151), IF(AND(OR(G7151="N/A",G7151=""),H7151=""),0,IF(G7151="STATE CLUSTER",SUMIFS(amount_expended,uniform_state_cluster_name,W7151),SUMIFS(amount_expended,cluster_name,G7151))))</f>
        <v/>
      </c>
      <c r="L7151" s="8" t="n"/>
      <c r="M7151" s="7" t="n"/>
      <c r="N7151" s="8" t="n"/>
      <c r="O7151" s="7" t="n"/>
      <c r="P7151" s="7" t="n"/>
      <c r="Q7151" s="8" t="n"/>
      <c r="R7151" s="9" t="n"/>
      <c r="S7151" s="8" t="n"/>
      <c r="T7151" s="8" t="n"/>
      <c r="U7151" s="8" t="n"/>
      <c r="V7151" s="11">
        <f>IF(OR(B7151="",C7151=""),"",CONCATENATE(B7151,".",C7151))</f>
        <v/>
      </c>
      <c r="W7151" s="6">
        <f>UPPER(TRIM(H7151))</f>
        <v/>
      </c>
      <c r="X7151" s="6">
        <f>UPPER(TRIM(I7151))</f>
        <v/>
      </c>
      <c r="Y7151" s="6">
        <f>IF(V7151&lt;&gt;"",IFERROR(INDEX(federal_program_name_lookup,MATCH(V7151,aln_lookup,0)),""),"")</f>
        <v/>
      </c>
    </row>
    <row r="7152">
      <c r="A7152" s="6">
        <f>IF(B7152&lt;&gt;"", "AWARD-"&amp;TEXT(ROW()-1,"0000"), "")</f>
        <v/>
      </c>
      <c r="B7152" s="7" t="n"/>
      <c r="C7152" s="7" t="n"/>
      <c r="D7152" s="7" t="n"/>
      <c r="E7152" s="8" t="n"/>
      <c r="F7152" s="9" t="n"/>
      <c r="G7152" s="8" t="n"/>
      <c r="H7152" s="8" t="n"/>
      <c r="I7152" s="8" t="n"/>
      <c r="J7152" s="10">
        <f>IF(A7152="",0,SUMIFS(amount_expended,cfda_key,V7152))</f>
        <v/>
      </c>
      <c r="K7152" s="10">
        <f>IF(G7152="OTHER CLUSTER NOT LISTED ABOVE",SUMIFS(amount_expended,uniform_other_cluster_name,X7152), IF(AND(OR(G7152="N/A",G7152=""),H7152=""),0,IF(G7152="STATE CLUSTER",SUMIFS(amount_expended,uniform_state_cluster_name,W7152),SUMIFS(amount_expended,cluster_name,G7152))))</f>
        <v/>
      </c>
      <c r="L7152" s="8" t="n"/>
      <c r="M7152" s="7" t="n"/>
      <c r="N7152" s="8" t="n"/>
      <c r="O7152" s="7" t="n"/>
      <c r="P7152" s="7" t="n"/>
      <c r="Q7152" s="8" t="n"/>
      <c r="R7152" s="9" t="n"/>
      <c r="S7152" s="8" t="n"/>
      <c r="T7152" s="8" t="n"/>
      <c r="U7152" s="8" t="n"/>
      <c r="V7152" s="11">
        <f>IF(OR(B7152="",C7152=""),"",CONCATENATE(B7152,".",C7152))</f>
        <v/>
      </c>
      <c r="W7152" s="6">
        <f>UPPER(TRIM(H7152))</f>
        <v/>
      </c>
      <c r="X7152" s="6">
        <f>UPPER(TRIM(I7152))</f>
        <v/>
      </c>
      <c r="Y7152" s="6">
        <f>IF(V7152&lt;&gt;"",IFERROR(INDEX(federal_program_name_lookup,MATCH(V7152,aln_lookup,0)),""),"")</f>
        <v/>
      </c>
    </row>
    <row r="7153">
      <c r="A7153" s="6">
        <f>IF(B7153&lt;&gt;"", "AWARD-"&amp;TEXT(ROW()-1,"0000"), "")</f>
        <v/>
      </c>
      <c r="B7153" s="7" t="n"/>
      <c r="C7153" s="7" t="n"/>
      <c r="D7153" s="7" t="n"/>
      <c r="E7153" s="8" t="n"/>
      <c r="F7153" s="9" t="n"/>
      <c r="G7153" s="8" t="n"/>
      <c r="H7153" s="8" t="n"/>
      <c r="I7153" s="8" t="n"/>
      <c r="J7153" s="10">
        <f>IF(A7153="",0,SUMIFS(amount_expended,cfda_key,V7153))</f>
        <v/>
      </c>
      <c r="K7153" s="10">
        <f>IF(G7153="OTHER CLUSTER NOT LISTED ABOVE",SUMIFS(amount_expended,uniform_other_cluster_name,X7153), IF(AND(OR(G7153="N/A",G7153=""),H7153=""),0,IF(G7153="STATE CLUSTER",SUMIFS(amount_expended,uniform_state_cluster_name,W7153),SUMIFS(amount_expended,cluster_name,G7153))))</f>
        <v/>
      </c>
      <c r="L7153" s="8" t="n"/>
      <c r="M7153" s="7" t="n"/>
      <c r="N7153" s="8" t="n"/>
      <c r="O7153" s="7" t="n"/>
      <c r="P7153" s="7" t="n"/>
      <c r="Q7153" s="8" t="n"/>
      <c r="R7153" s="9" t="n"/>
      <c r="S7153" s="8" t="n"/>
      <c r="T7153" s="8" t="n"/>
      <c r="U7153" s="8" t="n"/>
      <c r="V7153" s="11">
        <f>IF(OR(B7153="",C7153=""),"",CONCATENATE(B7153,".",C7153))</f>
        <v/>
      </c>
      <c r="W7153" s="6">
        <f>UPPER(TRIM(H7153))</f>
        <v/>
      </c>
      <c r="X7153" s="6">
        <f>UPPER(TRIM(I7153))</f>
        <v/>
      </c>
      <c r="Y7153" s="6">
        <f>IF(V7153&lt;&gt;"",IFERROR(INDEX(federal_program_name_lookup,MATCH(V7153,aln_lookup,0)),""),"")</f>
        <v/>
      </c>
    </row>
    <row r="7154">
      <c r="A7154" s="6">
        <f>IF(B7154&lt;&gt;"", "AWARD-"&amp;TEXT(ROW()-1,"0000"), "")</f>
        <v/>
      </c>
      <c r="B7154" s="7" t="n"/>
      <c r="C7154" s="7" t="n"/>
      <c r="D7154" s="7" t="n"/>
      <c r="E7154" s="8" t="n"/>
      <c r="F7154" s="9" t="n"/>
      <c r="G7154" s="8" t="n"/>
      <c r="H7154" s="8" t="n"/>
      <c r="I7154" s="8" t="n"/>
      <c r="J7154" s="10">
        <f>IF(A7154="",0,SUMIFS(amount_expended,cfda_key,V7154))</f>
        <v/>
      </c>
      <c r="K7154" s="10">
        <f>IF(G7154="OTHER CLUSTER NOT LISTED ABOVE",SUMIFS(amount_expended,uniform_other_cluster_name,X7154), IF(AND(OR(G7154="N/A",G7154=""),H7154=""),0,IF(G7154="STATE CLUSTER",SUMIFS(amount_expended,uniform_state_cluster_name,W7154),SUMIFS(amount_expended,cluster_name,G7154))))</f>
        <v/>
      </c>
      <c r="L7154" s="8" t="n"/>
      <c r="M7154" s="7" t="n"/>
      <c r="N7154" s="8" t="n"/>
      <c r="O7154" s="7" t="n"/>
      <c r="P7154" s="7" t="n"/>
      <c r="Q7154" s="8" t="n"/>
      <c r="R7154" s="9" t="n"/>
      <c r="S7154" s="8" t="n"/>
      <c r="T7154" s="8" t="n"/>
      <c r="U7154" s="8" t="n"/>
      <c r="V7154" s="11">
        <f>IF(OR(B7154="",C7154=""),"",CONCATENATE(B7154,".",C7154))</f>
        <v/>
      </c>
      <c r="W7154" s="6">
        <f>UPPER(TRIM(H7154))</f>
        <v/>
      </c>
      <c r="X7154" s="6">
        <f>UPPER(TRIM(I7154))</f>
        <v/>
      </c>
      <c r="Y7154" s="6">
        <f>IF(V7154&lt;&gt;"",IFERROR(INDEX(federal_program_name_lookup,MATCH(V7154,aln_lookup,0)),""),"")</f>
        <v/>
      </c>
    </row>
    <row r="7155">
      <c r="A7155" s="6">
        <f>IF(B7155&lt;&gt;"", "AWARD-"&amp;TEXT(ROW()-1,"0000"), "")</f>
        <v/>
      </c>
      <c r="B7155" s="7" t="n"/>
      <c r="C7155" s="7" t="n"/>
      <c r="D7155" s="7" t="n"/>
      <c r="E7155" s="8" t="n"/>
      <c r="F7155" s="9" t="n"/>
      <c r="G7155" s="8" t="n"/>
      <c r="H7155" s="8" t="n"/>
      <c r="I7155" s="8" t="n"/>
      <c r="J7155" s="10">
        <f>IF(A7155="",0,SUMIFS(amount_expended,cfda_key,V7155))</f>
        <v/>
      </c>
      <c r="K7155" s="10">
        <f>IF(G7155="OTHER CLUSTER NOT LISTED ABOVE",SUMIFS(amount_expended,uniform_other_cluster_name,X7155), IF(AND(OR(G7155="N/A",G7155=""),H7155=""),0,IF(G7155="STATE CLUSTER",SUMIFS(amount_expended,uniform_state_cluster_name,W7155),SUMIFS(amount_expended,cluster_name,G7155))))</f>
        <v/>
      </c>
      <c r="L7155" s="8" t="n"/>
      <c r="M7155" s="7" t="n"/>
      <c r="N7155" s="8" t="n"/>
      <c r="O7155" s="7" t="n"/>
      <c r="P7155" s="7" t="n"/>
      <c r="Q7155" s="8" t="n"/>
      <c r="R7155" s="9" t="n"/>
      <c r="S7155" s="8" t="n"/>
      <c r="T7155" s="8" t="n"/>
      <c r="U7155" s="8" t="n"/>
      <c r="V7155" s="11">
        <f>IF(OR(B7155="",C7155=""),"",CONCATENATE(B7155,".",C7155))</f>
        <v/>
      </c>
      <c r="W7155" s="6">
        <f>UPPER(TRIM(H7155))</f>
        <v/>
      </c>
      <c r="X7155" s="6">
        <f>UPPER(TRIM(I7155))</f>
        <v/>
      </c>
      <c r="Y7155" s="6">
        <f>IF(V7155&lt;&gt;"",IFERROR(INDEX(federal_program_name_lookup,MATCH(V7155,aln_lookup,0)),""),"")</f>
        <v/>
      </c>
    </row>
    <row r="7156">
      <c r="A7156" s="6">
        <f>IF(B7156&lt;&gt;"", "AWARD-"&amp;TEXT(ROW()-1,"0000"), "")</f>
        <v/>
      </c>
      <c r="B7156" s="7" t="n"/>
      <c r="C7156" s="7" t="n"/>
      <c r="D7156" s="7" t="n"/>
      <c r="E7156" s="8" t="n"/>
      <c r="F7156" s="9" t="n"/>
      <c r="G7156" s="8" t="n"/>
      <c r="H7156" s="8" t="n"/>
      <c r="I7156" s="8" t="n"/>
      <c r="J7156" s="10">
        <f>IF(A7156="",0,SUMIFS(amount_expended,cfda_key,V7156))</f>
        <v/>
      </c>
      <c r="K7156" s="10">
        <f>IF(G7156="OTHER CLUSTER NOT LISTED ABOVE",SUMIFS(amount_expended,uniform_other_cluster_name,X7156), IF(AND(OR(G7156="N/A",G7156=""),H7156=""),0,IF(G7156="STATE CLUSTER",SUMIFS(amount_expended,uniform_state_cluster_name,W7156),SUMIFS(amount_expended,cluster_name,G7156))))</f>
        <v/>
      </c>
      <c r="L7156" s="8" t="n"/>
      <c r="M7156" s="7" t="n"/>
      <c r="N7156" s="8" t="n"/>
      <c r="O7156" s="7" t="n"/>
      <c r="P7156" s="7" t="n"/>
      <c r="Q7156" s="8" t="n"/>
      <c r="R7156" s="9" t="n"/>
      <c r="S7156" s="8" t="n"/>
      <c r="T7156" s="8" t="n"/>
      <c r="U7156" s="8" t="n"/>
      <c r="V7156" s="11">
        <f>IF(OR(B7156="",C7156=""),"",CONCATENATE(B7156,".",C7156))</f>
        <v/>
      </c>
      <c r="W7156" s="6">
        <f>UPPER(TRIM(H7156))</f>
        <v/>
      </c>
      <c r="X7156" s="6">
        <f>UPPER(TRIM(I7156))</f>
        <v/>
      </c>
      <c r="Y7156" s="6">
        <f>IF(V7156&lt;&gt;"",IFERROR(INDEX(federal_program_name_lookup,MATCH(V7156,aln_lookup,0)),""),"")</f>
        <v/>
      </c>
    </row>
    <row r="7157">
      <c r="A7157" s="6">
        <f>IF(B7157&lt;&gt;"", "AWARD-"&amp;TEXT(ROW()-1,"0000"), "")</f>
        <v/>
      </c>
      <c r="B7157" s="7" t="n"/>
      <c r="C7157" s="7" t="n"/>
      <c r="D7157" s="7" t="n"/>
      <c r="E7157" s="8" t="n"/>
      <c r="F7157" s="9" t="n"/>
      <c r="G7157" s="8" t="n"/>
      <c r="H7157" s="8" t="n"/>
      <c r="I7157" s="8" t="n"/>
      <c r="J7157" s="10">
        <f>IF(A7157="",0,SUMIFS(amount_expended,cfda_key,V7157))</f>
        <v/>
      </c>
      <c r="K7157" s="10">
        <f>IF(G7157="OTHER CLUSTER NOT LISTED ABOVE",SUMIFS(amount_expended,uniform_other_cluster_name,X7157), IF(AND(OR(G7157="N/A",G7157=""),H7157=""),0,IF(G7157="STATE CLUSTER",SUMIFS(amount_expended,uniform_state_cluster_name,W7157),SUMIFS(amount_expended,cluster_name,G7157))))</f>
        <v/>
      </c>
      <c r="L7157" s="8" t="n"/>
      <c r="M7157" s="7" t="n"/>
      <c r="N7157" s="8" t="n"/>
      <c r="O7157" s="7" t="n"/>
      <c r="P7157" s="7" t="n"/>
      <c r="Q7157" s="8" t="n"/>
      <c r="R7157" s="9" t="n"/>
      <c r="S7157" s="8" t="n"/>
      <c r="T7157" s="8" t="n"/>
      <c r="U7157" s="8" t="n"/>
      <c r="V7157" s="11">
        <f>IF(OR(B7157="",C7157=""),"",CONCATENATE(B7157,".",C7157))</f>
        <v/>
      </c>
      <c r="W7157" s="6">
        <f>UPPER(TRIM(H7157))</f>
        <v/>
      </c>
      <c r="X7157" s="6">
        <f>UPPER(TRIM(I7157))</f>
        <v/>
      </c>
      <c r="Y7157" s="6">
        <f>IF(V7157&lt;&gt;"",IFERROR(INDEX(federal_program_name_lookup,MATCH(V7157,aln_lookup,0)),""),"")</f>
        <v/>
      </c>
    </row>
    <row r="7158">
      <c r="A7158" s="6">
        <f>IF(B7158&lt;&gt;"", "AWARD-"&amp;TEXT(ROW()-1,"0000"), "")</f>
        <v/>
      </c>
      <c r="B7158" s="7" t="n"/>
      <c r="C7158" s="7" t="n"/>
      <c r="D7158" s="7" t="n"/>
      <c r="E7158" s="8" t="n"/>
      <c r="F7158" s="9" t="n"/>
      <c r="G7158" s="8" t="n"/>
      <c r="H7158" s="8" t="n"/>
      <c r="I7158" s="8" t="n"/>
      <c r="J7158" s="10">
        <f>IF(A7158="",0,SUMIFS(amount_expended,cfda_key,V7158))</f>
        <v/>
      </c>
      <c r="K7158" s="10">
        <f>IF(G7158="OTHER CLUSTER NOT LISTED ABOVE",SUMIFS(amount_expended,uniform_other_cluster_name,X7158), IF(AND(OR(G7158="N/A",G7158=""),H7158=""),0,IF(G7158="STATE CLUSTER",SUMIFS(amount_expended,uniform_state_cluster_name,W7158),SUMIFS(amount_expended,cluster_name,G7158))))</f>
        <v/>
      </c>
      <c r="L7158" s="8" t="n"/>
      <c r="M7158" s="7" t="n"/>
      <c r="N7158" s="8" t="n"/>
      <c r="O7158" s="7" t="n"/>
      <c r="P7158" s="7" t="n"/>
      <c r="Q7158" s="8" t="n"/>
      <c r="R7158" s="9" t="n"/>
      <c r="S7158" s="8" t="n"/>
      <c r="T7158" s="8" t="n"/>
      <c r="U7158" s="8" t="n"/>
      <c r="V7158" s="11">
        <f>IF(OR(B7158="",C7158=""),"",CONCATENATE(B7158,".",C7158))</f>
        <v/>
      </c>
      <c r="W7158" s="6">
        <f>UPPER(TRIM(H7158))</f>
        <v/>
      </c>
      <c r="X7158" s="6">
        <f>UPPER(TRIM(I7158))</f>
        <v/>
      </c>
      <c r="Y7158" s="6">
        <f>IF(V7158&lt;&gt;"",IFERROR(INDEX(federal_program_name_lookup,MATCH(V7158,aln_lookup,0)),""),"")</f>
        <v/>
      </c>
    </row>
    <row r="7159">
      <c r="A7159" s="6">
        <f>IF(B7159&lt;&gt;"", "AWARD-"&amp;TEXT(ROW()-1,"0000"), "")</f>
        <v/>
      </c>
      <c r="B7159" s="7" t="n"/>
      <c r="C7159" s="7" t="n"/>
      <c r="D7159" s="7" t="n"/>
      <c r="E7159" s="8" t="n"/>
      <c r="F7159" s="9" t="n"/>
      <c r="G7159" s="8" t="n"/>
      <c r="H7159" s="8" t="n"/>
      <c r="I7159" s="8" t="n"/>
      <c r="J7159" s="10">
        <f>IF(A7159="",0,SUMIFS(amount_expended,cfda_key,V7159))</f>
        <v/>
      </c>
      <c r="K7159" s="10">
        <f>IF(G7159="OTHER CLUSTER NOT LISTED ABOVE",SUMIFS(amount_expended,uniform_other_cluster_name,X7159), IF(AND(OR(G7159="N/A",G7159=""),H7159=""),0,IF(G7159="STATE CLUSTER",SUMIFS(amount_expended,uniform_state_cluster_name,W7159),SUMIFS(amount_expended,cluster_name,G7159))))</f>
        <v/>
      </c>
      <c r="L7159" s="8" t="n"/>
      <c r="M7159" s="7" t="n"/>
      <c r="N7159" s="8" t="n"/>
      <c r="O7159" s="7" t="n"/>
      <c r="P7159" s="7" t="n"/>
      <c r="Q7159" s="8" t="n"/>
      <c r="R7159" s="9" t="n"/>
      <c r="S7159" s="8" t="n"/>
      <c r="T7159" s="8" t="n"/>
      <c r="U7159" s="8" t="n"/>
      <c r="V7159" s="11">
        <f>IF(OR(B7159="",C7159=""),"",CONCATENATE(B7159,".",C7159))</f>
        <v/>
      </c>
      <c r="W7159" s="6">
        <f>UPPER(TRIM(H7159))</f>
        <v/>
      </c>
      <c r="X7159" s="6">
        <f>UPPER(TRIM(I7159))</f>
        <v/>
      </c>
      <c r="Y7159" s="6">
        <f>IF(V7159&lt;&gt;"",IFERROR(INDEX(federal_program_name_lookup,MATCH(V7159,aln_lookup,0)),""),"")</f>
        <v/>
      </c>
    </row>
    <row r="7160">
      <c r="A7160" s="6">
        <f>IF(B7160&lt;&gt;"", "AWARD-"&amp;TEXT(ROW()-1,"0000"), "")</f>
        <v/>
      </c>
      <c r="B7160" s="7" t="n"/>
      <c r="C7160" s="7" t="n"/>
      <c r="D7160" s="7" t="n"/>
      <c r="E7160" s="8" t="n"/>
      <c r="F7160" s="9" t="n"/>
      <c r="G7160" s="8" t="n"/>
      <c r="H7160" s="8" t="n"/>
      <c r="I7160" s="8" t="n"/>
      <c r="J7160" s="10">
        <f>IF(A7160="",0,SUMIFS(amount_expended,cfda_key,V7160))</f>
        <v/>
      </c>
      <c r="K7160" s="10">
        <f>IF(G7160="OTHER CLUSTER NOT LISTED ABOVE",SUMIFS(amount_expended,uniform_other_cluster_name,X7160), IF(AND(OR(G7160="N/A",G7160=""),H7160=""),0,IF(G7160="STATE CLUSTER",SUMIFS(amount_expended,uniform_state_cluster_name,W7160),SUMIFS(amount_expended,cluster_name,G7160))))</f>
        <v/>
      </c>
      <c r="L7160" s="8" t="n"/>
      <c r="M7160" s="7" t="n"/>
      <c r="N7160" s="8" t="n"/>
      <c r="O7160" s="7" t="n"/>
      <c r="P7160" s="7" t="n"/>
      <c r="Q7160" s="8" t="n"/>
      <c r="R7160" s="9" t="n"/>
      <c r="S7160" s="8" t="n"/>
      <c r="T7160" s="8" t="n"/>
      <c r="U7160" s="8" t="n"/>
      <c r="V7160" s="11">
        <f>IF(OR(B7160="",C7160=""),"",CONCATENATE(B7160,".",C7160))</f>
        <v/>
      </c>
      <c r="W7160" s="6">
        <f>UPPER(TRIM(H7160))</f>
        <v/>
      </c>
      <c r="X7160" s="6">
        <f>UPPER(TRIM(I7160))</f>
        <v/>
      </c>
      <c r="Y7160" s="6">
        <f>IF(V7160&lt;&gt;"",IFERROR(INDEX(federal_program_name_lookup,MATCH(V7160,aln_lookup,0)),""),"")</f>
        <v/>
      </c>
    </row>
    <row r="7161">
      <c r="A7161" s="6">
        <f>IF(B7161&lt;&gt;"", "AWARD-"&amp;TEXT(ROW()-1,"0000"), "")</f>
        <v/>
      </c>
      <c r="B7161" s="7" t="n"/>
      <c r="C7161" s="7" t="n"/>
      <c r="D7161" s="7" t="n"/>
      <c r="E7161" s="8" t="n"/>
      <c r="F7161" s="9" t="n"/>
      <c r="G7161" s="8" t="n"/>
      <c r="H7161" s="8" t="n"/>
      <c r="I7161" s="8" t="n"/>
      <c r="J7161" s="10">
        <f>IF(A7161="",0,SUMIFS(amount_expended,cfda_key,V7161))</f>
        <v/>
      </c>
      <c r="K7161" s="10">
        <f>IF(G7161="OTHER CLUSTER NOT LISTED ABOVE",SUMIFS(amount_expended,uniform_other_cluster_name,X7161), IF(AND(OR(G7161="N/A",G7161=""),H7161=""),0,IF(G7161="STATE CLUSTER",SUMIFS(amount_expended,uniform_state_cluster_name,W7161),SUMIFS(amount_expended,cluster_name,G7161))))</f>
        <v/>
      </c>
      <c r="L7161" s="8" t="n"/>
      <c r="M7161" s="7" t="n"/>
      <c r="N7161" s="8" t="n"/>
      <c r="O7161" s="7" t="n"/>
      <c r="P7161" s="7" t="n"/>
      <c r="Q7161" s="8" t="n"/>
      <c r="R7161" s="9" t="n"/>
      <c r="S7161" s="8" t="n"/>
      <c r="T7161" s="8" t="n"/>
      <c r="U7161" s="8" t="n"/>
      <c r="V7161" s="11">
        <f>IF(OR(B7161="",C7161=""),"",CONCATENATE(B7161,".",C7161))</f>
        <v/>
      </c>
      <c r="W7161" s="6">
        <f>UPPER(TRIM(H7161))</f>
        <v/>
      </c>
      <c r="X7161" s="6">
        <f>UPPER(TRIM(I7161))</f>
        <v/>
      </c>
      <c r="Y7161" s="6">
        <f>IF(V7161&lt;&gt;"",IFERROR(INDEX(federal_program_name_lookup,MATCH(V7161,aln_lookup,0)),""),"")</f>
        <v/>
      </c>
    </row>
    <row r="7162">
      <c r="A7162" s="6">
        <f>IF(B7162&lt;&gt;"", "AWARD-"&amp;TEXT(ROW()-1,"0000"), "")</f>
        <v/>
      </c>
      <c r="B7162" s="7" t="n"/>
      <c r="C7162" s="7" t="n"/>
      <c r="D7162" s="7" t="n"/>
      <c r="E7162" s="8" t="n"/>
      <c r="F7162" s="9" t="n"/>
      <c r="G7162" s="8" t="n"/>
      <c r="H7162" s="8" t="n"/>
      <c r="I7162" s="8" t="n"/>
      <c r="J7162" s="10">
        <f>IF(A7162="",0,SUMIFS(amount_expended,cfda_key,V7162))</f>
        <v/>
      </c>
      <c r="K7162" s="10">
        <f>IF(G7162="OTHER CLUSTER NOT LISTED ABOVE",SUMIFS(amount_expended,uniform_other_cluster_name,X7162), IF(AND(OR(G7162="N/A",G7162=""),H7162=""),0,IF(G7162="STATE CLUSTER",SUMIFS(amount_expended,uniform_state_cluster_name,W7162),SUMIFS(amount_expended,cluster_name,G7162))))</f>
        <v/>
      </c>
      <c r="L7162" s="8" t="n"/>
      <c r="M7162" s="7" t="n"/>
      <c r="N7162" s="8" t="n"/>
      <c r="O7162" s="7" t="n"/>
      <c r="P7162" s="7" t="n"/>
      <c r="Q7162" s="8" t="n"/>
      <c r="R7162" s="9" t="n"/>
      <c r="S7162" s="8" t="n"/>
      <c r="T7162" s="8" t="n"/>
      <c r="U7162" s="8" t="n"/>
      <c r="V7162" s="11">
        <f>IF(OR(B7162="",C7162=""),"",CONCATENATE(B7162,".",C7162))</f>
        <v/>
      </c>
      <c r="W7162" s="6">
        <f>UPPER(TRIM(H7162))</f>
        <v/>
      </c>
      <c r="X7162" s="6">
        <f>UPPER(TRIM(I7162))</f>
        <v/>
      </c>
      <c r="Y7162" s="6">
        <f>IF(V7162&lt;&gt;"",IFERROR(INDEX(federal_program_name_lookup,MATCH(V7162,aln_lookup,0)),""),"")</f>
        <v/>
      </c>
    </row>
    <row r="7163">
      <c r="A7163" s="6">
        <f>IF(B7163&lt;&gt;"", "AWARD-"&amp;TEXT(ROW()-1,"0000"), "")</f>
        <v/>
      </c>
      <c r="B7163" s="7" t="n"/>
      <c r="C7163" s="7" t="n"/>
      <c r="D7163" s="7" t="n"/>
      <c r="E7163" s="8" t="n"/>
      <c r="F7163" s="9" t="n"/>
      <c r="G7163" s="8" t="n"/>
      <c r="H7163" s="8" t="n"/>
      <c r="I7163" s="8" t="n"/>
      <c r="J7163" s="10">
        <f>IF(A7163="",0,SUMIFS(amount_expended,cfda_key,V7163))</f>
        <v/>
      </c>
      <c r="K7163" s="10">
        <f>IF(G7163="OTHER CLUSTER NOT LISTED ABOVE",SUMIFS(amount_expended,uniform_other_cluster_name,X7163), IF(AND(OR(G7163="N/A",G7163=""),H7163=""),0,IF(G7163="STATE CLUSTER",SUMIFS(amount_expended,uniform_state_cluster_name,W7163),SUMIFS(amount_expended,cluster_name,G7163))))</f>
        <v/>
      </c>
      <c r="L7163" s="8" t="n"/>
      <c r="M7163" s="7" t="n"/>
      <c r="N7163" s="8" t="n"/>
      <c r="O7163" s="7" t="n"/>
      <c r="P7163" s="7" t="n"/>
      <c r="Q7163" s="8" t="n"/>
      <c r="R7163" s="9" t="n"/>
      <c r="S7163" s="8" t="n"/>
      <c r="T7163" s="8" t="n"/>
      <c r="U7163" s="8" t="n"/>
      <c r="V7163" s="11">
        <f>IF(OR(B7163="",C7163=""),"",CONCATENATE(B7163,".",C7163))</f>
        <v/>
      </c>
      <c r="W7163" s="6">
        <f>UPPER(TRIM(H7163))</f>
        <v/>
      </c>
      <c r="X7163" s="6">
        <f>UPPER(TRIM(I7163))</f>
        <v/>
      </c>
      <c r="Y7163" s="6">
        <f>IF(V7163&lt;&gt;"",IFERROR(INDEX(federal_program_name_lookup,MATCH(V7163,aln_lookup,0)),""),"")</f>
        <v/>
      </c>
    </row>
    <row r="7164">
      <c r="A7164" s="6">
        <f>IF(B7164&lt;&gt;"", "AWARD-"&amp;TEXT(ROW()-1,"0000"), "")</f>
        <v/>
      </c>
      <c r="B7164" s="7" t="n"/>
      <c r="C7164" s="7" t="n"/>
      <c r="D7164" s="7" t="n"/>
      <c r="E7164" s="8" t="n"/>
      <c r="F7164" s="9" t="n"/>
      <c r="G7164" s="8" t="n"/>
      <c r="H7164" s="8" t="n"/>
      <c r="I7164" s="8" t="n"/>
      <c r="J7164" s="10">
        <f>IF(A7164="",0,SUMIFS(amount_expended,cfda_key,V7164))</f>
        <v/>
      </c>
      <c r="K7164" s="10">
        <f>IF(G7164="OTHER CLUSTER NOT LISTED ABOVE",SUMIFS(amount_expended,uniform_other_cluster_name,X7164), IF(AND(OR(G7164="N/A",G7164=""),H7164=""),0,IF(G7164="STATE CLUSTER",SUMIFS(amount_expended,uniform_state_cluster_name,W7164),SUMIFS(amount_expended,cluster_name,G7164))))</f>
        <v/>
      </c>
      <c r="L7164" s="8" t="n"/>
      <c r="M7164" s="7" t="n"/>
      <c r="N7164" s="8" t="n"/>
      <c r="O7164" s="7" t="n"/>
      <c r="P7164" s="7" t="n"/>
      <c r="Q7164" s="8" t="n"/>
      <c r="R7164" s="9" t="n"/>
      <c r="S7164" s="8" t="n"/>
      <c r="T7164" s="8" t="n"/>
      <c r="U7164" s="8" t="n"/>
      <c r="V7164" s="11">
        <f>IF(OR(B7164="",C7164=""),"",CONCATENATE(B7164,".",C7164))</f>
        <v/>
      </c>
      <c r="W7164" s="6">
        <f>UPPER(TRIM(H7164))</f>
        <v/>
      </c>
      <c r="X7164" s="6">
        <f>UPPER(TRIM(I7164))</f>
        <v/>
      </c>
      <c r="Y7164" s="6">
        <f>IF(V7164&lt;&gt;"",IFERROR(INDEX(federal_program_name_lookup,MATCH(V7164,aln_lookup,0)),""),"")</f>
        <v/>
      </c>
    </row>
    <row r="7165">
      <c r="A7165" s="6">
        <f>IF(B7165&lt;&gt;"", "AWARD-"&amp;TEXT(ROW()-1,"0000"), "")</f>
        <v/>
      </c>
      <c r="B7165" s="7" t="n"/>
      <c r="C7165" s="7" t="n"/>
      <c r="D7165" s="7" t="n"/>
      <c r="E7165" s="8" t="n"/>
      <c r="F7165" s="9" t="n"/>
      <c r="G7165" s="8" t="n"/>
      <c r="H7165" s="8" t="n"/>
      <c r="I7165" s="8" t="n"/>
      <c r="J7165" s="10">
        <f>IF(A7165="",0,SUMIFS(amount_expended,cfda_key,V7165))</f>
        <v/>
      </c>
      <c r="K7165" s="10">
        <f>IF(G7165="OTHER CLUSTER NOT LISTED ABOVE",SUMIFS(amount_expended,uniform_other_cluster_name,X7165), IF(AND(OR(G7165="N/A",G7165=""),H7165=""),0,IF(G7165="STATE CLUSTER",SUMIFS(amount_expended,uniform_state_cluster_name,W7165),SUMIFS(amount_expended,cluster_name,G7165))))</f>
        <v/>
      </c>
      <c r="L7165" s="8" t="n"/>
      <c r="M7165" s="7" t="n"/>
      <c r="N7165" s="8" t="n"/>
      <c r="O7165" s="7" t="n"/>
      <c r="P7165" s="7" t="n"/>
      <c r="Q7165" s="8" t="n"/>
      <c r="R7165" s="9" t="n"/>
      <c r="S7165" s="8" t="n"/>
      <c r="T7165" s="8" t="n"/>
      <c r="U7165" s="8" t="n"/>
      <c r="V7165" s="11">
        <f>IF(OR(B7165="",C7165=""),"",CONCATENATE(B7165,".",C7165))</f>
        <v/>
      </c>
      <c r="W7165" s="6">
        <f>UPPER(TRIM(H7165))</f>
        <v/>
      </c>
      <c r="X7165" s="6">
        <f>UPPER(TRIM(I7165))</f>
        <v/>
      </c>
      <c r="Y7165" s="6">
        <f>IF(V7165&lt;&gt;"",IFERROR(INDEX(federal_program_name_lookup,MATCH(V7165,aln_lookup,0)),""),"")</f>
        <v/>
      </c>
    </row>
    <row r="7166">
      <c r="A7166" s="6">
        <f>IF(B7166&lt;&gt;"", "AWARD-"&amp;TEXT(ROW()-1,"0000"), "")</f>
        <v/>
      </c>
      <c r="B7166" s="7" t="n"/>
      <c r="C7166" s="7" t="n"/>
      <c r="D7166" s="7" t="n"/>
      <c r="E7166" s="8" t="n"/>
      <c r="F7166" s="9" t="n"/>
      <c r="G7166" s="8" t="n"/>
      <c r="H7166" s="8" t="n"/>
      <c r="I7166" s="8" t="n"/>
      <c r="J7166" s="10">
        <f>IF(A7166="",0,SUMIFS(amount_expended,cfda_key,V7166))</f>
        <v/>
      </c>
      <c r="K7166" s="10">
        <f>IF(G7166="OTHER CLUSTER NOT LISTED ABOVE",SUMIFS(amount_expended,uniform_other_cluster_name,X7166), IF(AND(OR(G7166="N/A",G7166=""),H7166=""),0,IF(G7166="STATE CLUSTER",SUMIFS(amount_expended,uniform_state_cluster_name,W7166),SUMIFS(amount_expended,cluster_name,G7166))))</f>
        <v/>
      </c>
      <c r="L7166" s="8" t="n"/>
      <c r="M7166" s="7" t="n"/>
      <c r="N7166" s="8" t="n"/>
      <c r="O7166" s="7" t="n"/>
      <c r="P7166" s="7" t="n"/>
      <c r="Q7166" s="8" t="n"/>
      <c r="R7166" s="9" t="n"/>
      <c r="S7166" s="8" t="n"/>
      <c r="T7166" s="8" t="n"/>
      <c r="U7166" s="8" t="n"/>
      <c r="V7166" s="11">
        <f>IF(OR(B7166="",C7166=""),"",CONCATENATE(B7166,".",C7166))</f>
        <v/>
      </c>
      <c r="W7166" s="6">
        <f>UPPER(TRIM(H7166))</f>
        <v/>
      </c>
      <c r="X7166" s="6">
        <f>UPPER(TRIM(I7166))</f>
        <v/>
      </c>
      <c r="Y7166" s="6">
        <f>IF(V7166&lt;&gt;"",IFERROR(INDEX(federal_program_name_lookup,MATCH(V7166,aln_lookup,0)),""),"")</f>
        <v/>
      </c>
    </row>
    <row r="7167">
      <c r="A7167" s="6">
        <f>IF(B7167&lt;&gt;"", "AWARD-"&amp;TEXT(ROW()-1,"0000"), "")</f>
        <v/>
      </c>
      <c r="B7167" s="7" t="n"/>
      <c r="C7167" s="7" t="n"/>
      <c r="D7167" s="7" t="n"/>
      <c r="E7167" s="8" t="n"/>
      <c r="F7167" s="9" t="n"/>
      <c r="G7167" s="8" t="n"/>
      <c r="H7167" s="8" t="n"/>
      <c r="I7167" s="8" t="n"/>
      <c r="J7167" s="10">
        <f>IF(A7167="",0,SUMIFS(amount_expended,cfda_key,V7167))</f>
        <v/>
      </c>
      <c r="K7167" s="10">
        <f>IF(G7167="OTHER CLUSTER NOT LISTED ABOVE",SUMIFS(amount_expended,uniform_other_cluster_name,X7167), IF(AND(OR(G7167="N/A",G7167=""),H7167=""),0,IF(G7167="STATE CLUSTER",SUMIFS(amount_expended,uniform_state_cluster_name,W7167),SUMIFS(amount_expended,cluster_name,G7167))))</f>
        <v/>
      </c>
      <c r="L7167" s="8" t="n"/>
      <c r="M7167" s="7" t="n"/>
      <c r="N7167" s="8" t="n"/>
      <c r="O7167" s="7" t="n"/>
      <c r="P7167" s="7" t="n"/>
      <c r="Q7167" s="8" t="n"/>
      <c r="R7167" s="9" t="n"/>
      <c r="S7167" s="8" t="n"/>
      <c r="T7167" s="8" t="n"/>
      <c r="U7167" s="8" t="n"/>
      <c r="V7167" s="11">
        <f>IF(OR(B7167="",C7167=""),"",CONCATENATE(B7167,".",C7167))</f>
        <v/>
      </c>
      <c r="W7167" s="6">
        <f>UPPER(TRIM(H7167))</f>
        <v/>
      </c>
      <c r="X7167" s="6">
        <f>UPPER(TRIM(I7167))</f>
        <v/>
      </c>
      <c r="Y7167" s="6">
        <f>IF(V7167&lt;&gt;"",IFERROR(INDEX(federal_program_name_lookup,MATCH(V7167,aln_lookup,0)),""),"")</f>
        <v/>
      </c>
    </row>
    <row r="7168">
      <c r="A7168" s="6">
        <f>IF(B7168&lt;&gt;"", "AWARD-"&amp;TEXT(ROW()-1,"0000"), "")</f>
        <v/>
      </c>
      <c r="B7168" s="7" t="n"/>
      <c r="C7168" s="7" t="n"/>
      <c r="D7168" s="7" t="n"/>
      <c r="E7168" s="8" t="n"/>
      <c r="F7168" s="9" t="n"/>
      <c r="G7168" s="8" t="n"/>
      <c r="H7168" s="8" t="n"/>
      <c r="I7168" s="8" t="n"/>
      <c r="J7168" s="10">
        <f>IF(A7168="",0,SUMIFS(amount_expended,cfda_key,V7168))</f>
        <v/>
      </c>
      <c r="K7168" s="10">
        <f>IF(G7168="OTHER CLUSTER NOT LISTED ABOVE",SUMIFS(amount_expended,uniform_other_cluster_name,X7168), IF(AND(OR(G7168="N/A",G7168=""),H7168=""),0,IF(G7168="STATE CLUSTER",SUMIFS(amount_expended,uniform_state_cluster_name,W7168),SUMIFS(amount_expended,cluster_name,G7168))))</f>
        <v/>
      </c>
      <c r="L7168" s="8" t="n"/>
      <c r="M7168" s="7" t="n"/>
      <c r="N7168" s="8" t="n"/>
      <c r="O7168" s="7" t="n"/>
      <c r="P7168" s="7" t="n"/>
      <c r="Q7168" s="8" t="n"/>
      <c r="R7168" s="9" t="n"/>
      <c r="S7168" s="8" t="n"/>
      <c r="T7168" s="8" t="n"/>
      <c r="U7168" s="8" t="n"/>
      <c r="V7168" s="11">
        <f>IF(OR(B7168="",C7168=""),"",CONCATENATE(B7168,".",C7168))</f>
        <v/>
      </c>
      <c r="W7168" s="6">
        <f>UPPER(TRIM(H7168))</f>
        <v/>
      </c>
      <c r="X7168" s="6">
        <f>UPPER(TRIM(I7168))</f>
        <v/>
      </c>
      <c r="Y7168" s="6">
        <f>IF(V7168&lt;&gt;"",IFERROR(INDEX(federal_program_name_lookup,MATCH(V7168,aln_lookup,0)),""),"")</f>
        <v/>
      </c>
    </row>
    <row r="7169">
      <c r="A7169" s="6">
        <f>IF(B7169&lt;&gt;"", "AWARD-"&amp;TEXT(ROW()-1,"0000"), "")</f>
        <v/>
      </c>
      <c r="B7169" s="7" t="n"/>
      <c r="C7169" s="7" t="n"/>
      <c r="D7169" s="7" t="n"/>
      <c r="E7169" s="8" t="n"/>
      <c r="F7169" s="9" t="n"/>
      <c r="G7169" s="8" t="n"/>
      <c r="H7169" s="8" t="n"/>
      <c r="I7169" s="8" t="n"/>
      <c r="J7169" s="10">
        <f>IF(A7169="",0,SUMIFS(amount_expended,cfda_key,V7169))</f>
        <v/>
      </c>
      <c r="K7169" s="10">
        <f>IF(G7169="OTHER CLUSTER NOT LISTED ABOVE",SUMIFS(amount_expended,uniform_other_cluster_name,X7169), IF(AND(OR(G7169="N/A",G7169=""),H7169=""),0,IF(G7169="STATE CLUSTER",SUMIFS(amount_expended,uniform_state_cluster_name,W7169),SUMIFS(amount_expended,cluster_name,G7169))))</f>
        <v/>
      </c>
      <c r="L7169" s="8" t="n"/>
      <c r="M7169" s="7" t="n"/>
      <c r="N7169" s="8" t="n"/>
      <c r="O7169" s="7" t="n"/>
      <c r="P7169" s="7" t="n"/>
      <c r="Q7169" s="8" t="n"/>
      <c r="R7169" s="9" t="n"/>
      <c r="S7169" s="8" t="n"/>
      <c r="T7169" s="8" t="n"/>
      <c r="U7169" s="8" t="n"/>
      <c r="V7169" s="11">
        <f>IF(OR(B7169="",C7169=""),"",CONCATENATE(B7169,".",C7169))</f>
        <v/>
      </c>
      <c r="W7169" s="6">
        <f>UPPER(TRIM(H7169))</f>
        <v/>
      </c>
      <c r="X7169" s="6">
        <f>UPPER(TRIM(I7169))</f>
        <v/>
      </c>
      <c r="Y7169" s="6">
        <f>IF(V7169&lt;&gt;"",IFERROR(INDEX(federal_program_name_lookup,MATCH(V7169,aln_lookup,0)),""),"")</f>
        <v/>
      </c>
    </row>
    <row r="7170">
      <c r="A7170" s="6">
        <f>IF(B7170&lt;&gt;"", "AWARD-"&amp;TEXT(ROW()-1,"0000"), "")</f>
        <v/>
      </c>
      <c r="B7170" s="7" t="n"/>
      <c r="C7170" s="7" t="n"/>
      <c r="D7170" s="7" t="n"/>
      <c r="E7170" s="8" t="n"/>
      <c r="F7170" s="9" t="n"/>
      <c r="G7170" s="8" t="n"/>
      <c r="H7170" s="8" t="n"/>
      <c r="I7170" s="8" t="n"/>
      <c r="J7170" s="10">
        <f>IF(A7170="",0,SUMIFS(amount_expended,cfda_key,V7170))</f>
        <v/>
      </c>
      <c r="K7170" s="10">
        <f>IF(G7170="OTHER CLUSTER NOT LISTED ABOVE",SUMIFS(amount_expended,uniform_other_cluster_name,X7170), IF(AND(OR(G7170="N/A",G7170=""),H7170=""),0,IF(G7170="STATE CLUSTER",SUMIFS(amount_expended,uniform_state_cluster_name,W7170),SUMIFS(amount_expended,cluster_name,G7170))))</f>
        <v/>
      </c>
      <c r="L7170" s="8" t="n"/>
      <c r="M7170" s="7" t="n"/>
      <c r="N7170" s="8" t="n"/>
      <c r="O7170" s="7" t="n"/>
      <c r="P7170" s="7" t="n"/>
      <c r="Q7170" s="8" t="n"/>
      <c r="R7170" s="9" t="n"/>
      <c r="S7170" s="8" t="n"/>
      <c r="T7170" s="8" t="n"/>
      <c r="U7170" s="8" t="n"/>
      <c r="V7170" s="11">
        <f>IF(OR(B7170="",C7170=""),"",CONCATENATE(B7170,".",C7170))</f>
        <v/>
      </c>
      <c r="W7170" s="6">
        <f>UPPER(TRIM(H7170))</f>
        <v/>
      </c>
      <c r="X7170" s="6">
        <f>UPPER(TRIM(I7170))</f>
        <v/>
      </c>
      <c r="Y7170" s="6">
        <f>IF(V7170&lt;&gt;"",IFERROR(INDEX(federal_program_name_lookup,MATCH(V7170,aln_lookup,0)),""),"")</f>
        <v/>
      </c>
    </row>
    <row r="7171">
      <c r="A7171" s="6">
        <f>IF(B7171&lt;&gt;"", "AWARD-"&amp;TEXT(ROW()-1,"0000"), "")</f>
        <v/>
      </c>
      <c r="B7171" s="7" t="n"/>
      <c r="C7171" s="7" t="n"/>
      <c r="D7171" s="7" t="n"/>
      <c r="E7171" s="8" t="n"/>
      <c r="F7171" s="9" t="n"/>
      <c r="G7171" s="8" t="n"/>
      <c r="H7171" s="8" t="n"/>
      <c r="I7171" s="8" t="n"/>
      <c r="J7171" s="10">
        <f>IF(A7171="",0,SUMIFS(amount_expended,cfda_key,V7171))</f>
        <v/>
      </c>
      <c r="K7171" s="10">
        <f>IF(G7171="OTHER CLUSTER NOT LISTED ABOVE",SUMIFS(amount_expended,uniform_other_cluster_name,X7171), IF(AND(OR(G7171="N/A",G7171=""),H7171=""),0,IF(G7171="STATE CLUSTER",SUMIFS(amount_expended,uniform_state_cluster_name,W7171),SUMIFS(amount_expended,cluster_name,G7171))))</f>
        <v/>
      </c>
      <c r="L7171" s="8" t="n"/>
      <c r="M7171" s="7" t="n"/>
      <c r="N7171" s="8" t="n"/>
      <c r="O7171" s="7" t="n"/>
      <c r="P7171" s="7" t="n"/>
      <c r="Q7171" s="8" t="n"/>
      <c r="R7171" s="9" t="n"/>
      <c r="S7171" s="8" t="n"/>
      <c r="T7171" s="8" t="n"/>
      <c r="U7171" s="8" t="n"/>
      <c r="V7171" s="11">
        <f>IF(OR(B7171="",C7171=""),"",CONCATENATE(B7171,".",C7171))</f>
        <v/>
      </c>
      <c r="W7171" s="6">
        <f>UPPER(TRIM(H7171))</f>
        <v/>
      </c>
      <c r="X7171" s="6">
        <f>UPPER(TRIM(I7171))</f>
        <v/>
      </c>
      <c r="Y7171" s="6">
        <f>IF(V7171&lt;&gt;"",IFERROR(INDEX(federal_program_name_lookup,MATCH(V7171,aln_lookup,0)),""),"")</f>
        <v/>
      </c>
    </row>
    <row r="7172">
      <c r="A7172" s="6">
        <f>IF(B7172&lt;&gt;"", "AWARD-"&amp;TEXT(ROW()-1,"0000"), "")</f>
        <v/>
      </c>
      <c r="B7172" s="7" t="n"/>
      <c r="C7172" s="7" t="n"/>
      <c r="D7172" s="7" t="n"/>
      <c r="E7172" s="8" t="n"/>
      <c r="F7172" s="9" t="n"/>
      <c r="G7172" s="8" t="n"/>
      <c r="H7172" s="8" t="n"/>
      <c r="I7172" s="8" t="n"/>
      <c r="J7172" s="10">
        <f>IF(A7172="",0,SUMIFS(amount_expended,cfda_key,V7172))</f>
        <v/>
      </c>
      <c r="K7172" s="10">
        <f>IF(G7172="OTHER CLUSTER NOT LISTED ABOVE",SUMIFS(amount_expended,uniform_other_cluster_name,X7172), IF(AND(OR(G7172="N/A",G7172=""),H7172=""),0,IF(G7172="STATE CLUSTER",SUMIFS(amount_expended,uniform_state_cluster_name,W7172),SUMIFS(amount_expended,cluster_name,G7172))))</f>
        <v/>
      </c>
      <c r="L7172" s="8" t="n"/>
      <c r="M7172" s="7" t="n"/>
      <c r="N7172" s="8" t="n"/>
      <c r="O7172" s="7" t="n"/>
      <c r="P7172" s="7" t="n"/>
      <c r="Q7172" s="8" t="n"/>
      <c r="R7172" s="9" t="n"/>
      <c r="S7172" s="8" t="n"/>
      <c r="T7172" s="8" t="n"/>
      <c r="U7172" s="8" t="n"/>
      <c r="V7172" s="11">
        <f>IF(OR(B7172="",C7172=""),"",CONCATENATE(B7172,".",C7172))</f>
        <v/>
      </c>
      <c r="W7172" s="6">
        <f>UPPER(TRIM(H7172))</f>
        <v/>
      </c>
      <c r="X7172" s="6">
        <f>UPPER(TRIM(I7172))</f>
        <v/>
      </c>
      <c r="Y7172" s="6">
        <f>IF(V7172&lt;&gt;"",IFERROR(INDEX(federal_program_name_lookup,MATCH(V7172,aln_lookup,0)),""),"")</f>
        <v/>
      </c>
    </row>
    <row r="7173">
      <c r="A7173" s="6">
        <f>IF(B7173&lt;&gt;"", "AWARD-"&amp;TEXT(ROW()-1,"0000"), "")</f>
        <v/>
      </c>
      <c r="B7173" s="7" t="n"/>
      <c r="C7173" s="7" t="n"/>
      <c r="D7173" s="7" t="n"/>
      <c r="E7173" s="8" t="n"/>
      <c r="F7173" s="9" t="n"/>
      <c r="G7173" s="8" t="n"/>
      <c r="H7173" s="8" t="n"/>
      <c r="I7173" s="8" t="n"/>
      <c r="J7173" s="10">
        <f>IF(A7173="",0,SUMIFS(amount_expended,cfda_key,V7173))</f>
        <v/>
      </c>
      <c r="K7173" s="10">
        <f>IF(G7173="OTHER CLUSTER NOT LISTED ABOVE",SUMIFS(amount_expended,uniform_other_cluster_name,X7173), IF(AND(OR(G7173="N/A",G7173=""),H7173=""),0,IF(G7173="STATE CLUSTER",SUMIFS(amount_expended,uniform_state_cluster_name,W7173),SUMIFS(amount_expended,cluster_name,G7173))))</f>
        <v/>
      </c>
      <c r="L7173" s="8" t="n"/>
      <c r="M7173" s="7" t="n"/>
      <c r="N7173" s="8" t="n"/>
      <c r="O7173" s="7" t="n"/>
      <c r="P7173" s="7" t="n"/>
      <c r="Q7173" s="8" t="n"/>
      <c r="R7173" s="9" t="n"/>
      <c r="S7173" s="8" t="n"/>
      <c r="T7173" s="8" t="n"/>
      <c r="U7173" s="8" t="n"/>
      <c r="V7173" s="11">
        <f>IF(OR(B7173="",C7173=""),"",CONCATENATE(B7173,".",C7173))</f>
        <v/>
      </c>
      <c r="W7173" s="6">
        <f>UPPER(TRIM(H7173))</f>
        <v/>
      </c>
      <c r="X7173" s="6">
        <f>UPPER(TRIM(I7173))</f>
        <v/>
      </c>
      <c r="Y7173" s="6">
        <f>IF(V7173&lt;&gt;"",IFERROR(INDEX(federal_program_name_lookup,MATCH(V7173,aln_lookup,0)),""),"")</f>
        <v/>
      </c>
    </row>
    <row r="7174">
      <c r="A7174" s="6">
        <f>IF(B7174&lt;&gt;"", "AWARD-"&amp;TEXT(ROW()-1,"0000"), "")</f>
        <v/>
      </c>
      <c r="B7174" s="7" t="n"/>
      <c r="C7174" s="7" t="n"/>
      <c r="D7174" s="7" t="n"/>
      <c r="E7174" s="8" t="n"/>
      <c r="F7174" s="9" t="n"/>
      <c r="G7174" s="8" t="n"/>
      <c r="H7174" s="8" t="n"/>
      <c r="I7174" s="8" t="n"/>
      <c r="J7174" s="10">
        <f>IF(A7174="",0,SUMIFS(amount_expended,cfda_key,V7174))</f>
        <v/>
      </c>
      <c r="K7174" s="10">
        <f>IF(G7174="OTHER CLUSTER NOT LISTED ABOVE",SUMIFS(amount_expended,uniform_other_cluster_name,X7174), IF(AND(OR(G7174="N/A",G7174=""),H7174=""),0,IF(G7174="STATE CLUSTER",SUMIFS(amount_expended,uniform_state_cluster_name,W7174),SUMIFS(amount_expended,cluster_name,G7174))))</f>
        <v/>
      </c>
      <c r="L7174" s="8" t="n"/>
      <c r="M7174" s="7" t="n"/>
      <c r="N7174" s="8" t="n"/>
      <c r="O7174" s="7" t="n"/>
      <c r="P7174" s="7" t="n"/>
      <c r="Q7174" s="8" t="n"/>
      <c r="R7174" s="9" t="n"/>
      <c r="S7174" s="8" t="n"/>
      <c r="T7174" s="8" t="n"/>
      <c r="U7174" s="8" t="n"/>
      <c r="V7174" s="11">
        <f>IF(OR(B7174="",C7174=""),"",CONCATENATE(B7174,".",C7174))</f>
        <v/>
      </c>
      <c r="W7174" s="6">
        <f>UPPER(TRIM(H7174))</f>
        <v/>
      </c>
      <c r="X7174" s="6">
        <f>UPPER(TRIM(I7174))</f>
        <v/>
      </c>
      <c r="Y7174" s="6">
        <f>IF(V7174&lt;&gt;"",IFERROR(INDEX(federal_program_name_lookup,MATCH(V7174,aln_lookup,0)),""),"")</f>
        <v/>
      </c>
    </row>
    <row r="7175">
      <c r="A7175" s="6">
        <f>IF(B7175&lt;&gt;"", "AWARD-"&amp;TEXT(ROW()-1,"0000"), "")</f>
        <v/>
      </c>
      <c r="B7175" s="7" t="n"/>
      <c r="C7175" s="7" t="n"/>
      <c r="D7175" s="7" t="n"/>
      <c r="E7175" s="8" t="n"/>
      <c r="F7175" s="9" t="n"/>
      <c r="G7175" s="8" t="n"/>
      <c r="H7175" s="8" t="n"/>
      <c r="I7175" s="8" t="n"/>
      <c r="J7175" s="10">
        <f>IF(A7175="",0,SUMIFS(amount_expended,cfda_key,V7175))</f>
        <v/>
      </c>
      <c r="K7175" s="10">
        <f>IF(G7175="OTHER CLUSTER NOT LISTED ABOVE",SUMIFS(amount_expended,uniform_other_cluster_name,X7175), IF(AND(OR(G7175="N/A",G7175=""),H7175=""),0,IF(G7175="STATE CLUSTER",SUMIFS(amount_expended,uniform_state_cluster_name,W7175),SUMIFS(amount_expended,cluster_name,G7175))))</f>
        <v/>
      </c>
      <c r="L7175" s="8" t="n"/>
      <c r="M7175" s="7" t="n"/>
      <c r="N7175" s="8" t="n"/>
      <c r="O7175" s="7" t="n"/>
      <c r="P7175" s="7" t="n"/>
      <c r="Q7175" s="8" t="n"/>
      <c r="R7175" s="9" t="n"/>
      <c r="S7175" s="8" t="n"/>
      <c r="T7175" s="8" t="n"/>
      <c r="U7175" s="8" t="n"/>
      <c r="V7175" s="11">
        <f>IF(OR(B7175="",C7175=""),"",CONCATENATE(B7175,".",C7175))</f>
        <v/>
      </c>
      <c r="W7175" s="6">
        <f>UPPER(TRIM(H7175))</f>
        <v/>
      </c>
      <c r="X7175" s="6">
        <f>UPPER(TRIM(I7175))</f>
        <v/>
      </c>
      <c r="Y7175" s="6">
        <f>IF(V7175&lt;&gt;"",IFERROR(INDEX(federal_program_name_lookup,MATCH(V7175,aln_lookup,0)),""),"")</f>
        <v/>
      </c>
    </row>
    <row r="7176">
      <c r="A7176" s="6">
        <f>IF(B7176&lt;&gt;"", "AWARD-"&amp;TEXT(ROW()-1,"0000"), "")</f>
        <v/>
      </c>
      <c r="B7176" s="7" t="n"/>
      <c r="C7176" s="7" t="n"/>
      <c r="D7176" s="7" t="n"/>
      <c r="E7176" s="8" t="n"/>
      <c r="F7176" s="9" t="n"/>
      <c r="G7176" s="8" t="n"/>
      <c r="H7176" s="8" t="n"/>
      <c r="I7176" s="8" t="n"/>
      <c r="J7176" s="10">
        <f>IF(A7176="",0,SUMIFS(amount_expended,cfda_key,V7176))</f>
        <v/>
      </c>
      <c r="K7176" s="10">
        <f>IF(G7176="OTHER CLUSTER NOT LISTED ABOVE",SUMIFS(amount_expended,uniform_other_cluster_name,X7176), IF(AND(OR(G7176="N/A",G7176=""),H7176=""),0,IF(G7176="STATE CLUSTER",SUMIFS(amount_expended,uniform_state_cluster_name,W7176),SUMIFS(amount_expended,cluster_name,G7176))))</f>
        <v/>
      </c>
      <c r="L7176" s="8" t="n"/>
      <c r="M7176" s="7" t="n"/>
      <c r="N7176" s="8" t="n"/>
      <c r="O7176" s="7" t="n"/>
      <c r="P7176" s="7" t="n"/>
      <c r="Q7176" s="8" t="n"/>
      <c r="R7176" s="9" t="n"/>
      <c r="S7176" s="8" t="n"/>
      <c r="T7176" s="8" t="n"/>
      <c r="U7176" s="8" t="n"/>
      <c r="V7176" s="11">
        <f>IF(OR(B7176="",C7176=""),"",CONCATENATE(B7176,".",C7176))</f>
        <v/>
      </c>
      <c r="W7176" s="6">
        <f>UPPER(TRIM(H7176))</f>
        <v/>
      </c>
      <c r="X7176" s="6">
        <f>UPPER(TRIM(I7176))</f>
        <v/>
      </c>
      <c r="Y7176" s="6">
        <f>IF(V7176&lt;&gt;"",IFERROR(INDEX(federal_program_name_lookup,MATCH(V7176,aln_lookup,0)),""),"")</f>
        <v/>
      </c>
    </row>
    <row r="7177">
      <c r="A7177" s="6">
        <f>IF(B7177&lt;&gt;"", "AWARD-"&amp;TEXT(ROW()-1,"0000"), "")</f>
        <v/>
      </c>
      <c r="B7177" s="7" t="n"/>
      <c r="C7177" s="7" t="n"/>
      <c r="D7177" s="7" t="n"/>
      <c r="E7177" s="8" t="n"/>
      <c r="F7177" s="9" t="n"/>
      <c r="G7177" s="8" t="n"/>
      <c r="H7177" s="8" t="n"/>
      <c r="I7177" s="8" t="n"/>
      <c r="J7177" s="10">
        <f>IF(A7177="",0,SUMIFS(amount_expended,cfda_key,V7177))</f>
        <v/>
      </c>
      <c r="K7177" s="10">
        <f>IF(G7177="OTHER CLUSTER NOT LISTED ABOVE",SUMIFS(amount_expended,uniform_other_cluster_name,X7177), IF(AND(OR(G7177="N/A",G7177=""),H7177=""),0,IF(G7177="STATE CLUSTER",SUMIFS(amount_expended,uniform_state_cluster_name,W7177),SUMIFS(amount_expended,cluster_name,G7177))))</f>
        <v/>
      </c>
      <c r="L7177" s="8" t="n"/>
      <c r="M7177" s="7" t="n"/>
      <c r="N7177" s="8" t="n"/>
      <c r="O7177" s="7" t="n"/>
      <c r="P7177" s="7" t="n"/>
      <c r="Q7177" s="8" t="n"/>
      <c r="R7177" s="9" t="n"/>
      <c r="S7177" s="8" t="n"/>
      <c r="T7177" s="8" t="n"/>
      <c r="U7177" s="8" t="n"/>
      <c r="V7177" s="11">
        <f>IF(OR(B7177="",C7177=""),"",CONCATENATE(B7177,".",C7177))</f>
        <v/>
      </c>
      <c r="W7177" s="6">
        <f>UPPER(TRIM(H7177))</f>
        <v/>
      </c>
      <c r="X7177" s="6">
        <f>UPPER(TRIM(I7177))</f>
        <v/>
      </c>
      <c r="Y7177" s="6">
        <f>IF(V7177&lt;&gt;"",IFERROR(INDEX(federal_program_name_lookup,MATCH(V7177,aln_lookup,0)),""),"")</f>
        <v/>
      </c>
    </row>
    <row r="7178">
      <c r="A7178" s="6">
        <f>IF(B7178&lt;&gt;"", "AWARD-"&amp;TEXT(ROW()-1,"0000"), "")</f>
        <v/>
      </c>
      <c r="B7178" s="7" t="n"/>
      <c r="C7178" s="7" t="n"/>
      <c r="D7178" s="7" t="n"/>
      <c r="E7178" s="8" t="n"/>
      <c r="F7178" s="9" t="n"/>
      <c r="G7178" s="8" t="n"/>
      <c r="H7178" s="8" t="n"/>
      <c r="I7178" s="8" t="n"/>
      <c r="J7178" s="10">
        <f>IF(A7178="",0,SUMIFS(amount_expended,cfda_key,V7178))</f>
        <v/>
      </c>
      <c r="K7178" s="10">
        <f>IF(G7178="OTHER CLUSTER NOT LISTED ABOVE",SUMIFS(amount_expended,uniform_other_cluster_name,X7178), IF(AND(OR(G7178="N/A",G7178=""),H7178=""),0,IF(G7178="STATE CLUSTER",SUMIFS(amount_expended,uniform_state_cluster_name,W7178),SUMIFS(amount_expended,cluster_name,G7178))))</f>
        <v/>
      </c>
      <c r="L7178" s="8" t="n"/>
      <c r="M7178" s="7" t="n"/>
      <c r="N7178" s="8" t="n"/>
      <c r="O7178" s="7" t="n"/>
      <c r="P7178" s="7" t="n"/>
      <c r="Q7178" s="8" t="n"/>
      <c r="R7178" s="9" t="n"/>
      <c r="S7178" s="8" t="n"/>
      <c r="T7178" s="8" t="n"/>
      <c r="U7178" s="8" t="n"/>
      <c r="V7178" s="11">
        <f>IF(OR(B7178="",C7178=""),"",CONCATENATE(B7178,".",C7178))</f>
        <v/>
      </c>
      <c r="W7178" s="6">
        <f>UPPER(TRIM(H7178))</f>
        <v/>
      </c>
      <c r="X7178" s="6">
        <f>UPPER(TRIM(I7178))</f>
        <v/>
      </c>
      <c r="Y7178" s="6">
        <f>IF(V7178&lt;&gt;"",IFERROR(INDEX(federal_program_name_lookup,MATCH(V7178,aln_lookup,0)),""),"")</f>
        <v/>
      </c>
    </row>
    <row r="7179">
      <c r="A7179" s="6">
        <f>IF(B7179&lt;&gt;"", "AWARD-"&amp;TEXT(ROW()-1,"0000"), "")</f>
        <v/>
      </c>
      <c r="B7179" s="7" t="n"/>
      <c r="C7179" s="7" t="n"/>
      <c r="D7179" s="7" t="n"/>
      <c r="E7179" s="8" t="n"/>
      <c r="F7179" s="9" t="n"/>
      <c r="G7179" s="8" t="n"/>
      <c r="H7179" s="8" t="n"/>
      <c r="I7179" s="8" t="n"/>
      <c r="J7179" s="10">
        <f>IF(A7179="",0,SUMIFS(amount_expended,cfda_key,V7179))</f>
        <v/>
      </c>
      <c r="K7179" s="10">
        <f>IF(G7179="OTHER CLUSTER NOT LISTED ABOVE",SUMIFS(amount_expended,uniform_other_cluster_name,X7179), IF(AND(OR(G7179="N/A",G7179=""),H7179=""),0,IF(G7179="STATE CLUSTER",SUMIFS(amount_expended,uniform_state_cluster_name,W7179),SUMIFS(amount_expended,cluster_name,G7179))))</f>
        <v/>
      </c>
      <c r="L7179" s="8" t="n"/>
      <c r="M7179" s="7" t="n"/>
      <c r="N7179" s="8" t="n"/>
      <c r="O7179" s="7" t="n"/>
      <c r="P7179" s="7" t="n"/>
      <c r="Q7179" s="8" t="n"/>
      <c r="R7179" s="9" t="n"/>
      <c r="S7179" s="8" t="n"/>
      <c r="T7179" s="8" t="n"/>
      <c r="U7179" s="8" t="n"/>
      <c r="V7179" s="11">
        <f>IF(OR(B7179="",C7179=""),"",CONCATENATE(B7179,".",C7179))</f>
        <v/>
      </c>
      <c r="W7179" s="6">
        <f>UPPER(TRIM(H7179))</f>
        <v/>
      </c>
      <c r="X7179" s="6">
        <f>UPPER(TRIM(I7179))</f>
        <v/>
      </c>
      <c r="Y7179" s="6">
        <f>IF(V7179&lt;&gt;"",IFERROR(INDEX(federal_program_name_lookup,MATCH(V7179,aln_lookup,0)),""),"")</f>
        <v/>
      </c>
    </row>
    <row r="7180">
      <c r="A7180" s="6">
        <f>IF(B7180&lt;&gt;"", "AWARD-"&amp;TEXT(ROW()-1,"0000"), "")</f>
        <v/>
      </c>
      <c r="B7180" s="7" t="n"/>
      <c r="C7180" s="7" t="n"/>
      <c r="D7180" s="7" t="n"/>
      <c r="E7180" s="8" t="n"/>
      <c r="F7180" s="9" t="n"/>
      <c r="G7180" s="8" t="n"/>
      <c r="H7180" s="8" t="n"/>
      <c r="I7180" s="8" t="n"/>
      <c r="J7180" s="10">
        <f>IF(A7180="",0,SUMIFS(amount_expended,cfda_key,V7180))</f>
        <v/>
      </c>
      <c r="K7180" s="10">
        <f>IF(G7180="OTHER CLUSTER NOT LISTED ABOVE",SUMIFS(amount_expended,uniform_other_cluster_name,X7180), IF(AND(OR(G7180="N/A",G7180=""),H7180=""),0,IF(G7180="STATE CLUSTER",SUMIFS(amount_expended,uniform_state_cluster_name,W7180),SUMIFS(amount_expended,cluster_name,G7180))))</f>
        <v/>
      </c>
      <c r="L7180" s="8" t="n"/>
      <c r="M7180" s="7" t="n"/>
      <c r="N7180" s="8" t="n"/>
      <c r="O7180" s="7" t="n"/>
      <c r="P7180" s="7" t="n"/>
      <c r="Q7180" s="8" t="n"/>
      <c r="R7180" s="9" t="n"/>
      <c r="S7180" s="8" t="n"/>
      <c r="T7180" s="8" t="n"/>
      <c r="U7180" s="8" t="n"/>
      <c r="V7180" s="11">
        <f>IF(OR(B7180="",C7180=""),"",CONCATENATE(B7180,".",C7180))</f>
        <v/>
      </c>
      <c r="W7180" s="6">
        <f>UPPER(TRIM(H7180))</f>
        <v/>
      </c>
      <c r="X7180" s="6">
        <f>UPPER(TRIM(I7180))</f>
        <v/>
      </c>
      <c r="Y7180" s="6">
        <f>IF(V7180&lt;&gt;"",IFERROR(INDEX(federal_program_name_lookup,MATCH(V7180,aln_lookup,0)),""),"")</f>
        <v/>
      </c>
    </row>
    <row r="7181">
      <c r="A7181" s="6">
        <f>IF(B7181&lt;&gt;"", "AWARD-"&amp;TEXT(ROW()-1,"0000"), "")</f>
        <v/>
      </c>
      <c r="B7181" s="7" t="n"/>
      <c r="C7181" s="7" t="n"/>
      <c r="D7181" s="7" t="n"/>
      <c r="E7181" s="8" t="n"/>
      <c r="F7181" s="9" t="n"/>
      <c r="G7181" s="8" t="n"/>
      <c r="H7181" s="8" t="n"/>
      <c r="I7181" s="8" t="n"/>
      <c r="J7181" s="10">
        <f>IF(A7181="",0,SUMIFS(amount_expended,cfda_key,V7181))</f>
        <v/>
      </c>
      <c r="K7181" s="10">
        <f>IF(G7181="OTHER CLUSTER NOT LISTED ABOVE",SUMIFS(amount_expended,uniform_other_cluster_name,X7181), IF(AND(OR(G7181="N/A",G7181=""),H7181=""),0,IF(G7181="STATE CLUSTER",SUMIFS(amount_expended,uniform_state_cluster_name,W7181),SUMIFS(amount_expended,cluster_name,G7181))))</f>
        <v/>
      </c>
      <c r="L7181" s="8" t="n"/>
      <c r="M7181" s="7" t="n"/>
      <c r="N7181" s="8" t="n"/>
      <c r="O7181" s="7" t="n"/>
      <c r="P7181" s="7" t="n"/>
      <c r="Q7181" s="8" t="n"/>
      <c r="R7181" s="9" t="n"/>
      <c r="S7181" s="8" t="n"/>
      <c r="T7181" s="8" t="n"/>
      <c r="U7181" s="8" t="n"/>
      <c r="V7181" s="11">
        <f>IF(OR(B7181="",C7181=""),"",CONCATENATE(B7181,".",C7181))</f>
        <v/>
      </c>
      <c r="W7181" s="6">
        <f>UPPER(TRIM(H7181))</f>
        <v/>
      </c>
      <c r="X7181" s="6">
        <f>UPPER(TRIM(I7181))</f>
        <v/>
      </c>
      <c r="Y7181" s="6">
        <f>IF(V7181&lt;&gt;"",IFERROR(INDEX(federal_program_name_lookup,MATCH(V7181,aln_lookup,0)),""),"")</f>
        <v/>
      </c>
    </row>
    <row r="7182">
      <c r="A7182" s="6">
        <f>IF(B7182&lt;&gt;"", "AWARD-"&amp;TEXT(ROW()-1,"0000"), "")</f>
        <v/>
      </c>
      <c r="B7182" s="7" t="n"/>
      <c r="C7182" s="7" t="n"/>
      <c r="D7182" s="7" t="n"/>
      <c r="E7182" s="8" t="n"/>
      <c r="F7182" s="9" t="n"/>
      <c r="G7182" s="8" t="n"/>
      <c r="H7182" s="8" t="n"/>
      <c r="I7182" s="8" t="n"/>
      <c r="J7182" s="10">
        <f>IF(A7182="",0,SUMIFS(amount_expended,cfda_key,V7182))</f>
        <v/>
      </c>
      <c r="K7182" s="10">
        <f>IF(G7182="OTHER CLUSTER NOT LISTED ABOVE",SUMIFS(amount_expended,uniform_other_cluster_name,X7182), IF(AND(OR(G7182="N/A",G7182=""),H7182=""),0,IF(G7182="STATE CLUSTER",SUMIFS(amount_expended,uniform_state_cluster_name,W7182),SUMIFS(amount_expended,cluster_name,G7182))))</f>
        <v/>
      </c>
      <c r="L7182" s="8" t="n"/>
      <c r="M7182" s="7" t="n"/>
      <c r="N7182" s="8" t="n"/>
      <c r="O7182" s="7" t="n"/>
      <c r="P7182" s="7" t="n"/>
      <c r="Q7182" s="8" t="n"/>
      <c r="R7182" s="9" t="n"/>
      <c r="S7182" s="8" t="n"/>
      <c r="T7182" s="8" t="n"/>
      <c r="U7182" s="8" t="n"/>
      <c r="V7182" s="11">
        <f>IF(OR(B7182="",C7182=""),"",CONCATENATE(B7182,".",C7182))</f>
        <v/>
      </c>
      <c r="W7182" s="6">
        <f>UPPER(TRIM(H7182))</f>
        <v/>
      </c>
      <c r="X7182" s="6">
        <f>UPPER(TRIM(I7182))</f>
        <v/>
      </c>
      <c r="Y7182" s="6">
        <f>IF(V7182&lt;&gt;"",IFERROR(INDEX(federal_program_name_lookup,MATCH(V7182,aln_lookup,0)),""),"")</f>
        <v/>
      </c>
    </row>
    <row r="7183">
      <c r="A7183" s="6">
        <f>IF(B7183&lt;&gt;"", "AWARD-"&amp;TEXT(ROW()-1,"0000"), "")</f>
        <v/>
      </c>
      <c r="B7183" s="7" t="n"/>
      <c r="C7183" s="7" t="n"/>
      <c r="D7183" s="7" t="n"/>
      <c r="E7183" s="8" t="n"/>
      <c r="F7183" s="9" t="n"/>
      <c r="G7183" s="8" t="n"/>
      <c r="H7183" s="8" t="n"/>
      <c r="I7183" s="8" t="n"/>
      <c r="J7183" s="10">
        <f>IF(A7183="",0,SUMIFS(amount_expended,cfda_key,V7183))</f>
        <v/>
      </c>
      <c r="K7183" s="10">
        <f>IF(G7183="OTHER CLUSTER NOT LISTED ABOVE",SUMIFS(amount_expended,uniform_other_cluster_name,X7183), IF(AND(OR(G7183="N/A",G7183=""),H7183=""),0,IF(G7183="STATE CLUSTER",SUMIFS(amount_expended,uniform_state_cluster_name,W7183),SUMIFS(amount_expended,cluster_name,G7183))))</f>
        <v/>
      </c>
      <c r="L7183" s="8" t="n"/>
      <c r="M7183" s="7" t="n"/>
      <c r="N7183" s="8" t="n"/>
      <c r="O7183" s="7" t="n"/>
      <c r="P7183" s="7" t="n"/>
      <c r="Q7183" s="8" t="n"/>
      <c r="R7183" s="9" t="n"/>
      <c r="S7183" s="8" t="n"/>
      <c r="T7183" s="8" t="n"/>
      <c r="U7183" s="8" t="n"/>
      <c r="V7183" s="11">
        <f>IF(OR(B7183="",C7183=""),"",CONCATENATE(B7183,".",C7183))</f>
        <v/>
      </c>
      <c r="W7183" s="6">
        <f>UPPER(TRIM(H7183))</f>
        <v/>
      </c>
      <c r="X7183" s="6">
        <f>UPPER(TRIM(I7183))</f>
        <v/>
      </c>
      <c r="Y7183" s="6">
        <f>IF(V7183&lt;&gt;"",IFERROR(INDEX(federal_program_name_lookup,MATCH(V7183,aln_lookup,0)),""),"")</f>
        <v/>
      </c>
    </row>
    <row r="7184">
      <c r="A7184" s="6">
        <f>IF(B7184&lt;&gt;"", "AWARD-"&amp;TEXT(ROW()-1,"0000"), "")</f>
        <v/>
      </c>
      <c r="B7184" s="7" t="n"/>
      <c r="C7184" s="7" t="n"/>
      <c r="D7184" s="7" t="n"/>
      <c r="E7184" s="8" t="n"/>
      <c r="F7184" s="9" t="n"/>
      <c r="G7184" s="8" t="n"/>
      <c r="H7184" s="8" t="n"/>
      <c r="I7184" s="8" t="n"/>
      <c r="J7184" s="10">
        <f>IF(A7184="",0,SUMIFS(amount_expended,cfda_key,V7184))</f>
        <v/>
      </c>
      <c r="K7184" s="10">
        <f>IF(G7184="OTHER CLUSTER NOT LISTED ABOVE",SUMIFS(amount_expended,uniform_other_cluster_name,X7184), IF(AND(OR(G7184="N/A",G7184=""),H7184=""),0,IF(G7184="STATE CLUSTER",SUMIFS(amount_expended,uniform_state_cluster_name,W7184),SUMIFS(amount_expended,cluster_name,G7184))))</f>
        <v/>
      </c>
      <c r="L7184" s="8" t="n"/>
      <c r="M7184" s="7" t="n"/>
      <c r="N7184" s="8" t="n"/>
      <c r="O7184" s="7" t="n"/>
      <c r="P7184" s="7" t="n"/>
      <c r="Q7184" s="8" t="n"/>
      <c r="R7184" s="9" t="n"/>
      <c r="S7184" s="8" t="n"/>
      <c r="T7184" s="8" t="n"/>
      <c r="U7184" s="8" t="n"/>
      <c r="V7184" s="11">
        <f>IF(OR(B7184="",C7184=""),"",CONCATENATE(B7184,".",C7184))</f>
        <v/>
      </c>
      <c r="W7184" s="6">
        <f>UPPER(TRIM(H7184))</f>
        <v/>
      </c>
      <c r="X7184" s="6">
        <f>UPPER(TRIM(I7184))</f>
        <v/>
      </c>
      <c r="Y7184" s="6">
        <f>IF(V7184&lt;&gt;"",IFERROR(INDEX(federal_program_name_lookup,MATCH(V7184,aln_lookup,0)),""),"")</f>
        <v/>
      </c>
    </row>
    <row r="7185">
      <c r="A7185" s="6">
        <f>IF(B7185&lt;&gt;"", "AWARD-"&amp;TEXT(ROW()-1,"0000"), "")</f>
        <v/>
      </c>
      <c r="B7185" s="7" t="n"/>
      <c r="C7185" s="7" t="n"/>
      <c r="D7185" s="7" t="n"/>
      <c r="E7185" s="8" t="n"/>
      <c r="F7185" s="9" t="n"/>
      <c r="G7185" s="8" t="n"/>
      <c r="H7185" s="8" t="n"/>
      <c r="I7185" s="8" t="n"/>
      <c r="J7185" s="10">
        <f>IF(A7185="",0,SUMIFS(amount_expended,cfda_key,V7185))</f>
        <v/>
      </c>
      <c r="K7185" s="10">
        <f>IF(G7185="OTHER CLUSTER NOT LISTED ABOVE",SUMIFS(amount_expended,uniform_other_cluster_name,X7185), IF(AND(OR(G7185="N/A",G7185=""),H7185=""),0,IF(G7185="STATE CLUSTER",SUMIFS(amount_expended,uniform_state_cluster_name,W7185),SUMIFS(amount_expended,cluster_name,G7185))))</f>
        <v/>
      </c>
      <c r="L7185" s="8" t="n"/>
      <c r="M7185" s="7" t="n"/>
      <c r="N7185" s="8" t="n"/>
      <c r="O7185" s="7" t="n"/>
      <c r="P7185" s="7" t="n"/>
      <c r="Q7185" s="8" t="n"/>
      <c r="R7185" s="9" t="n"/>
      <c r="S7185" s="8" t="n"/>
      <c r="T7185" s="8" t="n"/>
      <c r="U7185" s="8" t="n"/>
      <c r="V7185" s="11">
        <f>IF(OR(B7185="",C7185=""),"",CONCATENATE(B7185,".",C7185))</f>
        <v/>
      </c>
      <c r="W7185" s="6">
        <f>UPPER(TRIM(H7185))</f>
        <v/>
      </c>
      <c r="X7185" s="6">
        <f>UPPER(TRIM(I7185))</f>
        <v/>
      </c>
      <c r="Y7185" s="6">
        <f>IF(V7185&lt;&gt;"",IFERROR(INDEX(federal_program_name_lookup,MATCH(V7185,aln_lookup,0)),""),"")</f>
        <v/>
      </c>
    </row>
    <row r="7186">
      <c r="A7186" s="6">
        <f>IF(B7186&lt;&gt;"", "AWARD-"&amp;TEXT(ROW()-1,"0000"), "")</f>
        <v/>
      </c>
      <c r="B7186" s="7" t="n"/>
      <c r="C7186" s="7" t="n"/>
      <c r="D7186" s="7" t="n"/>
      <c r="E7186" s="8" t="n"/>
      <c r="F7186" s="9" t="n"/>
      <c r="G7186" s="8" t="n"/>
      <c r="H7186" s="8" t="n"/>
      <c r="I7186" s="8" t="n"/>
      <c r="J7186" s="10">
        <f>IF(A7186="",0,SUMIFS(amount_expended,cfda_key,V7186))</f>
        <v/>
      </c>
      <c r="K7186" s="10">
        <f>IF(G7186="OTHER CLUSTER NOT LISTED ABOVE",SUMIFS(amount_expended,uniform_other_cluster_name,X7186), IF(AND(OR(G7186="N/A",G7186=""),H7186=""),0,IF(G7186="STATE CLUSTER",SUMIFS(amount_expended,uniform_state_cluster_name,W7186),SUMIFS(amount_expended,cluster_name,G7186))))</f>
        <v/>
      </c>
      <c r="L7186" s="8" t="n"/>
      <c r="M7186" s="7" t="n"/>
      <c r="N7186" s="8" t="n"/>
      <c r="O7186" s="7" t="n"/>
      <c r="P7186" s="7" t="n"/>
      <c r="Q7186" s="8" t="n"/>
      <c r="R7186" s="9" t="n"/>
      <c r="S7186" s="8" t="n"/>
      <c r="T7186" s="8" t="n"/>
      <c r="U7186" s="8" t="n"/>
      <c r="V7186" s="11">
        <f>IF(OR(B7186="",C7186=""),"",CONCATENATE(B7186,".",C7186))</f>
        <v/>
      </c>
      <c r="W7186" s="6">
        <f>UPPER(TRIM(H7186))</f>
        <v/>
      </c>
      <c r="X7186" s="6">
        <f>UPPER(TRIM(I7186))</f>
        <v/>
      </c>
      <c r="Y7186" s="6">
        <f>IF(V7186&lt;&gt;"",IFERROR(INDEX(federal_program_name_lookup,MATCH(V7186,aln_lookup,0)),""),"")</f>
        <v/>
      </c>
    </row>
    <row r="7187">
      <c r="A7187" s="6">
        <f>IF(B7187&lt;&gt;"", "AWARD-"&amp;TEXT(ROW()-1,"0000"), "")</f>
        <v/>
      </c>
      <c r="B7187" s="7" t="n"/>
      <c r="C7187" s="7" t="n"/>
      <c r="D7187" s="7" t="n"/>
      <c r="E7187" s="8" t="n"/>
      <c r="F7187" s="9" t="n"/>
      <c r="G7187" s="8" t="n"/>
      <c r="H7187" s="8" t="n"/>
      <c r="I7187" s="8" t="n"/>
      <c r="J7187" s="10">
        <f>IF(A7187="",0,SUMIFS(amount_expended,cfda_key,V7187))</f>
        <v/>
      </c>
      <c r="K7187" s="10">
        <f>IF(G7187="OTHER CLUSTER NOT LISTED ABOVE",SUMIFS(amount_expended,uniform_other_cluster_name,X7187), IF(AND(OR(G7187="N/A",G7187=""),H7187=""),0,IF(G7187="STATE CLUSTER",SUMIFS(amount_expended,uniform_state_cluster_name,W7187),SUMIFS(amount_expended,cluster_name,G7187))))</f>
        <v/>
      </c>
      <c r="L7187" s="8" t="n"/>
      <c r="M7187" s="7" t="n"/>
      <c r="N7187" s="8" t="n"/>
      <c r="O7187" s="7" t="n"/>
      <c r="P7187" s="7" t="n"/>
      <c r="Q7187" s="8" t="n"/>
      <c r="R7187" s="9" t="n"/>
      <c r="S7187" s="8" t="n"/>
      <c r="T7187" s="8" t="n"/>
      <c r="U7187" s="8" t="n"/>
      <c r="V7187" s="11">
        <f>IF(OR(B7187="",C7187=""),"",CONCATENATE(B7187,".",C7187))</f>
        <v/>
      </c>
      <c r="W7187" s="6">
        <f>UPPER(TRIM(H7187))</f>
        <v/>
      </c>
      <c r="X7187" s="6">
        <f>UPPER(TRIM(I7187))</f>
        <v/>
      </c>
      <c r="Y7187" s="6">
        <f>IF(V7187&lt;&gt;"",IFERROR(INDEX(federal_program_name_lookup,MATCH(V7187,aln_lookup,0)),""),"")</f>
        <v/>
      </c>
    </row>
    <row r="7188">
      <c r="A7188" s="6">
        <f>IF(B7188&lt;&gt;"", "AWARD-"&amp;TEXT(ROW()-1,"0000"), "")</f>
        <v/>
      </c>
      <c r="B7188" s="7" t="n"/>
      <c r="C7188" s="7" t="n"/>
      <c r="D7188" s="7" t="n"/>
      <c r="E7188" s="8" t="n"/>
      <c r="F7188" s="9" t="n"/>
      <c r="G7188" s="8" t="n"/>
      <c r="H7188" s="8" t="n"/>
      <c r="I7188" s="8" t="n"/>
      <c r="J7188" s="10">
        <f>IF(A7188="",0,SUMIFS(amount_expended,cfda_key,V7188))</f>
        <v/>
      </c>
      <c r="K7188" s="10">
        <f>IF(G7188="OTHER CLUSTER NOT LISTED ABOVE",SUMIFS(amount_expended,uniform_other_cluster_name,X7188), IF(AND(OR(G7188="N/A",G7188=""),H7188=""),0,IF(G7188="STATE CLUSTER",SUMIFS(amount_expended,uniform_state_cluster_name,W7188),SUMIFS(amount_expended,cluster_name,G7188))))</f>
        <v/>
      </c>
      <c r="L7188" s="8" t="n"/>
      <c r="M7188" s="7" t="n"/>
      <c r="N7188" s="8" t="n"/>
      <c r="O7188" s="7" t="n"/>
      <c r="P7188" s="7" t="n"/>
      <c r="Q7188" s="8" t="n"/>
      <c r="R7188" s="9" t="n"/>
      <c r="S7188" s="8" t="n"/>
      <c r="T7188" s="8" t="n"/>
      <c r="U7188" s="8" t="n"/>
      <c r="V7188" s="11">
        <f>IF(OR(B7188="",C7188=""),"",CONCATENATE(B7188,".",C7188))</f>
        <v/>
      </c>
      <c r="W7188" s="6">
        <f>UPPER(TRIM(H7188))</f>
        <v/>
      </c>
      <c r="X7188" s="6">
        <f>UPPER(TRIM(I7188))</f>
        <v/>
      </c>
      <c r="Y7188" s="6">
        <f>IF(V7188&lt;&gt;"",IFERROR(INDEX(federal_program_name_lookup,MATCH(V7188,aln_lookup,0)),""),"")</f>
        <v/>
      </c>
    </row>
    <row r="7189">
      <c r="A7189" s="6">
        <f>IF(B7189&lt;&gt;"", "AWARD-"&amp;TEXT(ROW()-1,"0000"), "")</f>
        <v/>
      </c>
      <c r="B7189" s="7" t="n"/>
      <c r="C7189" s="7" t="n"/>
      <c r="D7189" s="7" t="n"/>
      <c r="E7189" s="8" t="n"/>
      <c r="F7189" s="9" t="n"/>
      <c r="G7189" s="8" t="n"/>
      <c r="H7189" s="8" t="n"/>
      <c r="I7189" s="8" t="n"/>
      <c r="J7189" s="10">
        <f>IF(A7189="",0,SUMIFS(amount_expended,cfda_key,V7189))</f>
        <v/>
      </c>
      <c r="K7189" s="10">
        <f>IF(G7189="OTHER CLUSTER NOT LISTED ABOVE",SUMIFS(amount_expended,uniform_other_cluster_name,X7189), IF(AND(OR(G7189="N/A",G7189=""),H7189=""),0,IF(G7189="STATE CLUSTER",SUMIFS(amount_expended,uniform_state_cluster_name,W7189),SUMIFS(amount_expended,cluster_name,G7189))))</f>
        <v/>
      </c>
      <c r="L7189" s="8" t="n"/>
      <c r="M7189" s="7" t="n"/>
      <c r="N7189" s="8" t="n"/>
      <c r="O7189" s="7" t="n"/>
      <c r="P7189" s="7" t="n"/>
      <c r="Q7189" s="8" t="n"/>
      <c r="R7189" s="9" t="n"/>
      <c r="S7189" s="8" t="n"/>
      <c r="T7189" s="8" t="n"/>
      <c r="U7189" s="8" t="n"/>
      <c r="V7189" s="11">
        <f>IF(OR(B7189="",C7189=""),"",CONCATENATE(B7189,".",C7189))</f>
        <v/>
      </c>
      <c r="W7189" s="6">
        <f>UPPER(TRIM(H7189))</f>
        <v/>
      </c>
      <c r="X7189" s="6">
        <f>UPPER(TRIM(I7189))</f>
        <v/>
      </c>
      <c r="Y7189" s="6">
        <f>IF(V7189&lt;&gt;"",IFERROR(INDEX(federal_program_name_lookup,MATCH(V7189,aln_lookup,0)),""),"")</f>
        <v/>
      </c>
    </row>
    <row r="7190">
      <c r="A7190" s="6">
        <f>IF(B7190&lt;&gt;"", "AWARD-"&amp;TEXT(ROW()-1,"0000"), "")</f>
        <v/>
      </c>
      <c r="B7190" s="7" t="n"/>
      <c r="C7190" s="7" t="n"/>
      <c r="D7190" s="7" t="n"/>
      <c r="E7190" s="8" t="n"/>
      <c r="F7190" s="9" t="n"/>
      <c r="G7190" s="8" t="n"/>
      <c r="H7190" s="8" t="n"/>
      <c r="I7190" s="8" t="n"/>
      <c r="J7190" s="10">
        <f>IF(A7190="",0,SUMIFS(amount_expended,cfda_key,V7190))</f>
        <v/>
      </c>
      <c r="K7190" s="10">
        <f>IF(G7190="OTHER CLUSTER NOT LISTED ABOVE",SUMIFS(amount_expended,uniform_other_cluster_name,X7190), IF(AND(OR(G7190="N/A",G7190=""),H7190=""),0,IF(G7190="STATE CLUSTER",SUMIFS(amount_expended,uniform_state_cluster_name,W7190),SUMIFS(amount_expended,cluster_name,G7190))))</f>
        <v/>
      </c>
      <c r="L7190" s="8" t="n"/>
      <c r="M7190" s="7" t="n"/>
      <c r="N7190" s="8" t="n"/>
      <c r="O7190" s="7" t="n"/>
      <c r="P7190" s="7" t="n"/>
      <c r="Q7190" s="8" t="n"/>
      <c r="R7190" s="9" t="n"/>
      <c r="S7190" s="8" t="n"/>
      <c r="T7190" s="8" t="n"/>
      <c r="U7190" s="8" t="n"/>
      <c r="V7190" s="11">
        <f>IF(OR(B7190="",C7190=""),"",CONCATENATE(B7190,".",C7190))</f>
        <v/>
      </c>
      <c r="W7190" s="6">
        <f>UPPER(TRIM(H7190))</f>
        <v/>
      </c>
      <c r="X7190" s="6">
        <f>UPPER(TRIM(I7190))</f>
        <v/>
      </c>
      <c r="Y7190" s="6">
        <f>IF(V7190&lt;&gt;"",IFERROR(INDEX(federal_program_name_lookup,MATCH(V7190,aln_lookup,0)),""),"")</f>
        <v/>
      </c>
    </row>
    <row r="7191">
      <c r="A7191" s="6">
        <f>IF(B7191&lt;&gt;"", "AWARD-"&amp;TEXT(ROW()-1,"0000"), "")</f>
        <v/>
      </c>
      <c r="B7191" s="7" t="n"/>
      <c r="C7191" s="7" t="n"/>
      <c r="D7191" s="7" t="n"/>
      <c r="E7191" s="8" t="n"/>
      <c r="F7191" s="9" t="n"/>
      <c r="G7191" s="8" t="n"/>
      <c r="H7191" s="8" t="n"/>
      <c r="I7191" s="8" t="n"/>
      <c r="J7191" s="10">
        <f>IF(A7191="",0,SUMIFS(amount_expended,cfda_key,V7191))</f>
        <v/>
      </c>
      <c r="K7191" s="10">
        <f>IF(G7191="OTHER CLUSTER NOT LISTED ABOVE",SUMIFS(amount_expended,uniform_other_cluster_name,X7191), IF(AND(OR(G7191="N/A",G7191=""),H7191=""),0,IF(G7191="STATE CLUSTER",SUMIFS(amount_expended,uniform_state_cluster_name,W7191),SUMIFS(amount_expended,cluster_name,G7191))))</f>
        <v/>
      </c>
      <c r="L7191" s="8" t="n"/>
      <c r="M7191" s="7" t="n"/>
      <c r="N7191" s="8" t="n"/>
      <c r="O7191" s="7" t="n"/>
      <c r="P7191" s="7" t="n"/>
      <c r="Q7191" s="8" t="n"/>
      <c r="R7191" s="9" t="n"/>
      <c r="S7191" s="8" t="n"/>
      <c r="T7191" s="8" t="n"/>
      <c r="U7191" s="8" t="n"/>
      <c r="V7191" s="11">
        <f>IF(OR(B7191="",C7191=""),"",CONCATENATE(B7191,".",C7191))</f>
        <v/>
      </c>
      <c r="W7191" s="6">
        <f>UPPER(TRIM(H7191))</f>
        <v/>
      </c>
      <c r="X7191" s="6">
        <f>UPPER(TRIM(I7191))</f>
        <v/>
      </c>
      <c r="Y7191" s="6">
        <f>IF(V7191&lt;&gt;"",IFERROR(INDEX(federal_program_name_lookup,MATCH(V7191,aln_lookup,0)),""),"")</f>
        <v/>
      </c>
    </row>
    <row r="7192">
      <c r="A7192" s="6">
        <f>IF(B7192&lt;&gt;"", "AWARD-"&amp;TEXT(ROW()-1,"0000"), "")</f>
        <v/>
      </c>
      <c r="B7192" s="7" t="n"/>
      <c r="C7192" s="7" t="n"/>
      <c r="D7192" s="7" t="n"/>
      <c r="E7192" s="8" t="n"/>
      <c r="F7192" s="9" t="n"/>
      <c r="G7192" s="8" t="n"/>
      <c r="H7192" s="8" t="n"/>
      <c r="I7192" s="8" t="n"/>
      <c r="J7192" s="10">
        <f>IF(A7192="",0,SUMIFS(amount_expended,cfda_key,V7192))</f>
        <v/>
      </c>
      <c r="K7192" s="10">
        <f>IF(G7192="OTHER CLUSTER NOT LISTED ABOVE",SUMIFS(amount_expended,uniform_other_cluster_name,X7192), IF(AND(OR(G7192="N/A",G7192=""),H7192=""),0,IF(G7192="STATE CLUSTER",SUMIFS(amount_expended,uniform_state_cluster_name,W7192),SUMIFS(amount_expended,cluster_name,G7192))))</f>
        <v/>
      </c>
      <c r="L7192" s="8" t="n"/>
      <c r="M7192" s="7" t="n"/>
      <c r="N7192" s="8" t="n"/>
      <c r="O7192" s="7" t="n"/>
      <c r="P7192" s="7" t="n"/>
      <c r="Q7192" s="8" t="n"/>
      <c r="R7192" s="9" t="n"/>
      <c r="S7192" s="8" t="n"/>
      <c r="T7192" s="8" t="n"/>
      <c r="U7192" s="8" t="n"/>
      <c r="V7192" s="11">
        <f>IF(OR(B7192="",C7192=""),"",CONCATENATE(B7192,".",C7192))</f>
        <v/>
      </c>
      <c r="W7192" s="6">
        <f>UPPER(TRIM(H7192))</f>
        <v/>
      </c>
      <c r="X7192" s="6">
        <f>UPPER(TRIM(I7192))</f>
        <v/>
      </c>
      <c r="Y7192" s="6">
        <f>IF(V7192&lt;&gt;"",IFERROR(INDEX(federal_program_name_lookup,MATCH(V7192,aln_lookup,0)),""),"")</f>
        <v/>
      </c>
    </row>
    <row r="7193">
      <c r="A7193" s="6">
        <f>IF(B7193&lt;&gt;"", "AWARD-"&amp;TEXT(ROW()-1,"0000"), "")</f>
        <v/>
      </c>
      <c r="B7193" s="7" t="n"/>
      <c r="C7193" s="7" t="n"/>
      <c r="D7193" s="7" t="n"/>
      <c r="E7193" s="8" t="n"/>
      <c r="F7193" s="9" t="n"/>
      <c r="G7193" s="8" t="n"/>
      <c r="H7193" s="8" t="n"/>
      <c r="I7193" s="8" t="n"/>
      <c r="J7193" s="10">
        <f>IF(A7193="",0,SUMIFS(amount_expended,cfda_key,V7193))</f>
        <v/>
      </c>
      <c r="K7193" s="10">
        <f>IF(G7193="OTHER CLUSTER NOT LISTED ABOVE",SUMIFS(amount_expended,uniform_other_cluster_name,X7193), IF(AND(OR(G7193="N/A",G7193=""),H7193=""),0,IF(G7193="STATE CLUSTER",SUMIFS(amount_expended,uniform_state_cluster_name,W7193),SUMIFS(amount_expended,cluster_name,G7193))))</f>
        <v/>
      </c>
      <c r="L7193" s="8" t="n"/>
      <c r="M7193" s="7" t="n"/>
      <c r="N7193" s="8" t="n"/>
      <c r="O7193" s="7" t="n"/>
      <c r="P7193" s="7" t="n"/>
      <c r="Q7193" s="8" t="n"/>
      <c r="R7193" s="9" t="n"/>
      <c r="S7193" s="8" t="n"/>
      <c r="T7193" s="8" t="n"/>
      <c r="U7193" s="8" t="n"/>
      <c r="V7193" s="11">
        <f>IF(OR(B7193="",C7193=""),"",CONCATENATE(B7193,".",C7193))</f>
        <v/>
      </c>
      <c r="W7193" s="6">
        <f>UPPER(TRIM(H7193))</f>
        <v/>
      </c>
      <c r="X7193" s="6">
        <f>UPPER(TRIM(I7193))</f>
        <v/>
      </c>
      <c r="Y7193" s="6">
        <f>IF(V7193&lt;&gt;"",IFERROR(INDEX(federal_program_name_lookup,MATCH(V7193,aln_lookup,0)),""),"")</f>
        <v/>
      </c>
    </row>
    <row r="7194">
      <c r="A7194" s="6">
        <f>IF(B7194&lt;&gt;"", "AWARD-"&amp;TEXT(ROW()-1,"0000"), "")</f>
        <v/>
      </c>
      <c r="B7194" s="7" t="n"/>
      <c r="C7194" s="7" t="n"/>
      <c r="D7194" s="7" t="n"/>
      <c r="E7194" s="8" t="n"/>
      <c r="F7194" s="9" t="n"/>
      <c r="G7194" s="8" t="n"/>
      <c r="H7194" s="8" t="n"/>
      <c r="I7194" s="8" t="n"/>
      <c r="J7194" s="10">
        <f>IF(A7194="",0,SUMIFS(amount_expended,cfda_key,V7194))</f>
        <v/>
      </c>
      <c r="K7194" s="10">
        <f>IF(G7194="OTHER CLUSTER NOT LISTED ABOVE",SUMIFS(amount_expended,uniform_other_cluster_name,X7194), IF(AND(OR(G7194="N/A",G7194=""),H7194=""),0,IF(G7194="STATE CLUSTER",SUMIFS(amount_expended,uniform_state_cluster_name,W7194),SUMIFS(amount_expended,cluster_name,G7194))))</f>
        <v/>
      </c>
      <c r="L7194" s="8" t="n"/>
      <c r="M7194" s="7" t="n"/>
      <c r="N7194" s="8" t="n"/>
      <c r="O7194" s="7" t="n"/>
      <c r="P7194" s="7" t="n"/>
      <c r="Q7194" s="8" t="n"/>
      <c r="R7194" s="9" t="n"/>
      <c r="S7194" s="8" t="n"/>
      <c r="T7194" s="8" t="n"/>
      <c r="U7194" s="8" t="n"/>
      <c r="V7194" s="11">
        <f>IF(OR(B7194="",C7194=""),"",CONCATENATE(B7194,".",C7194))</f>
        <v/>
      </c>
      <c r="W7194" s="6">
        <f>UPPER(TRIM(H7194))</f>
        <v/>
      </c>
      <c r="X7194" s="6">
        <f>UPPER(TRIM(I7194))</f>
        <v/>
      </c>
      <c r="Y7194" s="6">
        <f>IF(V7194&lt;&gt;"",IFERROR(INDEX(federal_program_name_lookup,MATCH(V7194,aln_lookup,0)),""),"")</f>
        <v/>
      </c>
    </row>
    <row r="7195">
      <c r="A7195" s="6">
        <f>IF(B7195&lt;&gt;"", "AWARD-"&amp;TEXT(ROW()-1,"0000"), "")</f>
        <v/>
      </c>
      <c r="B7195" s="7" t="n"/>
      <c r="C7195" s="7" t="n"/>
      <c r="D7195" s="7" t="n"/>
      <c r="E7195" s="8" t="n"/>
      <c r="F7195" s="9" t="n"/>
      <c r="G7195" s="8" t="n"/>
      <c r="H7195" s="8" t="n"/>
      <c r="I7195" s="8" t="n"/>
      <c r="J7195" s="10">
        <f>IF(A7195="",0,SUMIFS(amount_expended,cfda_key,V7195))</f>
        <v/>
      </c>
      <c r="K7195" s="10">
        <f>IF(G7195="OTHER CLUSTER NOT LISTED ABOVE",SUMIFS(amount_expended,uniform_other_cluster_name,X7195), IF(AND(OR(G7195="N/A",G7195=""),H7195=""),0,IF(G7195="STATE CLUSTER",SUMIFS(amount_expended,uniform_state_cluster_name,W7195),SUMIFS(amount_expended,cluster_name,G7195))))</f>
        <v/>
      </c>
      <c r="L7195" s="8" t="n"/>
      <c r="M7195" s="7" t="n"/>
      <c r="N7195" s="8" t="n"/>
      <c r="O7195" s="7" t="n"/>
      <c r="P7195" s="7" t="n"/>
      <c r="Q7195" s="8" t="n"/>
      <c r="R7195" s="9" t="n"/>
      <c r="S7195" s="8" t="n"/>
      <c r="T7195" s="8" t="n"/>
      <c r="U7195" s="8" t="n"/>
      <c r="V7195" s="11">
        <f>IF(OR(B7195="",C7195=""),"",CONCATENATE(B7195,".",C7195))</f>
        <v/>
      </c>
      <c r="W7195" s="6">
        <f>UPPER(TRIM(H7195))</f>
        <v/>
      </c>
      <c r="X7195" s="6">
        <f>UPPER(TRIM(I7195))</f>
        <v/>
      </c>
      <c r="Y7195" s="6">
        <f>IF(V7195&lt;&gt;"",IFERROR(INDEX(federal_program_name_lookup,MATCH(V7195,aln_lookup,0)),""),"")</f>
        <v/>
      </c>
    </row>
    <row r="7196">
      <c r="A7196" s="6">
        <f>IF(B7196&lt;&gt;"", "AWARD-"&amp;TEXT(ROW()-1,"0000"), "")</f>
        <v/>
      </c>
      <c r="B7196" s="7" t="n"/>
      <c r="C7196" s="7" t="n"/>
      <c r="D7196" s="7" t="n"/>
      <c r="E7196" s="8" t="n"/>
      <c r="F7196" s="9" t="n"/>
      <c r="G7196" s="8" t="n"/>
      <c r="H7196" s="8" t="n"/>
      <c r="I7196" s="8" t="n"/>
      <c r="J7196" s="10">
        <f>IF(A7196="",0,SUMIFS(amount_expended,cfda_key,V7196))</f>
        <v/>
      </c>
      <c r="K7196" s="10">
        <f>IF(G7196="OTHER CLUSTER NOT LISTED ABOVE",SUMIFS(amount_expended,uniform_other_cluster_name,X7196), IF(AND(OR(G7196="N/A",G7196=""),H7196=""),0,IF(G7196="STATE CLUSTER",SUMIFS(amount_expended,uniform_state_cluster_name,W7196),SUMIFS(amount_expended,cluster_name,G7196))))</f>
        <v/>
      </c>
      <c r="L7196" s="8" t="n"/>
      <c r="M7196" s="7" t="n"/>
      <c r="N7196" s="8" t="n"/>
      <c r="O7196" s="7" t="n"/>
      <c r="P7196" s="7" t="n"/>
      <c r="Q7196" s="8" t="n"/>
      <c r="R7196" s="9" t="n"/>
      <c r="S7196" s="8" t="n"/>
      <c r="T7196" s="8" t="n"/>
      <c r="U7196" s="8" t="n"/>
      <c r="V7196" s="11">
        <f>IF(OR(B7196="",C7196=""),"",CONCATENATE(B7196,".",C7196))</f>
        <v/>
      </c>
      <c r="W7196" s="6">
        <f>UPPER(TRIM(H7196))</f>
        <v/>
      </c>
      <c r="X7196" s="6">
        <f>UPPER(TRIM(I7196))</f>
        <v/>
      </c>
      <c r="Y7196" s="6">
        <f>IF(V7196&lt;&gt;"",IFERROR(INDEX(federal_program_name_lookup,MATCH(V7196,aln_lookup,0)),""),"")</f>
        <v/>
      </c>
    </row>
    <row r="7197">
      <c r="A7197" s="6">
        <f>IF(B7197&lt;&gt;"", "AWARD-"&amp;TEXT(ROW()-1,"0000"), "")</f>
        <v/>
      </c>
      <c r="B7197" s="7" t="n"/>
      <c r="C7197" s="7" t="n"/>
      <c r="D7197" s="7" t="n"/>
      <c r="E7197" s="8" t="n"/>
      <c r="F7197" s="9" t="n"/>
      <c r="G7197" s="8" t="n"/>
      <c r="H7197" s="8" t="n"/>
      <c r="I7197" s="8" t="n"/>
      <c r="J7197" s="10">
        <f>IF(A7197="",0,SUMIFS(amount_expended,cfda_key,V7197))</f>
        <v/>
      </c>
      <c r="K7197" s="10">
        <f>IF(G7197="OTHER CLUSTER NOT LISTED ABOVE",SUMIFS(amount_expended,uniform_other_cluster_name,X7197), IF(AND(OR(G7197="N/A",G7197=""),H7197=""),0,IF(G7197="STATE CLUSTER",SUMIFS(amount_expended,uniform_state_cluster_name,W7197),SUMIFS(amount_expended,cluster_name,G7197))))</f>
        <v/>
      </c>
      <c r="L7197" s="8" t="n"/>
      <c r="M7197" s="7" t="n"/>
      <c r="N7197" s="8" t="n"/>
      <c r="O7197" s="7" t="n"/>
      <c r="P7197" s="7" t="n"/>
      <c r="Q7197" s="8" t="n"/>
      <c r="R7197" s="9" t="n"/>
      <c r="S7197" s="8" t="n"/>
      <c r="T7197" s="8" t="n"/>
      <c r="U7197" s="8" t="n"/>
      <c r="V7197" s="11">
        <f>IF(OR(B7197="",C7197=""),"",CONCATENATE(B7197,".",C7197))</f>
        <v/>
      </c>
      <c r="W7197" s="6">
        <f>UPPER(TRIM(H7197))</f>
        <v/>
      </c>
      <c r="X7197" s="6">
        <f>UPPER(TRIM(I7197))</f>
        <v/>
      </c>
      <c r="Y7197" s="6">
        <f>IF(V7197&lt;&gt;"",IFERROR(INDEX(federal_program_name_lookup,MATCH(V7197,aln_lookup,0)),""),"")</f>
        <v/>
      </c>
    </row>
    <row r="7198">
      <c r="A7198" s="6">
        <f>IF(B7198&lt;&gt;"", "AWARD-"&amp;TEXT(ROW()-1,"0000"), "")</f>
        <v/>
      </c>
      <c r="B7198" s="7" t="n"/>
      <c r="C7198" s="7" t="n"/>
      <c r="D7198" s="7" t="n"/>
      <c r="E7198" s="8" t="n"/>
      <c r="F7198" s="9" t="n"/>
      <c r="G7198" s="8" t="n"/>
      <c r="H7198" s="8" t="n"/>
      <c r="I7198" s="8" t="n"/>
      <c r="J7198" s="10">
        <f>IF(A7198="",0,SUMIFS(amount_expended,cfda_key,V7198))</f>
        <v/>
      </c>
      <c r="K7198" s="10">
        <f>IF(G7198="OTHER CLUSTER NOT LISTED ABOVE",SUMIFS(amount_expended,uniform_other_cluster_name,X7198), IF(AND(OR(G7198="N/A",G7198=""),H7198=""),0,IF(G7198="STATE CLUSTER",SUMIFS(amount_expended,uniform_state_cluster_name,W7198),SUMIFS(amount_expended,cluster_name,G7198))))</f>
        <v/>
      </c>
      <c r="L7198" s="8" t="n"/>
      <c r="M7198" s="7" t="n"/>
      <c r="N7198" s="8" t="n"/>
      <c r="O7198" s="7" t="n"/>
      <c r="P7198" s="7" t="n"/>
      <c r="Q7198" s="8" t="n"/>
      <c r="R7198" s="9" t="n"/>
      <c r="S7198" s="8" t="n"/>
      <c r="T7198" s="8" t="n"/>
      <c r="U7198" s="8" t="n"/>
      <c r="V7198" s="11">
        <f>IF(OR(B7198="",C7198=""),"",CONCATENATE(B7198,".",C7198))</f>
        <v/>
      </c>
      <c r="W7198" s="6">
        <f>UPPER(TRIM(H7198))</f>
        <v/>
      </c>
      <c r="X7198" s="6">
        <f>UPPER(TRIM(I7198))</f>
        <v/>
      </c>
      <c r="Y7198" s="6">
        <f>IF(V7198&lt;&gt;"",IFERROR(INDEX(federal_program_name_lookup,MATCH(V7198,aln_lookup,0)),""),"")</f>
        <v/>
      </c>
    </row>
    <row r="7199">
      <c r="A7199" s="6">
        <f>IF(B7199&lt;&gt;"", "AWARD-"&amp;TEXT(ROW()-1,"0000"), "")</f>
        <v/>
      </c>
      <c r="B7199" s="7" t="n"/>
      <c r="C7199" s="7" t="n"/>
      <c r="D7199" s="7" t="n"/>
      <c r="E7199" s="8" t="n"/>
      <c r="F7199" s="9" t="n"/>
      <c r="G7199" s="8" t="n"/>
      <c r="H7199" s="8" t="n"/>
      <c r="I7199" s="8" t="n"/>
      <c r="J7199" s="10">
        <f>IF(A7199="",0,SUMIFS(amount_expended,cfda_key,V7199))</f>
        <v/>
      </c>
      <c r="K7199" s="10">
        <f>IF(G7199="OTHER CLUSTER NOT LISTED ABOVE",SUMIFS(amount_expended,uniform_other_cluster_name,X7199), IF(AND(OR(G7199="N/A",G7199=""),H7199=""),0,IF(G7199="STATE CLUSTER",SUMIFS(amount_expended,uniform_state_cluster_name,W7199),SUMIFS(amount_expended,cluster_name,G7199))))</f>
        <v/>
      </c>
      <c r="L7199" s="8" t="n"/>
      <c r="M7199" s="7" t="n"/>
      <c r="N7199" s="8" t="n"/>
      <c r="O7199" s="7" t="n"/>
      <c r="P7199" s="7" t="n"/>
      <c r="Q7199" s="8" t="n"/>
      <c r="R7199" s="9" t="n"/>
      <c r="S7199" s="8" t="n"/>
      <c r="T7199" s="8" t="n"/>
      <c r="U7199" s="8" t="n"/>
      <c r="V7199" s="11">
        <f>IF(OR(B7199="",C7199=""),"",CONCATENATE(B7199,".",C7199))</f>
        <v/>
      </c>
      <c r="W7199" s="6">
        <f>UPPER(TRIM(H7199))</f>
        <v/>
      </c>
      <c r="X7199" s="6">
        <f>UPPER(TRIM(I7199))</f>
        <v/>
      </c>
      <c r="Y7199" s="6">
        <f>IF(V7199&lt;&gt;"",IFERROR(INDEX(federal_program_name_lookup,MATCH(V7199,aln_lookup,0)),""),"")</f>
        <v/>
      </c>
    </row>
    <row r="7200">
      <c r="A7200" s="6">
        <f>IF(B7200&lt;&gt;"", "AWARD-"&amp;TEXT(ROW()-1,"0000"), "")</f>
        <v/>
      </c>
      <c r="B7200" s="7" t="n"/>
      <c r="C7200" s="7" t="n"/>
      <c r="D7200" s="7" t="n"/>
      <c r="E7200" s="8" t="n"/>
      <c r="F7200" s="9" t="n"/>
      <c r="G7200" s="8" t="n"/>
      <c r="H7200" s="8" t="n"/>
      <c r="I7200" s="8" t="n"/>
      <c r="J7200" s="10">
        <f>IF(A7200="",0,SUMIFS(amount_expended,cfda_key,V7200))</f>
        <v/>
      </c>
      <c r="K7200" s="10">
        <f>IF(G7200="OTHER CLUSTER NOT LISTED ABOVE",SUMIFS(amount_expended,uniform_other_cluster_name,X7200), IF(AND(OR(G7200="N/A",G7200=""),H7200=""),0,IF(G7200="STATE CLUSTER",SUMIFS(amount_expended,uniform_state_cluster_name,W7200),SUMIFS(amount_expended,cluster_name,G7200))))</f>
        <v/>
      </c>
      <c r="L7200" s="8" t="n"/>
      <c r="M7200" s="7" t="n"/>
      <c r="N7200" s="8" t="n"/>
      <c r="O7200" s="7" t="n"/>
      <c r="P7200" s="7" t="n"/>
      <c r="Q7200" s="8" t="n"/>
      <c r="R7200" s="9" t="n"/>
      <c r="S7200" s="8" t="n"/>
      <c r="T7200" s="8" t="n"/>
      <c r="U7200" s="8" t="n"/>
      <c r="V7200" s="11">
        <f>IF(OR(B7200="",C7200=""),"",CONCATENATE(B7200,".",C7200))</f>
        <v/>
      </c>
      <c r="W7200" s="6">
        <f>UPPER(TRIM(H7200))</f>
        <v/>
      </c>
      <c r="X7200" s="6">
        <f>UPPER(TRIM(I7200))</f>
        <v/>
      </c>
      <c r="Y7200" s="6">
        <f>IF(V7200&lt;&gt;"",IFERROR(INDEX(federal_program_name_lookup,MATCH(V7200,aln_lookup,0)),""),"")</f>
        <v/>
      </c>
    </row>
    <row r="7201">
      <c r="A7201" s="6">
        <f>IF(B7201&lt;&gt;"", "AWARD-"&amp;TEXT(ROW()-1,"0000"), "")</f>
        <v/>
      </c>
      <c r="B7201" s="7" t="n"/>
      <c r="C7201" s="7" t="n"/>
      <c r="D7201" s="7" t="n"/>
      <c r="E7201" s="8" t="n"/>
      <c r="F7201" s="9" t="n"/>
      <c r="G7201" s="8" t="n"/>
      <c r="H7201" s="8" t="n"/>
      <c r="I7201" s="8" t="n"/>
      <c r="J7201" s="10">
        <f>IF(A7201="",0,SUMIFS(amount_expended,cfda_key,V7201))</f>
        <v/>
      </c>
      <c r="K7201" s="10">
        <f>IF(G7201="OTHER CLUSTER NOT LISTED ABOVE",SUMIFS(amount_expended,uniform_other_cluster_name,X7201), IF(AND(OR(G7201="N/A",G7201=""),H7201=""),0,IF(G7201="STATE CLUSTER",SUMIFS(amount_expended,uniform_state_cluster_name,W7201),SUMIFS(amount_expended,cluster_name,G7201))))</f>
        <v/>
      </c>
      <c r="L7201" s="8" t="n"/>
      <c r="M7201" s="7" t="n"/>
      <c r="N7201" s="8" t="n"/>
      <c r="O7201" s="7" t="n"/>
      <c r="P7201" s="7" t="n"/>
      <c r="Q7201" s="8" t="n"/>
      <c r="R7201" s="9" t="n"/>
      <c r="S7201" s="8" t="n"/>
      <c r="T7201" s="8" t="n"/>
      <c r="U7201" s="8" t="n"/>
      <c r="V7201" s="11">
        <f>IF(OR(B7201="",C7201=""),"",CONCATENATE(B7201,".",C7201))</f>
        <v/>
      </c>
      <c r="W7201" s="6">
        <f>UPPER(TRIM(H7201))</f>
        <v/>
      </c>
      <c r="X7201" s="6">
        <f>UPPER(TRIM(I7201))</f>
        <v/>
      </c>
      <c r="Y7201" s="6">
        <f>IF(V7201&lt;&gt;"",IFERROR(INDEX(federal_program_name_lookup,MATCH(V7201,aln_lookup,0)),""),"")</f>
        <v/>
      </c>
    </row>
    <row r="7202">
      <c r="A7202" s="6">
        <f>IF(B7202&lt;&gt;"", "AWARD-"&amp;TEXT(ROW()-1,"0000"), "")</f>
        <v/>
      </c>
      <c r="B7202" s="7" t="n"/>
      <c r="C7202" s="7" t="n"/>
      <c r="D7202" s="7" t="n"/>
      <c r="E7202" s="8" t="n"/>
      <c r="F7202" s="9" t="n"/>
      <c r="G7202" s="8" t="n"/>
      <c r="H7202" s="8" t="n"/>
      <c r="I7202" s="8" t="n"/>
      <c r="J7202" s="10">
        <f>IF(A7202="",0,SUMIFS(amount_expended,cfda_key,V7202))</f>
        <v/>
      </c>
      <c r="K7202" s="10">
        <f>IF(G7202="OTHER CLUSTER NOT LISTED ABOVE",SUMIFS(amount_expended,uniform_other_cluster_name,X7202), IF(AND(OR(G7202="N/A",G7202=""),H7202=""),0,IF(G7202="STATE CLUSTER",SUMIFS(amount_expended,uniform_state_cluster_name,W7202),SUMIFS(amount_expended,cluster_name,G7202))))</f>
        <v/>
      </c>
      <c r="L7202" s="8" t="n"/>
      <c r="M7202" s="7" t="n"/>
      <c r="N7202" s="8" t="n"/>
      <c r="O7202" s="7" t="n"/>
      <c r="P7202" s="7" t="n"/>
      <c r="Q7202" s="8" t="n"/>
      <c r="R7202" s="9" t="n"/>
      <c r="S7202" s="8" t="n"/>
      <c r="T7202" s="8" t="n"/>
      <c r="U7202" s="8" t="n"/>
      <c r="V7202" s="11">
        <f>IF(OR(B7202="",C7202=""),"",CONCATENATE(B7202,".",C7202))</f>
        <v/>
      </c>
      <c r="W7202" s="6">
        <f>UPPER(TRIM(H7202))</f>
        <v/>
      </c>
      <c r="X7202" s="6">
        <f>UPPER(TRIM(I7202))</f>
        <v/>
      </c>
      <c r="Y7202" s="6">
        <f>IF(V7202&lt;&gt;"",IFERROR(INDEX(federal_program_name_lookup,MATCH(V7202,aln_lookup,0)),""),"")</f>
        <v/>
      </c>
    </row>
    <row r="7203">
      <c r="A7203" s="6">
        <f>IF(B7203&lt;&gt;"", "AWARD-"&amp;TEXT(ROW()-1,"0000"), "")</f>
        <v/>
      </c>
      <c r="B7203" s="7" t="n"/>
      <c r="C7203" s="7" t="n"/>
      <c r="D7203" s="7" t="n"/>
      <c r="E7203" s="8" t="n"/>
      <c r="F7203" s="9" t="n"/>
      <c r="G7203" s="8" t="n"/>
      <c r="H7203" s="8" t="n"/>
      <c r="I7203" s="8" t="n"/>
      <c r="J7203" s="10">
        <f>IF(A7203="",0,SUMIFS(amount_expended,cfda_key,V7203))</f>
        <v/>
      </c>
      <c r="K7203" s="10">
        <f>IF(G7203="OTHER CLUSTER NOT LISTED ABOVE",SUMIFS(amount_expended,uniform_other_cluster_name,X7203), IF(AND(OR(G7203="N/A",G7203=""),H7203=""),0,IF(G7203="STATE CLUSTER",SUMIFS(amount_expended,uniform_state_cluster_name,W7203),SUMIFS(amount_expended,cluster_name,G7203))))</f>
        <v/>
      </c>
      <c r="L7203" s="8" t="n"/>
      <c r="M7203" s="7" t="n"/>
      <c r="N7203" s="8" t="n"/>
      <c r="O7203" s="7" t="n"/>
      <c r="P7203" s="7" t="n"/>
      <c r="Q7203" s="8" t="n"/>
      <c r="R7203" s="9" t="n"/>
      <c r="S7203" s="8" t="n"/>
      <c r="T7203" s="8" t="n"/>
      <c r="U7203" s="8" t="n"/>
      <c r="V7203" s="11">
        <f>IF(OR(B7203="",C7203=""),"",CONCATENATE(B7203,".",C7203))</f>
        <v/>
      </c>
      <c r="W7203" s="6">
        <f>UPPER(TRIM(H7203))</f>
        <v/>
      </c>
      <c r="X7203" s="6">
        <f>UPPER(TRIM(I7203))</f>
        <v/>
      </c>
      <c r="Y7203" s="6">
        <f>IF(V7203&lt;&gt;"",IFERROR(INDEX(federal_program_name_lookup,MATCH(V7203,aln_lookup,0)),""),"")</f>
        <v/>
      </c>
    </row>
    <row r="7204">
      <c r="A7204" s="6">
        <f>IF(B7204&lt;&gt;"", "AWARD-"&amp;TEXT(ROW()-1,"0000"), "")</f>
        <v/>
      </c>
      <c r="B7204" s="7" t="n"/>
      <c r="C7204" s="7" t="n"/>
      <c r="D7204" s="7" t="n"/>
      <c r="E7204" s="8" t="n"/>
      <c r="F7204" s="9" t="n"/>
      <c r="G7204" s="8" t="n"/>
      <c r="H7204" s="8" t="n"/>
      <c r="I7204" s="8" t="n"/>
      <c r="J7204" s="10">
        <f>IF(A7204="",0,SUMIFS(amount_expended,cfda_key,V7204))</f>
        <v/>
      </c>
      <c r="K7204" s="10">
        <f>IF(G7204="OTHER CLUSTER NOT LISTED ABOVE",SUMIFS(amount_expended,uniform_other_cluster_name,X7204), IF(AND(OR(G7204="N/A",G7204=""),H7204=""),0,IF(G7204="STATE CLUSTER",SUMIFS(amount_expended,uniform_state_cluster_name,W7204),SUMIFS(amount_expended,cluster_name,G7204))))</f>
        <v/>
      </c>
      <c r="L7204" s="8" t="n"/>
      <c r="M7204" s="7" t="n"/>
      <c r="N7204" s="8" t="n"/>
      <c r="O7204" s="7" t="n"/>
      <c r="P7204" s="7" t="n"/>
      <c r="Q7204" s="8" t="n"/>
      <c r="R7204" s="9" t="n"/>
      <c r="S7204" s="8" t="n"/>
      <c r="T7204" s="8" t="n"/>
      <c r="U7204" s="8" t="n"/>
      <c r="V7204" s="11">
        <f>IF(OR(B7204="",C7204=""),"",CONCATENATE(B7204,".",C7204))</f>
        <v/>
      </c>
      <c r="W7204" s="6">
        <f>UPPER(TRIM(H7204))</f>
        <v/>
      </c>
      <c r="X7204" s="6">
        <f>UPPER(TRIM(I7204))</f>
        <v/>
      </c>
      <c r="Y7204" s="6">
        <f>IF(V7204&lt;&gt;"",IFERROR(INDEX(federal_program_name_lookup,MATCH(V7204,aln_lookup,0)),""),"")</f>
        <v/>
      </c>
    </row>
    <row r="7205">
      <c r="A7205" s="6">
        <f>IF(B7205&lt;&gt;"", "AWARD-"&amp;TEXT(ROW()-1,"0000"), "")</f>
        <v/>
      </c>
      <c r="B7205" s="7" t="n"/>
      <c r="C7205" s="7" t="n"/>
      <c r="D7205" s="7" t="n"/>
      <c r="E7205" s="8" t="n"/>
      <c r="F7205" s="9" t="n"/>
      <c r="G7205" s="8" t="n"/>
      <c r="H7205" s="8" t="n"/>
      <c r="I7205" s="8" t="n"/>
      <c r="J7205" s="10">
        <f>IF(A7205="",0,SUMIFS(amount_expended,cfda_key,V7205))</f>
        <v/>
      </c>
      <c r="K7205" s="10">
        <f>IF(G7205="OTHER CLUSTER NOT LISTED ABOVE",SUMIFS(amount_expended,uniform_other_cluster_name,X7205), IF(AND(OR(G7205="N/A",G7205=""),H7205=""),0,IF(G7205="STATE CLUSTER",SUMIFS(amount_expended,uniform_state_cluster_name,W7205),SUMIFS(amount_expended,cluster_name,G7205))))</f>
        <v/>
      </c>
      <c r="L7205" s="8" t="n"/>
      <c r="M7205" s="7" t="n"/>
      <c r="N7205" s="8" t="n"/>
      <c r="O7205" s="7" t="n"/>
      <c r="P7205" s="7" t="n"/>
      <c r="Q7205" s="8" t="n"/>
      <c r="R7205" s="9" t="n"/>
      <c r="S7205" s="8" t="n"/>
      <c r="T7205" s="8" t="n"/>
      <c r="U7205" s="8" t="n"/>
      <c r="V7205" s="11">
        <f>IF(OR(B7205="",C7205=""),"",CONCATENATE(B7205,".",C7205))</f>
        <v/>
      </c>
      <c r="W7205" s="6">
        <f>UPPER(TRIM(H7205))</f>
        <v/>
      </c>
      <c r="X7205" s="6">
        <f>UPPER(TRIM(I7205))</f>
        <v/>
      </c>
      <c r="Y7205" s="6">
        <f>IF(V7205&lt;&gt;"",IFERROR(INDEX(federal_program_name_lookup,MATCH(V7205,aln_lookup,0)),""),"")</f>
        <v/>
      </c>
    </row>
    <row r="7206">
      <c r="A7206" s="6">
        <f>IF(B7206&lt;&gt;"", "AWARD-"&amp;TEXT(ROW()-1,"0000"), "")</f>
        <v/>
      </c>
      <c r="B7206" s="7" t="n"/>
      <c r="C7206" s="7" t="n"/>
      <c r="D7206" s="7" t="n"/>
      <c r="E7206" s="8" t="n"/>
      <c r="F7206" s="9" t="n"/>
      <c r="G7206" s="8" t="n"/>
      <c r="H7206" s="8" t="n"/>
      <c r="I7206" s="8" t="n"/>
      <c r="J7206" s="10">
        <f>IF(A7206="",0,SUMIFS(amount_expended,cfda_key,V7206))</f>
        <v/>
      </c>
      <c r="K7206" s="10">
        <f>IF(G7206="OTHER CLUSTER NOT LISTED ABOVE",SUMIFS(amount_expended,uniform_other_cluster_name,X7206), IF(AND(OR(G7206="N/A",G7206=""),H7206=""),0,IF(G7206="STATE CLUSTER",SUMIFS(amount_expended,uniform_state_cluster_name,W7206),SUMIFS(amount_expended,cluster_name,G7206))))</f>
        <v/>
      </c>
      <c r="L7206" s="8" t="n"/>
      <c r="M7206" s="7" t="n"/>
      <c r="N7206" s="8" t="n"/>
      <c r="O7206" s="7" t="n"/>
      <c r="P7206" s="7" t="n"/>
      <c r="Q7206" s="8" t="n"/>
      <c r="R7206" s="9" t="n"/>
      <c r="S7206" s="8" t="n"/>
      <c r="T7206" s="8" t="n"/>
      <c r="U7206" s="8" t="n"/>
      <c r="V7206" s="11">
        <f>IF(OR(B7206="",C7206=""),"",CONCATENATE(B7206,".",C7206))</f>
        <v/>
      </c>
      <c r="W7206" s="6">
        <f>UPPER(TRIM(H7206))</f>
        <v/>
      </c>
      <c r="X7206" s="6">
        <f>UPPER(TRIM(I7206))</f>
        <v/>
      </c>
      <c r="Y7206" s="6">
        <f>IF(V7206&lt;&gt;"",IFERROR(INDEX(federal_program_name_lookup,MATCH(V7206,aln_lookup,0)),""),"")</f>
        <v/>
      </c>
    </row>
    <row r="7207">
      <c r="A7207" s="6">
        <f>IF(B7207&lt;&gt;"", "AWARD-"&amp;TEXT(ROW()-1,"0000"), "")</f>
        <v/>
      </c>
      <c r="B7207" s="7" t="n"/>
      <c r="C7207" s="7" t="n"/>
      <c r="D7207" s="7" t="n"/>
      <c r="E7207" s="8" t="n"/>
      <c r="F7207" s="9" t="n"/>
      <c r="G7207" s="8" t="n"/>
      <c r="H7207" s="8" t="n"/>
      <c r="I7207" s="8" t="n"/>
      <c r="J7207" s="10">
        <f>IF(A7207="",0,SUMIFS(amount_expended,cfda_key,V7207))</f>
        <v/>
      </c>
      <c r="K7207" s="10">
        <f>IF(G7207="OTHER CLUSTER NOT LISTED ABOVE",SUMIFS(amount_expended,uniform_other_cluster_name,X7207), IF(AND(OR(G7207="N/A",G7207=""),H7207=""),0,IF(G7207="STATE CLUSTER",SUMIFS(amount_expended,uniform_state_cluster_name,W7207),SUMIFS(amount_expended,cluster_name,G7207))))</f>
        <v/>
      </c>
      <c r="L7207" s="8" t="n"/>
      <c r="M7207" s="7" t="n"/>
      <c r="N7207" s="8" t="n"/>
      <c r="O7207" s="7" t="n"/>
      <c r="P7207" s="7" t="n"/>
      <c r="Q7207" s="8" t="n"/>
      <c r="R7207" s="9" t="n"/>
      <c r="S7207" s="8" t="n"/>
      <c r="T7207" s="8" t="n"/>
      <c r="U7207" s="8" t="n"/>
      <c r="V7207" s="11">
        <f>IF(OR(B7207="",C7207=""),"",CONCATENATE(B7207,".",C7207))</f>
        <v/>
      </c>
      <c r="W7207" s="6">
        <f>UPPER(TRIM(H7207))</f>
        <v/>
      </c>
      <c r="X7207" s="6">
        <f>UPPER(TRIM(I7207))</f>
        <v/>
      </c>
      <c r="Y7207" s="6">
        <f>IF(V7207&lt;&gt;"",IFERROR(INDEX(federal_program_name_lookup,MATCH(V7207,aln_lookup,0)),""),"")</f>
        <v/>
      </c>
    </row>
    <row r="7208">
      <c r="A7208" s="6">
        <f>IF(B7208&lt;&gt;"", "AWARD-"&amp;TEXT(ROW()-1,"0000"), "")</f>
        <v/>
      </c>
      <c r="B7208" s="7" t="n"/>
      <c r="C7208" s="7" t="n"/>
      <c r="D7208" s="7" t="n"/>
      <c r="E7208" s="8" t="n"/>
      <c r="F7208" s="9" t="n"/>
      <c r="G7208" s="8" t="n"/>
      <c r="H7208" s="8" t="n"/>
      <c r="I7208" s="8" t="n"/>
      <c r="J7208" s="10">
        <f>IF(A7208="",0,SUMIFS(amount_expended,cfda_key,V7208))</f>
        <v/>
      </c>
      <c r="K7208" s="10">
        <f>IF(G7208="OTHER CLUSTER NOT LISTED ABOVE",SUMIFS(amount_expended,uniform_other_cluster_name,X7208), IF(AND(OR(G7208="N/A",G7208=""),H7208=""),0,IF(G7208="STATE CLUSTER",SUMIFS(amount_expended,uniform_state_cluster_name,W7208),SUMIFS(amount_expended,cluster_name,G7208))))</f>
        <v/>
      </c>
      <c r="L7208" s="8" t="n"/>
      <c r="M7208" s="7" t="n"/>
      <c r="N7208" s="8" t="n"/>
      <c r="O7208" s="7" t="n"/>
      <c r="P7208" s="7" t="n"/>
      <c r="Q7208" s="8" t="n"/>
      <c r="R7208" s="9" t="n"/>
      <c r="S7208" s="8" t="n"/>
      <c r="T7208" s="8" t="n"/>
      <c r="U7208" s="8" t="n"/>
      <c r="V7208" s="11">
        <f>IF(OR(B7208="",C7208=""),"",CONCATENATE(B7208,".",C7208))</f>
        <v/>
      </c>
      <c r="W7208" s="6">
        <f>UPPER(TRIM(H7208))</f>
        <v/>
      </c>
      <c r="X7208" s="6">
        <f>UPPER(TRIM(I7208))</f>
        <v/>
      </c>
      <c r="Y7208" s="6">
        <f>IF(V7208&lt;&gt;"",IFERROR(INDEX(federal_program_name_lookup,MATCH(V7208,aln_lookup,0)),""),"")</f>
        <v/>
      </c>
    </row>
    <row r="7209">
      <c r="A7209" s="6">
        <f>IF(B7209&lt;&gt;"", "AWARD-"&amp;TEXT(ROW()-1,"0000"), "")</f>
        <v/>
      </c>
      <c r="B7209" s="7" t="n"/>
      <c r="C7209" s="7" t="n"/>
      <c r="D7209" s="7" t="n"/>
      <c r="E7209" s="8" t="n"/>
      <c r="F7209" s="9" t="n"/>
      <c r="G7209" s="8" t="n"/>
      <c r="H7209" s="8" t="n"/>
      <c r="I7209" s="8" t="n"/>
      <c r="J7209" s="10">
        <f>IF(A7209="",0,SUMIFS(amount_expended,cfda_key,V7209))</f>
        <v/>
      </c>
      <c r="K7209" s="10">
        <f>IF(G7209="OTHER CLUSTER NOT LISTED ABOVE",SUMIFS(amount_expended,uniform_other_cluster_name,X7209), IF(AND(OR(G7209="N/A",G7209=""),H7209=""),0,IF(G7209="STATE CLUSTER",SUMIFS(amount_expended,uniform_state_cluster_name,W7209),SUMIFS(amount_expended,cluster_name,G7209))))</f>
        <v/>
      </c>
      <c r="L7209" s="8" t="n"/>
      <c r="M7209" s="7" t="n"/>
      <c r="N7209" s="8" t="n"/>
      <c r="O7209" s="7" t="n"/>
      <c r="P7209" s="7" t="n"/>
      <c r="Q7209" s="8" t="n"/>
      <c r="R7209" s="9" t="n"/>
      <c r="S7209" s="8" t="n"/>
      <c r="T7209" s="8" t="n"/>
      <c r="U7209" s="8" t="n"/>
      <c r="V7209" s="11">
        <f>IF(OR(B7209="",C7209=""),"",CONCATENATE(B7209,".",C7209))</f>
        <v/>
      </c>
      <c r="W7209" s="6">
        <f>UPPER(TRIM(H7209))</f>
        <v/>
      </c>
      <c r="X7209" s="6">
        <f>UPPER(TRIM(I7209))</f>
        <v/>
      </c>
      <c r="Y7209" s="6">
        <f>IF(V7209&lt;&gt;"",IFERROR(INDEX(federal_program_name_lookup,MATCH(V7209,aln_lookup,0)),""),"")</f>
        <v/>
      </c>
    </row>
    <row r="7210">
      <c r="A7210" s="6">
        <f>IF(B7210&lt;&gt;"", "AWARD-"&amp;TEXT(ROW()-1,"0000"), "")</f>
        <v/>
      </c>
      <c r="B7210" s="7" t="n"/>
      <c r="C7210" s="7" t="n"/>
      <c r="D7210" s="7" t="n"/>
      <c r="E7210" s="8" t="n"/>
      <c r="F7210" s="9" t="n"/>
      <c r="G7210" s="8" t="n"/>
      <c r="H7210" s="8" t="n"/>
      <c r="I7210" s="8" t="n"/>
      <c r="J7210" s="10">
        <f>IF(A7210="",0,SUMIFS(amount_expended,cfda_key,V7210))</f>
        <v/>
      </c>
      <c r="K7210" s="10">
        <f>IF(G7210="OTHER CLUSTER NOT LISTED ABOVE",SUMIFS(amount_expended,uniform_other_cluster_name,X7210), IF(AND(OR(G7210="N/A",G7210=""),H7210=""),0,IF(G7210="STATE CLUSTER",SUMIFS(amount_expended,uniform_state_cluster_name,W7210),SUMIFS(amount_expended,cluster_name,G7210))))</f>
        <v/>
      </c>
      <c r="L7210" s="8" t="n"/>
      <c r="M7210" s="7" t="n"/>
      <c r="N7210" s="8" t="n"/>
      <c r="O7210" s="7" t="n"/>
      <c r="P7210" s="7" t="n"/>
      <c r="Q7210" s="8" t="n"/>
      <c r="R7210" s="9" t="n"/>
      <c r="S7210" s="8" t="n"/>
      <c r="T7210" s="8" t="n"/>
      <c r="U7210" s="8" t="n"/>
      <c r="V7210" s="11">
        <f>IF(OR(B7210="",C7210=""),"",CONCATENATE(B7210,".",C7210))</f>
        <v/>
      </c>
      <c r="W7210" s="6">
        <f>UPPER(TRIM(H7210))</f>
        <v/>
      </c>
      <c r="X7210" s="6">
        <f>UPPER(TRIM(I7210))</f>
        <v/>
      </c>
      <c r="Y7210" s="6">
        <f>IF(V7210&lt;&gt;"",IFERROR(INDEX(federal_program_name_lookup,MATCH(V7210,aln_lookup,0)),""),"")</f>
        <v/>
      </c>
    </row>
    <row r="7211">
      <c r="A7211" s="6">
        <f>IF(B7211&lt;&gt;"", "AWARD-"&amp;TEXT(ROW()-1,"0000"), "")</f>
        <v/>
      </c>
      <c r="B7211" s="7" t="n"/>
      <c r="C7211" s="7" t="n"/>
      <c r="D7211" s="7" t="n"/>
      <c r="E7211" s="8" t="n"/>
      <c r="F7211" s="9" t="n"/>
      <c r="G7211" s="8" t="n"/>
      <c r="H7211" s="8" t="n"/>
      <c r="I7211" s="8" t="n"/>
      <c r="J7211" s="10">
        <f>IF(A7211="",0,SUMIFS(amount_expended,cfda_key,V7211))</f>
        <v/>
      </c>
      <c r="K7211" s="10">
        <f>IF(G7211="OTHER CLUSTER NOT LISTED ABOVE",SUMIFS(amount_expended,uniform_other_cluster_name,X7211), IF(AND(OR(G7211="N/A",G7211=""),H7211=""),0,IF(G7211="STATE CLUSTER",SUMIFS(amount_expended,uniform_state_cluster_name,W7211),SUMIFS(amount_expended,cluster_name,G7211))))</f>
        <v/>
      </c>
      <c r="L7211" s="8" t="n"/>
      <c r="M7211" s="7" t="n"/>
      <c r="N7211" s="8" t="n"/>
      <c r="O7211" s="7" t="n"/>
      <c r="P7211" s="7" t="n"/>
      <c r="Q7211" s="8" t="n"/>
      <c r="R7211" s="9" t="n"/>
      <c r="S7211" s="8" t="n"/>
      <c r="T7211" s="8" t="n"/>
      <c r="U7211" s="8" t="n"/>
      <c r="V7211" s="11">
        <f>IF(OR(B7211="",C7211=""),"",CONCATENATE(B7211,".",C7211))</f>
        <v/>
      </c>
      <c r="W7211" s="6">
        <f>UPPER(TRIM(H7211))</f>
        <v/>
      </c>
      <c r="X7211" s="6">
        <f>UPPER(TRIM(I7211))</f>
        <v/>
      </c>
      <c r="Y7211" s="6">
        <f>IF(V7211&lt;&gt;"",IFERROR(INDEX(federal_program_name_lookup,MATCH(V7211,aln_lookup,0)),""),"")</f>
        <v/>
      </c>
    </row>
    <row r="7212">
      <c r="A7212" s="6">
        <f>IF(B7212&lt;&gt;"", "AWARD-"&amp;TEXT(ROW()-1,"0000"), "")</f>
        <v/>
      </c>
      <c r="B7212" s="7" t="n"/>
      <c r="C7212" s="7" t="n"/>
      <c r="D7212" s="7" t="n"/>
      <c r="E7212" s="8" t="n"/>
      <c r="F7212" s="9" t="n"/>
      <c r="G7212" s="8" t="n"/>
      <c r="H7212" s="8" t="n"/>
      <c r="I7212" s="8" t="n"/>
      <c r="J7212" s="10">
        <f>IF(A7212="",0,SUMIFS(amount_expended,cfda_key,V7212))</f>
        <v/>
      </c>
      <c r="K7212" s="10">
        <f>IF(G7212="OTHER CLUSTER NOT LISTED ABOVE",SUMIFS(amount_expended,uniform_other_cluster_name,X7212), IF(AND(OR(G7212="N/A",G7212=""),H7212=""),0,IF(G7212="STATE CLUSTER",SUMIFS(amount_expended,uniform_state_cluster_name,W7212),SUMIFS(amount_expended,cluster_name,G7212))))</f>
        <v/>
      </c>
      <c r="L7212" s="8" t="n"/>
      <c r="M7212" s="7" t="n"/>
      <c r="N7212" s="8" t="n"/>
      <c r="O7212" s="7" t="n"/>
      <c r="P7212" s="7" t="n"/>
      <c r="Q7212" s="8" t="n"/>
      <c r="R7212" s="9" t="n"/>
      <c r="S7212" s="8" t="n"/>
      <c r="T7212" s="8" t="n"/>
      <c r="U7212" s="8" t="n"/>
      <c r="V7212" s="11">
        <f>IF(OR(B7212="",C7212=""),"",CONCATENATE(B7212,".",C7212))</f>
        <v/>
      </c>
      <c r="W7212" s="6">
        <f>UPPER(TRIM(H7212))</f>
        <v/>
      </c>
      <c r="X7212" s="6">
        <f>UPPER(TRIM(I7212))</f>
        <v/>
      </c>
      <c r="Y7212" s="6">
        <f>IF(V7212&lt;&gt;"",IFERROR(INDEX(federal_program_name_lookup,MATCH(V7212,aln_lookup,0)),""),"")</f>
        <v/>
      </c>
    </row>
    <row r="7213">
      <c r="A7213" s="6">
        <f>IF(B7213&lt;&gt;"", "AWARD-"&amp;TEXT(ROW()-1,"0000"), "")</f>
        <v/>
      </c>
      <c r="B7213" s="7" t="n"/>
      <c r="C7213" s="7" t="n"/>
      <c r="D7213" s="7" t="n"/>
      <c r="E7213" s="8" t="n"/>
      <c r="F7213" s="9" t="n"/>
      <c r="G7213" s="8" t="n"/>
      <c r="H7213" s="8" t="n"/>
      <c r="I7213" s="8" t="n"/>
      <c r="J7213" s="10">
        <f>IF(A7213="",0,SUMIFS(amount_expended,cfda_key,V7213))</f>
        <v/>
      </c>
      <c r="K7213" s="10">
        <f>IF(G7213="OTHER CLUSTER NOT LISTED ABOVE",SUMIFS(amount_expended,uniform_other_cluster_name,X7213), IF(AND(OR(G7213="N/A",G7213=""),H7213=""),0,IF(G7213="STATE CLUSTER",SUMIFS(amount_expended,uniform_state_cluster_name,W7213),SUMIFS(amount_expended,cluster_name,G7213))))</f>
        <v/>
      </c>
      <c r="L7213" s="8" t="n"/>
      <c r="M7213" s="7" t="n"/>
      <c r="N7213" s="8" t="n"/>
      <c r="O7213" s="7" t="n"/>
      <c r="P7213" s="7" t="n"/>
      <c r="Q7213" s="8" t="n"/>
      <c r="R7213" s="9" t="n"/>
      <c r="S7213" s="8" t="n"/>
      <c r="T7213" s="8" t="n"/>
      <c r="U7213" s="8" t="n"/>
      <c r="V7213" s="11">
        <f>IF(OR(B7213="",C7213=""),"",CONCATENATE(B7213,".",C7213))</f>
        <v/>
      </c>
      <c r="W7213" s="6">
        <f>UPPER(TRIM(H7213))</f>
        <v/>
      </c>
      <c r="X7213" s="6">
        <f>UPPER(TRIM(I7213))</f>
        <v/>
      </c>
      <c r="Y7213" s="6">
        <f>IF(V7213&lt;&gt;"",IFERROR(INDEX(federal_program_name_lookup,MATCH(V7213,aln_lookup,0)),""),"")</f>
        <v/>
      </c>
    </row>
    <row r="7214">
      <c r="A7214" s="6">
        <f>IF(B7214&lt;&gt;"", "AWARD-"&amp;TEXT(ROW()-1,"0000"), "")</f>
        <v/>
      </c>
      <c r="B7214" s="7" t="n"/>
      <c r="C7214" s="7" t="n"/>
      <c r="D7214" s="7" t="n"/>
      <c r="E7214" s="8" t="n"/>
      <c r="F7214" s="9" t="n"/>
      <c r="G7214" s="8" t="n"/>
      <c r="H7214" s="8" t="n"/>
      <c r="I7214" s="8" t="n"/>
      <c r="J7214" s="10">
        <f>IF(A7214="",0,SUMIFS(amount_expended,cfda_key,V7214))</f>
        <v/>
      </c>
      <c r="K7214" s="10">
        <f>IF(G7214="OTHER CLUSTER NOT LISTED ABOVE",SUMIFS(amount_expended,uniform_other_cluster_name,X7214), IF(AND(OR(G7214="N/A",G7214=""),H7214=""),0,IF(G7214="STATE CLUSTER",SUMIFS(amount_expended,uniform_state_cluster_name,W7214),SUMIFS(amount_expended,cluster_name,G7214))))</f>
        <v/>
      </c>
      <c r="L7214" s="8" t="n"/>
      <c r="M7214" s="7" t="n"/>
      <c r="N7214" s="8" t="n"/>
      <c r="O7214" s="7" t="n"/>
      <c r="P7214" s="7" t="n"/>
      <c r="Q7214" s="8" t="n"/>
      <c r="R7214" s="9" t="n"/>
      <c r="S7214" s="8" t="n"/>
      <c r="T7214" s="8" t="n"/>
      <c r="U7214" s="8" t="n"/>
      <c r="V7214" s="11">
        <f>IF(OR(B7214="",C7214=""),"",CONCATENATE(B7214,".",C7214))</f>
        <v/>
      </c>
      <c r="W7214" s="6">
        <f>UPPER(TRIM(H7214))</f>
        <v/>
      </c>
      <c r="X7214" s="6">
        <f>UPPER(TRIM(I7214))</f>
        <v/>
      </c>
      <c r="Y7214" s="6">
        <f>IF(V7214&lt;&gt;"",IFERROR(INDEX(federal_program_name_lookup,MATCH(V7214,aln_lookup,0)),""),"")</f>
        <v/>
      </c>
    </row>
    <row r="7215">
      <c r="A7215" s="6">
        <f>IF(B7215&lt;&gt;"", "AWARD-"&amp;TEXT(ROW()-1,"0000"), "")</f>
        <v/>
      </c>
      <c r="B7215" s="7" t="n"/>
      <c r="C7215" s="7" t="n"/>
      <c r="D7215" s="7" t="n"/>
      <c r="E7215" s="8" t="n"/>
      <c r="F7215" s="9" t="n"/>
      <c r="G7215" s="8" t="n"/>
      <c r="H7215" s="8" t="n"/>
      <c r="I7215" s="8" t="n"/>
      <c r="J7215" s="10">
        <f>IF(A7215="",0,SUMIFS(amount_expended,cfda_key,V7215))</f>
        <v/>
      </c>
      <c r="K7215" s="10">
        <f>IF(G7215="OTHER CLUSTER NOT LISTED ABOVE",SUMIFS(amount_expended,uniform_other_cluster_name,X7215), IF(AND(OR(G7215="N/A",G7215=""),H7215=""),0,IF(G7215="STATE CLUSTER",SUMIFS(amount_expended,uniform_state_cluster_name,W7215),SUMIFS(amount_expended,cluster_name,G7215))))</f>
        <v/>
      </c>
      <c r="L7215" s="8" t="n"/>
      <c r="M7215" s="7" t="n"/>
      <c r="N7215" s="8" t="n"/>
      <c r="O7215" s="7" t="n"/>
      <c r="P7215" s="7" t="n"/>
      <c r="Q7215" s="8" t="n"/>
      <c r="R7215" s="9" t="n"/>
      <c r="S7215" s="8" t="n"/>
      <c r="T7215" s="8" t="n"/>
      <c r="U7215" s="8" t="n"/>
      <c r="V7215" s="11">
        <f>IF(OR(B7215="",C7215=""),"",CONCATENATE(B7215,".",C7215))</f>
        <v/>
      </c>
      <c r="W7215" s="6">
        <f>UPPER(TRIM(H7215))</f>
        <v/>
      </c>
      <c r="X7215" s="6">
        <f>UPPER(TRIM(I7215))</f>
        <v/>
      </c>
      <c r="Y7215" s="6">
        <f>IF(V7215&lt;&gt;"",IFERROR(INDEX(federal_program_name_lookup,MATCH(V7215,aln_lookup,0)),""),"")</f>
        <v/>
      </c>
    </row>
    <row r="7216">
      <c r="A7216" s="6">
        <f>IF(B7216&lt;&gt;"", "AWARD-"&amp;TEXT(ROW()-1,"0000"), "")</f>
        <v/>
      </c>
      <c r="B7216" s="7" t="n"/>
      <c r="C7216" s="7" t="n"/>
      <c r="D7216" s="7" t="n"/>
      <c r="E7216" s="8" t="n"/>
      <c r="F7216" s="9" t="n"/>
      <c r="G7216" s="8" t="n"/>
      <c r="H7216" s="8" t="n"/>
      <c r="I7216" s="8" t="n"/>
      <c r="J7216" s="10">
        <f>IF(A7216="",0,SUMIFS(amount_expended,cfda_key,V7216))</f>
        <v/>
      </c>
      <c r="K7216" s="10">
        <f>IF(G7216="OTHER CLUSTER NOT LISTED ABOVE",SUMIFS(amount_expended,uniform_other_cluster_name,X7216), IF(AND(OR(G7216="N/A",G7216=""),H7216=""),0,IF(G7216="STATE CLUSTER",SUMIFS(amount_expended,uniform_state_cluster_name,W7216),SUMIFS(amount_expended,cluster_name,G7216))))</f>
        <v/>
      </c>
      <c r="L7216" s="8" t="n"/>
      <c r="M7216" s="7" t="n"/>
      <c r="N7216" s="8" t="n"/>
      <c r="O7216" s="7" t="n"/>
      <c r="P7216" s="7" t="n"/>
      <c r="Q7216" s="8" t="n"/>
      <c r="R7216" s="9" t="n"/>
      <c r="S7216" s="8" t="n"/>
      <c r="T7216" s="8" t="n"/>
      <c r="U7216" s="8" t="n"/>
      <c r="V7216" s="11">
        <f>IF(OR(B7216="",C7216=""),"",CONCATENATE(B7216,".",C7216))</f>
        <v/>
      </c>
      <c r="W7216" s="6">
        <f>UPPER(TRIM(H7216))</f>
        <v/>
      </c>
      <c r="X7216" s="6">
        <f>UPPER(TRIM(I7216))</f>
        <v/>
      </c>
      <c r="Y7216" s="6">
        <f>IF(V7216&lt;&gt;"",IFERROR(INDEX(federal_program_name_lookup,MATCH(V7216,aln_lookup,0)),""),"")</f>
        <v/>
      </c>
    </row>
    <row r="7217">
      <c r="A7217" s="6">
        <f>IF(B7217&lt;&gt;"", "AWARD-"&amp;TEXT(ROW()-1,"0000"), "")</f>
        <v/>
      </c>
      <c r="B7217" s="7" t="n"/>
      <c r="C7217" s="7" t="n"/>
      <c r="D7217" s="7" t="n"/>
      <c r="E7217" s="8" t="n"/>
      <c r="F7217" s="9" t="n"/>
      <c r="G7217" s="8" t="n"/>
      <c r="H7217" s="8" t="n"/>
      <c r="I7217" s="8" t="n"/>
      <c r="J7217" s="10">
        <f>IF(A7217="",0,SUMIFS(amount_expended,cfda_key,V7217))</f>
        <v/>
      </c>
      <c r="K7217" s="10">
        <f>IF(G7217="OTHER CLUSTER NOT LISTED ABOVE",SUMIFS(amount_expended,uniform_other_cluster_name,X7217), IF(AND(OR(G7217="N/A",G7217=""),H7217=""),0,IF(G7217="STATE CLUSTER",SUMIFS(amount_expended,uniform_state_cluster_name,W7217),SUMIFS(amount_expended,cluster_name,G7217))))</f>
        <v/>
      </c>
      <c r="L7217" s="8" t="n"/>
      <c r="M7217" s="7" t="n"/>
      <c r="N7217" s="8" t="n"/>
      <c r="O7217" s="7" t="n"/>
      <c r="P7217" s="7" t="n"/>
      <c r="Q7217" s="8" t="n"/>
      <c r="R7217" s="9" t="n"/>
      <c r="S7217" s="8" t="n"/>
      <c r="T7217" s="8" t="n"/>
      <c r="U7217" s="8" t="n"/>
      <c r="V7217" s="11">
        <f>IF(OR(B7217="",C7217=""),"",CONCATENATE(B7217,".",C7217))</f>
        <v/>
      </c>
      <c r="W7217" s="6">
        <f>UPPER(TRIM(H7217))</f>
        <v/>
      </c>
      <c r="X7217" s="6">
        <f>UPPER(TRIM(I7217))</f>
        <v/>
      </c>
      <c r="Y7217" s="6">
        <f>IF(V7217&lt;&gt;"",IFERROR(INDEX(federal_program_name_lookup,MATCH(V7217,aln_lookup,0)),""),"")</f>
        <v/>
      </c>
    </row>
    <row r="7218">
      <c r="A7218" s="6">
        <f>IF(B7218&lt;&gt;"", "AWARD-"&amp;TEXT(ROW()-1,"0000"), "")</f>
        <v/>
      </c>
      <c r="B7218" s="7" t="n"/>
      <c r="C7218" s="7" t="n"/>
      <c r="D7218" s="7" t="n"/>
      <c r="E7218" s="8" t="n"/>
      <c r="F7218" s="9" t="n"/>
      <c r="G7218" s="8" t="n"/>
      <c r="H7218" s="8" t="n"/>
      <c r="I7218" s="8" t="n"/>
      <c r="J7218" s="10">
        <f>IF(A7218="",0,SUMIFS(amount_expended,cfda_key,V7218))</f>
        <v/>
      </c>
      <c r="K7218" s="10">
        <f>IF(G7218="OTHER CLUSTER NOT LISTED ABOVE",SUMIFS(amount_expended,uniform_other_cluster_name,X7218), IF(AND(OR(G7218="N/A",G7218=""),H7218=""),0,IF(G7218="STATE CLUSTER",SUMIFS(amount_expended,uniform_state_cluster_name,W7218),SUMIFS(amount_expended,cluster_name,G7218))))</f>
        <v/>
      </c>
      <c r="L7218" s="8" t="n"/>
      <c r="M7218" s="7" t="n"/>
      <c r="N7218" s="8" t="n"/>
      <c r="O7218" s="7" t="n"/>
      <c r="P7218" s="7" t="n"/>
      <c r="Q7218" s="8" t="n"/>
      <c r="R7218" s="9" t="n"/>
      <c r="S7218" s="8" t="n"/>
      <c r="T7218" s="8" t="n"/>
      <c r="U7218" s="8" t="n"/>
      <c r="V7218" s="11">
        <f>IF(OR(B7218="",C7218=""),"",CONCATENATE(B7218,".",C7218))</f>
        <v/>
      </c>
      <c r="W7218" s="6">
        <f>UPPER(TRIM(H7218))</f>
        <v/>
      </c>
      <c r="X7218" s="6">
        <f>UPPER(TRIM(I7218))</f>
        <v/>
      </c>
      <c r="Y7218" s="6">
        <f>IF(V7218&lt;&gt;"",IFERROR(INDEX(federal_program_name_lookup,MATCH(V7218,aln_lookup,0)),""),"")</f>
        <v/>
      </c>
    </row>
    <row r="7219">
      <c r="A7219" s="6">
        <f>IF(B7219&lt;&gt;"", "AWARD-"&amp;TEXT(ROW()-1,"0000"), "")</f>
        <v/>
      </c>
      <c r="B7219" s="7" t="n"/>
      <c r="C7219" s="7" t="n"/>
      <c r="D7219" s="7" t="n"/>
      <c r="E7219" s="8" t="n"/>
      <c r="F7219" s="9" t="n"/>
      <c r="G7219" s="8" t="n"/>
      <c r="H7219" s="8" t="n"/>
      <c r="I7219" s="8" t="n"/>
      <c r="J7219" s="10">
        <f>IF(A7219="",0,SUMIFS(amount_expended,cfda_key,V7219))</f>
        <v/>
      </c>
      <c r="K7219" s="10">
        <f>IF(G7219="OTHER CLUSTER NOT LISTED ABOVE",SUMIFS(amount_expended,uniform_other_cluster_name,X7219), IF(AND(OR(G7219="N/A",G7219=""),H7219=""),0,IF(G7219="STATE CLUSTER",SUMIFS(amount_expended,uniform_state_cluster_name,W7219),SUMIFS(amount_expended,cluster_name,G7219))))</f>
        <v/>
      </c>
      <c r="L7219" s="8" t="n"/>
      <c r="M7219" s="7" t="n"/>
      <c r="N7219" s="8" t="n"/>
      <c r="O7219" s="7" t="n"/>
      <c r="P7219" s="7" t="n"/>
      <c r="Q7219" s="8" t="n"/>
      <c r="R7219" s="9" t="n"/>
      <c r="S7219" s="8" t="n"/>
      <c r="T7219" s="8" t="n"/>
      <c r="U7219" s="8" t="n"/>
      <c r="V7219" s="11">
        <f>IF(OR(B7219="",C7219=""),"",CONCATENATE(B7219,".",C7219))</f>
        <v/>
      </c>
      <c r="W7219" s="6">
        <f>UPPER(TRIM(H7219))</f>
        <v/>
      </c>
      <c r="X7219" s="6">
        <f>UPPER(TRIM(I7219))</f>
        <v/>
      </c>
      <c r="Y7219" s="6">
        <f>IF(V7219&lt;&gt;"",IFERROR(INDEX(federal_program_name_lookup,MATCH(V7219,aln_lookup,0)),""),"")</f>
        <v/>
      </c>
    </row>
    <row r="7220">
      <c r="A7220" s="6">
        <f>IF(B7220&lt;&gt;"", "AWARD-"&amp;TEXT(ROW()-1,"0000"), "")</f>
        <v/>
      </c>
      <c r="B7220" s="7" t="n"/>
      <c r="C7220" s="7" t="n"/>
      <c r="D7220" s="7" t="n"/>
      <c r="E7220" s="8" t="n"/>
      <c r="F7220" s="9" t="n"/>
      <c r="G7220" s="8" t="n"/>
      <c r="H7220" s="8" t="n"/>
      <c r="I7220" s="8" t="n"/>
      <c r="J7220" s="10">
        <f>IF(A7220="",0,SUMIFS(amount_expended,cfda_key,V7220))</f>
        <v/>
      </c>
      <c r="K7220" s="10">
        <f>IF(G7220="OTHER CLUSTER NOT LISTED ABOVE",SUMIFS(amount_expended,uniform_other_cluster_name,X7220), IF(AND(OR(G7220="N/A",G7220=""),H7220=""),0,IF(G7220="STATE CLUSTER",SUMIFS(amount_expended,uniform_state_cluster_name,W7220),SUMIFS(amount_expended,cluster_name,G7220))))</f>
        <v/>
      </c>
      <c r="L7220" s="8" t="n"/>
      <c r="M7220" s="7" t="n"/>
      <c r="N7220" s="8" t="n"/>
      <c r="O7220" s="7" t="n"/>
      <c r="P7220" s="7" t="n"/>
      <c r="Q7220" s="8" t="n"/>
      <c r="R7220" s="9" t="n"/>
      <c r="S7220" s="8" t="n"/>
      <c r="T7220" s="8" t="n"/>
      <c r="U7220" s="8" t="n"/>
      <c r="V7220" s="11">
        <f>IF(OR(B7220="",C7220=""),"",CONCATENATE(B7220,".",C7220))</f>
        <v/>
      </c>
      <c r="W7220" s="6">
        <f>UPPER(TRIM(H7220))</f>
        <v/>
      </c>
      <c r="X7220" s="6">
        <f>UPPER(TRIM(I7220))</f>
        <v/>
      </c>
      <c r="Y7220" s="6">
        <f>IF(V7220&lt;&gt;"",IFERROR(INDEX(federal_program_name_lookup,MATCH(V7220,aln_lookup,0)),""),"")</f>
        <v/>
      </c>
    </row>
    <row r="7221">
      <c r="A7221" s="6">
        <f>IF(B7221&lt;&gt;"", "AWARD-"&amp;TEXT(ROW()-1,"0000"), "")</f>
        <v/>
      </c>
      <c r="B7221" s="7" t="n"/>
      <c r="C7221" s="7" t="n"/>
      <c r="D7221" s="7" t="n"/>
      <c r="E7221" s="8" t="n"/>
      <c r="F7221" s="9" t="n"/>
      <c r="G7221" s="8" t="n"/>
      <c r="H7221" s="8" t="n"/>
      <c r="I7221" s="8" t="n"/>
      <c r="J7221" s="10">
        <f>IF(A7221="",0,SUMIFS(amount_expended,cfda_key,V7221))</f>
        <v/>
      </c>
      <c r="K7221" s="10">
        <f>IF(G7221="OTHER CLUSTER NOT LISTED ABOVE",SUMIFS(amount_expended,uniform_other_cluster_name,X7221), IF(AND(OR(G7221="N/A",G7221=""),H7221=""),0,IF(G7221="STATE CLUSTER",SUMIFS(amount_expended,uniform_state_cluster_name,W7221),SUMIFS(amount_expended,cluster_name,G7221))))</f>
        <v/>
      </c>
      <c r="L7221" s="8" t="n"/>
      <c r="M7221" s="7" t="n"/>
      <c r="N7221" s="8" t="n"/>
      <c r="O7221" s="7" t="n"/>
      <c r="P7221" s="7" t="n"/>
      <c r="Q7221" s="8" t="n"/>
      <c r="R7221" s="9" t="n"/>
      <c r="S7221" s="8" t="n"/>
      <c r="T7221" s="8" t="n"/>
      <c r="U7221" s="8" t="n"/>
      <c r="V7221" s="11">
        <f>IF(OR(B7221="",C7221=""),"",CONCATENATE(B7221,".",C7221))</f>
        <v/>
      </c>
      <c r="W7221" s="6">
        <f>UPPER(TRIM(H7221))</f>
        <v/>
      </c>
      <c r="X7221" s="6">
        <f>UPPER(TRIM(I7221))</f>
        <v/>
      </c>
      <c r="Y7221" s="6">
        <f>IF(V7221&lt;&gt;"",IFERROR(INDEX(federal_program_name_lookup,MATCH(V7221,aln_lookup,0)),""),"")</f>
        <v/>
      </c>
    </row>
    <row r="7222">
      <c r="A7222" s="6">
        <f>IF(B7222&lt;&gt;"", "AWARD-"&amp;TEXT(ROW()-1,"0000"), "")</f>
        <v/>
      </c>
      <c r="B7222" s="7" t="n"/>
      <c r="C7222" s="7" t="n"/>
      <c r="D7222" s="7" t="n"/>
      <c r="E7222" s="8" t="n"/>
      <c r="F7222" s="9" t="n"/>
      <c r="G7222" s="8" t="n"/>
      <c r="H7222" s="8" t="n"/>
      <c r="I7222" s="8" t="n"/>
      <c r="J7222" s="10">
        <f>IF(A7222="",0,SUMIFS(amount_expended,cfda_key,V7222))</f>
        <v/>
      </c>
      <c r="K7222" s="10">
        <f>IF(G7222="OTHER CLUSTER NOT LISTED ABOVE",SUMIFS(amount_expended,uniform_other_cluster_name,X7222), IF(AND(OR(G7222="N/A",G7222=""),H7222=""),0,IF(G7222="STATE CLUSTER",SUMIFS(amount_expended,uniform_state_cluster_name,W7222),SUMIFS(amount_expended,cluster_name,G7222))))</f>
        <v/>
      </c>
      <c r="L7222" s="8" t="n"/>
      <c r="M7222" s="7" t="n"/>
      <c r="N7222" s="8" t="n"/>
      <c r="O7222" s="7" t="n"/>
      <c r="P7222" s="7" t="n"/>
      <c r="Q7222" s="8" t="n"/>
      <c r="R7222" s="9" t="n"/>
      <c r="S7222" s="8" t="n"/>
      <c r="T7222" s="8" t="n"/>
      <c r="U7222" s="8" t="n"/>
      <c r="V7222" s="11">
        <f>IF(OR(B7222="",C7222=""),"",CONCATENATE(B7222,".",C7222))</f>
        <v/>
      </c>
      <c r="W7222" s="6">
        <f>UPPER(TRIM(H7222))</f>
        <v/>
      </c>
      <c r="X7222" s="6">
        <f>UPPER(TRIM(I7222))</f>
        <v/>
      </c>
      <c r="Y7222" s="6">
        <f>IF(V7222&lt;&gt;"",IFERROR(INDEX(federal_program_name_lookup,MATCH(V7222,aln_lookup,0)),""),"")</f>
        <v/>
      </c>
    </row>
    <row r="7223">
      <c r="A7223" s="6">
        <f>IF(B7223&lt;&gt;"", "AWARD-"&amp;TEXT(ROW()-1,"0000"), "")</f>
        <v/>
      </c>
      <c r="B7223" s="7" t="n"/>
      <c r="C7223" s="7" t="n"/>
      <c r="D7223" s="7" t="n"/>
      <c r="E7223" s="8" t="n"/>
      <c r="F7223" s="9" t="n"/>
      <c r="G7223" s="8" t="n"/>
      <c r="H7223" s="8" t="n"/>
      <c r="I7223" s="8" t="n"/>
      <c r="J7223" s="10">
        <f>IF(A7223="",0,SUMIFS(amount_expended,cfda_key,V7223))</f>
        <v/>
      </c>
      <c r="K7223" s="10">
        <f>IF(G7223="OTHER CLUSTER NOT LISTED ABOVE",SUMIFS(amount_expended,uniform_other_cluster_name,X7223), IF(AND(OR(G7223="N/A",G7223=""),H7223=""),0,IF(G7223="STATE CLUSTER",SUMIFS(amount_expended,uniform_state_cluster_name,W7223),SUMIFS(amount_expended,cluster_name,G7223))))</f>
        <v/>
      </c>
      <c r="L7223" s="8" t="n"/>
      <c r="M7223" s="7" t="n"/>
      <c r="N7223" s="8" t="n"/>
      <c r="O7223" s="7" t="n"/>
      <c r="P7223" s="7" t="n"/>
      <c r="Q7223" s="8" t="n"/>
      <c r="R7223" s="9" t="n"/>
      <c r="S7223" s="8" t="n"/>
      <c r="T7223" s="8" t="n"/>
      <c r="U7223" s="8" t="n"/>
      <c r="V7223" s="11">
        <f>IF(OR(B7223="",C7223=""),"",CONCATENATE(B7223,".",C7223))</f>
        <v/>
      </c>
      <c r="W7223" s="6">
        <f>UPPER(TRIM(H7223))</f>
        <v/>
      </c>
      <c r="X7223" s="6">
        <f>UPPER(TRIM(I7223))</f>
        <v/>
      </c>
      <c r="Y7223" s="6">
        <f>IF(V7223&lt;&gt;"",IFERROR(INDEX(federal_program_name_lookup,MATCH(V7223,aln_lookup,0)),""),"")</f>
        <v/>
      </c>
    </row>
    <row r="7224">
      <c r="A7224" s="6">
        <f>IF(B7224&lt;&gt;"", "AWARD-"&amp;TEXT(ROW()-1,"0000"), "")</f>
        <v/>
      </c>
      <c r="B7224" s="7" t="n"/>
      <c r="C7224" s="7" t="n"/>
      <c r="D7224" s="7" t="n"/>
      <c r="E7224" s="8" t="n"/>
      <c r="F7224" s="9" t="n"/>
      <c r="G7224" s="8" t="n"/>
      <c r="H7224" s="8" t="n"/>
      <c r="I7224" s="8" t="n"/>
      <c r="J7224" s="10">
        <f>IF(A7224="",0,SUMIFS(amount_expended,cfda_key,V7224))</f>
        <v/>
      </c>
      <c r="K7224" s="10">
        <f>IF(G7224="OTHER CLUSTER NOT LISTED ABOVE",SUMIFS(amount_expended,uniform_other_cluster_name,X7224), IF(AND(OR(G7224="N/A",G7224=""),H7224=""),0,IF(G7224="STATE CLUSTER",SUMIFS(amount_expended,uniform_state_cluster_name,W7224),SUMIFS(amount_expended,cluster_name,G7224))))</f>
        <v/>
      </c>
      <c r="L7224" s="8" t="n"/>
      <c r="M7224" s="7" t="n"/>
      <c r="N7224" s="8" t="n"/>
      <c r="O7224" s="7" t="n"/>
      <c r="P7224" s="7" t="n"/>
      <c r="Q7224" s="8" t="n"/>
      <c r="R7224" s="9" t="n"/>
      <c r="S7224" s="8" t="n"/>
      <c r="T7224" s="8" t="n"/>
      <c r="U7224" s="8" t="n"/>
      <c r="V7224" s="11">
        <f>IF(OR(B7224="",C7224=""),"",CONCATENATE(B7224,".",C7224))</f>
        <v/>
      </c>
      <c r="W7224" s="6">
        <f>UPPER(TRIM(H7224))</f>
        <v/>
      </c>
      <c r="X7224" s="6">
        <f>UPPER(TRIM(I7224))</f>
        <v/>
      </c>
      <c r="Y7224" s="6">
        <f>IF(V7224&lt;&gt;"",IFERROR(INDEX(federal_program_name_lookup,MATCH(V7224,aln_lookup,0)),""),"")</f>
        <v/>
      </c>
    </row>
    <row r="7225">
      <c r="A7225" s="6">
        <f>IF(B7225&lt;&gt;"", "AWARD-"&amp;TEXT(ROW()-1,"0000"), "")</f>
        <v/>
      </c>
      <c r="B7225" s="7" t="n"/>
      <c r="C7225" s="7" t="n"/>
      <c r="D7225" s="7" t="n"/>
      <c r="E7225" s="8" t="n"/>
      <c r="F7225" s="9" t="n"/>
      <c r="G7225" s="8" t="n"/>
      <c r="H7225" s="8" t="n"/>
      <c r="I7225" s="8" t="n"/>
      <c r="J7225" s="10">
        <f>IF(A7225="",0,SUMIFS(amount_expended,cfda_key,V7225))</f>
        <v/>
      </c>
      <c r="K7225" s="10">
        <f>IF(G7225="OTHER CLUSTER NOT LISTED ABOVE",SUMIFS(amount_expended,uniform_other_cluster_name,X7225), IF(AND(OR(G7225="N/A",G7225=""),H7225=""),0,IF(G7225="STATE CLUSTER",SUMIFS(amount_expended,uniform_state_cluster_name,W7225),SUMIFS(amount_expended,cluster_name,G7225))))</f>
        <v/>
      </c>
      <c r="L7225" s="8" t="n"/>
      <c r="M7225" s="7" t="n"/>
      <c r="N7225" s="8" t="n"/>
      <c r="O7225" s="7" t="n"/>
      <c r="P7225" s="7" t="n"/>
      <c r="Q7225" s="8" t="n"/>
      <c r="R7225" s="9" t="n"/>
      <c r="S7225" s="8" t="n"/>
      <c r="T7225" s="8" t="n"/>
      <c r="U7225" s="8" t="n"/>
      <c r="V7225" s="11">
        <f>IF(OR(B7225="",C7225=""),"",CONCATENATE(B7225,".",C7225))</f>
        <v/>
      </c>
      <c r="W7225" s="6">
        <f>UPPER(TRIM(H7225))</f>
        <v/>
      </c>
      <c r="X7225" s="6">
        <f>UPPER(TRIM(I7225))</f>
        <v/>
      </c>
      <c r="Y7225" s="6">
        <f>IF(V7225&lt;&gt;"",IFERROR(INDEX(federal_program_name_lookup,MATCH(V7225,aln_lookup,0)),""),"")</f>
        <v/>
      </c>
    </row>
    <row r="7226">
      <c r="A7226" s="6">
        <f>IF(B7226&lt;&gt;"", "AWARD-"&amp;TEXT(ROW()-1,"0000"), "")</f>
        <v/>
      </c>
      <c r="B7226" s="7" t="n"/>
      <c r="C7226" s="7" t="n"/>
      <c r="D7226" s="7" t="n"/>
      <c r="E7226" s="8" t="n"/>
      <c r="F7226" s="9" t="n"/>
      <c r="G7226" s="8" t="n"/>
      <c r="H7226" s="8" t="n"/>
      <c r="I7226" s="8" t="n"/>
      <c r="J7226" s="10">
        <f>IF(A7226="",0,SUMIFS(amount_expended,cfda_key,V7226))</f>
        <v/>
      </c>
      <c r="K7226" s="10">
        <f>IF(G7226="OTHER CLUSTER NOT LISTED ABOVE",SUMIFS(amount_expended,uniform_other_cluster_name,X7226), IF(AND(OR(G7226="N/A",G7226=""),H7226=""),0,IF(G7226="STATE CLUSTER",SUMIFS(amount_expended,uniform_state_cluster_name,W7226),SUMIFS(amount_expended,cluster_name,G7226))))</f>
        <v/>
      </c>
      <c r="L7226" s="8" t="n"/>
      <c r="M7226" s="7" t="n"/>
      <c r="N7226" s="8" t="n"/>
      <c r="O7226" s="7" t="n"/>
      <c r="P7226" s="7" t="n"/>
      <c r="Q7226" s="8" t="n"/>
      <c r="R7226" s="9" t="n"/>
      <c r="S7226" s="8" t="n"/>
      <c r="T7226" s="8" t="n"/>
      <c r="U7226" s="8" t="n"/>
      <c r="V7226" s="11">
        <f>IF(OR(B7226="",C7226=""),"",CONCATENATE(B7226,".",C7226))</f>
        <v/>
      </c>
      <c r="W7226" s="6">
        <f>UPPER(TRIM(H7226))</f>
        <v/>
      </c>
      <c r="X7226" s="6">
        <f>UPPER(TRIM(I7226))</f>
        <v/>
      </c>
      <c r="Y7226" s="6">
        <f>IF(V7226&lt;&gt;"",IFERROR(INDEX(federal_program_name_lookup,MATCH(V7226,aln_lookup,0)),""),"")</f>
        <v/>
      </c>
    </row>
    <row r="7227">
      <c r="A7227" s="6">
        <f>IF(B7227&lt;&gt;"", "AWARD-"&amp;TEXT(ROW()-1,"0000"), "")</f>
        <v/>
      </c>
      <c r="B7227" s="7" t="n"/>
      <c r="C7227" s="7" t="n"/>
      <c r="D7227" s="7" t="n"/>
      <c r="E7227" s="8" t="n"/>
      <c r="F7227" s="9" t="n"/>
      <c r="G7227" s="8" t="n"/>
      <c r="H7227" s="8" t="n"/>
      <c r="I7227" s="8" t="n"/>
      <c r="J7227" s="10">
        <f>IF(A7227="",0,SUMIFS(amount_expended,cfda_key,V7227))</f>
        <v/>
      </c>
      <c r="K7227" s="10">
        <f>IF(G7227="OTHER CLUSTER NOT LISTED ABOVE",SUMIFS(amount_expended,uniform_other_cluster_name,X7227), IF(AND(OR(G7227="N/A",G7227=""),H7227=""),0,IF(G7227="STATE CLUSTER",SUMIFS(amount_expended,uniform_state_cluster_name,W7227),SUMIFS(amount_expended,cluster_name,G7227))))</f>
        <v/>
      </c>
      <c r="L7227" s="8" t="n"/>
      <c r="M7227" s="7" t="n"/>
      <c r="N7227" s="8" t="n"/>
      <c r="O7227" s="7" t="n"/>
      <c r="P7227" s="7" t="n"/>
      <c r="Q7227" s="8" t="n"/>
      <c r="R7227" s="9" t="n"/>
      <c r="S7227" s="8" t="n"/>
      <c r="T7227" s="8" t="n"/>
      <c r="U7227" s="8" t="n"/>
      <c r="V7227" s="11">
        <f>IF(OR(B7227="",C7227=""),"",CONCATENATE(B7227,".",C7227))</f>
        <v/>
      </c>
      <c r="W7227" s="6">
        <f>UPPER(TRIM(H7227))</f>
        <v/>
      </c>
      <c r="X7227" s="6">
        <f>UPPER(TRIM(I7227))</f>
        <v/>
      </c>
      <c r="Y7227" s="6">
        <f>IF(V7227&lt;&gt;"",IFERROR(INDEX(federal_program_name_lookup,MATCH(V7227,aln_lookup,0)),""),"")</f>
        <v/>
      </c>
    </row>
    <row r="7228">
      <c r="A7228" s="6">
        <f>IF(B7228&lt;&gt;"", "AWARD-"&amp;TEXT(ROW()-1,"0000"), "")</f>
        <v/>
      </c>
      <c r="B7228" s="7" t="n"/>
      <c r="C7228" s="7" t="n"/>
      <c r="D7228" s="7" t="n"/>
      <c r="E7228" s="8" t="n"/>
      <c r="F7228" s="9" t="n"/>
      <c r="G7228" s="8" t="n"/>
      <c r="H7228" s="8" t="n"/>
      <c r="I7228" s="8" t="n"/>
      <c r="J7228" s="10">
        <f>IF(A7228="",0,SUMIFS(amount_expended,cfda_key,V7228))</f>
        <v/>
      </c>
      <c r="K7228" s="10">
        <f>IF(G7228="OTHER CLUSTER NOT LISTED ABOVE",SUMIFS(amount_expended,uniform_other_cluster_name,X7228), IF(AND(OR(G7228="N/A",G7228=""),H7228=""),0,IF(G7228="STATE CLUSTER",SUMIFS(amount_expended,uniform_state_cluster_name,W7228),SUMIFS(amount_expended,cluster_name,G7228))))</f>
        <v/>
      </c>
      <c r="L7228" s="8" t="n"/>
      <c r="M7228" s="7" t="n"/>
      <c r="N7228" s="8" t="n"/>
      <c r="O7228" s="7" t="n"/>
      <c r="P7228" s="7" t="n"/>
      <c r="Q7228" s="8" t="n"/>
      <c r="R7228" s="9" t="n"/>
      <c r="S7228" s="8" t="n"/>
      <c r="T7228" s="8" t="n"/>
      <c r="U7228" s="8" t="n"/>
      <c r="V7228" s="11">
        <f>IF(OR(B7228="",C7228=""),"",CONCATENATE(B7228,".",C7228))</f>
        <v/>
      </c>
      <c r="W7228" s="6">
        <f>UPPER(TRIM(H7228))</f>
        <v/>
      </c>
      <c r="X7228" s="6">
        <f>UPPER(TRIM(I7228))</f>
        <v/>
      </c>
      <c r="Y7228" s="6">
        <f>IF(V7228&lt;&gt;"",IFERROR(INDEX(federal_program_name_lookup,MATCH(V7228,aln_lookup,0)),""),"")</f>
        <v/>
      </c>
    </row>
    <row r="7229">
      <c r="A7229" s="6">
        <f>IF(B7229&lt;&gt;"", "AWARD-"&amp;TEXT(ROW()-1,"0000"), "")</f>
        <v/>
      </c>
      <c r="B7229" s="7" t="n"/>
      <c r="C7229" s="7" t="n"/>
      <c r="D7229" s="7" t="n"/>
      <c r="E7229" s="8" t="n"/>
      <c r="F7229" s="9" t="n"/>
      <c r="G7229" s="8" t="n"/>
      <c r="H7229" s="8" t="n"/>
      <c r="I7229" s="8" t="n"/>
      <c r="J7229" s="10">
        <f>IF(A7229="",0,SUMIFS(amount_expended,cfda_key,V7229))</f>
        <v/>
      </c>
      <c r="K7229" s="10">
        <f>IF(G7229="OTHER CLUSTER NOT LISTED ABOVE",SUMIFS(amount_expended,uniform_other_cluster_name,X7229), IF(AND(OR(G7229="N/A",G7229=""),H7229=""),0,IF(G7229="STATE CLUSTER",SUMIFS(amount_expended,uniform_state_cluster_name,W7229),SUMIFS(amount_expended,cluster_name,G7229))))</f>
        <v/>
      </c>
      <c r="L7229" s="8" t="n"/>
      <c r="M7229" s="7" t="n"/>
      <c r="N7229" s="8" t="n"/>
      <c r="O7229" s="7" t="n"/>
      <c r="P7229" s="7" t="n"/>
      <c r="Q7229" s="8" t="n"/>
      <c r="R7229" s="9" t="n"/>
      <c r="S7229" s="8" t="n"/>
      <c r="T7229" s="8" t="n"/>
      <c r="U7229" s="8" t="n"/>
      <c r="V7229" s="11">
        <f>IF(OR(B7229="",C7229=""),"",CONCATENATE(B7229,".",C7229))</f>
        <v/>
      </c>
      <c r="W7229" s="6">
        <f>UPPER(TRIM(H7229))</f>
        <v/>
      </c>
      <c r="X7229" s="6">
        <f>UPPER(TRIM(I7229))</f>
        <v/>
      </c>
      <c r="Y7229" s="6">
        <f>IF(V7229&lt;&gt;"",IFERROR(INDEX(federal_program_name_lookup,MATCH(V7229,aln_lookup,0)),""),"")</f>
        <v/>
      </c>
    </row>
    <row r="7230">
      <c r="A7230" s="6">
        <f>IF(B7230&lt;&gt;"", "AWARD-"&amp;TEXT(ROW()-1,"0000"), "")</f>
        <v/>
      </c>
      <c r="B7230" s="7" t="n"/>
      <c r="C7230" s="7" t="n"/>
      <c r="D7230" s="7" t="n"/>
      <c r="E7230" s="8" t="n"/>
      <c r="F7230" s="9" t="n"/>
      <c r="G7230" s="8" t="n"/>
      <c r="H7230" s="8" t="n"/>
      <c r="I7230" s="8" t="n"/>
      <c r="J7230" s="10">
        <f>IF(A7230="",0,SUMIFS(amount_expended,cfda_key,V7230))</f>
        <v/>
      </c>
      <c r="K7230" s="10">
        <f>IF(G7230="OTHER CLUSTER NOT LISTED ABOVE",SUMIFS(amount_expended,uniform_other_cluster_name,X7230), IF(AND(OR(G7230="N/A",G7230=""),H7230=""),0,IF(G7230="STATE CLUSTER",SUMIFS(amount_expended,uniform_state_cluster_name,W7230),SUMIFS(amount_expended,cluster_name,G7230))))</f>
        <v/>
      </c>
      <c r="L7230" s="8" t="n"/>
      <c r="M7230" s="7" t="n"/>
      <c r="N7230" s="8" t="n"/>
      <c r="O7230" s="7" t="n"/>
      <c r="P7230" s="7" t="n"/>
      <c r="Q7230" s="8" t="n"/>
      <c r="R7230" s="9" t="n"/>
      <c r="S7230" s="8" t="n"/>
      <c r="T7230" s="8" t="n"/>
      <c r="U7230" s="8" t="n"/>
      <c r="V7230" s="11">
        <f>IF(OR(B7230="",C7230=""),"",CONCATENATE(B7230,".",C7230))</f>
        <v/>
      </c>
      <c r="W7230" s="6">
        <f>UPPER(TRIM(H7230))</f>
        <v/>
      </c>
      <c r="X7230" s="6">
        <f>UPPER(TRIM(I7230))</f>
        <v/>
      </c>
      <c r="Y7230" s="6">
        <f>IF(V7230&lt;&gt;"",IFERROR(INDEX(federal_program_name_lookup,MATCH(V7230,aln_lookup,0)),""),"")</f>
        <v/>
      </c>
    </row>
    <row r="7231">
      <c r="A7231" s="6">
        <f>IF(B7231&lt;&gt;"", "AWARD-"&amp;TEXT(ROW()-1,"0000"), "")</f>
        <v/>
      </c>
      <c r="B7231" s="7" t="n"/>
      <c r="C7231" s="7" t="n"/>
      <c r="D7231" s="7" t="n"/>
      <c r="E7231" s="8" t="n"/>
      <c r="F7231" s="9" t="n"/>
      <c r="G7231" s="8" t="n"/>
      <c r="H7231" s="8" t="n"/>
      <c r="I7231" s="8" t="n"/>
      <c r="J7231" s="10">
        <f>IF(A7231="",0,SUMIFS(amount_expended,cfda_key,V7231))</f>
        <v/>
      </c>
      <c r="K7231" s="10">
        <f>IF(G7231="OTHER CLUSTER NOT LISTED ABOVE",SUMIFS(amount_expended,uniform_other_cluster_name,X7231), IF(AND(OR(G7231="N/A",G7231=""),H7231=""),0,IF(G7231="STATE CLUSTER",SUMIFS(amount_expended,uniform_state_cluster_name,W7231),SUMIFS(amount_expended,cluster_name,G7231))))</f>
        <v/>
      </c>
      <c r="L7231" s="8" t="n"/>
      <c r="M7231" s="7" t="n"/>
      <c r="N7231" s="8" t="n"/>
      <c r="O7231" s="7" t="n"/>
      <c r="P7231" s="7" t="n"/>
      <c r="Q7231" s="8" t="n"/>
      <c r="R7231" s="9" t="n"/>
      <c r="S7231" s="8" t="n"/>
      <c r="T7231" s="8" t="n"/>
      <c r="U7231" s="8" t="n"/>
      <c r="V7231" s="11">
        <f>IF(OR(B7231="",C7231=""),"",CONCATENATE(B7231,".",C7231))</f>
        <v/>
      </c>
      <c r="W7231" s="6">
        <f>UPPER(TRIM(H7231))</f>
        <v/>
      </c>
      <c r="X7231" s="6">
        <f>UPPER(TRIM(I7231))</f>
        <v/>
      </c>
      <c r="Y7231" s="6">
        <f>IF(V7231&lt;&gt;"",IFERROR(INDEX(federal_program_name_lookup,MATCH(V7231,aln_lookup,0)),""),"")</f>
        <v/>
      </c>
    </row>
    <row r="7232">
      <c r="A7232" s="6">
        <f>IF(B7232&lt;&gt;"", "AWARD-"&amp;TEXT(ROW()-1,"0000"), "")</f>
        <v/>
      </c>
      <c r="B7232" s="7" t="n"/>
      <c r="C7232" s="7" t="n"/>
      <c r="D7232" s="7" t="n"/>
      <c r="E7232" s="8" t="n"/>
      <c r="F7232" s="9" t="n"/>
      <c r="G7232" s="8" t="n"/>
      <c r="H7232" s="8" t="n"/>
      <c r="I7232" s="8" t="n"/>
      <c r="J7232" s="10">
        <f>IF(A7232="",0,SUMIFS(amount_expended,cfda_key,V7232))</f>
        <v/>
      </c>
      <c r="K7232" s="10">
        <f>IF(G7232="OTHER CLUSTER NOT LISTED ABOVE",SUMIFS(amount_expended,uniform_other_cluster_name,X7232), IF(AND(OR(G7232="N/A",G7232=""),H7232=""),0,IF(G7232="STATE CLUSTER",SUMIFS(amount_expended,uniform_state_cluster_name,W7232),SUMIFS(amount_expended,cluster_name,G7232))))</f>
        <v/>
      </c>
      <c r="L7232" s="8" t="n"/>
      <c r="M7232" s="7" t="n"/>
      <c r="N7232" s="8" t="n"/>
      <c r="O7232" s="7" t="n"/>
      <c r="P7232" s="7" t="n"/>
      <c r="Q7232" s="8" t="n"/>
      <c r="R7232" s="9" t="n"/>
      <c r="S7232" s="8" t="n"/>
      <c r="T7232" s="8" t="n"/>
      <c r="U7232" s="8" t="n"/>
      <c r="V7232" s="11">
        <f>IF(OR(B7232="",C7232=""),"",CONCATENATE(B7232,".",C7232))</f>
        <v/>
      </c>
      <c r="W7232" s="6">
        <f>UPPER(TRIM(H7232))</f>
        <v/>
      </c>
      <c r="X7232" s="6">
        <f>UPPER(TRIM(I7232))</f>
        <v/>
      </c>
      <c r="Y7232" s="6">
        <f>IF(V7232&lt;&gt;"",IFERROR(INDEX(federal_program_name_lookup,MATCH(V7232,aln_lookup,0)),""),"")</f>
        <v/>
      </c>
    </row>
    <row r="7233">
      <c r="A7233" s="6">
        <f>IF(B7233&lt;&gt;"", "AWARD-"&amp;TEXT(ROW()-1,"0000"), "")</f>
        <v/>
      </c>
      <c r="B7233" s="7" t="n"/>
      <c r="C7233" s="7" t="n"/>
      <c r="D7233" s="7" t="n"/>
      <c r="E7233" s="8" t="n"/>
      <c r="F7233" s="9" t="n"/>
      <c r="G7233" s="8" t="n"/>
      <c r="H7233" s="8" t="n"/>
      <c r="I7233" s="8" t="n"/>
      <c r="J7233" s="10">
        <f>IF(A7233="",0,SUMIFS(amount_expended,cfda_key,V7233))</f>
        <v/>
      </c>
      <c r="K7233" s="10">
        <f>IF(G7233="OTHER CLUSTER NOT LISTED ABOVE",SUMIFS(amount_expended,uniform_other_cluster_name,X7233), IF(AND(OR(G7233="N/A",G7233=""),H7233=""),0,IF(G7233="STATE CLUSTER",SUMIFS(amount_expended,uniform_state_cluster_name,W7233),SUMIFS(amount_expended,cluster_name,G7233))))</f>
        <v/>
      </c>
      <c r="L7233" s="8" t="n"/>
      <c r="M7233" s="7" t="n"/>
      <c r="N7233" s="8" t="n"/>
      <c r="O7233" s="7" t="n"/>
      <c r="P7233" s="7" t="n"/>
      <c r="Q7233" s="8" t="n"/>
      <c r="R7233" s="9" t="n"/>
      <c r="S7233" s="8" t="n"/>
      <c r="T7233" s="8" t="n"/>
      <c r="U7233" s="8" t="n"/>
      <c r="V7233" s="11">
        <f>IF(OR(B7233="",C7233=""),"",CONCATENATE(B7233,".",C7233))</f>
        <v/>
      </c>
      <c r="W7233" s="6">
        <f>UPPER(TRIM(H7233))</f>
        <v/>
      </c>
      <c r="X7233" s="6">
        <f>UPPER(TRIM(I7233))</f>
        <v/>
      </c>
      <c r="Y7233" s="6">
        <f>IF(V7233&lt;&gt;"",IFERROR(INDEX(federal_program_name_lookup,MATCH(V7233,aln_lookup,0)),""),"")</f>
        <v/>
      </c>
    </row>
    <row r="7234">
      <c r="A7234" s="6">
        <f>IF(B7234&lt;&gt;"", "AWARD-"&amp;TEXT(ROW()-1,"0000"), "")</f>
        <v/>
      </c>
      <c r="B7234" s="7" t="n"/>
      <c r="C7234" s="7" t="n"/>
      <c r="D7234" s="7" t="n"/>
      <c r="E7234" s="8" t="n"/>
      <c r="F7234" s="9" t="n"/>
      <c r="G7234" s="8" t="n"/>
      <c r="H7234" s="8" t="n"/>
      <c r="I7234" s="8" t="n"/>
      <c r="J7234" s="10">
        <f>IF(A7234="",0,SUMIFS(amount_expended,cfda_key,V7234))</f>
        <v/>
      </c>
      <c r="K7234" s="10">
        <f>IF(G7234="OTHER CLUSTER NOT LISTED ABOVE",SUMIFS(amount_expended,uniform_other_cluster_name,X7234), IF(AND(OR(G7234="N/A",G7234=""),H7234=""),0,IF(G7234="STATE CLUSTER",SUMIFS(amount_expended,uniform_state_cluster_name,W7234),SUMIFS(amount_expended,cluster_name,G7234))))</f>
        <v/>
      </c>
      <c r="L7234" s="8" t="n"/>
      <c r="M7234" s="7" t="n"/>
      <c r="N7234" s="8" t="n"/>
      <c r="O7234" s="7" t="n"/>
      <c r="P7234" s="7" t="n"/>
      <c r="Q7234" s="8" t="n"/>
      <c r="R7234" s="9" t="n"/>
      <c r="S7234" s="8" t="n"/>
      <c r="T7234" s="8" t="n"/>
      <c r="U7234" s="8" t="n"/>
      <c r="V7234" s="11">
        <f>IF(OR(B7234="",C7234=""),"",CONCATENATE(B7234,".",C7234))</f>
        <v/>
      </c>
      <c r="W7234" s="6">
        <f>UPPER(TRIM(H7234))</f>
        <v/>
      </c>
      <c r="X7234" s="6">
        <f>UPPER(TRIM(I7234))</f>
        <v/>
      </c>
      <c r="Y7234" s="6">
        <f>IF(V7234&lt;&gt;"",IFERROR(INDEX(federal_program_name_lookup,MATCH(V7234,aln_lookup,0)),""),"")</f>
        <v/>
      </c>
    </row>
    <row r="7235">
      <c r="A7235" s="6">
        <f>IF(B7235&lt;&gt;"", "AWARD-"&amp;TEXT(ROW()-1,"0000"), "")</f>
        <v/>
      </c>
      <c r="B7235" s="7" t="n"/>
      <c r="C7235" s="7" t="n"/>
      <c r="D7235" s="7" t="n"/>
      <c r="E7235" s="8" t="n"/>
      <c r="F7235" s="9" t="n"/>
      <c r="G7235" s="8" t="n"/>
      <c r="H7235" s="8" t="n"/>
      <c r="I7235" s="8" t="n"/>
      <c r="J7235" s="10">
        <f>IF(A7235="",0,SUMIFS(amount_expended,cfda_key,V7235))</f>
        <v/>
      </c>
      <c r="K7235" s="10">
        <f>IF(G7235="OTHER CLUSTER NOT LISTED ABOVE",SUMIFS(amount_expended,uniform_other_cluster_name,X7235), IF(AND(OR(G7235="N/A",G7235=""),H7235=""),0,IF(G7235="STATE CLUSTER",SUMIFS(amount_expended,uniform_state_cluster_name,W7235),SUMIFS(amount_expended,cluster_name,G7235))))</f>
        <v/>
      </c>
      <c r="L7235" s="8" t="n"/>
      <c r="M7235" s="7" t="n"/>
      <c r="N7235" s="8" t="n"/>
      <c r="O7235" s="7" t="n"/>
      <c r="P7235" s="7" t="n"/>
      <c r="Q7235" s="8" t="n"/>
      <c r="R7235" s="9" t="n"/>
      <c r="S7235" s="8" t="n"/>
      <c r="T7235" s="8" t="n"/>
      <c r="U7235" s="8" t="n"/>
      <c r="V7235" s="11">
        <f>IF(OR(B7235="",C7235=""),"",CONCATENATE(B7235,".",C7235))</f>
        <v/>
      </c>
      <c r="W7235" s="6">
        <f>UPPER(TRIM(H7235))</f>
        <v/>
      </c>
      <c r="X7235" s="6">
        <f>UPPER(TRIM(I7235))</f>
        <v/>
      </c>
      <c r="Y7235" s="6">
        <f>IF(V7235&lt;&gt;"",IFERROR(INDEX(federal_program_name_lookup,MATCH(V7235,aln_lookup,0)),""),"")</f>
        <v/>
      </c>
    </row>
    <row r="7236">
      <c r="A7236" s="6">
        <f>IF(B7236&lt;&gt;"", "AWARD-"&amp;TEXT(ROW()-1,"0000"), "")</f>
        <v/>
      </c>
      <c r="B7236" s="7" t="n"/>
      <c r="C7236" s="7" t="n"/>
      <c r="D7236" s="7" t="n"/>
      <c r="E7236" s="8" t="n"/>
      <c r="F7236" s="9" t="n"/>
      <c r="G7236" s="8" t="n"/>
      <c r="H7236" s="8" t="n"/>
      <c r="I7236" s="8" t="n"/>
      <c r="J7236" s="10">
        <f>IF(A7236="",0,SUMIFS(amount_expended,cfda_key,V7236))</f>
        <v/>
      </c>
      <c r="K7236" s="10">
        <f>IF(G7236="OTHER CLUSTER NOT LISTED ABOVE",SUMIFS(amount_expended,uniform_other_cluster_name,X7236), IF(AND(OR(G7236="N/A",G7236=""),H7236=""),0,IF(G7236="STATE CLUSTER",SUMIFS(amount_expended,uniform_state_cluster_name,W7236),SUMIFS(amount_expended,cluster_name,G7236))))</f>
        <v/>
      </c>
      <c r="L7236" s="8" t="n"/>
      <c r="M7236" s="7" t="n"/>
      <c r="N7236" s="8" t="n"/>
      <c r="O7236" s="7" t="n"/>
      <c r="P7236" s="7" t="n"/>
      <c r="Q7236" s="8" t="n"/>
      <c r="R7236" s="9" t="n"/>
      <c r="S7236" s="8" t="n"/>
      <c r="T7236" s="8" t="n"/>
      <c r="U7236" s="8" t="n"/>
      <c r="V7236" s="11">
        <f>IF(OR(B7236="",C7236=""),"",CONCATENATE(B7236,".",C7236))</f>
        <v/>
      </c>
      <c r="W7236" s="6">
        <f>UPPER(TRIM(H7236))</f>
        <v/>
      </c>
      <c r="X7236" s="6">
        <f>UPPER(TRIM(I7236))</f>
        <v/>
      </c>
      <c r="Y7236" s="6">
        <f>IF(V7236&lt;&gt;"",IFERROR(INDEX(federal_program_name_lookup,MATCH(V7236,aln_lookup,0)),""),"")</f>
        <v/>
      </c>
    </row>
    <row r="7237">
      <c r="A7237" s="6">
        <f>IF(B7237&lt;&gt;"", "AWARD-"&amp;TEXT(ROW()-1,"0000"), "")</f>
        <v/>
      </c>
      <c r="B7237" s="7" t="n"/>
      <c r="C7237" s="7" t="n"/>
      <c r="D7237" s="7" t="n"/>
      <c r="E7237" s="8" t="n"/>
      <c r="F7237" s="9" t="n"/>
      <c r="G7237" s="8" t="n"/>
      <c r="H7237" s="8" t="n"/>
      <c r="I7237" s="8" t="n"/>
      <c r="J7237" s="10">
        <f>IF(A7237="",0,SUMIFS(amount_expended,cfda_key,V7237))</f>
        <v/>
      </c>
      <c r="K7237" s="10">
        <f>IF(G7237="OTHER CLUSTER NOT LISTED ABOVE",SUMIFS(amount_expended,uniform_other_cluster_name,X7237), IF(AND(OR(G7237="N/A",G7237=""),H7237=""),0,IF(G7237="STATE CLUSTER",SUMIFS(amount_expended,uniform_state_cluster_name,W7237),SUMIFS(amount_expended,cluster_name,G7237))))</f>
        <v/>
      </c>
      <c r="L7237" s="8" t="n"/>
      <c r="M7237" s="7" t="n"/>
      <c r="N7237" s="8" t="n"/>
      <c r="O7237" s="7" t="n"/>
      <c r="P7237" s="7" t="n"/>
      <c r="Q7237" s="8" t="n"/>
      <c r="R7237" s="9" t="n"/>
      <c r="S7237" s="8" t="n"/>
      <c r="T7237" s="8" t="n"/>
      <c r="U7237" s="8" t="n"/>
      <c r="V7237" s="11">
        <f>IF(OR(B7237="",C7237=""),"",CONCATENATE(B7237,".",C7237))</f>
        <v/>
      </c>
      <c r="W7237" s="6">
        <f>UPPER(TRIM(H7237))</f>
        <v/>
      </c>
      <c r="X7237" s="6">
        <f>UPPER(TRIM(I7237))</f>
        <v/>
      </c>
      <c r="Y7237" s="6">
        <f>IF(V7237&lt;&gt;"",IFERROR(INDEX(federal_program_name_lookup,MATCH(V7237,aln_lookup,0)),""),"")</f>
        <v/>
      </c>
    </row>
    <row r="7238">
      <c r="A7238" s="6">
        <f>IF(B7238&lt;&gt;"", "AWARD-"&amp;TEXT(ROW()-1,"0000"), "")</f>
        <v/>
      </c>
      <c r="B7238" s="7" t="n"/>
      <c r="C7238" s="7" t="n"/>
      <c r="D7238" s="7" t="n"/>
      <c r="E7238" s="8" t="n"/>
      <c r="F7238" s="9" t="n"/>
      <c r="G7238" s="8" t="n"/>
      <c r="H7238" s="8" t="n"/>
      <c r="I7238" s="8" t="n"/>
      <c r="J7238" s="10">
        <f>IF(A7238="",0,SUMIFS(amount_expended,cfda_key,V7238))</f>
        <v/>
      </c>
      <c r="K7238" s="10">
        <f>IF(G7238="OTHER CLUSTER NOT LISTED ABOVE",SUMIFS(amount_expended,uniform_other_cluster_name,X7238), IF(AND(OR(G7238="N/A",G7238=""),H7238=""),0,IF(G7238="STATE CLUSTER",SUMIFS(amount_expended,uniform_state_cluster_name,W7238),SUMIFS(amount_expended,cluster_name,G7238))))</f>
        <v/>
      </c>
      <c r="L7238" s="8" t="n"/>
      <c r="M7238" s="7" t="n"/>
      <c r="N7238" s="8" t="n"/>
      <c r="O7238" s="7" t="n"/>
      <c r="P7238" s="7" t="n"/>
      <c r="Q7238" s="8" t="n"/>
      <c r="R7238" s="9" t="n"/>
      <c r="S7238" s="8" t="n"/>
      <c r="T7238" s="8" t="n"/>
      <c r="U7238" s="8" t="n"/>
      <c r="V7238" s="11">
        <f>IF(OR(B7238="",C7238=""),"",CONCATENATE(B7238,".",C7238))</f>
        <v/>
      </c>
      <c r="W7238" s="6">
        <f>UPPER(TRIM(H7238))</f>
        <v/>
      </c>
      <c r="X7238" s="6">
        <f>UPPER(TRIM(I7238))</f>
        <v/>
      </c>
      <c r="Y7238" s="6">
        <f>IF(V7238&lt;&gt;"",IFERROR(INDEX(federal_program_name_lookup,MATCH(V7238,aln_lookup,0)),""),"")</f>
        <v/>
      </c>
    </row>
    <row r="7239">
      <c r="A7239" s="6">
        <f>IF(B7239&lt;&gt;"", "AWARD-"&amp;TEXT(ROW()-1,"0000"), "")</f>
        <v/>
      </c>
      <c r="B7239" s="7" t="n"/>
      <c r="C7239" s="7" t="n"/>
      <c r="D7239" s="7" t="n"/>
      <c r="E7239" s="8" t="n"/>
      <c r="F7239" s="9" t="n"/>
      <c r="G7239" s="8" t="n"/>
      <c r="H7239" s="8" t="n"/>
      <c r="I7239" s="8" t="n"/>
      <c r="J7239" s="10">
        <f>IF(A7239="",0,SUMIFS(amount_expended,cfda_key,V7239))</f>
        <v/>
      </c>
      <c r="K7239" s="10">
        <f>IF(G7239="OTHER CLUSTER NOT LISTED ABOVE",SUMIFS(amount_expended,uniform_other_cluster_name,X7239), IF(AND(OR(G7239="N/A",G7239=""),H7239=""),0,IF(G7239="STATE CLUSTER",SUMIFS(amount_expended,uniform_state_cluster_name,W7239),SUMIFS(amount_expended,cluster_name,G7239))))</f>
        <v/>
      </c>
      <c r="L7239" s="8" t="n"/>
      <c r="M7239" s="7" t="n"/>
      <c r="N7239" s="8" t="n"/>
      <c r="O7239" s="7" t="n"/>
      <c r="P7239" s="7" t="n"/>
      <c r="Q7239" s="8" t="n"/>
      <c r="R7239" s="9" t="n"/>
      <c r="S7239" s="8" t="n"/>
      <c r="T7239" s="8" t="n"/>
      <c r="U7239" s="8" t="n"/>
      <c r="V7239" s="11">
        <f>IF(OR(B7239="",C7239=""),"",CONCATENATE(B7239,".",C7239))</f>
        <v/>
      </c>
      <c r="W7239" s="6">
        <f>UPPER(TRIM(H7239))</f>
        <v/>
      </c>
      <c r="X7239" s="6">
        <f>UPPER(TRIM(I7239))</f>
        <v/>
      </c>
      <c r="Y7239" s="6">
        <f>IF(V7239&lt;&gt;"",IFERROR(INDEX(federal_program_name_lookup,MATCH(V7239,aln_lookup,0)),""),"")</f>
        <v/>
      </c>
    </row>
    <row r="7240">
      <c r="A7240" s="6">
        <f>IF(B7240&lt;&gt;"", "AWARD-"&amp;TEXT(ROW()-1,"0000"), "")</f>
        <v/>
      </c>
      <c r="B7240" s="7" t="n"/>
      <c r="C7240" s="7" t="n"/>
      <c r="D7240" s="7" t="n"/>
      <c r="E7240" s="8" t="n"/>
      <c r="F7240" s="9" t="n"/>
      <c r="G7240" s="8" t="n"/>
      <c r="H7240" s="8" t="n"/>
      <c r="I7240" s="8" t="n"/>
      <c r="J7240" s="10">
        <f>IF(A7240="",0,SUMIFS(amount_expended,cfda_key,V7240))</f>
        <v/>
      </c>
      <c r="K7240" s="10">
        <f>IF(G7240="OTHER CLUSTER NOT LISTED ABOVE",SUMIFS(amount_expended,uniform_other_cluster_name,X7240), IF(AND(OR(G7240="N/A",G7240=""),H7240=""),0,IF(G7240="STATE CLUSTER",SUMIFS(amount_expended,uniform_state_cluster_name,W7240),SUMIFS(amount_expended,cluster_name,G7240))))</f>
        <v/>
      </c>
      <c r="L7240" s="8" t="n"/>
      <c r="M7240" s="7" t="n"/>
      <c r="N7240" s="8" t="n"/>
      <c r="O7240" s="7" t="n"/>
      <c r="P7240" s="7" t="n"/>
      <c r="Q7240" s="8" t="n"/>
      <c r="R7240" s="9" t="n"/>
      <c r="S7240" s="8" t="n"/>
      <c r="T7240" s="8" t="n"/>
      <c r="U7240" s="8" t="n"/>
      <c r="V7240" s="11">
        <f>IF(OR(B7240="",C7240=""),"",CONCATENATE(B7240,".",C7240))</f>
        <v/>
      </c>
      <c r="W7240" s="6">
        <f>UPPER(TRIM(H7240))</f>
        <v/>
      </c>
      <c r="X7240" s="6">
        <f>UPPER(TRIM(I7240))</f>
        <v/>
      </c>
      <c r="Y7240" s="6">
        <f>IF(V7240&lt;&gt;"",IFERROR(INDEX(federal_program_name_lookup,MATCH(V7240,aln_lookup,0)),""),"")</f>
        <v/>
      </c>
    </row>
    <row r="7241">
      <c r="A7241" s="6">
        <f>IF(B7241&lt;&gt;"", "AWARD-"&amp;TEXT(ROW()-1,"0000"), "")</f>
        <v/>
      </c>
      <c r="B7241" s="7" t="n"/>
      <c r="C7241" s="7" t="n"/>
      <c r="D7241" s="7" t="n"/>
      <c r="E7241" s="8" t="n"/>
      <c r="F7241" s="9" t="n"/>
      <c r="G7241" s="8" t="n"/>
      <c r="H7241" s="8" t="n"/>
      <c r="I7241" s="8" t="n"/>
      <c r="J7241" s="10">
        <f>IF(A7241="",0,SUMIFS(amount_expended,cfda_key,V7241))</f>
        <v/>
      </c>
      <c r="K7241" s="10">
        <f>IF(G7241="OTHER CLUSTER NOT LISTED ABOVE",SUMIFS(amount_expended,uniform_other_cluster_name,X7241), IF(AND(OR(G7241="N/A",G7241=""),H7241=""),0,IF(G7241="STATE CLUSTER",SUMIFS(amount_expended,uniform_state_cluster_name,W7241),SUMIFS(amount_expended,cluster_name,G7241))))</f>
        <v/>
      </c>
      <c r="L7241" s="8" t="n"/>
      <c r="M7241" s="7" t="n"/>
      <c r="N7241" s="8" t="n"/>
      <c r="O7241" s="7" t="n"/>
      <c r="P7241" s="7" t="n"/>
      <c r="Q7241" s="8" t="n"/>
      <c r="R7241" s="9" t="n"/>
      <c r="S7241" s="8" t="n"/>
      <c r="T7241" s="8" t="n"/>
      <c r="U7241" s="8" t="n"/>
      <c r="V7241" s="11">
        <f>IF(OR(B7241="",C7241=""),"",CONCATENATE(B7241,".",C7241))</f>
        <v/>
      </c>
      <c r="W7241" s="6">
        <f>UPPER(TRIM(H7241))</f>
        <v/>
      </c>
      <c r="X7241" s="6">
        <f>UPPER(TRIM(I7241))</f>
        <v/>
      </c>
      <c r="Y7241" s="6">
        <f>IF(V7241&lt;&gt;"",IFERROR(INDEX(federal_program_name_lookup,MATCH(V7241,aln_lookup,0)),""),"")</f>
        <v/>
      </c>
    </row>
    <row r="7242">
      <c r="A7242" s="6">
        <f>IF(B7242&lt;&gt;"", "AWARD-"&amp;TEXT(ROW()-1,"0000"), "")</f>
        <v/>
      </c>
      <c r="B7242" s="7" t="n"/>
      <c r="C7242" s="7" t="n"/>
      <c r="D7242" s="7" t="n"/>
      <c r="E7242" s="8" t="n"/>
      <c r="F7242" s="9" t="n"/>
      <c r="G7242" s="8" t="n"/>
      <c r="H7242" s="8" t="n"/>
      <c r="I7242" s="8" t="n"/>
      <c r="J7242" s="10">
        <f>IF(A7242="",0,SUMIFS(amount_expended,cfda_key,V7242))</f>
        <v/>
      </c>
      <c r="K7242" s="10">
        <f>IF(G7242="OTHER CLUSTER NOT LISTED ABOVE",SUMIFS(amount_expended,uniform_other_cluster_name,X7242), IF(AND(OR(G7242="N/A",G7242=""),H7242=""),0,IF(G7242="STATE CLUSTER",SUMIFS(amount_expended,uniform_state_cluster_name,W7242),SUMIFS(amount_expended,cluster_name,G7242))))</f>
        <v/>
      </c>
      <c r="L7242" s="8" t="n"/>
      <c r="M7242" s="7" t="n"/>
      <c r="N7242" s="8" t="n"/>
      <c r="O7242" s="7" t="n"/>
      <c r="P7242" s="7" t="n"/>
      <c r="Q7242" s="8" t="n"/>
      <c r="R7242" s="9" t="n"/>
      <c r="S7242" s="8" t="n"/>
      <c r="T7242" s="8" t="n"/>
      <c r="U7242" s="8" t="n"/>
      <c r="V7242" s="11">
        <f>IF(OR(B7242="",C7242=""),"",CONCATENATE(B7242,".",C7242))</f>
        <v/>
      </c>
      <c r="W7242" s="6">
        <f>UPPER(TRIM(H7242))</f>
        <v/>
      </c>
      <c r="X7242" s="6">
        <f>UPPER(TRIM(I7242))</f>
        <v/>
      </c>
      <c r="Y7242" s="6">
        <f>IF(V7242&lt;&gt;"",IFERROR(INDEX(federal_program_name_lookup,MATCH(V7242,aln_lookup,0)),""),"")</f>
        <v/>
      </c>
    </row>
    <row r="7243">
      <c r="A7243" s="6">
        <f>IF(B7243&lt;&gt;"", "AWARD-"&amp;TEXT(ROW()-1,"0000"), "")</f>
        <v/>
      </c>
      <c r="B7243" s="7" t="n"/>
      <c r="C7243" s="7" t="n"/>
      <c r="D7243" s="7" t="n"/>
      <c r="E7243" s="8" t="n"/>
      <c r="F7243" s="9" t="n"/>
      <c r="G7243" s="8" t="n"/>
      <c r="H7243" s="8" t="n"/>
      <c r="I7243" s="8" t="n"/>
      <c r="J7243" s="10">
        <f>IF(A7243="",0,SUMIFS(amount_expended,cfda_key,V7243))</f>
        <v/>
      </c>
      <c r="K7243" s="10">
        <f>IF(G7243="OTHER CLUSTER NOT LISTED ABOVE",SUMIFS(amount_expended,uniform_other_cluster_name,X7243), IF(AND(OR(G7243="N/A",G7243=""),H7243=""),0,IF(G7243="STATE CLUSTER",SUMIFS(amount_expended,uniform_state_cluster_name,W7243),SUMIFS(amount_expended,cluster_name,G7243))))</f>
        <v/>
      </c>
      <c r="L7243" s="8" t="n"/>
      <c r="M7243" s="7" t="n"/>
      <c r="N7243" s="8" t="n"/>
      <c r="O7243" s="7" t="n"/>
      <c r="P7243" s="7" t="n"/>
      <c r="Q7243" s="8" t="n"/>
      <c r="R7243" s="9" t="n"/>
      <c r="S7243" s="8" t="n"/>
      <c r="T7243" s="8" t="n"/>
      <c r="U7243" s="8" t="n"/>
      <c r="V7243" s="11">
        <f>IF(OR(B7243="",C7243=""),"",CONCATENATE(B7243,".",C7243))</f>
        <v/>
      </c>
      <c r="W7243" s="6">
        <f>UPPER(TRIM(H7243))</f>
        <v/>
      </c>
      <c r="X7243" s="6">
        <f>UPPER(TRIM(I7243))</f>
        <v/>
      </c>
      <c r="Y7243" s="6">
        <f>IF(V7243&lt;&gt;"",IFERROR(INDEX(federal_program_name_lookup,MATCH(V7243,aln_lookup,0)),""),"")</f>
        <v/>
      </c>
    </row>
    <row r="7244">
      <c r="A7244" s="6">
        <f>IF(B7244&lt;&gt;"", "AWARD-"&amp;TEXT(ROW()-1,"0000"), "")</f>
        <v/>
      </c>
      <c r="B7244" s="7" t="n"/>
      <c r="C7244" s="7" t="n"/>
      <c r="D7244" s="7" t="n"/>
      <c r="E7244" s="8" t="n"/>
      <c r="F7244" s="9" t="n"/>
      <c r="G7244" s="8" t="n"/>
      <c r="H7244" s="8" t="n"/>
      <c r="I7244" s="8" t="n"/>
      <c r="J7244" s="10">
        <f>IF(A7244="",0,SUMIFS(amount_expended,cfda_key,V7244))</f>
        <v/>
      </c>
      <c r="K7244" s="10">
        <f>IF(G7244="OTHER CLUSTER NOT LISTED ABOVE",SUMIFS(amount_expended,uniform_other_cluster_name,X7244), IF(AND(OR(G7244="N/A",G7244=""),H7244=""),0,IF(G7244="STATE CLUSTER",SUMIFS(amount_expended,uniform_state_cluster_name,W7244),SUMIFS(amount_expended,cluster_name,G7244))))</f>
        <v/>
      </c>
      <c r="L7244" s="8" t="n"/>
      <c r="M7244" s="7" t="n"/>
      <c r="N7244" s="8" t="n"/>
      <c r="O7244" s="7" t="n"/>
      <c r="P7244" s="7" t="n"/>
      <c r="Q7244" s="8" t="n"/>
      <c r="R7244" s="9" t="n"/>
      <c r="S7244" s="8" t="n"/>
      <c r="T7244" s="8" t="n"/>
      <c r="U7244" s="8" t="n"/>
      <c r="V7244" s="11">
        <f>IF(OR(B7244="",C7244=""),"",CONCATENATE(B7244,".",C7244))</f>
        <v/>
      </c>
      <c r="W7244" s="6">
        <f>UPPER(TRIM(H7244))</f>
        <v/>
      </c>
      <c r="X7244" s="6">
        <f>UPPER(TRIM(I7244))</f>
        <v/>
      </c>
      <c r="Y7244" s="6">
        <f>IF(V7244&lt;&gt;"",IFERROR(INDEX(federal_program_name_lookup,MATCH(V7244,aln_lookup,0)),""),"")</f>
        <v/>
      </c>
    </row>
    <row r="7245">
      <c r="A7245" s="6">
        <f>IF(B7245&lt;&gt;"", "AWARD-"&amp;TEXT(ROW()-1,"0000"), "")</f>
        <v/>
      </c>
      <c r="B7245" s="7" t="n"/>
      <c r="C7245" s="7" t="n"/>
      <c r="D7245" s="7" t="n"/>
      <c r="E7245" s="8" t="n"/>
      <c r="F7245" s="9" t="n"/>
      <c r="G7245" s="8" t="n"/>
      <c r="H7245" s="8" t="n"/>
      <c r="I7245" s="8" t="n"/>
      <c r="J7245" s="10">
        <f>IF(A7245="",0,SUMIFS(amount_expended,cfda_key,V7245))</f>
        <v/>
      </c>
      <c r="K7245" s="10">
        <f>IF(G7245="OTHER CLUSTER NOT LISTED ABOVE",SUMIFS(amount_expended,uniform_other_cluster_name,X7245), IF(AND(OR(G7245="N/A",G7245=""),H7245=""),0,IF(G7245="STATE CLUSTER",SUMIFS(amount_expended,uniform_state_cluster_name,W7245),SUMIFS(amount_expended,cluster_name,G7245))))</f>
        <v/>
      </c>
      <c r="L7245" s="8" t="n"/>
      <c r="M7245" s="7" t="n"/>
      <c r="N7245" s="8" t="n"/>
      <c r="O7245" s="7" t="n"/>
      <c r="P7245" s="7" t="n"/>
      <c r="Q7245" s="8" t="n"/>
      <c r="R7245" s="9" t="n"/>
      <c r="S7245" s="8" t="n"/>
      <c r="T7245" s="8" t="n"/>
      <c r="U7245" s="8" t="n"/>
      <c r="V7245" s="11">
        <f>IF(OR(B7245="",C7245=""),"",CONCATENATE(B7245,".",C7245))</f>
        <v/>
      </c>
      <c r="W7245" s="6">
        <f>UPPER(TRIM(H7245))</f>
        <v/>
      </c>
      <c r="X7245" s="6">
        <f>UPPER(TRIM(I7245))</f>
        <v/>
      </c>
      <c r="Y7245" s="6">
        <f>IF(V7245&lt;&gt;"",IFERROR(INDEX(federal_program_name_lookup,MATCH(V7245,aln_lookup,0)),""),"")</f>
        <v/>
      </c>
    </row>
    <row r="7246">
      <c r="A7246" s="6">
        <f>IF(B7246&lt;&gt;"", "AWARD-"&amp;TEXT(ROW()-1,"0000"), "")</f>
        <v/>
      </c>
      <c r="B7246" s="7" t="n"/>
      <c r="C7246" s="7" t="n"/>
      <c r="D7246" s="7" t="n"/>
      <c r="E7246" s="8" t="n"/>
      <c r="F7246" s="9" t="n"/>
      <c r="G7246" s="8" t="n"/>
      <c r="H7246" s="8" t="n"/>
      <c r="I7246" s="8" t="n"/>
      <c r="J7246" s="10">
        <f>IF(A7246="",0,SUMIFS(amount_expended,cfda_key,V7246))</f>
        <v/>
      </c>
      <c r="K7246" s="10">
        <f>IF(G7246="OTHER CLUSTER NOT LISTED ABOVE",SUMIFS(amount_expended,uniform_other_cluster_name,X7246), IF(AND(OR(G7246="N/A",G7246=""),H7246=""),0,IF(G7246="STATE CLUSTER",SUMIFS(amount_expended,uniform_state_cluster_name,W7246),SUMIFS(amount_expended,cluster_name,G7246))))</f>
        <v/>
      </c>
      <c r="L7246" s="8" t="n"/>
      <c r="M7246" s="7" t="n"/>
      <c r="N7246" s="8" t="n"/>
      <c r="O7246" s="7" t="n"/>
      <c r="P7246" s="7" t="n"/>
      <c r="Q7246" s="8" t="n"/>
      <c r="R7246" s="9" t="n"/>
      <c r="S7246" s="8" t="n"/>
      <c r="T7246" s="8" t="n"/>
      <c r="U7246" s="8" t="n"/>
      <c r="V7246" s="11">
        <f>IF(OR(B7246="",C7246=""),"",CONCATENATE(B7246,".",C7246))</f>
        <v/>
      </c>
      <c r="W7246" s="6">
        <f>UPPER(TRIM(H7246))</f>
        <v/>
      </c>
      <c r="X7246" s="6">
        <f>UPPER(TRIM(I7246))</f>
        <v/>
      </c>
      <c r="Y7246" s="6">
        <f>IF(V7246&lt;&gt;"",IFERROR(INDEX(federal_program_name_lookup,MATCH(V7246,aln_lookup,0)),""),"")</f>
        <v/>
      </c>
    </row>
    <row r="7247">
      <c r="A7247" s="6">
        <f>IF(B7247&lt;&gt;"", "AWARD-"&amp;TEXT(ROW()-1,"0000"), "")</f>
        <v/>
      </c>
      <c r="B7247" s="7" t="n"/>
      <c r="C7247" s="7" t="n"/>
      <c r="D7247" s="7" t="n"/>
      <c r="E7247" s="8" t="n"/>
      <c r="F7247" s="9" t="n"/>
      <c r="G7247" s="8" t="n"/>
      <c r="H7247" s="8" t="n"/>
      <c r="I7247" s="8" t="n"/>
      <c r="J7247" s="10">
        <f>IF(A7247="",0,SUMIFS(amount_expended,cfda_key,V7247))</f>
        <v/>
      </c>
      <c r="K7247" s="10">
        <f>IF(G7247="OTHER CLUSTER NOT LISTED ABOVE",SUMIFS(amount_expended,uniform_other_cluster_name,X7247), IF(AND(OR(G7247="N/A",G7247=""),H7247=""),0,IF(G7247="STATE CLUSTER",SUMIFS(amount_expended,uniform_state_cluster_name,W7247),SUMIFS(amount_expended,cluster_name,G7247))))</f>
        <v/>
      </c>
      <c r="L7247" s="8" t="n"/>
      <c r="M7247" s="7" t="n"/>
      <c r="N7247" s="8" t="n"/>
      <c r="O7247" s="7" t="n"/>
      <c r="P7247" s="7" t="n"/>
      <c r="Q7247" s="8" t="n"/>
      <c r="R7247" s="9" t="n"/>
      <c r="S7247" s="8" t="n"/>
      <c r="T7247" s="8" t="n"/>
      <c r="U7247" s="8" t="n"/>
      <c r="V7247" s="11">
        <f>IF(OR(B7247="",C7247=""),"",CONCATENATE(B7247,".",C7247))</f>
        <v/>
      </c>
      <c r="W7247" s="6">
        <f>UPPER(TRIM(H7247))</f>
        <v/>
      </c>
      <c r="X7247" s="6">
        <f>UPPER(TRIM(I7247))</f>
        <v/>
      </c>
      <c r="Y7247" s="6">
        <f>IF(V7247&lt;&gt;"",IFERROR(INDEX(federal_program_name_lookup,MATCH(V7247,aln_lookup,0)),""),"")</f>
        <v/>
      </c>
    </row>
    <row r="7248">
      <c r="A7248" s="6">
        <f>IF(B7248&lt;&gt;"", "AWARD-"&amp;TEXT(ROW()-1,"0000"), "")</f>
        <v/>
      </c>
      <c r="B7248" s="7" t="n"/>
      <c r="C7248" s="7" t="n"/>
      <c r="D7248" s="7" t="n"/>
      <c r="E7248" s="8" t="n"/>
      <c r="F7248" s="9" t="n"/>
      <c r="G7248" s="8" t="n"/>
      <c r="H7248" s="8" t="n"/>
      <c r="I7248" s="8" t="n"/>
      <c r="J7248" s="10">
        <f>IF(A7248="",0,SUMIFS(amount_expended,cfda_key,V7248))</f>
        <v/>
      </c>
      <c r="K7248" s="10">
        <f>IF(G7248="OTHER CLUSTER NOT LISTED ABOVE",SUMIFS(amount_expended,uniform_other_cluster_name,X7248), IF(AND(OR(G7248="N/A",G7248=""),H7248=""),0,IF(G7248="STATE CLUSTER",SUMIFS(amount_expended,uniform_state_cluster_name,W7248),SUMIFS(amount_expended,cluster_name,G7248))))</f>
        <v/>
      </c>
      <c r="L7248" s="8" t="n"/>
      <c r="M7248" s="7" t="n"/>
      <c r="N7248" s="8" t="n"/>
      <c r="O7248" s="7" t="n"/>
      <c r="P7248" s="7" t="n"/>
      <c r="Q7248" s="8" t="n"/>
      <c r="R7248" s="9" t="n"/>
      <c r="S7248" s="8" t="n"/>
      <c r="T7248" s="8" t="n"/>
      <c r="U7248" s="8" t="n"/>
      <c r="V7248" s="11">
        <f>IF(OR(B7248="",C7248=""),"",CONCATENATE(B7248,".",C7248))</f>
        <v/>
      </c>
      <c r="W7248" s="6">
        <f>UPPER(TRIM(H7248))</f>
        <v/>
      </c>
      <c r="X7248" s="6">
        <f>UPPER(TRIM(I7248))</f>
        <v/>
      </c>
      <c r="Y7248" s="6">
        <f>IF(V7248&lt;&gt;"",IFERROR(INDEX(federal_program_name_lookup,MATCH(V7248,aln_lookup,0)),""),"")</f>
        <v/>
      </c>
    </row>
    <row r="7249">
      <c r="A7249" s="6">
        <f>IF(B7249&lt;&gt;"", "AWARD-"&amp;TEXT(ROW()-1,"0000"), "")</f>
        <v/>
      </c>
      <c r="B7249" s="7" t="n"/>
      <c r="C7249" s="7" t="n"/>
      <c r="D7249" s="7" t="n"/>
      <c r="E7249" s="8" t="n"/>
      <c r="F7249" s="9" t="n"/>
      <c r="G7249" s="8" t="n"/>
      <c r="H7249" s="8" t="n"/>
      <c r="I7249" s="8" t="n"/>
      <c r="J7249" s="10">
        <f>IF(A7249="",0,SUMIFS(amount_expended,cfda_key,V7249))</f>
        <v/>
      </c>
      <c r="K7249" s="10">
        <f>IF(G7249="OTHER CLUSTER NOT LISTED ABOVE",SUMIFS(amount_expended,uniform_other_cluster_name,X7249), IF(AND(OR(G7249="N/A",G7249=""),H7249=""),0,IF(G7249="STATE CLUSTER",SUMIFS(amount_expended,uniform_state_cluster_name,W7249),SUMIFS(amount_expended,cluster_name,G7249))))</f>
        <v/>
      </c>
      <c r="L7249" s="8" t="n"/>
      <c r="M7249" s="7" t="n"/>
      <c r="N7249" s="8" t="n"/>
      <c r="O7249" s="7" t="n"/>
      <c r="P7249" s="7" t="n"/>
      <c r="Q7249" s="8" t="n"/>
      <c r="R7249" s="9" t="n"/>
      <c r="S7249" s="8" t="n"/>
      <c r="T7249" s="8" t="n"/>
      <c r="U7249" s="8" t="n"/>
      <c r="V7249" s="11">
        <f>IF(OR(B7249="",C7249=""),"",CONCATENATE(B7249,".",C7249))</f>
        <v/>
      </c>
      <c r="W7249" s="6">
        <f>UPPER(TRIM(H7249))</f>
        <v/>
      </c>
      <c r="X7249" s="6">
        <f>UPPER(TRIM(I7249))</f>
        <v/>
      </c>
      <c r="Y7249" s="6">
        <f>IF(V7249&lt;&gt;"",IFERROR(INDEX(federal_program_name_lookup,MATCH(V7249,aln_lookup,0)),""),"")</f>
        <v/>
      </c>
    </row>
    <row r="7250">
      <c r="A7250" s="6">
        <f>IF(B7250&lt;&gt;"", "AWARD-"&amp;TEXT(ROW()-1,"0000"), "")</f>
        <v/>
      </c>
      <c r="B7250" s="7" t="n"/>
      <c r="C7250" s="7" t="n"/>
      <c r="D7250" s="7" t="n"/>
      <c r="E7250" s="8" t="n"/>
      <c r="F7250" s="9" t="n"/>
      <c r="G7250" s="8" t="n"/>
      <c r="H7250" s="8" t="n"/>
      <c r="I7250" s="8" t="n"/>
      <c r="J7250" s="10">
        <f>IF(A7250="",0,SUMIFS(amount_expended,cfda_key,V7250))</f>
        <v/>
      </c>
      <c r="K7250" s="10">
        <f>IF(G7250="OTHER CLUSTER NOT LISTED ABOVE",SUMIFS(amount_expended,uniform_other_cluster_name,X7250), IF(AND(OR(G7250="N/A",G7250=""),H7250=""),0,IF(G7250="STATE CLUSTER",SUMIFS(amount_expended,uniform_state_cluster_name,W7250),SUMIFS(amount_expended,cluster_name,G7250))))</f>
        <v/>
      </c>
      <c r="L7250" s="8" t="n"/>
      <c r="M7250" s="7" t="n"/>
      <c r="N7250" s="8" t="n"/>
      <c r="O7250" s="7" t="n"/>
      <c r="P7250" s="7" t="n"/>
      <c r="Q7250" s="8" t="n"/>
      <c r="R7250" s="9" t="n"/>
      <c r="S7250" s="8" t="n"/>
      <c r="T7250" s="8" t="n"/>
      <c r="U7250" s="8" t="n"/>
      <c r="V7250" s="11">
        <f>IF(OR(B7250="",C7250=""),"",CONCATENATE(B7250,".",C7250))</f>
        <v/>
      </c>
      <c r="W7250" s="6">
        <f>UPPER(TRIM(H7250))</f>
        <v/>
      </c>
      <c r="X7250" s="6">
        <f>UPPER(TRIM(I7250))</f>
        <v/>
      </c>
      <c r="Y7250" s="6">
        <f>IF(V7250&lt;&gt;"",IFERROR(INDEX(federal_program_name_lookup,MATCH(V7250,aln_lookup,0)),""),"")</f>
        <v/>
      </c>
    </row>
    <row r="7251">
      <c r="A7251" s="6">
        <f>IF(B7251&lt;&gt;"", "AWARD-"&amp;TEXT(ROW()-1,"0000"), "")</f>
        <v/>
      </c>
      <c r="B7251" s="7" t="n"/>
      <c r="C7251" s="7" t="n"/>
      <c r="D7251" s="7" t="n"/>
      <c r="E7251" s="8" t="n"/>
      <c r="F7251" s="9" t="n"/>
      <c r="G7251" s="8" t="n"/>
      <c r="H7251" s="8" t="n"/>
      <c r="I7251" s="8" t="n"/>
      <c r="J7251" s="10">
        <f>IF(A7251="",0,SUMIFS(amount_expended,cfda_key,V7251))</f>
        <v/>
      </c>
      <c r="K7251" s="10">
        <f>IF(G7251="OTHER CLUSTER NOT LISTED ABOVE",SUMIFS(amount_expended,uniform_other_cluster_name,X7251), IF(AND(OR(G7251="N/A",G7251=""),H7251=""),0,IF(G7251="STATE CLUSTER",SUMIFS(amount_expended,uniform_state_cluster_name,W7251),SUMIFS(amount_expended,cluster_name,G7251))))</f>
        <v/>
      </c>
      <c r="L7251" s="8" t="n"/>
      <c r="M7251" s="7" t="n"/>
      <c r="N7251" s="8" t="n"/>
      <c r="O7251" s="7" t="n"/>
      <c r="P7251" s="7" t="n"/>
      <c r="Q7251" s="8" t="n"/>
      <c r="R7251" s="9" t="n"/>
      <c r="S7251" s="8" t="n"/>
      <c r="T7251" s="8" t="n"/>
      <c r="U7251" s="8" t="n"/>
      <c r="V7251" s="11">
        <f>IF(OR(B7251="",C7251=""),"",CONCATENATE(B7251,".",C7251))</f>
        <v/>
      </c>
      <c r="W7251" s="6">
        <f>UPPER(TRIM(H7251))</f>
        <v/>
      </c>
      <c r="X7251" s="6">
        <f>UPPER(TRIM(I7251))</f>
        <v/>
      </c>
      <c r="Y7251" s="6">
        <f>IF(V7251&lt;&gt;"",IFERROR(INDEX(federal_program_name_lookup,MATCH(V7251,aln_lookup,0)),""),"")</f>
        <v/>
      </c>
    </row>
    <row r="7252">
      <c r="A7252" s="6">
        <f>IF(B7252&lt;&gt;"", "AWARD-"&amp;TEXT(ROW()-1,"0000"), "")</f>
        <v/>
      </c>
      <c r="B7252" s="7" t="n"/>
      <c r="C7252" s="7" t="n"/>
      <c r="D7252" s="7" t="n"/>
      <c r="E7252" s="8" t="n"/>
      <c r="F7252" s="9" t="n"/>
      <c r="G7252" s="8" t="n"/>
      <c r="H7252" s="8" t="n"/>
      <c r="I7252" s="8" t="n"/>
      <c r="J7252" s="10">
        <f>IF(A7252="",0,SUMIFS(amount_expended,cfda_key,V7252))</f>
        <v/>
      </c>
      <c r="K7252" s="10">
        <f>IF(G7252="OTHER CLUSTER NOT LISTED ABOVE",SUMIFS(amount_expended,uniform_other_cluster_name,X7252), IF(AND(OR(G7252="N/A",G7252=""),H7252=""),0,IF(G7252="STATE CLUSTER",SUMIFS(amount_expended,uniform_state_cluster_name,W7252),SUMIFS(amount_expended,cluster_name,G7252))))</f>
        <v/>
      </c>
      <c r="L7252" s="8" t="n"/>
      <c r="M7252" s="7" t="n"/>
      <c r="N7252" s="8" t="n"/>
      <c r="O7252" s="7" t="n"/>
      <c r="P7252" s="7" t="n"/>
      <c r="Q7252" s="8" t="n"/>
      <c r="R7252" s="9" t="n"/>
      <c r="S7252" s="8" t="n"/>
      <c r="T7252" s="8" t="n"/>
      <c r="U7252" s="8" t="n"/>
      <c r="V7252" s="11">
        <f>IF(OR(B7252="",C7252=""),"",CONCATENATE(B7252,".",C7252))</f>
        <v/>
      </c>
      <c r="W7252" s="6">
        <f>UPPER(TRIM(H7252))</f>
        <v/>
      </c>
      <c r="X7252" s="6">
        <f>UPPER(TRIM(I7252))</f>
        <v/>
      </c>
      <c r="Y7252" s="6">
        <f>IF(V7252&lt;&gt;"",IFERROR(INDEX(federal_program_name_lookup,MATCH(V7252,aln_lookup,0)),""),"")</f>
        <v/>
      </c>
    </row>
    <row r="7253">
      <c r="A7253" s="6">
        <f>IF(B7253&lt;&gt;"", "AWARD-"&amp;TEXT(ROW()-1,"0000"), "")</f>
        <v/>
      </c>
      <c r="B7253" s="7" t="n"/>
      <c r="C7253" s="7" t="n"/>
      <c r="D7253" s="7" t="n"/>
      <c r="E7253" s="8" t="n"/>
      <c r="F7253" s="9" t="n"/>
      <c r="G7253" s="8" t="n"/>
      <c r="H7253" s="8" t="n"/>
      <c r="I7253" s="8" t="n"/>
      <c r="J7253" s="10">
        <f>IF(A7253="",0,SUMIFS(amount_expended,cfda_key,V7253))</f>
        <v/>
      </c>
      <c r="K7253" s="10">
        <f>IF(G7253="OTHER CLUSTER NOT LISTED ABOVE",SUMIFS(amount_expended,uniform_other_cluster_name,X7253), IF(AND(OR(G7253="N/A",G7253=""),H7253=""),0,IF(G7253="STATE CLUSTER",SUMIFS(amount_expended,uniform_state_cluster_name,W7253),SUMIFS(amount_expended,cluster_name,G7253))))</f>
        <v/>
      </c>
      <c r="L7253" s="8" t="n"/>
      <c r="M7253" s="7" t="n"/>
      <c r="N7253" s="8" t="n"/>
      <c r="O7253" s="7" t="n"/>
      <c r="P7253" s="7" t="n"/>
      <c r="Q7253" s="8" t="n"/>
      <c r="R7253" s="9" t="n"/>
      <c r="S7253" s="8" t="n"/>
      <c r="T7253" s="8" t="n"/>
      <c r="U7253" s="8" t="n"/>
      <c r="V7253" s="11">
        <f>IF(OR(B7253="",C7253=""),"",CONCATENATE(B7253,".",C7253))</f>
        <v/>
      </c>
      <c r="W7253" s="6">
        <f>UPPER(TRIM(H7253))</f>
        <v/>
      </c>
      <c r="X7253" s="6">
        <f>UPPER(TRIM(I7253))</f>
        <v/>
      </c>
      <c r="Y7253" s="6">
        <f>IF(V7253&lt;&gt;"",IFERROR(INDEX(federal_program_name_lookup,MATCH(V7253,aln_lookup,0)),""),"")</f>
        <v/>
      </c>
    </row>
    <row r="7254">
      <c r="A7254" s="6">
        <f>IF(B7254&lt;&gt;"", "AWARD-"&amp;TEXT(ROW()-1,"0000"), "")</f>
        <v/>
      </c>
      <c r="B7254" s="7" t="n"/>
      <c r="C7254" s="7" t="n"/>
      <c r="D7254" s="7" t="n"/>
      <c r="E7254" s="8" t="n"/>
      <c r="F7254" s="9" t="n"/>
      <c r="G7254" s="8" t="n"/>
      <c r="H7254" s="8" t="n"/>
      <c r="I7254" s="8" t="n"/>
      <c r="J7254" s="10">
        <f>IF(A7254="",0,SUMIFS(amount_expended,cfda_key,V7254))</f>
        <v/>
      </c>
      <c r="K7254" s="10">
        <f>IF(G7254="OTHER CLUSTER NOT LISTED ABOVE",SUMIFS(amount_expended,uniform_other_cluster_name,X7254), IF(AND(OR(G7254="N/A",G7254=""),H7254=""),0,IF(G7254="STATE CLUSTER",SUMIFS(amount_expended,uniform_state_cluster_name,W7254),SUMIFS(amount_expended,cluster_name,G7254))))</f>
        <v/>
      </c>
      <c r="L7254" s="8" t="n"/>
      <c r="M7254" s="7" t="n"/>
      <c r="N7254" s="8" t="n"/>
      <c r="O7254" s="7" t="n"/>
      <c r="P7254" s="7" t="n"/>
      <c r="Q7254" s="8" t="n"/>
      <c r="R7254" s="9" t="n"/>
      <c r="S7254" s="8" t="n"/>
      <c r="T7254" s="8" t="n"/>
      <c r="U7254" s="8" t="n"/>
      <c r="V7254" s="11">
        <f>IF(OR(B7254="",C7254=""),"",CONCATENATE(B7254,".",C7254))</f>
        <v/>
      </c>
      <c r="W7254" s="6">
        <f>UPPER(TRIM(H7254))</f>
        <v/>
      </c>
      <c r="X7254" s="6">
        <f>UPPER(TRIM(I7254))</f>
        <v/>
      </c>
      <c r="Y7254" s="6">
        <f>IF(V7254&lt;&gt;"",IFERROR(INDEX(federal_program_name_lookup,MATCH(V7254,aln_lookup,0)),""),"")</f>
        <v/>
      </c>
    </row>
    <row r="7255">
      <c r="A7255" s="6">
        <f>IF(B7255&lt;&gt;"", "AWARD-"&amp;TEXT(ROW()-1,"0000"), "")</f>
        <v/>
      </c>
      <c r="B7255" s="7" t="n"/>
      <c r="C7255" s="7" t="n"/>
      <c r="D7255" s="7" t="n"/>
      <c r="E7255" s="8" t="n"/>
      <c r="F7255" s="9" t="n"/>
      <c r="G7255" s="8" t="n"/>
      <c r="H7255" s="8" t="n"/>
      <c r="I7255" s="8" t="n"/>
      <c r="J7255" s="10">
        <f>IF(A7255="",0,SUMIFS(amount_expended,cfda_key,V7255))</f>
        <v/>
      </c>
      <c r="K7255" s="10">
        <f>IF(G7255="OTHER CLUSTER NOT LISTED ABOVE",SUMIFS(amount_expended,uniform_other_cluster_name,X7255), IF(AND(OR(G7255="N/A",G7255=""),H7255=""),0,IF(G7255="STATE CLUSTER",SUMIFS(amount_expended,uniform_state_cluster_name,W7255),SUMIFS(amount_expended,cluster_name,G7255))))</f>
        <v/>
      </c>
      <c r="L7255" s="8" t="n"/>
      <c r="M7255" s="7" t="n"/>
      <c r="N7255" s="8" t="n"/>
      <c r="O7255" s="7" t="n"/>
      <c r="P7255" s="7" t="n"/>
      <c r="Q7255" s="8" t="n"/>
      <c r="R7255" s="9" t="n"/>
      <c r="S7255" s="8" t="n"/>
      <c r="T7255" s="8" t="n"/>
      <c r="U7255" s="8" t="n"/>
      <c r="V7255" s="11">
        <f>IF(OR(B7255="",C7255=""),"",CONCATENATE(B7255,".",C7255))</f>
        <v/>
      </c>
      <c r="W7255" s="6">
        <f>UPPER(TRIM(H7255))</f>
        <v/>
      </c>
      <c r="X7255" s="6">
        <f>UPPER(TRIM(I7255))</f>
        <v/>
      </c>
      <c r="Y7255" s="6">
        <f>IF(V7255&lt;&gt;"",IFERROR(INDEX(federal_program_name_lookup,MATCH(V7255,aln_lookup,0)),""),"")</f>
        <v/>
      </c>
    </row>
    <row r="7256">
      <c r="A7256" s="6">
        <f>IF(B7256&lt;&gt;"", "AWARD-"&amp;TEXT(ROW()-1,"0000"), "")</f>
        <v/>
      </c>
      <c r="B7256" s="7" t="n"/>
      <c r="C7256" s="7" t="n"/>
      <c r="D7256" s="7" t="n"/>
      <c r="E7256" s="8" t="n"/>
      <c r="F7256" s="9" t="n"/>
      <c r="G7256" s="8" t="n"/>
      <c r="H7256" s="8" t="n"/>
      <c r="I7256" s="8" t="n"/>
      <c r="J7256" s="10">
        <f>IF(A7256="",0,SUMIFS(amount_expended,cfda_key,V7256))</f>
        <v/>
      </c>
      <c r="K7256" s="10">
        <f>IF(G7256="OTHER CLUSTER NOT LISTED ABOVE",SUMIFS(amount_expended,uniform_other_cluster_name,X7256), IF(AND(OR(G7256="N/A",G7256=""),H7256=""),0,IF(G7256="STATE CLUSTER",SUMIFS(amount_expended,uniform_state_cluster_name,W7256),SUMIFS(amount_expended,cluster_name,G7256))))</f>
        <v/>
      </c>
      <c r="L7256" s="8" t="n"/>
      <c r="M7256" s="7" t="n"/>
      <c r="N7256" s="8" t="n"/>
      <c r="O7256" s="7" t="n"/>
      <c r="P7256" s="7" t="n"/>
      <c r="Q7256" s="8" t="n"/>
      <c r="R7256" s="9" t="n"/>
      <c r="S7256" s="8" t="n"/>
      <c r="T7256" s="8" t="n"/>
      <c r="U7256" s="8" t="n"/>
      <c r="V7256" s="11">
        <f>IF(OR(B7256="",C7256=""),"",CONCATENATE(B7256,".",C7256))</f>
        <v/>
      </c>
      <c r="W7256" s="6">
        <f>UPPER(TRIM(H7256))</f>
        <v/>
      </c>
      <c r="X7256" s="6">
        <f>UPPER(TRIM(I7256))</f>
        <v/>
      </c>
      <c r="Y7256" s="6">
        <f>IF(V7256&lt;&gt;"",IFERROR(INDEX(federal_program_name_lookup,MATCH(V7256,aln_lookup,0)),""),"")</f>
        <v/>
      </c>
    </row>
    <row r="7257">
      <c r="A7257" s="6">
        <f>IF(B7257&lt;&gt;"", "AWARD-"&amp;TEXT(ROW()-1,"0000"), "")</f>
        <v/>
      </c>
      <c r="B7257" s="7" t="n"/>
      <c r="C7257" s="7" t="n"/>
      <c r="D7257" s="7" t="n"/>
      <c r="E7257" s="8" t="n"/>
      <c r="F7257" s="9" t="n"/>
      <c r="G7257" s="8" t="n"/>
      <c r="H7257" s="8" t="n"/>
      <c r="I7257" s="8" t="n"/>
      <c r="J7257" s="10">
        <f>IF(A7257="",0,SUMIFS(amount_expended,cfda_key,V7257))</f>
        <v/>
      </c>
      <c r="K7257" s="10">
        <f>IF(G7257="OTHER CLUSTER NOT LISTED ABOVE",SUMIFS(amount_expended,uniform_other_cluster_name,X7257), IF(AND(OR(G7257="N/A",G7257=""),H7257=""),0,IF(G7257="STATE CLUSTER",SUMIFS(amount_expended,uniform_state_cluster_name,W7257),SUMIFS(amount_expended,cluster_name,G7257))))</f>
        <v/>
      </c>
      <c r="L7257" s="8" t="n"/>
      <c r="M7257" s="7" t="n"/>
      <c r="N7257" s="8" t="n"/>
      <c r="O7257" s="7" t="n"/>
      <c r="P7257" s="7" t="n"/>
      <c r="Q7257" s="8" t="n"/>
      <c r="R7257" s="9" t="n"/>
      <c r="S7257" s="8" t="n"/>
      <c r="T7257" s="8" t="n"/>
      <c r="U7257" s="8" t="n"/>
      <c r="V7257" s="11">
        <f>IF(OR(B7257="",C7257=""),"",CONCATENATE(B7257,".",C7257))</f>
        <v/>
      </c>
      <c r="W7257" s="6">
        <f>UPPER(TRIM(H7257))</f>
        <v/>
      </c>
      <c r="X7257" s="6">
        <f>UPPER(TRIM(I7257))</f>
        <v/>
      </c>
      <c r="Y7257" s="6">
        <f>IF(V7257&lt;&gt;"",IFERROR(INDEX(federal_program_name_lookup,MATCH(V7257,aln_lookup,0)),""),"")</f>
        <v/>
      </c>
    </row>
    <row r="7258">
      <c r="A7258" s="6">
        <f>IF(B7258&lt;&gt;"", "AWARD-"&amp;TEXT(ROW()-1,"0000"), "")</f>
        <v/>
      </c>
      <c r="B7258" s="7" t="n"/>
      <c r="C7258" s="7" t="n"/>
      <c r="D7258" s="7" t="n"/>
      <c r="E7258" s="8" t="n"/>
      <c r="F7258" s="9" t="n"/>
      <c r="G7258" s="8" t="n"/>
      <c r="H7258" s="8" t="n"/>
      <c r="I7258" s="8" t="n"/>
      <c r="J7258" s="10">
        <f>IF(A7258="",0,SUMIFS(amount_expended,cfda_key,V7258))</f>
        <v/>
      </c>
      <c r="K7258" s="10">
        <f>IF(G7258="OTHER CLUSTER NOT LISTED ABOVE",SUMIFS(amount_expended,uniform_other_cluster_name,X7258), IF(AND(OR(G7258="N/A",G7258=""),H7258=""),0,IF(G7258="STATE CLUSTER",SUMIFS(amount_expended,uniform_state_cluster_name,W7258),SUMIFS(amount_expended,cluster_name,G7258))))</f>
        <v/>
      </c>
      <c r="L7258" s="8" t="n"/>
      <c r="M7258" s="7" t="n"/>
      <c r="N7258" s="8" t="n"/>
      <c r="O7258" s="7" t="n"/>
      <c r="P7258" s="7" t="n"/>
      <c r="Q7258" s="8" t="n"/>
      <c r="R7258" s="9" t="n"/>
      <c r="S7258" s="8" t="n"/>
      <c r="T7258" s="8" t="n"/>
      <c r="U7258" s="8" t="n"/>
      <c r="V7258" s="11">
        <f>IF(OR(B7258="",C7258=""),"",CONCATENATE(B7258,".",C7258))</f>
        <v/>
      </c>
      <c r="W7258" s="6">
        <f>UPPER(TRIM(H7258))</f>
        <v/>
      </c>
      <c r="X7258" s="6">
        <f>UPPER(TRIM(I7258))</f>
        <v/>
      </c>
      <c r="Y7258" s="6">
        <f>IF(V7258&lt;&gt;"",IFERROR(INDEX(federal_program_name_lookup,MATCH(V7258,aln_lookup,0)),""),"")</f>
        <v/>
      </c>
    </row>
    <row r="7259">
      <c r="A7259" s="6">
        <f>IF(B7259&lt;&gt;"", "AWARD-"&amp;TEXT(ROW()-1,"0000"), "")</f>
        <v/>
      </c>
      <c r="B7259" s="7" t="n"/>
      <c r="C7259" s="7" t="n"/>
      <c r="D7259" s="7" t="n"/>
      <c r="E7259" s="8" t="n"/>
      <c r="F7259" s="9" t="n"/>
      <c r="G7259" s="8" t="n"/>
      <c r="H7259" s="8" t="n"/>
      <c r="I7259" s="8" t="n"/>
      <c r="J7259" s="10">
        <f>IF(A7259="",0,SUMIFS(amount_expended,cfda_key,V7259))</f>
        <v/>
      </c>
      <c r="K7259" s="10">
        <f>IF(G7259="OTHER CLUSTER NOT LISTED ABOVE",SUMIFS(amount_expended,uniform_other_cluster_name,X7259), IF(AND(OR(G7259="N/A",G7259=""),H7259=""),0,IF(G7259="STATE CLUSTER",SUMIFS(amount_expended,uniform_state_cluster_name,W7259),SUMIFS(amount_expended,cluster_name,G7259))))</f>
        <v/>
      </c>
      <c r="L7259" s="8" t="n"/>
      <c r="M7259" s="7" t="n"/>
      <c r="N7259" s="8" t="n"/>
      <c r="O7259" s="7" t="n"/>
      <c r="P7259" s="7" t="n"/>
      <c r="Q7259" s="8" t="n"/>
      <c r="R7259" s="9" t="n"/>
      <c r="S7259" s="8" t="n"/>
      <c r="T7259" s="8" t="n"/>
      <c r="U7259" s="8" t="n"/>
      <c r="V7259" s="11">
        <f>IF(OR(B7259="",C7259=""),"",CONCATENATE(B7259,".",C7259))</f>
        <v/>
      </c>
      <c r="W7259" s="6">
        <f>UPPER(TRIM(H7259))</f>
        <v/>
      </c>
      <c r="X7259" s="6">
        <f>UPPER(TRIM(I7259))</f>
        <v/>
      </c>
      <c r="Y7259" s="6">
        <f>IF(V7259&lt;&gt;"",IFERROR(INDEX(federal_program_name_lookup,MATCH(V7259,aln_lookup,0)),""),"")</f>
        <v/>
      </c>
    </row>
    <row r="7260">
      <c r="A7260" s="6">
        <f>IF(B7260&lt;&gt;"", "AWARD-"&amp;TEXT(ROW()-1,"0000"), "")</f>
        <v/>
      </c>
      <c r="B7260" s="7" t="n"/>
      <c r="C7260" s="7" t="n"/>
      <c r="D7260" s="7" t="n"/>
      <c r="E7260" s="8" t="n"/>
      <c r="F7260" s="9" t="n"/>
      <c r="G7260" s="8" t="n"/>
      <c r="H7260" s="8" t="n"/>
      <c r="I7260" s="8" t="n"/>
      <c r="J7260" s="10">
        <f>IF(A7260="",0,SUMIFS(amount_expended,cfda_key,V7260))</f>
        <v/>
      </c>
      <c r="K7260" s="10">
        <f>IF(G7260="OTHER CLUSTER NOT LISTED ABOVE",SUMIFS(amount_expended,uniform_other_cluster_name,X7260), IF(AND(OR(G7260="N/A",G7260=""),H7260=""),0,IF(G7260="STATE CLUSTER",SUMIFS(amount_expended,uniform_state_cluster_name,W7260),SUMIFS(amount_expended,cluster_name,G7260))))</f>
        <v/>
      </c>
      <c r="L7260" s="8" t="n"/>
      <c r="M7260" s="7" t="n"/>
      <c r="N7260" s="8" t="n"/>
      <c r="O7260" s="7" t="n"/>
      <c r="P7260" s="7" t="n"/>
      <c r="Q7260" s="8" t="n"/>
      <c r="R7260" s="9" t="n"/>
      <c r="S7260" s="8" t="n"/>
      <c r="T7260" s="8" t="n"/>
      <c r="U7260" s="8" t="n"/>
      <c r="V7260" s="11">
        <f>IF(OR(B7260="",C7260=""),"",CONCATENATE(B7260,".",C7260))</f>
        <v/>
      </c>
      <c r="W7260" s="6">
        <f>UPPER(TRIM(H7260))</f>
        <v/>
      </c>
      <c r="X7260" s="6">
        <f>UPPER(TRIM(I7260))</f>
        <v/>
      </c>
      <c r="Y7260" s="6">
        <f>IF(V7260&lt;&gt;"",IFERROR(INDEX(federal_program_name_lookup,MATCH(V7260,aln_lookup,0)),""),"")</f>
        <v/>
      </c>
    </row>
    <row r="7261">
      <c r="A7261" s="6">
        <f>IF(B7261&lt;&gt;"", "AWARD-"&amp;TEXT(ROW()-1,"0000"), "")</f>
        <v/>
      </c>
      <c r="B7261" s="7" t="n"/>
      <c r="C7261" s="7" t="n"/>
      <c r="D7261" s="7" t="n"/>
      <c r="E7261" s="8" t="n"/>
      <c r="F7261" s="9" t="n"/>
      <c r="G7261" s="8" t="n"/>
      <c r="H7261" s="8" t="n"/>
      <c r="I7261" s="8" t="n"/>
      <c r="J7261" s="10">
        <f>IF(A7261="",0,SUMIFS(amount_expended,cfda_key,V7261))</f>
        <v/>
      </c>
      <c r="K7261" s="10">
        <f>IF(G7261="OTHER CLUSTER NOT LISTED ABOVE",SUMIFS(amount_expended,uniform_other_cluster_name,X7261), IF(AND(OR(G7261="N/A",G7261=""),H7261=""),0,IF(G7261="STATE CLUSTER",SUMIFS(amount_expended,uniform_state_cluster_name,W7261),SUMIFS(amount_expended,cluster_name,G7261))))</f>
        <v/>
      </c>
      <c r="L7261" s="8" t="n"/>
      <c r="M7261" s="7" t="n"/>
      <c r="N7261" s="8" t="n"/>
      <c r="O7261" s="7" t="n"/>
      <c r="P7261" s="7" t="n"/>
      <c r="Q7261" s="8" t="n"/>
      <c r="R7261" s="9" t="n"/>
      <c r="S7261" s="8" t="n"/>
      <c r="T7261" s="8" t="n"/>
      <c r="U7261" s="8" t="n"/>
      <c r="V7261" s="11">
        <f>IF(OR(B7261="",C7261=""),"",CONCATENATE(B7261,".",C7261))</f>
        <v/>
      </c>
      <c r="W7261" s="6">
        <f>UPPER(TRIM(H7261))</f>
        <v/>
      </c>
      <c r="X7261" s="6">
        <f>UPPER(TRIM(I7261))</f>
        <v/>
      </c>
      <c r="Y7261" s="6">
        <f>IF(V7261&lt;&gt;"",IFERROR(INDEX(federal_program_name_lookup,MATCH(V7261,aln_lookup,0)),""),"")</f>
        <v/>
      </c>
    </row>
    <row r="7262">
      <c r="A7262" s="6">
        <f>IF(B7262&lt;&gt;"", "AWARD-"&amp;TEXT(ROW()-1,"0000"), "")</f>
        <v/>
      </c>
      <c r="B7262" s="7" t="n"/>
      <c r="C7262" s="7" t="n"/>
      <c r="D7262" s="7" t="n"/>
      <c r="E7262" s="8" t="n"/>
      <c r="F7262" s="9" t="n"/>
      <c r="G7262" s="8" t="n"/>
      <c r="H7262" s="8" t="n"/>
      <c r="I7262" s="8" t="n"/>
      <c r="J7262" s="10">
        <f>IF(A7262="",0,SUMIFS(amount_expended,cfda_key,V7262))</f>
        <v/>
      </c>
      <c r="K7262" s="10">
        <f>IF(G7262="OTHER CLUSTER NOT LISTED ABOVE",SUMIFS(amount_expended,uniform_other_cluster_name,X7262), IF(AND(OR(G7262="N/A",G7262=""),H7262=""),0,IF(G7262="STATE CLUSTER",SUMIFS(amount_expended,uniform_state_cluster_name,W7262),SUMIFS(amount_expended,cluster_name,G7262))))</f>
        <v/>
      </c>
      <c r="L7262" s="8" t="n"/>
      <c r="M7262" s="7" t="n"/>
      <c r="N7262" s="8" t="n"/>
      <c r="O7262" s="7" t="n"/>
      <c r="P7262" s="7" t="n"/>
      <c r="Q7262" s="8" t="n"/>
      <c r="R7262" s="9" t="n"/>
      <c r="S7262" s="8" t="n"/>
      <c r="T7262" s="8" t="n"/>
      <c r="U7262" s="8" t="n"/>
      <c r="V7262" s="11">
        <f>IF(OR(B7262="",C7262=""),"",CONCATENATE(B7262,".",C7262))</f>
        <v/>
      </c>
      <c r="W7262" s="6">
        <f>UPPER(TRIM(H7262))</f>
        <v/>
      </c>
      <c r="X7262" s="6">
        <f>UPPER(TRIM(I7262))</f>
        <v/>
      </c>
      <c r="Y7262" s="6">
        <f>IF(V7262&lt;&gt;"",IFERROR(INDEX(federal_program_name_lookup,MATCH(V7262,aln_lookup,0)),""),"")</f>
        <v/>
      </c>
    </row>
    <row r="7263">
      <c r="A7263" s="6">
        <f>IF(B7263&lt;&gt;"", "AWARD-"&amp;TEXT(ROW()-1,"0000"), "")</f>
        <v/>
      </c>
      <c r="B7263" s="7" t="n"/>
      <c r="C7263" s="7" t="n"/>
      <c r="D7263" s="7" t="n"/>
      <c r="E7263" s="8" t="n"/>
      <c r="F7263" s="9" t="n"/>
      <c r="G7263" s="8" t="n"/>
      <c r="H7263" s="8" t="n"/>
      <c r="I7263" s="8" t="n"/>
      <c r="J7263" s="10">
        <f>IF(A7263="",0,SUMIFS(amount_expended,cfda_key,V7263))</f>
        <v/>
      </c>
      <c r="K7263" s="10">
        <f>IF(G7263="OTHER CLUSTER NOT LISTED ABOVE",SUMIFS(amount_expended,uniform_other_cluster_name,X7263), IF(AND(OR(G7263="N/A",G7263=""),H7263=""),0,IF(G7263="STATE CLUSTER",SUMIFS(amount_expended,uniform_state_cluster_name,W7263),SUMIFS(amount_expended,cluster_name,G7263))))</f>
        <v/>
      </c>
      <c r="L7263" s="8" t="n"/>
      <c r="M7263" s="7" t="n"/>
      <c r="N7263" s="8" t="n"/>
      <c r="O7263" s="7" t="n"/>
      <c r="P7263" s="7" t="n"/>
      <c r="Q7263" s="8" t="n"/>
      <c r="R7263" s="9" t="n"/>
      <c r="S7263" s="8" t="n"/>
      <c r="T7263" s="8" t="n"/>
      <c r="U7263" s="8" t="n"/>
      <c r="V7263" s="11">
        <f>IF(OR(B7263="",C7263=""),"",CONCATENATE(B7263,".",C7263))</f>
        <v/>
      </c>
      <c r="W7263" s="6">
        <f>UPPER(TRIM(H7263))</f>
        <v/>
      </c>
      <c r="X7263" s="6">
        <f>UPPER(TRIM(I7263))</f>
        <v/>
      </c>
      <c r="Y7263" s="6">
        <f>IF(V7263&lt;&gt;"",IFERROR(INDEX(federal_program_name_lookup,MATCH(V7263,aln_lookup,0)),""),"")</f>
        <v/>
      </c>
    </row>
    <row r="7264">
      <c r="A7264" s="6">
        <f>IF(B7264&lt;&gt;"", "AWARD-"&amp;TEXT(ROW()-1,"0000"), "")</f>
        <v/>
      </c>
      <c r="B7264" s="7" t="n"/>
      <c r="C7264" s="7" t="n"/>
      <c r="D7264" s="7" t="n"/>
      <c r="E7264" s="8" t="n"/>
      <c r="F7264" s="9" t="n"/>
      <c r="G7264" s="8" t="n"/>
      <c r="H7264" s="8" t="n"/>
      <c r="I7264" s="8" t="n"/>
      <c r="J7264" s="10">
        <f>IF(A7264="",0,SUMIFS(amount_expended,cfda_key,V7264))</f>
        <v/>
      </c>
      <c r="K7264" s="10">
        <f>IF(G7264="OTHER CLUSTER NOT LISTED ABOVE",SUMIFS(amount_expended,uniform_other_cluster_name,X7264), IF(AND(OR(G7264="N/A",G7264=""),H7264=""),0,IF(G7264="STATE CLUSTER",SUMIFS(amount_expended,uniform_state_cluster_name,W7264),SUMIFS(amount_expended,cluster_name,G7264))))</f>
        <v/>
      </c>
      <c r="L7264" s="8" t="n"/>
      <c r="M7264" s="7" t="n"/>
      <c r="N7264" s="8" t="n"/>
      <c r="O7264" s="7" t="n"/>
      <c r="P7264" s="7" t="n"/>
      <c r="Q7264" s="8" t="n"/>
      <c r="R7264" s="9" t="n"/>
      <c r="S7264" s="8" t="n"/>
      <c r="T7264" s="8" t="n"/>
      <c r="U7264" s="8" t="n"/>
      <c r="V7264" s="11">
        <f>IF(OR(B7264="",C7264=""),"",CONCATENATE(B7264,".",C7264))</f>
        <v/>
      </c>
      <c r="W7264" s="6">
        <f>UPPER(TRIM(H7264))</f>
        <v/>
      </c>
      <c r="X7264" s="6">
        <f>UPPER(TRIM(I7264))</f>
        <v/>
      </c>
      <c r="Y7264" s="6">
        <f>IF(V7264&lt;&gt;"",IFERROR(INDEX(federal_program_name_lookup,MATCH(V7264,aln_lookup,0)),""),"")</f>
        <v/>
      </c>
    </row>
    <row r="7265">
      <c r="A7265" s="6">
        <f>IF(B7265&lt;&gt;"", "AWARD-"&amp;TEXT(ROW()-1,"0000"), "")</f>
        <v/>
      </c>
      <c r="B7265" s="7" t="n"/>
      <c r="C7265" s="7" t="n"/>
      <c r="D7265" s="7" t="n"/>
      <c r="E7265" s="8" t="n"/>
      <c r="F7265" s="9" t="n"/>
      <c r="G7265" s="8" t="n"/>
      <c r="H7265" s="8" t="n"/>
      <c r="I7265" s="8" t="n"/>
      <c r="J7265" s="10">
        <f>IF(A7265="",0,SUMIFS(amount_expended,cfda_key,V7265))</f>
        <v/>
      </c>
      <c r="K7265" s="10">
        <f>IF(G7265="OTHER CLUSTER NOT LISTED ABOVE",SUMIFS(amount_expended,uniform_other_cluster_name,X7265), IF(AND(OR(G7265="N/A",G7265=""),H7265=""),0,IF(G7265="STATE CLUSTER",SUMIFS(amount_expended,uniform_state_cluster_name,W7265),SUMIFS(amount_expended,cluster_name,G7265))))</f>
        <v/>
      </c>
      <c r="L7265" s="8" t="n"/>
      <c r="M7265" s="7" t="n"/>
      <c r="N7265" s="8" t="n"/>
      <c r="O7265" s="7" t="n"/>
      <c r="P7265" s="7" t="n"/>
      <c r="Q7265" s="8" t="n"/>
      <c r="R7265" s="9" t="n"/>
      <c r="S7265" s="8" t="n"/>
      <c r="T7265" s="8" t="n"/>
      <c r="U7265" s="8" t="n"/>
      <c r="V7265" s="11">
        <f>IF(OR(B7265="",C7265=""),"",CONCATENATE(B7265,".",C7265))</f>
        <v/>
      </c>
      <c r="W7265" s="6">
        <f>UPPER(TRIM(H7265))</f>
        <v/>
      </c>
      <c r="X7265" s="6">
        <f>UPPER(TRIM(I7265))</f>
        <v/>
      </c>
      <c r="Y7265" s="6">
        <f>IF(V7265&lt;&gt;"",IFERROR(INDEX(federal_program_name_lookup,MATCH(V7265,aln_lookup,0)),""),"")</f>
        <v/>
      </c>
    </row>
    <row r="7266">
      <c r="A7266" s="6">
        <f>IF(B7266&lt;&gt;"", "AWARD-"&amp;TEXT(ROW()-1,"0000"), "")</f>
        <v/>
      </c>
      <c r="B7266" s="7" t="n"/>
      <c r="C7266" s="7" t="n"/>
      <c r="D7266" s="7" t="n"/>
      <c r="E7266" s="8" t="n"/>
      <c r="F7266" s="9" t="n"/>
      <c r="G7266" s="8" t="n"/>
      <c r="H7266" s="8" t="n"/>
      <c r="I7266" s="8" t="n"/>
      <c r="J7266" s="10">
        <f>IF(A7266="",0,SUMIFS(amount_expended,cfda_key,V7266))</f>
        <v/>
      </c>
      <c r="K7266" s="10">
        <f>IF(G7266="OTHER CLUSTER NOT LISTED ABOVE",SUMIFS(amount_expended,uniform_other_cluster_name,X7266), IF(AND(OR(G7266="N/A",G7266=""),H7266=""),0,IF(G7266="STATE CLUSTER",SUMIFS(amount_expended,uniform_state_cluster_name,W7266),SUMIFS(amount_expended,cluster_name,G7266))))</f>
        <v/>
      </c>
      <c r="L7266" s="8" t="n"/>
      <c r="M7266" s="7" t="n"/>
      <c r="N7266" s="8" t="n"/>
      <c r="O7266" s="7" t="n"/>
      <c r="P7266" s="7" t="n"/>
      <c r="Q7266" s="8" t="n"/>
      <c r="R7266" s="9" t="n"/>
      <c r="S7266" s="8" t="n"/>
      <c r="T7266" s="8" t="n"/>
      <c r="U7266" s="8" t="n"/>
      <c r="V7266" s="11">
        <f>IF(OR(B7266="",C7266=""),"",CONCATENATE(B7266,".",C7266))</f>
        <v/>
      </c>
      <c r="W7266" s="6">
        <f>UPPER(TRIM(H7266))</f>
        <v/>
      </c>
      <c r="X7266" s="6">
        <f>UPPER(TRIM(I7266))</f>
        <v/>
      </c>
      <c r="Y7266" s="6">
        <f>IF(V7266&lt;&gt;"",IFERROR(INDEX(federal_program_name_lookup,MATCH(V7266,aln_lookup,0)),""),"")</f>
        <v/>
      </c>
    </row>
    <row r="7267">
      <c r="A7267" s="6">
        <f>IF(B7267&lt;&gt;"", "AWARD-"&amp;TEXT(ROW()-1,"0000"), "")</f>
        <v/>
      </c>
      <c r="B7267" s="7" t="n"/>
      <c r="C7267" s="7" t="n"/>
      <c r="D7267" s="7" t="n"/>
      <c r="E7267" s="8" t="n"/>
      <c r="F7267" s="9" t="n"/>
      <c r="G7267" s="8" t="n"/>
      <c r="H7267" s="8" t="n"/>
      <c r="I7267" s="8" t="n"/>
      <c r="J7267" s="10">
        <f>IF(A7267="",0,SUMIFS(amount_expended,cfda_key,V7267))</f>
        <v/>
      </c>
      <c r="K7267" s="10">
        <f>IF(G7267="OTHER CLUSTER NOT LISTED ABOVE",SUMIFS(amount_expended,uniform_other_cluster_name,X7267), IF(AND(OR(G7267="N/A",G7267=""),H7267=""),0,IF(G7267="STATE CLUSTER",SUMIFS(amount_expended,uniform_state_cluster_name,W7267),SUMIFS(amount_expended,cluster_name,G7267))))</f>
        <v/>
      </c>
      <c r="L7267" s="8" t="n"/>
      <c r="M7267" s="7" t="n"/>
      <c r="N7267" s="8" t="n"/>
      <c r="O7267" s="7" t="n"/>
      <c r="P7267" s="7" t="n"/>
      <c r="Q7267" s="8" t="n"/>
      <c r="R7267" s="9" t="n"/>
      <c r="S7267" s="8" t="n"/>
      <c r="T7267" s="8" t="n"/>
      <c r="U7267" s="8" t="n"/>
      <c r="V7267" s="11">
        <f>IF(OR(B7267="",C7267=""),"",CONCATENATE(B7267,".",C7267))</f>
        <v/>
      </c>
      <c r="W7267" s="6">
        <f>UPPER(TRIM(H7267))</f>
        <v/>
      </c>
      <c r="X7267" s="6">
        <f>UPPER(TRIM(I7267))</f>
        <v/>
      </c>
      <c r="Y7267" s="6">
        <f>IF(V7267&lt;&gt;"",IFERROR(INDEX(federal_program_name_lookup,MATCH(V7267,aln_lookup,0)),""),"")</f>
        <v/>
      </c>
    </row>
    <row r="7268">
      <c r="A7268" s="6">
        <f>IF(B7268&lt;&gt;"", "AWARD-"&amp;TEXT(ROW()-1,"0000"), "")</f>
        <v/>
      </c>
      <c r="B7268" s="7" t="n"/>
      <c r="C7268" s="7" t="n"/>
      <c r="D7268" s="7" t="n"/>
      <c r="E7268" s="8" t="n"/>
      <c r="F7268" s="9" t="n"/>
      <c r="G7268" s="8" t="n"/>
      <c r="H7268" s="8" t="n"/>
      <c r="I7268" s="8" t="n"/>
      <c r="J7268" s="10">
        <f>IF(A7268="",0,SUMIFS(amount_expended,cfda_key,V7268))</f>
        <v/>
      </c>
      <c r="K7268" s="10">
        <f>IF(G7268="OTHER CLUSTER NOT LISTED ABOVE",SUMIFS(amount_expended,uniform_other_cluster_name,X7268), IF(AND(OR(G7268="N/A",G7268=""),H7268=""),0,IF(G7268="STATE CLUSTER",SUMIFS(amount_expended,uniform_state_cluster_name,W7268),SUMIFS(amount_expended,cluster_name,G7268))))</f>
        <v/>
      </c>
      <c r="L7268" s="8" t="n"/>
      <c r="M7268" s="7" t="n"/>
      <c r="N7268" s="8" t="n"/>
      <c r="O7268" s="7" t="n"/>
      <c r="P7268" s="7" t="n"/>
      <c r="Q7268" s="8" t="n"/>
      <c r="R7268" s="9" t="n"/>
      <c r="S7268" s="8" t="n"/>
      <c r="T7268" s="8" t="n"/>
      <c r="U7268" s="8" t="n"/>
      <c r="V7268" s="11">
        <f>IF(OR(B7268="",C7268=""),"",CONCATENATE(B7268,".",C7268))</f>
        <v/>
      </c>
      <c r="W7268" s="6">
        <f>UPPER(TRIM(H7268))</f>
        <v/>
      </c>
      <c r="X7268" s="6">
        <f>UPPER(TRIM(I7268))</f>
        <v/>
      </c>
      <c r="Y7268" s="6">
        <f>IF(V7268&lt;&gt;"",IFERROR(INDEX(federal_program_name_lookup,MATCH(V7268,aln_lookup,0)),""),"")</f>
        <v/>
      </c>
    </row>
    <row r="7269">
      <c r="A7269" s="6">
        <f>IF(B7269&lt;&gt;"", "AWARD-"&amp;TEXT(ROW()-1,"0000"), "")</f>
        <v/>
      </c>
      <c r="B7269" s="7" t="n"/>
      <c r="C7269" s="7" t="n"/>
      <c r="D7269" s="7" t="n"/>
      <c r="E7269" s="8" t="n"/>
      <c r="F7269" s="9" t="n"/>
      <c r="G7269" s="8" t="n"/>
      <c r="H7269" s="8" t="n"/>
      <c r="I7269" s="8" t="n"/>
      <c r="J7269" s="10">
        <f>IF(A7269="",0,SUMIFS(amount_expended,cfda_key,V7269))</f>
        <v/>
      </c>
      <c r="K7269" s="10">
        <f>IF(G7269="OTHER CLUSTER NOT LISTED ABOVE",SUMIFS(amount_expended,uniform_other_cluster_name,X7269), IF(AND(OR(G7269="N/A",G7269=""),H7269=""),0,IF(G7269="STATE CLUSTER",SUMIFS(amount_expended,uniform_state_cluster_name,W7269),SUMIFS(amount_expended,cluster_name,G7269))))</f>
        <v/>
      </c>
      <c r="L7269" s="8" t="n"/>
      <c r="M7269" s="7" t="n"/>
      <c r="N7269" s="8" t="n"/>
      <c r="O7269" s="7" t="n"/>
      <c r="P7269" s="7" t="n"/>
      <c r="Q7269" s="8" t="n"/>
      <c r="R7269" s="9" t="n"/>
      <c r="S7269" s="8" t="n"/>
      <c r="T7269" s="8" t="n"/>
      <c r="U7269" s="8" t="n"/>
      <c r="V7269" s="11">
        <f>IF(OR(B7269="",C7269=""),"",CONCATENATE(B7269,".",C7269))</f>
        <v/>
      </c>
      <c r="W7269" s="6">
        <f>UPPER(TRIM(H7269))</f>
        <v/>
      </c>
      <c r="X7269" s="6">
        <f>UPPER(TRIM(I7269))</f>
        <v/>
      </c>
      <c r="Y7269" s="6">
        <f>IF(V7269&lt;&gt;"",IFERROR(INDEX(federal_program_name_lookup,MATCH(V7269,aln_lookup,0)),""),"")</f>
        <v/>
      </c>
    </row>
    <row r="7270">
      <c r="A7270" s="6">
        <f>IF(B7270&lt;&gt;"", "AWARD-"&amp;TEXT(ROW()-1,"0000"), "")</f>
        <v/>
      </c>
      <c r="B7270" s="7" t="n"/>
      <c r="C7270" s="7" t="n"/>
      <c r="D7270" s="7" t="n"/>
      <c r="E7270" s="8" t="n"/>
      <c r="F7270" s="9" t="n"/>
      <c r="G7270" s="8" t="n"/>
      <c r="H7270" s="8" t="n"/>
      <c r="I7270" s="8" t="n"/>
      <c r="J7270" s="10">
        <f>IF(A7270="",0,SUMIFS(amount_expended,cfda_key,V7270))</f>
        <v/>
      </c>
      <c r="K7270" s="10">
        <f>IF(G7270="OTHER CLUSTER NOT LISTED ABOVE",SUMIFS(amount_expended,uniform_other_cluster_name,X7270), IF(AND(OR(G7270="N/A",G7270=""),H7270=""),0,IF(G7270="STATE CLUSTER",SUMIFS(amount_expended,uniform_state_cluster_name,W7270),SUMIFS(amount_expended,cluster_name,G7270))))</f>
        <v/>
      </c>
      <c r="L7270" s="8" t="n"/>
      <c r="M7270" s="7" t="n"/>
      <c r="N7270" s="8" t="n"/>
      <c r="O7270" s="7" t="n"/>
      <c r="P7270" s="7" t="n"/>
      <c r="Q7270" s="8" t="n"/>
      <c r="R7270" s="9" t="n"/>
      <c r="S7270" s="8" t="n"/>
      <c r="T7270" s="8" t="n"/>
      <c r="U7270" s="8" t="n"/>
      <c r="V7270" s="11">
        <f>IF(OR(B7270="",C7270=""),"",CONCATENATE(B7270,".",C7270))</f>
        <v/>
      </c>
      <c r="W7270" s="6">
        <f>UPPER(TRIM(H7270))</f>
        <v/>
      </c>
      <c r="X7270" s="6">
        <f>UPPER(TRIM(I7270))</f>
        <v/>
      </c>
      <c r="Y7270" s="6">
        <f>IF(V7270&lt;&gt;"",IFERROR(INDEX(federal_program_name_lookup,MATCH(V7270,aln_lookup,0)),""),"")</f>
        <v/>
      </c>
    </row>
    <row r="7271">
      <c r="A7271" s="6">
        <f>IF(B7271&lt;&gt;"", "AWARD-"&amp;TEXT(ROW()-1,"0000"), "")</f>
        <v/>
      </c>
      <c r="B7271" s="7" t="n"/>
      <c r="C7271" s="7" t="n"/>
      <c r="D7271" s="7" t="n"/>
      <c r="E7271" s="8" t="n"/>
      <c r="F7271" s="9" t="n"/>
      <c r="G7271" s="8" t="n"/>
      <c r="H7271" s="8" t="n"/>
      <c r="I7271" s="8" t="n"/>
      <c r="J7271" s="10">
        <f>IF(A7271="",0,SUMIFS(amount_expended,cfda_key,V7271))</f>
        <v/>
      </c>
      <c r="K7271" s="10">
        <f>IF(G7271="OTHER CLUSTER NOT LISTED ABOVE",SUMIFS(amount_expended,uniform_other_cluster_name,X7271), IF(AND(OR(G7271="N/A",G7271=""),H7271=""),0,IF(G7271="STATE CLUSTER",SUMIFS(amount_expended,uniform_state_cluster_name,W7271),SUMIFS(amount_expended,cluster_name,G7271))))</f>
        <v/>
      </c>
      <c r="L7271" s="8" t="n"/>
      <c r="M7271" s="7" t="n"/>
      <c r="N7271" s="8" t="n"/>
      <c r="O7271" s="7" t="n"/>
      <c r="P7271" s="7" t="n"/>
      <c r="Q7271" s="8" t="n"/>
      <c r="R7271" s="9" t="n"/>
      <c r="S7271" s="8" t="n"/>
      <c r="T7271" s="8" t="n"/>
      <c r="U7271" s="8" t="n"/>
      <c r="V7271" s="11">
        <f>IF(OR(B7271="",C7271=""),"",CONCATENATE(B7271,".",C7271))</f>
        <v/>
      </c>
      <c r="W7271" s="6">
        <f>UPPER(TRIM(H7271))</f>
        <v/>
      </c>
      <c r="X7271" s="6">
        <f>UPPER(TRIM(I7271))</f>
        <v/>
      </c>
      <c r="Y7271" s="6">
        <f>IF(V7271&lt;&gt;"",IFERROR(INDEX(federal_program_name_lookup,MATCH(V7271,aln_lookup,0)),""),"")</f>
        <v/>
      </c>
    </row>
    <row r="7272">
      <c r="A7272" s="6">
        <f>IF(B7272&lt;&gt;"", "AWARD-"&amp;TEXT(ROW()-1,"0000"), "")</f>
        <v/>
      </c>
      <c r="B7272" s="7" t="n"/>
      <c r="C7272" s="7" t="n"/>
      <c r="D7272" s="7" t="n"/>
      <c r="E7272" s="8" t="n"/>
      <c r="F7272" s="9" t="n"/>
      <c r="G7272" s="8" t="n"/>
      <c r="H7272" s="8" t="n"/>
      <c r="I7272" s="8" t="n"/>
      <c r="J7272" s="10">
        <f>IF(A7272="",0,SUMIFS(amount_expended,cfda_key,V7272))</f>
        <v/>
      </c>
      <c r="K7272" s="10">
        <f>IF(G7272="OTHER CLUSTER NOT LISTED ABOVE",SUMIFS(amount_expended,uniform_other_cluster_name,X7272), IF(AND(OR(G7272="N/A",G7272=""),H7272=""),0,IF(G7272="STATE CLUSTER",SUMIFS(amount_expended,uniform_state_cluster_name,W7272),SUMIFS(amount_expended,cluster_name,G7272))))</f>
        <v/>
      </c>
      <c r="L7272" s="8" t="n"/>
      <c r="M7272" s="7" t="n"/>
      <c r="N7272" s="8" t="n"/>
      <c r="O7272" s="7" t="n"/>
      <c r="P7272" s="7" t="n"/>
      <c r="Q7272" s="8" t="n"/>
      <c r="R7272" s="9" t="n"/>
      <c r="S7272" s="8" t="n"/>
      <c r="T7272" s="8" t="n"/>
      <c r="U7272" s="8" t="n"/>
      <c r="V7272" s="11">
        <f>IF(OR(B7272="",C7272=""),"",CONCATENATE(B7272,".",C7272))</f>
        <v/>
      </c>
      <c r="W7272" s="6">
        <f>UPPER(TRIM(H7272))</f>
        <v/>
      </c>
      <c r="X7272" s="6">
        <f>UPPER(TRIM(I7272))</f>
        <v/>
      </c>
      <c r="Y7272" s="6">
        <f>IF(V7272&lt;&gt;"",IFERROR(INDEX(federal_program_name_lookup,MATCH(V7272,aln_lookup,0)),""),"")</f>
        <v/>
      </c>
    </row>
    <row r="7273">
      <c r="A7273" s="6">
        <f>IF(B7273&lt;&gt;"", "AWARD-"&amp;TEXT(ROW()-1,"0000"), "")</f>
        <v/>
      </c>
      <c r="B7273" s="7" t="n"/>
      <c r="C7273" s="7" t="n"/>
      <c r="D7273" s="7" t="n"/>
      <c r="E7273" s="8" t="n"/>
      <c r="F7273" s="9" t="n"/>
      <c r="G7273" s="8" t="n"/>
      <c r="H7273" s="8" t="n"/>
      <c r="I7273" s="8" t="n"/>
      <c r="J7273" s="10">
        <f>IF(A7273="",0,SUMIFS(amount_expended,cfda_key,V7273))</f>
        <v/>
      </c>
      <c r="K7273" s="10">
        <f>IF(G7273="OTHER CLUSTER NOT LISTED ABOVE",SUMIFS(amount_expended,uniform_other_cluster_name,X7273), IF(AND(OR(G7273="N/A",G7273=""),H7273=""),0,IF(G7273="STATE CLUSTER",SUMIFS(amount_expended,uniform_state_cluster_name,W7273),SUMIFS(amount_expended,cluster_name,G7273))))</f>
        <v/>
      </c>
      <c r="L7273" s="8" t="n"/>
      <c r="M7273" s="7" t="n"/>
      <c r="N7273" s="8" t="n"/>
      <c r="O7273" s="7" t="n"/>
      <c r="P7273" s="7" t="n"/>
      <c r="Q7273" s="8" t="n"/>
      <c r="R7273" s="9" t="n"/>
      <c r="S7273" s="8" t="n"/>
      <c r="T7273" s="8" t="n"/>
      <c r="U7273" s="8" t="n"/>
      <c r="V7273" s="11">
        <f>IF(OR(B7273="",C7273=""),"",CONCATENATE(B7273,".",C7273))</f>
        <v/>
      </c>
      <c r="W7273" s="6">
        <f>UPPER(TRIM(H7273))</f>
        <v/>
      </c>
      <c r="X7273" s="6">
        <f>UPPER(TRIM(I7273))</f>
        <v/>
      </c>
      <c r="Y7273" s="6">
        <f>IF(V7273&lt;&gt;"",IFERROR(INDEX(federal_program_name_lookup,MATCH(V7273,aln_lookup,0)),""),"")</f>
        <v/>
      </c>
    </row>
    <row r="7274">
      <c r="A7274" s="6">
        <f>IF(B7274&lt;&gt;"", "AWARD-"&amp;TEXT(ROW()-1,"0000"), "")</f>
        <v/>
      </c>
      <c r="B7274" s="7" t="n"/>
      <c r="C7274" s="7" t="n"/>
      <c r="D7274" s="7" t="n"/>
      <c r="E7274" s="8" t="n"/>
      <c r="F7274" s="9" t="n"/>
      <c r="G7274" s="8" t="n"/>
      <c r="H7274" s="8" t="n"/>
      <c r="I7274" s="8" t="n"/>
      <c r="J7274" s="10">
        <f>IF(A7274="",0,SUMIFS(amount_expended,cfda_key,V7274))</f>
        <v/>
      </c>
      <c r="K7274" s="10">
        <f>IF(G7274="OTHER CLUSTER NOT LISTED ABOVE",SUMIFS(amount_expended,uniform_other_cluster_name,X7274), IF(AND(OR(G7274="N/A",G7274=""),H7274=""),0,IF(G7274="STATE CLUSTER",SUMIFS(amount_expended,uniform_state_cluster_name,W7274),SUMIFS(amount_expended,cluster_name,G7274))))</f>
        <v/>
      </c>
      <c r="L7274" s="8" t="n"/>
      <c r="M7274" s="7" t="n"/>
      <c r="N7274" s="8" t="n"/>
      <c r="O7274" s="7" t="n"/>
      <c r="P7274" s="7" t="n"/>
      <c r="Q7274" s="8" t="n"/>
      <c r="R7274" s="9" t="n"/>
      <c r="S7274" s="8" t="n"/>
      <c r="T7274" s="8" t="n"/>
      <c r="U7274" s="8" t="n"/>
      <c r="V7274" s="11">
        <f>IF(OR(B7274="",C7274=""),"",CONCATENATE(B7274,".",C7274))</f>
        <v/>
      </c>
      <c r="W7274" s="6">
        <f>UPPER(TRIM(H7274))</f>
        <v/>
      </c>
      <c r="X7274" s="6">
        <f>UPPER(TRIM(I7274))</f>
        <v/>
      </c>
      <c r="Y7274" s="6">
        <f>IF(V7274&lt;&gt;"",IFERROR(INDEX(federal_program_name_lookup,MATCH(V7274,aln_lookup,0)),""),"")</f>
        <v/>
      </c>
    </row>
    <row r="7275">
      <c r="A7275" s="6">
        <f>IF(B7275&lt;&gt;"", "AWARD-"&amp;TEXT(ROW()-1,"0000"), "")</f>
        <v/>
      </c>
      <c r="B7275" s="7" t="n"/>
      <c r="C7275" s="7" t="n"/>
      <c r="D7275" s="7" t="n"/>
      <c r="E7275" s="8" t="n"/>
      <c r="F7275" s="9" t="n"/>
      <c r="G7275" s="8" t="n"/>
      <c r="H7275" s="8" t="n"/>
      <c r="I7275" s="8" t="n"/>
      <c r="J7275" s="10">
        <f>IF(A7275="",0,SUMIFS(amount_expended,cfda_key,V7275))</f>
        <v/>
      </c>
      <c r="K7275" s="10">
        <f>IF(G7275="OTHER CLUSTER NOT LISTED ABOVE",SUMIFS(amount_expended,uniform_other_cluster_name,X7275), IF(AND(OR(G7275="N/A",G7275=""),H7275=""),0,IF(G7275="STATE CLUSTER",SUMIFS(amount_expended,uniform_state_cluster_name,W7275),SUMIFS(amount_expended,cluster_name,G7275))))</f>
        <v/>
      </c>
      <c r="L7275" s="8" t="n"/>
      <c r="M7275" s="7" t="n"/>
      <c r="N7275" s="8" t="n"/>
      <c r="O7275" s="7" t="n"/>
      <c r="P7275" s="7" t="n"/>
      <c r="Q7275" s="8" t="n"/>
      <c r="R7275" s="9" t="n"/>
      <c r="S7275" s="8" t="n"/>
      <c r="T7275" s="8" t="n"/>
      <c r="U7275" s="8" t="n"/>
      <c r="V7275" s="11">
        <f>IF(OR(B7275="",C7275=""),"",CONCATENATE(B7275,".",C7275))</f>
        <v/>
      </c>
      <c r="W7275" s="6">
        <f>UPPER(TRIM(H7275))</f>
        <v/>
      </c>
      <c r="X7275" s="6">
        <f>UPPER(TRIM(I7275))</f>
        <v/>
      </c>
      <c r="Y7275" s="6">
        <f>IF(V7275&lt;&gt;"",IFERROR(INDEX(federal_program_name_lookup,MATCH(V7275,aln_lookup,0)),""),"")</f>
        <v/>
      </c>
    </row>
    <row r="7276">
      <c r="A7276" s="6">
        <f>IF(B7276&lt;&gt;"", "AWARD-"&amp;TEXT(ROW()-1,"0000"), "")</f>
        <v/>
      </c>
      <c r="B7276" s="7" t="n"/>
      <c r="C7276" s="7" t="n"/>
      <c r="D7276" s="7" t="n"/>
      <c r="E7276" s="8" t="n"/>
      <c r="F7276" s="9" t="n"/>
      <c r="G7276" s="8" t="n"/>
      <c r="H7276" s="8" t="n"/>
      <c r="I7276" s="8" t="n"/>
      <c r="J7276" s="10">
        <f>IF(A7276="",0,SUMIFS(amount_expended,cfda_key,V7276))</f>
        <v/>
      </c>
      <c r="K7276" s="10">
        <f>IF(G7276="OTHER CLUSTER NOT LISTED ABOVE",SUMIFS(amount_expended,uniform_other_cluster_name,X7276), IF(AND(OR(G7276="N/A",G7276=""),H7276=""),0,IF(G7276="STATE CLUSTER",SUMIFS(amount_expended,uniform_state_cluster_name,W7276),SUMIFS(amount_expended,cluster_name,G7276))))</f>
        <v/>
      </c>
      <c r="L7276" s="8" t="n"/>
      <c r="M7276" s="7" t="n"/>
      <c r="N7276" s="8" t="n"/>
      <c r="O7276" s="7" t="n"/>
      <c r="P7276" s="7" t="n"/>
      <c r="Q7276" s="8" t="n"/>
      <c r="R7276" s="9" t="n"/>
      <c r="S7276" s="8" t="n"/>
      <c r="T7276" s="8" t="n"/>
      <c r="U7276" s="8" t="n"/>
      <c r="V7276" s="11">
        <f>IF(OR(B7276="",C7276=""),"",CONCATENATE(B7276,".",C7276))</f>
        <v/>
      </c>
      <c r="W7276" s="6">
        <f>UPPER(TRIM(H7276))</f>
        <v/>
      </c>
      <c r="X7276" s="6">
        <f>UPPER(TRIM(I7276))</f>
        <v/>
      </c>
      <c r="Y7276" s="6">
        <f>IF(V7276&lt;&gt;"",IFERROR(INDEX(federal_program_name_lookup,MATCH(V7276,aln_lookup,0)),""),"")</f>
        <v/>
      </c>
    </row>
    <row r="7277">
      <c r="A7277" s="6">
        <f>IF(B7277&lt;&gt;"", "AWARD-"&amp;TEXT(ROW()-1,"0000"), "")</f>
        <v/>
      </c>
      <c r="B7277" s="7" t="n"/>
      <c r="C7277" s="7" t="n"/>
      <c r="D7277" s="7" t="n"/>
      <c r="E7277" s="8" t="n"/>
      <c r="F7277" s="9" t="n"/>
      <c r="G7277" s="8" t="n"/>
      <c r="H7277" s="8" t="n"/>
      <c r="I7277" s="8" t="n"/>
      <c r="J7277" s="10">
        <f>IF(A7277="",0,SUMIFS(amount_expended,cfda_key,V7277))</f>
        <v/>
      </c>
      <c r="K7277" s="10">
        <f>IF(G7277="OTHER CLUSTER NOT LISTED ABOVE",SUMIFS(amount_expended,uniform_other_cluster_name,X7277), IF(AND(OR(G7277="N/A",G7277=""),H7277=""),0,IF(G7277="STATE CLUSTER",SUMIFS(amount_expended,uniform_state_cluster_name,W7277),SUMIFS(amount_expended,cluster_name,G7277))))</f>
        <v/>
      </c>
      <c r="L7277" s="8" t="n"/>
      <c r="M7277" s="7" t="n"/>
      <c r="N7277" s="8" t="n"/>
      <c r="O7277" s="7" t="n"/>
      <c r="P7277" s="7" t="n"/>
      <c r="Q7277" s="8" t="n"/>
      <c r="R7277" s="9" t="n"/>
      <c r="S7277" s="8" t="n"/>
      <c r="T7277" s="8" t="n"/>
      <c r="U7277" s="8" t="n"/>
      <c r="V7277" s="11">
        <f>IF(OR(B7277="",C7277=""),"",CONCATENATE(B7277,".",C7277))</f>
        <v/>
      </c>
      <c r="W7277" s="6">
        <f>UPPER(TRIM(H7277))</f>
        <v/>
      </c>
      <c r="X7277" s="6">
        <f>UPPER(TRIM(I7277))</f>
        <v/>
      </c>
      <c r="Y7277" s="6">
        <f>IF(V7277&lt;&gt;"",IFERROR(INDEX(federal_program_name_lookup,MATCH(V7277,aln_lookup,0)),""),"")</f>
        <v/>
      </c>
    </row>
    <row r="7278">
      <c r="A7278" s="6">
        <f>IF(B7278&lt;&gt;"", "AWARD-"&amp;TEXT(ROW()-1,"0000"), "")</f>
        <v/>
      </c>
      <c r="B7278" s="7" t="n"/>
      <c r="C7278" s="7" t="n"/>
      <c r="D7278" s="7" t="n"/>
      <c r="E7278" s="8" t="n"/>
      <c r="F7278" s="9" t="n"/>
      <c r="G7278" s="8" t="n"/>
      <c r="H7278" s="8" t="n"/>
      <c r="I7278" s="8" t="n"/>
      <c r="J7278" s="10">
        <f>IF(A7278="",0,SUMIFS(amount_expended,cfda_key,V7278))</f>
        <v/>
      </c>
      <c r="K7278" s="10">
        <f>IF(G7278="OTHER CLUSTER NOT LISTED ABOVE",SUMIFS(amount_expended,uniform_other_cluster_name,X7278), IF(AND(OR(G7278="N/A",G7278=""),H7278=""),0,IF(G7278="STATE CLUSTER",SUMIFS(amount_expended,uniform_state_cluster_name,W7278),SUMIFS(amount_expended,cluster_name,G7278))))</f>
        <v/>
      </c>
      <c r="L7278" s="8" t="n"/>
      <c r="M7278" s="7" t="n"/>
      <c r="N7278" s="8" t="n"/>
      <c r="O7278" s="7" t="n"/>
      <c r="P7278" s="7" t="n"/>
      <c r="Q7278" s="8" t="n"/>
      <c r="R7278" s="9" t="n"/>
      <c r="S7278" s="8" t="n"/>
      <c r="T7278" s="8" t="n"/>
      <c r="U7278" s="8" t="n"/>
      <c r="V7278" s="11">
        <f>IF(OR(B7278="",C7278=""),"",CONCATENATE(B7278,".",C7278))</f>
        <v/>
      </c>
      <c r="W7278" s="6">
        <f>UPPER(TRIM(H7278))</f>
        <v/>
      </c>
      <c r="X7278" s="6">
        <f>UPPER(TRIM(I7278))</f>
        <v/>
      </c>
      <c r="Y7278" s="6">
        <f>IF(V7278&lt;&gt;"",IFERROR(INDEX(federal_program_name_lookup,MATCH(V7278,aln_lookup,0)),""),"")</f>
        <v/>
      </c>
    </row>
    <row r="7279">
      <c r="A7279" s="6">
        <f>IF(B7279&lt;&gt;"", "AWARD-"&amp;TEXT(ROW()-1,"0000"), "")</f>
        <v/>
      </c>
      <c r="B7279" s="7" t="n"/>
      <c r="C7279" s="7" t="n"/>
      <c r="D7279" s="7" t="n"/>
      <c r="E7279" s="8" t="n"/>
      <c r="F7279" s="9" t="n"/>
      <c r="G7279" s="8" t="n"/>
      <c r="H7279" s="8" t="n"/>
      <c r="I7279" s="8" t="n"/>
      <c r="J7279" s="10">
        <f>IF(A7279="",0,SUMIFS(amount_expended,cfda_key,V7279))</f>
        <v/>
      </c>
      <c r="K7279" s="10">
        <f>IF(G7279="OTHER CLUSTER NOT LISTED ABOVE",SUMIFS(amount_expended,uniform_other_cluster_name,X7279), IF(AND(OR(G7279="N/A",G7279=""),H7279=""),0,IF(G7279="STATE CLUSTER",SUMIFS(amount_expended,uniform_state_cluster_name,W7279),SUMIFS(amount_expended,cluster_name,G7279))))</f>
        <v/>
      </c>
      <c r="L7279" s="8" t="n"/>
      <c r="M7279" s="7" t="n"/>
      <c r="N7279" s="8" t="n"/>
      <c r="O7279" s="7" t="n"/>
      <c r="P7279" s="7" t="n"/>
      <c r="Q7279" s="8" t="n"/>
      <c r="R7279" s="9" t="n"/>
      <c r="S7279" s="8" t="n"/>
      <c r="T7279" s="8" t="n"/>
      <c r="U7279" s="8" t="n"/>
      <c r="V7279" s="11">
        <f>IF(OR(B7279="",C7279=""),"",CONCATENATE(B7279,".",C7279))</f>
        <v/>
      </c>
      <c r="W7279" s="6">
        <f>UPPER(TRIM(H7279))</f>
        <v/>
      </c>
      <c r="X7279" s="6">
        <f>UPPER(TRIM(I7279))</f>
        <v/>
      </c>
      <c r="Y7279" s="6">
        <f>IF(V7279&lt;&gt;"",IFERROR(INDEX(federal_program_name_lookup,MATCH(V7279,aln_lookup,0)),""),"")</f>
        <v/>
      </c>
    </row>
    <row r="7280">
      <c r="A7280" s="6">
        <f>IF(B7280&lt;&gt;"", "AWARD-"&amp;TEXT(ROW()-1,"0000"), "")</f>
        <v/>
      </c>
      <c r="B7280" s="7" t="n"/>
      <c r="C7280" s="7" t="n"/>
      <c r="D7280" s="7" t="n"/>
      <c r="E7280" s="8" t="n"/>
      <c r="F7280" s="9" t="n"/>
      <c r="G7280" s="8" t="n"/>
      <c r="H7280" s="8" t="n"/>
      <c r="I7280" s="8" t="n"/>
      <c r="J7280" s="10">
        <f>IF(A7280="",0,SUMIFS(amount_expended,cfda_key,V7280))</f>
        <v/>
      </c>
      <c r="K7280" s="10">
        <f>IF(G7280="OTHER CLUSTER NOT LISTED ABOVE",SUMIFS(amount_expended,uniform_other_cluster_name,X7280), IF(AND(OR(G7280="N/A",G7280=""),H7280=""),0,IF(G7280="STATE CLUSTER",SUMIFS(amount_expended,uniform_state_cluster_name,W7280),SUMIFS(amount_expended,cluster_name,G7280))))</f>
        <v/>
      </c>
      <c r="L7280" s="8" t="n"/>
      <c r="M7280" s="7" t="n"/>
      <c r="N7280" s="8" t="n"/>
      <c r="O7280" s="7" t="n"/>
      <c r="P7280" s="7" t="n"/>
      <c r="Q7280" s="8" t="n"/>
      <c r="R7280" s="9" t="n"/>
      <c r="S7280" s="8" t="n"/>
      <c r="T7280" s="8" t="n"/>
      <c r="U7280" s="8" t="n"/>
      <c r="V7280" s="11">
        <f>IF(OR(B7280="",C7280=""),"",CONCATENATE(B7280,".",C7280))</f>
        <v/>
      </c>
      <c r="W7280" s="6">
        <f>UPPER(TRIM(H7280))</f>
        <v/>
      </c>
      <c r="X7280" s="6">
        <f>UPPER(TRIM(I7280))</f>
        <v/>
      </c>
      <c r="Y7280" s="6">
        <f>IF(V7280&lt;&gt;"",IFERROR(INDEX(federal_program_name_lookup,MATCH(V7280,aln_lookup,0)),""),"")</f>
        <v/>
      </c>
    </row>
    <row r="7281">
      <c r="A7281" s="6">
        <f>IF(B7281&lt;&gt;"", "AWARD-"&amp;TEXT(ROW()-1,"0000"), "")</f>
        <v/>
      </c>
      <c r="B7281" s="7" t="n"/>
      <c r="C7281" s="7" t="n"/>
      <c r="D7281" s="7" t="n"/>
      <c r="E7281" s="8" t="n"/>
      <c r="F7281" s="9" t="n"/>
      <c r="G7281" s="8" t="n"/>
      <c r="H7281" s="8" t="n"/>
      <c r="I7281" s="8" t="n"/>
      <c r="J7281" s="10">
        <f>IF(A7281="",0,SUMIFS(amount_expended,cfda_key,V7281))</f>
        <v/>
      </c>
      <c r="K7281" s="10">
        <f>IF(G7281="OTHER CLUSTER NOT LISTED ABOVE",SUMIFS(amount_expended,uniform_other_cluster_name,X7281), IF(AND(OR(G7281="N/A",G7281=""),H7281=""),0,IF(G7281="STATE CLUSTER",SUMIFS(amount_expended,uniform_state_cluster_name,W7281),SUMIFS(amount_expended,cluster_name,G7281))))</f>
        <v/>
      </c>
      <c r="L7281" s="8" t="n"/>
      <c r="M7281" s="7" t="n"/>
      <c r="N7281" s="8" t="n"/>
      <c r="O7281" s="7" t="n"/>
      <c r="P7281" s="7" t="n"/>
      <c r="Q7281" s="8" t="n"/>
      <c r="R7281" s="9" t="n"/>
      <c r="S7281" s="8" t="n"/>
      <c r="T7281" s="8" t="n"/>
      <c r="U7281" s="8" t="n"/>
      <c r="V7281" s="11">
        <f>IF(OR(B7281="",C7281=""),"",CONCATENATE(B7281,".",C7281))</f>
        <v/>
      </c>
      <c r="W7281" s="6">
        <f>UPPER(TRIM(H7281))</f>
        <v/>
      </c>
      <c r="X7281" s="6">
        <f>UPPER(TRIM(I7281))</f>
        <v/>
      </c>
      <c r="Y7281" s="6">
        <f>IF(V7281&lt;&gt;"",IFERROR(INDEX(federal_program_name_lookup,MATCH(V7281,aln_lookup,0)),""),"")</f>
        <v/>
      </c>
    </row>
    <row r="7282">
      <c r="A7282" s="6">
        <f>IF(B7282&lt;&gt;"", "AWARD-"&amp;TEXT(ROW()-1,"0000"), "")</f>
        <v/>
      </c>
      <c r="B7282" s="7" t="n"/>
      <c r="C7282" s="7" t="n"/>
      <c r="D7282" s="7" t="n"/>
      <c r="E7282" s="8" t="n"/>
      <c r="F7282" s="9" t="n"/>
      <c r="G7282" s="8" t="n"/>
      <c r="H7282" s="8" t="n"/>
      <c r="I7282" s="8" t="n"/>
      <c r="J7282" s="10">
        <f>IF(A7282="",0,SUMIFS(amount_expended,cfda_key,V7282))</f>
        <v/>
      </c>
      <c r="K7282" s="10">
        <f>IF(G7282="OTHER CLUSTER NOT LISTED ABOVE",SUMIFS(amount_expended,uniform_other_cluster_name,X7282), IF(AND(OR(G7282="N/A",G7282=""),H7282=""),0,IF(G7282="STATE CLUSTER",SUMIFS(amount_expended,uniform_state_cluster_name,W7282),SUMIFS(amount_expended,cluster_name,G7282))))</f>
        <v/>
      </c>
      <c r="L7282" s="8" t="n"/>
      <c r="M7282" s="7" t="n"/>
      <c r="N7282" s="8" t="n"/>
      <c r="O7282" s="7" t="n"/>
      <c r="P7282" s="7" t="n"/>
      <c r="Q7282" s="8" t="n"/>
      <c r="R7282" s="9" t="n"/>
      <c r="S7282" s="8" t="n"/>
      <c r="T7282" s="8" t="n"/>
      <c r="U7282" s="8" t="n"/>
      <c r="V7282" s="11">
        <f>IF(OR(B7282="",C7282=""),"",CONCATENATE(B7282,".",C7282))</f>
        <v/>
      </c>
      <c r="W7282" s="6">
        <f>UPPER(TRIM(H7282))</f>
        <v/>
      </c>
      <c r="X7282" s="6">
        <f>UPPER(TRIM(I7282))</f>
        <v/>
      </c>
      <c r="Y7282" s="6">
        <f>IF(V7282&lt;&gt;"",IFERROR(INDEX(federal_program_name_lookup,MATCH(V7282,aln_lookup,0)),""),"")</f>
        <v/>
      </c>
    </row>
    <row r="7283">
      <c r="A7283" s="6">
        <f>IF(B7283&lt;&gt;"", "AWARD-"&amp;TEXT(ROW()-1,"0000"), "")</f>
        <v/>
      </c>
      <c r="B7283" s="7" t="n"/>
      <c r="C7283" s="7" t="n"/>
      <c r="D7283" s="7" t="n"/>
      <c r="E7283" s="8" t="n"/>
      <c r="F7283" s="9" t="n"/>
      <c r="G7283" s="8" t="n"/>
      <c r="H7283" s="8" t="n"/>
      <c r="I7283" s="8" t="n"/>
      <c r="J7283" s="10">
        <f>IF(A7283="",0,SUMIFS(amount_expended,cfda_key,V7283))</f>
        <v/>
      </c>
      <c r="K7283" s="10">
        <f>IF(G7283="OTHER CLUSTER NOT LISTED ABOVE",SUMIFS(amount_expended,uniform_other_cluster_name,X7283), IF(AND(OR(G7283="N/A",G7283=""),H7283=""),0,IF(G7283="STATE CLUSTER",SUMIFS(amount_expended,uniform_state_cluster_name,W7283),SUMIFS(amount_expended,cluster_name,G7283))))</f>
        <v/>
      </c>
      <c r="L7283" s="8" t="n"/>
      <c r="M7283" s="7" t="n"/>
      <c r="N7283" s="8" t="n"/>
      <c r="O7283" s="7" t="n"/>
      <c r="P7283" s="7" t="n"/>
      <c r="Q7283" s="8" t="n"/>
      <c r="R7283" s="9" t="n"/>
      <c r="S7283" s="8" t="n"/>
      <c r="T7283" s="8" t="n"/>
      <c r="U7283" s="8" t="n"/>
      <c r="V7283" s="11">
        <f>IF(OR(B7283="",C7283=""),"",CONCATENATE(B7283,".",C7283))</f>
        <v/>
      </c>
      <c r="W7283" s="6">
        <f>UPPER(TRIM(H7283))</f>
        <v/>
      </c>
      <c r="X7283" s="6">
        <f>UPPER(TRIM(I7283))</f>
        <v/>
      </c>
      <c r="Y7283" s="6">
        <f>IF(V7283&lt;&gt;"",IFERROR(INDEX(federal_program_name_lookup,MATCH(V7283,aln_lookup,0)),""),"")</f>
        <v/>
      </c>
    </row>
    <row r="7284">
      <c r="A7284" s="6">
        <f>IF(B7284&lt;&gt;"", "AWARD-"&amp;TEXT(ROW()-1,"0000"), "")</f>
        <v/>
      </c>
      <c r="B7284" s="7" t="n"/>
      <c r="C7284" s="7" t="n"/>
      <c r="D7284" s="7" t="n"/>
      <c r="E7284" s="8" t="n"/>
      <c r="F7284" s="9" t="n"/>
      <c r="G7284" s="8" t="n"/>
      <c r="H7284" s="8" t="n"/>
      <c r="I7284" s="8" t="n"/>
      <c r="J7284" s="10">
        <f>IF(A7284="",0,SUMIFS(amount_expended,cfda_key,V7284))</f>
        <v/>
      </c>
      <c r="K7284" s="10">
        <f>IF(G7284="OTHER CLUSTER NOT LISTED ABOVE",SUMIFS(amount_expended,uniform_other_cluster_name,X7284), IF(AND(OR(G7284="N/A",G7284=""),H7284=""),0,IF(G7284="STATE CLUSTER",SUMIFS(amount_expended,uniform_state_cluster_name,W7284),SUMIFS(amount_expended,cluster_name,G7284))))</f>
        <v/>
      </c>
      <c r="L7284" s="8" t="n"/>
      <c r="M7284" s="7" t="n"/>
      <c r="N7284" s="8" t="n"/>
      <c r="O7284" s="7" t="n"/>
      <c r="P7284" s="7" t="n"/>
      <c r="Q7284" s="8" t="n"/>
      <c r="R7284" s="9" t="n"/>
      <c r="S7284" s="8" t="n"/>
      <c r="T7284" s="8" t="n"/>
      <c r="U7284" s="8" t="n"/>
      <c r="V7284" s="11">
        <f>IF(OR(B7284="",C7284=""),"",CONCATENATE(B7284,".",C7284))</f>
        <v/>
      </c>
      <c r="W7284" s="6">
        <f>UPPER(TRIM(H7284))</f>
        <v/>
      </c>
      <c r="X7284" s="6">
        <f>UPPER(TRIM(I7284))</f>
        <v/>
      </c>
      <c r="Y7284" s="6">
        <f>IF(V7284&lt;&gt;"",IFERROR(INDEX(federal_program_name_lookup,MATCH(V7284,aln_lookup,0)),""),"")</f>
        <v/>
      </c>
    </row>
    <row r="7285">
      <c r="A7285" s="6">
        <f>IF(B7285&lt;&gt;"", "AWARD-"&amp;TEXT(ROW()-1,"0000"), "")</f>
        <v/>
      </c>
      <c r="B7285" s="7" t="n"/>
      <c r="C7285" s="7" t="n"/>
      <c r="D7285" s="7" t="n"/>
      <c r="E7285" s="8" t="n"/>
      <c r="F7285" s="9" t="n"/>
      <c r="G7285" s="8" t="n"/>
      <c r="H7285" s="8" t="n"/>
      <c r="I7285" s="8" t="n"/>
      <c r="J7285" s="10">
        <f>IF(A7285="",0,SUMIFS(amount_expended,cfda_key,V7285))</f>
        <v/>
      </c>
      <c r="K7285" s="10">
        <f>IF(G7285="OTHER CLUSTER NOT LISTED ABOVE",SUMIFS(amount_expended,uniform_other_cluster_name,X7285), IF(AND(OR(G7285="N/A",G7285=""),H7285=""),0,IF(G7285="STATE CLUSTER",SUMIFS(amount_expended,uniform_state_cluster_name,W7285),SUMIFS(amount_expended,cluster_name,G7285))))</f>
        <v/>
      </c>
      <c r="L7285" s="8" t="n"/>
      <c r="M7285" s="7" t="n"/>
      <c r="N7285" s="8" t="n"/>
      <c r="O7285" s="7" t="n"/>
      <c r="P7285" s="7" t="n"/>
      <c r="Q7285" s="8" t="n"/>
      <c r="R7285" s="9" t="n"/>
      <c r="S7285" s="8" t="n"/>
      <c r="T7285" s="8" t="n"/>
      <c r="U7285" s="8" t="n"/>
      <c r="V7285" s="11">
        <f>IF(OR(B7285="",C7285=""),"",CONCATENATE(B7285,".",C7285))</f>
        <v/>
      </c>
      <c r="W7285" s="6">
        <f>UPPER(TRIM(H7285))</f>
        <v/>
      </c>
      <c r="X7285" s="6">
        <f>UPPER(TRIM(I7285))</f>
        <v/>
      </c>
      <c r="Y7285" s="6">
        <f>IF(V7285&lt;&gt;"",IFERROR(INDEX(federal_program_name_lookup,MATCH(V7285,aln_lookup,0)),""),"")</f>
        <v/>
      </c>
    </row>
    <row r="7286">
      <c r="A7286" s="6">
        <f>IF(B7286&lt;&gt;"", "AWARD-"&amp;TEXT(ROW()-1,"0000"), "")</f>
        <v/>
      </c>
      <c r="B7286" s="7" t="n"/>
      <c r="C7286" s="7" t="n"/>
      <c r="D7286" s="7" t="n"/>
      <c r="E7286" s="8" t="n"/>
      <c r="F7286" s="9" t="n"/>
      <c r="G7286" s="8" t="n"/>
      <c r="H7286" s="8" t="n"/>
      <c r="I7286" s="8" t="n"/>
      <c r="J7286" s="10">
        <f>IF(A7286="",0,SUMIFS(amount_expended,cfda_key,V7286))</f>
        <v/>
      </c>
      <c r="K7286" s="10">
        <f>IF(G7286="OTHER CLUSTER NOT LISTED ABOVE",SUMIFS(amount_expended,uniform_other_cluster_name,X7286), IF(AND(OR(G7286="N/A",G7286=""),H7286=""),0,IF(G7286="STATE CLUSTER",SUMIFS(amount_expended,uniform_state_cluster_name,W7286),SUMIFS(amount_expended,cluster_name,G7286))))</f>
        <v/>
      </c>
      <c r="L7286" s="8" t="n"/>
      <c r="M7286" s="7" t="n"/>
      <c r="N7286" s="8" t="n"/>
      <c r="O7286" s="7" t="n"/>
      <c r="P7286" s="7" t="n"/>
      <c r="Q7286" s="8" t="n"/>
      <c r="R7286" s="9" t="n"/>
      <c r="S7286" s="8" t="n"/>
      <c r="T7286" s="8" t="n"/>
      <c r="U7286" s="8" t="n"/>
      <c r="V7286" s="11">
        <f>IF(OR(B7286="",C7286=""),"",CONCATENATE(B7286,".",C7286))</f>
        <v/>
      </c>
      <c r="W7286" s="6">
        <f>UPPER(TRIM(H7286))</f>
        <v/>
      </c>
      <c r="X7286" s="6">
        <f>UPPER(TRIM(I7286))</f>
        <v/>
      </c>
      <c r="Y7286" s="6">
        <f>IF(V7286&lt;&gt;"",IFERROR(INDEX(federal_program_name_lookup,MATCH(V7286,aln_lookup,0)),""),"")</f>
        <v/>
      </c>
    </row>
    <row r="7287">
      <c r="A7287" s="6">
        <f>IF(B7287&lt;&gt;"", "AWARD-"&amp;TEXT(ROW()-1,"0000"), "")</f>
        <v/>
      </c>
      <c r="B7287" s="7" t="n"/>
      <c r="C7287" s="7" t="n"/>
      <c r="D7287" s="7" t="n"/>
      <c r="E7287" s="8" t="n"/>
      <c r="F7287" s="9" t="n"/>
      <c r="G7287" s="8" t="n"/>
      <c r="H7287" s="8" t="n"/>
      <c r="I7287" s="8" t="n"/>
      <c r="J7287" s="10">
        <f>IF(A7287="",0,SUMIFS(amount_expended,cfda_key,V7287))</f>
        <v/>
      </c>
      <c r="K7287" s="10">
        <f>IF(G7287="OTHER CLUSTER NOT LISTED ABOVE",SUMIFS(amount_expended,uniform_other_cluster_name,X7287), IF(AND(OR(G7287="N/A",G7287=""),H7287=""),0,IF(G7287="STATE CLUSTER",SUMIFS(amount_expended,uniform_state_cluster_name,W7287),SUMIFS(amount_expended,cluster_name,G7287))))</f>
        <v/>
      </c>
      <c r="L7287" s="8" t="n"/>
      <c r="M7287" s="7" t="n"/>
      <c r="N7287" s="8" t="n"/>
      <c r="O7287" s="7" t="n"/>
      <c r="P7287" s="7" t="n"/>
      <c r="Q7287" s="8" t="n"/>
      <c r="R7287" s="9" t="n"/>
      <c r="S7287" s="8" t="n"/>
      <c r="T7287" s="8" t="n"/>
      <c r="U7287" s="8" t="n"/>
      <c r="V7287" s="11">
        <f>IF(OR(B7287="",C7287=""),"",CONCATENATE(B7287,".",C7287))</f>
        <v/>
      </c>
      <c r="W7287" s="6">
        <f>UPPER(TRIM(H7287))</f>
        <v/>
      </c>
      <c r="X7287" s="6">
        <f>UPPER(TRIM(I7287))</f>
        <v/>
      </c>
      <c r="Y7287" s="6">
        <f>IF(V7287&lt;&gt;"",IFERROR(INDEX(federal_program_name_lookup,MATCH(V7287,aln_lookup,0)),""),"")</f>
        <v/>
      </c>
    </row>
    <row r="7288">
      <c r="A7288" s="6">
        <f>IF(B7288&lt;&gt;"", "AWARD-"&amp;TEXT(ROW()-1,"0000"), "")</f>
        <v/>
      </c>
      <c r="B7288" s="7" t="n"/>
      <c r="C7288" s="7" t="n"/>
      <c r="D7288" s="7" t="n"/>
      <c r="E7288" s="8" t="n"/>
      <c r="F7288" s="9" t="n"/>
      <c r="G7288" s="8" t="n"/>
      <c r="H7288" s="8" t="n"/>
      <c r="I7288" s="8" t="n"/>
      <c r="J7288" s="10">
        <f>IF(A7288="",0,SUMIFS(amount_expended,cfda_key,V7288))</f>
        <v/>
      </c>
      <c r="K7288" s="10">
        <f>IF(G7288="OTHER CLUSTER NOT LISTED ABOVE",SUMIFS(amount_expended,uniform_other_cluster_name,X7288), IF(AND(OR(G7288="N/A",G7288=""),H7288=""),0,IF(G7288="STATE CLUSTER",SUMIFS(amount_expended,uniform_state_cluster_name,W7288),SUMIFS(amount_expended,cluster_name,G7288))))</f>
        <v/>
      </c>
      <c r="L7288" s="8" t="n"/>
      <c r="M7288" s="7" t="n"/>
      <c r="N7288" s="8" t="n"/>
      <c r="O7288" s="7" t="n"/>
      <c r="P7288" s="7" t="n"/>
      <c r="Q7288" s="8" t="n"/>
      <c r="R7288" s="9" t="n"/>
      <c r="S7288" s="8" t="n"/>
      <c r="T7288" s="8" t="n"/>
      <c r="U7288" s="8" t="n"/>
      <c r="V7288" s="11">
        <f>IF(OR(B7288="",C7288=""),"",CONCATENATE(B7288,".",C7288))</f>
        <v/>
      </c>
      <c r="W7288" s="6">
        <f>UPPER(TRIM(H7288))</f>
        <v/>
      </c>
      <c r="X7288" s="6">
        <f>UPPER(TRIM(I7288))</f>
        <v/>
      </c>
      <c r="Y7288" s="6">
        <f>IF(V7288&lt;&gt;"",IFERROR(INDEX(federal_program_name_lookup,MATCH(V7288,aln_lookup,0)),""),"")</f>
        <v/>
      </c>
    </row>
    <row r="7289">
      <c r="A7289" s="6">
        <f>IF(B7289&lt;&gt;"", "AWARD-"&amp;TEXT(ROW()-1,"0000"), "")</f>
        <v/>
      </c>
      <c r="B7289" s="7" t="n"/>
      <c r="C7289" s="7" t="n"/>
      <c r="D7289" s="7" t="n"/>
      <c r="E7289" s="8" t="n"/>
      <c r="F7289" s="9" t="n"/>
      <c r="G7289" s="8" t="n"/>
      <c r="H7289" s="8" t="n"/>
      <c r="I7289" s="8" t="n"/>
      <c r="J7289" s="10">
        <f>IF(A7289="",0,SUMIFS(amount_expended,cfda_key,V7289))</f>
        <v/>
      </c>
      <c r="K7289" s="10">
        <f>IF(G7289="OTHER CLUSTER NOT LISTED ABOVE",SUMIFS(amount_expended,uniform_other_cluster_name,X7289), IF(AND(OR(G7289="N/A",G7289=""),H7289=""),0,IF(G7289="STATE CLUSTER",SUMIFS(amount_expended,uniform_state_cluster_name,W7289),SUMIFS(amount_expended,cluster_name,G7289))))</f>
        <v/>
      </c>
      <c r="L7289" s="8" t="n"/>
      <c r="M7289" s="7" t="n"/>
      <c r="N7289" s="8" t="n"/>
      <c r="O7289" s="7" t="n"/>
      <c r="P7289" s="7" t="n"/>
      <c r="Q7289" s="8" t="n"/>
      <c r="R7289" s="9" t="n"/>
      <c r="S7289" s="8" t="n"/>
      <c r="T7289" s="8" t="n"/>
      <c r="U7289" s="8" t="n"/>
      <c r="V7289" s="11">
        <f>IF(OR(B7289="",C7289=""),"",CONCATENATE(B7289,".",C7289))</f>
        <v/>
      </c>
      <c r="W7289" s="6">
        <f>UPPER(TRIM(H7289))</f>
        <v/>
      </c>
      <c r="X7289" s="6">
        <f>UPPER(TRIM(I7289))</f>
        <v/>
      </c>
      <c r="Y7289" s="6">
        <f>IF(V7289&lt;&gt;"",IFERROR(INDEX(federal_program_name_lookup,MATCH(V7289,aln_lookup,0)),""),"")</f>
        <v/>
      </c>
    </row>
    <row r="7290">
      <c r="A7290" s="6">
        <f>IF(B7290&lt;&gt;"", "AWARD-"&amp;TEXT(ROW()-1,"0000"), "")</f>
        <v/>
      </c>
      <c r="B7290" s="7" t="n"/>
      <c r="C7290" s="7" t="n"/>
      <c r="D7290" s="7" t="n"/>
      <c r="E7290" s="8" t="n"/>
      <c r="F7290" s="9" t="n"/>
      <c r="G7290" s="8" t="n"/>
      <c r="H7290" s="8" t="n"/>
      <c r="I7290" s="8" t="n"/>
      <c r="J7290" s="10">
        <f>IF(A7290="",0,SUMIFS(amount_expended,cfda_key,V7290))</f>
        <v/>
      </c>
      <c r="K7290" s="10">
        <f>IF(G7290="OTHER CLUSTER NOT LISTED ABOVE",SUMIFS(amount_expended,uniform_other_cluster_name,X7290), IF(AND(OR(G7290="N/A",G7290=""),H7290=""),0,IF(G7290="STATE CLUSTER",SUMIFS(amount_expended,uniform_state_cluster_name,W7290),SUMIFS(amount_expended,cluster_name,G7290))))</f>
        <v/>
      </c>
      <c r="L7290" s="8" t="n"/>
      <c r="M7290" s="7" t="n"/>
      <c r="N7290" s="8" t="n"/>
      <c r="O7290" s="7" t="n"/>
      <c r="P7290" s="7" t="n"/>
      <c r="Q7290" s="8" t="n"/>
      <c r="R7290" s="9" t="n"/>
      <c r="S7290" s="8" t="n"/>
      <c r="T7290" s="8" t="n"/>
      <c r="U7290" s="8" t="n"/>
      <c r="V7290" s="11">
        <f>IF(OR(B7290="",C7290=""),"",CONCATENATE(B7290,".",C7290))</f>
        <v/>
      </c>
      <c r="W7290" s="6">
        <f>UPPER(TRIM(H7290))</f>
        <v/>
      </c>
      <c r="X7290" s="6">
        <f>UPPER(TRIM(I7290))</f>
        <v/>
      </c>
      <c r="Y7290" s="6">
        <f>IF(V7290&lt;&gt;"",IFERROR(INDEX(federal_program_name_lookup,MATCH(V7290,aln_lookup,0)),""),"")</f>
        <v/>
      </c>
    </row>
    <row r="7291">
      <c r="A7291" s="6">
        <f>IF(B7291&lt;&gt;"", "AWARD-"&amp;TEXT(ROW()-1,"0000"), "")</f>
        <v/>
      </c>
      <c r="B7291" s="7" t="n"/>
      <c r="C7291" s="7" t="n"/>
      <c r="D7291" s="7" t="n"/>
      <c r="E7291" s="8" t="n"/>
      <c r="F7291" s="9" t="n"/>
      <c r="G7291" s="8" t="n"/>
      <c r="H7291" s="8" t="n"/>
      <c r="I7291" s="8" t="n"/>
      <c r="J7291" s="10">
        <f>IF(A7291="",0,SUMIFS(amount_expended,cfda_key,V7291))</f>
        <v/>
      </c>
      <c r="K7291" s="10">
        <f>IF(G7291="OTHER CLUSTER NOT LISTED ABOVE",SUMIFS(amount_expended,uniform_other_cluster_name,X7291), IF(AND(OR(G7291="N/A",G7291=""),H7291=""),0,IF(G7291="STATE CLUSTER",SUMIFS(amount_expended,uniform_state_cluster_name,W7291),SUMIFS(amount_expended,cluster_name,G7291))))</f>
        <v/>
      </c>
      <c r="L7291" s="8" t="n"/>
      <c r="M7291" s="7" t="n"/>
      <c r="N7291" s="8" t="n"/>
      <c r="O7291" s="7" t="n"/>
      <c r="P7291" s="7" t="n"/>
      <c r="Q7291" s="8" t="n"/>
      <c r="R7291" s="9" t="n"/>
      <c r="S7291" s="8" t="n"/>
      <c r="T7291" s="8" t="n"/>
      <c r="U7291" s="8" t="n"/>
      <c r="V7291" s="11">
        <f>IF(OR(B7291="",C7291=""),"",CONCATENATE(B7291,".",C7291))</f>
        <v/>
      </c>
      <c r="W7291" s="6">
        <f>UPPER(TRIM(H7291))</f>
        <v/>
      </c>
      <c r="X7291" s="6">
        <f>UPPER(TRIM(I7291))</f>
        <v/>
      </c>
      <c r="Y7291" s="6">
        <f>IF(V7291&lt;&gt;"",IFERROR(INDEX(federal_program_name_lookup,MATCH(V7291,aln_lookup,0)),""),"")</f>
        <v/>
      </c>
    </row>
    <row r="7292">
      <c r="A7292" s="6">
        <f>IF(B7292&lt;&gt;"", "AWARD-"&amp;TEXT(ROW()-1,"0000"), "")</f>
        <v/>
      </c>
      <c r="B7292" s="7" t="n"/>
      <c r="C7292" s="7" t="n"/>
      <c r="D7292" s="7" t="n"/>
      <c r="E7292" s="8" t="n"/>
      <c r="F7292" s="9" t="n"/>
      <c r="G7292" s="8" t="n"/>
      <c r="H7292" s="8" t="n"/>
      <c r="I7292" s="8" t="n"/>
      <c r="J7292" s="10">
        <f>IF(A7292="",0,SUMIFS(amount_expended,cfda_key,V7292))</f>
        <v/>
      </c>
      <c r="K7292" s="10">
        <f>IF(G7292="OTHER CLUSTER NOT LISTED ABOVE",SUMIFS(amount_expended,uniform_other_cluster_name,X7292), IF(AND(OR(G7292="N/A",G7292=""),H7292=""),0,IF(G7292="STATE CLUSTER",SUMIFS(amount_expended,uniform_state_cluster_name,W7292),SUMIFS(amount_expended,cluster_name,G7292))))</f>
        <v/>
      </c>
      <c r="L7292" s="8" t="n"/>
      <c r="M7292" s="7" t="n"/>
      <c r="N7292" s="8" t="n"/>
      <c r="O7292" s="7" t="n"/>
      <c r="P7292" s="7" t="n"/>
      <c r="Q7292" s="8" t="n"/>
      <c r="R7292" s="9" t="n"/>
      <c r="S7292" s="8" t="n"/>
      <c r="T7292" s="8" t="n"/>
      <c r="U7292" s="8" t="n"/>
      <c r="V7292" s="11">
        <f>IF(OR(B7292="",C7292=""),"",CONCATENATE(B7292,".",C7292))</f>
        <v/>
      </c>
      <c r="W7292" s="6">
        <f>UPPER(TRIM(H7292))</f>
        <v/>
      </c>
      <c r="X7292" s="6">
        <f>UPPER(TRIM(I7292))</f>
        <v/>
      </c>
      <c r="Y7292" s="6">
        <f>IF(V7292&lt;&gt;"",IFERROR(INDEX(federal_program_name_lookup,MATCH(V7292,aln_lookup,0)),""),"")</f>
        <v/>
      </c>
    </row>
    <row r="7293">
      <c r="A7293" s="6">
        <f>IF(B7293&lt;&gt;"", "AWARD-"&amp;TEXT(ROW()-1,"0000"), "")</f>
        <v/>
      </c>
      <c r="B7293" s="7" t="n"/>
      <c r="C7293" s="7" t="n"/>
      <c r="D7293" s="7" t="n"/>
      <c r="E7293" s="8" t="n"/>
      <c r="F7293" s="9" t="n"/>
      <c r="G7293" s="8" t="n"/>
      <c r="H7293" s="8" t="n"/>
      <c r="I7293" s="8" t="n"/>
      <c r="J7293" s="10">
        <f>IF(A7293="",0,SUMIFS(amount_expended,cfda_key,V7293))</f>
        <v/>
      </c>
      <c r="K7293" s="10">
        <f>IF(G7293="OTHER CLUSTER NOT LISTED ABOVE",SUMIFS(amount_expended,uniform_other_cluster_name,X7293), IF(AND(OR(G7293="N/A",G7293=""),H7293=""),0,IF(G7293="STATE CLUSTER",SUMIFS(amount_expended,uniform_state_cluster_name,W7293),SUMIFS(amount_expended,cluster_name,G7293))))</f>
        <v/>
      </c>
      <c r="L7293" s="8" t="n"/>
      <c r="M7293" s="7" t="n"/>
      <c r="N7293" s="8" t="n"/>
      <c r="O7293" s="7" t="n"/>
      <c r="P7293" s="7" t="n"/>
      <c r="Q7293" s="8" t="n"/>
      <c r="R7293" s="9" t="n"/>
      <c r="S7293" s="8" t="n"/>
      <c r="T7293" s="8" t="n"/>
      <c r="U7293" s="8" t="n"/>
      <c r="V7293" s="11">
        <f>IF(OR(B7293="",C7293=""),"",CONCATENATE(B7293,".",C7293))</f>
        <v/>
      </c>
      <c r="W7293" s="6">
        <f>UPPER(TRIM(H7293))</f>
        <v/>
      </c>
      <c r="X7293" s="6">
        <f>UPPER(TRIM(I7293))</f>
        <v/>
      </c>
      <c r="Y7293" s="6">
        <f>IF(V7293&lt;&gt;"",IFERROR(INDEX(federal_program_name_lookup,MATCH(V7293,aln_lookup,0)),""),"")</f>
        <v/>
      </c>
    </row>
    <row r="7294">
      <c r="A7294" s="6">
        <f>IF(B7294&lt;&gt;"", "AWARD-"&amp;TEXT(ROW()-1,"0000"), "")</f>
        <v/>
      </c>
      <c r="B7294" s="7" t="n"/>
      <c r="C7294" s="7" t="n"/>
      <c r="D7294" s="7" t="n"/>
      <c r="E7294" s="8" t="n"/>
      <c r="F7294" s="9" t="n"/>
      <c r="G7294" s="8" t="n"/>
      <c r="H7294" s="8" t="n"/>
      <c r="I7294" s="8" t="n"/>
      <c r="J7294" s="10">
        <f>IF(A7294="",0,SUMIFS(amount_expended,cfda_key,V7294))</f>
        <v/>
      </c>
      <c r="K7294" s="10">
        <f>IF(G7294="OTHER CLUSTER NOT LISTED ABOVE",SUMIFS(amount_expended,uniform_other_cluster_name,X7294), IF(AND(OR(G7294="N/A",G7294=""),H7294=""),0,IF(G7294="STATE CLUSTER",SUMIFS(amount_expended,uniform_state_cluster_name,W7294),SUMIFS(amount_expended,cluster_name,G7294))))</f>
        <v/>
      </c>
      <c r="L7294" s="8" t="n"/>
      <c r="M7294" s="7" t="n"/>
      <c r="N7294" s="8" t="n"/>
      <c r="O7294" s="7" t="n"/>
      <c r="P7294" s="7" t="n"/>
      <c r="Q7294" s="8" t="n"/>
      <c r="R7294" s="9" t="n"/>
      <c r="S7294" s="8" t="n"/>
      <c r="T7294" s="8" t="n"/>
      <c r="U7294" s="8" t="n"/>
      <c r="V7294" s="11">
        <f>IF(OR(B7294="",C7294=""),"",CONCATENATE(B7294,".",C7294))</f>
        <v/>
      </c>
      <c r="W7294" s="6">
        <f>UPPER(TRIM(H7294))</f>
        <v/>
      </c>
      <c r="X7294" s="6">
        <f>UPPER(TRIM(I7294))</f>
        <v/>
      </c>
      <c r="Y7294" s="6">
        <f>IF(V7294&lt;&gt;"",IFERROR(INDEX(federal_program_name_lookup,MATCH(V7294,aln_lookup,0)),""),"")</f>
        <v/>
      </c>
    </row>
    <row r="7295">
      <c r="A7295" s="6">
        <f>IF(B7295&lt;&gt;"", "AWARD-"&amp;TEXT(ROW()-1,"0000"), "")</f>
        <v/>
      </c>
      <c r="B7295" s="7" t="n"/>
      <c r="C7295" s="7" t="n"/>
      <c r="D7295" s="7" t="n"/>
      <c r="E7295" s="8" t="n"/>
      <c r="F7295" s="9" t="n"/>
      <c r="G7295" s="8" t="n"/>
      <c r="H7295" s="8" t="n"/>
      <c r="I7295" s="8" t="n"/>
      <c r="J7295" s="10">
        <f>IF(A7295="",0,SUMIFS(amount_expended,cfda_key,V7295))</f>
        <v/>
      </c>
      <c r="K7295" s="10">
        <f>IF(G7295="OTHER CLUSTER NOT LISTED ABOVE",SUMIFS(amount_expended,uniform_other_cluster_name,X7295), IF(AND(OR(G7295="N/A",G7295=""),H7295=""),0,IF(G7295="STATE CLUSTER",SUMIFS(amount_expended,uniform_state_cluster_name,W7295),SUMIFS(amount_expended,cluster_name,G7295))))</f>
        <v/>
      </c>
      <c r="L7295" s="8" t="n"/>
      <c r="M7295" s="7" t="n"/>
      <c r="N7295" s="8" t="n"/>
      <c r="O7295" s="7" t="n"/>
      <c r="P7295" s="7" t="n"/>
      <c r="Q7295" s="8" t="n"/>
      <c r="R7295" s="9" t="n"/>
      <c r="S7295" s="8" t="n"/>
      <c r="T7295" s="8" t="n"/>
      <c r="U7295" s="8" t="n"/>
      <c r="V7295" s="11">
        <f>IF(OR(B7295="",C7295=""),"",CONCATENATE(B7295,".",C7295))</f>
        <v/>
      </c>
      <c r="W7295" s="6">
        <f>UPPER(TRIM(H7295))</f>
        <v/>
      </c>
      <c r="X7295" s="6">
        <f>UPPER(TRIM(I7295))</f>
        <v/>
      </c>
      <c r="Y7295" s="6">
        <f>IF(V7295&lt;&gt;"",IFERROR(INDEX(federal_program_name_lookup,MATCH(V7295,aln_lookup,0)),""),"")</f>
        <v/>
      </c>
    </row>
    <row r="7296">
      <c r="A7296" s="6">
        <f>IF(B7296&lt;&gt;"", "AWARD-"&amp;TEXT(ROW()-1,"0000"), "")</f>
        <v/>
      </c>
      <c r="B7296" s="7" t="n"/>
      <c r="C7296" s="7" t="n"/>
      <c r="D7296" s="7" t="n"/>
      <c r="E7296" s="8" t="n"/>
      <c r="F7296" s="9" t="n"/>
      <c r="G7296" s="8" t="n"/>
      <c r="H7296" s="8" t="n"/>
      <c r="I7296" s="8" t="n"/>
      <c r="J7296" s="10">
        <f>IF(A7296="",0,SUMIFS(amount_expended,cfda_key,V7296))</f>
        <v/>
      </c>
      <c r="K7296" s="10">
        <f>IF(G7296="OTHER CLUSTER NOT LISTED ABOVE",SUMIFS(amount_expended,uniform_other_cluster_name,X7296), IF(AND(OR(G7296="N/A",G7296=""),H7296=""),0,IF(G7296="STATE CLUSTER",SUMIFS(amount_expended,uniform_state_cluster_name,W7296),SUMIFS(amount_expended,cluster_name,G7296))))</f>
        <v/>
      </c>
      <c r="L7296" s="8" t="n"/>
      <c r="M7296" s="7" t="n"/>
      <c r="N7296" s="8" t="n"/>
      <c r="O7296" s="7" t="n"/>
      <c r="P7296" s="7" t="n"/>
      <c r="Q7296" s="8" t="n"/>
      <c r="R7296" s="9" t="n"/>
      <c r="S7296" s="8" t="n"/>
      <c r="T7296" s="8" t="n"/>
      <c r="U7296" s="8" t="n"/>
      <c r="V7296" s="11">
        <f>IF(OR(B7296="",C7296=""),"",CONCATENATE(B7296,".",C7296))</f>
        <v/>
      </c>
      <c r="W7296" s="6">
        <f>UPPER(TRIM(H7296))</f>
        <v/>
      </c>
      <c r="X7296" s="6">
        <f>UPPER(TRIM(I7296))</f>
        <v/>
      </c>
      <c r="Y7296" s="6">
        <f>IF(V7296&lt;&gt;"",IFERROR(INDEX(federal_program_name_lookup,MATCH(V7296,aln_lookup,0)),""),"")</f>
        <v/>
      </c>
    </row>
    <row r="7297">
      <c r="A7297" s="6">
        <f>IF(B7297&lt;&gt;"", "AWARD-"&amp;TEXT(ROW()-1,"0000"), "")</f>
        <v/>
      </c>
      <c r="B7297" s="7" t="n"/>
      <c r="C7297" s="7" t="n"/>
      <c r="D7297" s="7" t="n"/>
      <c r="E7297" s="8" t="n"/>
      <c r="F7297" s="9" t="n"/>
      <c r="G7297" s="8" t="n"/>
      <c r="H7297" s="8" t="n"/>
      <c r="I7297" s="8" t="n"/>
      <c r="J7297" s="10">
        <f>IF(A7297="",0,SUMIFS(amount_expended,cfda_key,V7297))</f>
        <v/>
      </c>
      <c r="K7297" s="10">
        <f>IF(G7297="OTHER CLUSTER NOT LISTED ABOVE",SUMIFS(amount_expended,uniform_other_cluster_name,X7297), IF(AND(OR(G7297="N/A",G7297=""),H7297=""),0,IF(G7297="STATE CLUSTER",SUMIFS(amount_expended,uniform_state_cluster_name,W7297),SUMIFS(amount_expended,cluster_name,G7297))))</f>
        <v/>
      </c>
      <c r="L7297" s="8" t="n"/>
      <c r="M7297" s="7" t="n"/>
      <c r="N7297" s="8" t="n"/>
      <c r="O7297" s="7" t="n"/>
      <c r="P7297" s="7" t="n"/>
      <c r="Q7297" s="8" t="n"/>
      <c r="R7297" s="9" t="n"/>
      <c r="S7297" s="8" t="n"/>
      <c r="T7297" s="8" t="n"/>
      <c r="U7297" s="8" t="n"/>
      <c r="V7297" s="11">
        <f>IF(OR(B7297="",C7297=""),"",CONCATENATE(B7297,".",C7297))</f>
        <v/>
      </c>
      <c r="W7297" s="6">
        <f>UPPER(TRIM(H7297))</f>
        <v/>
      </c>
      <c r="X7297" s="6">
        <f>UPPER(TRIM(I7297))</f>
        <v/>
      </c>
      <c r="Y7297" s="6">
        <f>IF(V7297&lt;&gt;"",IFERROR(INDEX(federal_program_name_lookup,MATCH(V7297,aln_lookup,0)),""),"")</f>
        <v/>
      </c>
    </row>
    <row r="7298">
      <c r="A7298" s="6">
        <f>IF(B7298&lt;&gt;"", "AWARD-"&amp;TEXT(ROW()-1,"0000"), "")</f>
        <v/>
      </c>
      <c r="B7298" s="7" t="n"/>
      <c r="C7298" s="7" t="n"/>
      <c r="D7298" s="7" t="n"/>
      <c r="E7298" s="8" t="n"/>
      <c r="F7298" s="9" t="n"/>
      <c r="G7298" s="8" t="n"/>
      <c r="H7298" s="8" t="n"/>
      <c r="I7298" s="8" t="n"/>
      <c r="J7298" s="10">
        <f>IF(A7298="",0,SUMIFS(amount_expended,cfda_key,V7298))</f>
        <v/>
      </c>
      <c r="K7298" s="10">
        <f>IF(G7298="OTHER CLUSTER NOT LISTED ABOVE",SUMIFS(amount_expended,uniform_other_cluster_name,X7298), IF(AND(OR(G7298="N/A",G7298=""),H7298=""),0,IF(G7298="STATE CLUSTER",SUMIFS(amount_expended,uniform_state_cluster_name,W7298),SUMIFS(amount_expended,cluster_name,G7298))))</f>
        <v/>
      </c>
      <c r="L7298" s="8" t="n"/>
      <c r="M7298" s="7" t="n"/>
      <c r="N7298" s="8" t="n"/>
      <c r="O7298" s="7" t="n"/>
      <c r="P7298" s="7" t="n"/>
      <c r="Q7298" s="8" t="n"/>
      <c r="R7298" s="9" t="n"/>
      <c r="S7298" s="8" t="n"/>
      <c r="T7298" s="8" t="n"/>
      <c r="U7298" s="8" t="n"/>
      <c r="V7298" s="11">
        <f>IF(OR(B7298="",C7298=""),"",CONCATENATE(B7298,".",C7298))</f>
        <v/>
      </c>
      <c r="W7298" s="6">
        <f>UPPER(TRIM(H7298))</f>
        <v/>
      </c>
      <c r="X7298" s="6">
        <f>UPPER(TRIM(I7298))</f>
        <v/>
      </c>
      <c r="Y7298" s="6">
        <f>IF(V7298&lt;&gt;"",IFERROR(INDEX(federal_program_name_lookup,MATCH(V7298,aln_lookup,0)),""),"")</f>
        <v/>
      </c>
    </row>
    <row r="7299">
      <c r="A7299" s="6">
        <f>IF(B7299&lt;&gt;"", "AWARD-"&amp;TEXT(ROW()-1,"0000"), "")</f>
        <v/>
      </c>
      <c r="B7299" s="7" t="n"/>
      <c r="C7299" s="7" t="n"/>
      <c r="D7299" s="7" t="n"/>
      <c r="E7299" s="8" t="n"/>
      <c r="F7299" s="9" t="n"/>
      <c r="G7299" s="8" t="n"/>
      <c r="H7299" s="8" t="n"/>
      <c r="I7299" s="8" t="n"/>
      <c r="J7299" s="10">
        <f>IF(A7299="",0,SUMIFS(amount_expended,cfda_key,V7299))</f>
        <v/>
      </c>
      <c r="K7299" s="10">
        <f>IF(G7299="OTHER CLUSTER NOT LISTED ABOVE",SUMIFS(amount_expended,uniform_other_cluster_name,X7299), IF(AND(OR(G7299="N/A",G7299=""),H7299=""),0,IF(G7299="STATE CLUSTER",SUMIFS(amount_expended,uniform_state_cluster_name,W7299),SUMIFS(amount_expended,cluster_name,G7299))))</f>
        <v/>
      </c>
      <c r="L7299" s="8" t="n"/>
      <c r="M7299" s="7" t="n"/>
      <c r="N7299" s="8" t="n"/>
      <c r="O7299" s="7" t="n"/>
      <c r="P7299" s="7" t="n"/>
      <c r="Q7299" s="8" t="n"/>
      <c r="R7299" s="9" t="n"/>
      <c r="S7299" s="8" t="n"/>
      <c r="T7299" s="8" t="n"/>
      <c r="U7299" s="8" t="n"/>
      <c r="V7299" s="11">
        <f>IF(OR(B7299="",C7299=""),"",CONCATENATE(B7299,".",C7299))</f>
        <v/>
      </c>
      <c r="W7299" s="6">
        <f>UPPER(TRIM(H7299))</f>
        <v/>
      </c>
      <c r="X7299" s="6">
        <f>UPPER(TRIM(I7299))</f>
        <v/>
      </c>
      <c r="Y7299" s="6">
        <f>IF(V7299&lt;&gt;"",IFERROR(INDEX(federal_program_name_lookup,MATCH(V7299,aln_lookup,0)),""),"")</f>
        <v/>
      </c>
    </row>
    <row r="7300">
      <c r="A7300" s="6">
        <f>IF(B7300&lt;&gt;"", "AWARD-"&amp;TEXT(ROW()-1,"0000"), "")</f>
        <v/>
      </c>
      <c r="B7300" s="7" t="n"/>
      <c r="C7300" s="7" t="n"/>
      <c r="D7300" s="7" t="n"/>
      <c r="E7300" s="8" t="n"/>
      <c r="F7300" s="9" t="n"/>
      <c r="G7300" s="8" t="n"/>
      <c r="H7300" s="8" t="n"/>
      <c r="I7300" s="8" t="n"/>
      <c r="J7300" s="10">
        <f>IF(A7300="",0,SUMIFS(amount_expended,cfda_key,V7300))</f>
        <v/>
      </c>
      <c r="K7300" s="10">
        <f>IF(G7300="OTHER CLUSTER NOT LISTED ABOVE",SUMIFS(amount_expended,uniform_other_cluster_name,X7300), IF(AND(OR(G7300="N/A",G7300=""),H7300=""),0,IF(G7300="STATE CLUSTER",SUMIFS(amount_expended,uniform_state_cluster_name,W7300),SUMIFS(amount_expended,cluster_name,G7300))))</f>
        <v/>
      </c>
      <c r="L7300" s="8" t="n"/>
      <c r="M7300" s="7" t="n"/>
      <c r="N7300" s="8" t="n"/>
      <c r="O7300" s="7" t="n"/>
      <c r="P7300" s="7" t="n"/>
      <c r="Q7300" s="8" t="n"/>
      <c r="R7300" s="9" t="n"/>
      <c r="S7300" s="8" t="n"/>
      <c r="T7300" s="8" t="n"/>
      <c r="U7300" s="8" t="n"/>
      <c r="V7300" s="11">
        <f>IF(OR(B7300="",C7300=""),"",CONCATENATE(B7300,".",C7300))</f>
        <v/>
      </c>
      <c r="W7300" s="6">
        <f>UPPER(TRIM(H7300))</f>
        <v/>
      </c>
      <c r="X7300" s="6">
        <f>UPPER(TRIM(I7300))</f>
        <v/>
      </c>
      <c r="Y7300" s="6">
        <f>IF(V7300&lt;&gt;"",IFERROR(INDEX(federal_program_name_lookup,MATCH(V7300,aln_lookup,0)),""),"")</f>
        <v/>
      </c>
    </row>
    <row r="7301">
      <c r="A7301" s="6">
        <f>IF(B7301&lt;&gt;"", "AWARD-"&amp;TEXT(ROW()-1,"0000"), "")</f>
        <v/>
      </c>
      <c r="B7301" s="7" t="n"/>
      <c r="C7301" s="7" t="n"/>
      <c r="D7301" s="7" t="n"/>
      <c r="E7301" s="8" t="n"/>
      <c r="F7301" s="9" t="n"/>
      <c r="G7301" s="8" t="n"/>
      <c r="H7301" s="8" t="n"/>
      <c r="I7301" s="8" t="n"/>
      <c r="J7301" s="10">
        <f>IF(A7301="",0,SUMIFS(amount_expended,cfda_key,V7301))</f>
        <v/>
      </c>
      <c r="K7301" s="10">
        <f>IF(G7301="OTHER CLUSTER NOT LISTED ABOVE",SUMIFS(amount_expended,uniform_other_cluster_name,X7301), IF(AND(OR(G7301="N/A",G7301=""),H7301=""),0,IF(G7301="STATE CLUSTER",SUMIFS(amount_expended,uniform_state_cluster_name,W7301),SUMIFS(amount_expended,cluster_name,G7301))))</f>
        <v/>
      </c>
      <c r="L7301" s="8" t="n"/>
      <c r="M7301" s="7" t="n"/>
      <c r="N7301" s="8" t="n"/>
      <c r="O7301" s="7" t="n"/>
      <c r="P7301" s="7" t="n"/>
      <c r="Q7301" s="8" t="n"/>
      <c r="R7301" s="9" t="n"/>
      <c r="S7301" s="8" t="n"/>
      <c r="T7301" s="8" t="n"/>
      <c r="U7301" s="8" t="n"/>
      <c r="V7301" s="11">
        <f>IF(OR(B7301="",C7301=""),"",CONCATENATE(B7301,".",C7301))</f>
        <v/>
      </c>
      <c r="W7301" s="6">
        <f>UPPER(TRIM(H7301))</f>
        <v/>
      </c>
      <c r="X7301" s="6">
        <f>UPPER(TRIM(I7301))</f>
        <v/>
      </c>
      <c r="Y7301" s="6">
        <f>IF(V7301&lt;&gt;"",IFERROR(INDEX(federal_program_name_lookup,MATCH(V7301,aln_lookup,0)),""),"")</f>
        <v/>
      </c>
    </row>
    <row r="7302">
      <c r="A7302" s="6">
        <f>IF(B7302&lt;&gt;"", "AWARD-"&amp;TEXT(ROW()-1,"0000"), "")</f>
        <v/>
      </c>
      <c r="B7302" s="7" t="n"/>
      <c r="C7302" s="7" t="n"/>
      <c r="D7302" s="7" t="n"/>
      <c r="E7302" s="8" t="n"/>
      <c r="F7302" s="9" t="n"/>
      <c r="G7302" s="8" t="n"/>
      <c r="H7302" s="8" t="n"/>
      <c r="I7302" s="8" t="n"/>
      <c r="J7302" s="10">
        <f>IF(A7302="",0,SUMIFS(amount_expended,cfda_key,V7302))</f>
        <v/>
      </c>
      <c r="K7302" s="10">
        <f>IF(G7302="OTHER CLUSTER NOT LISTED ABOVE",SUMIFS(amount_expended,uniform_other_cluster_name,X7302), IF(AND(OR(G7302="N/A",G7302=""),H7302=""),0,IF(G7302="STATE CLUSTER",SUMIFS(amount_expended,uniform_state_cluster_name,W7302),SUMIFS(amount_expended,cluster_name,G7302))))</f>
        <v/>
      </c>
      <c r="L7302" s="8" t="n"/>
      <c r="M7302" s="7" t="n"/>
      <c r="N7302" s="8" t="n"/>
      <c r="O7302" s="7" t="n"/>
      <c r="P7302" s="7" t="n"/>
      <c r="Q7302" s="8" t="n"/>
      <c r="R7302" s="9" t="n"/>
      <c r="S7302" s="8" t="n"/>
      <c r="T7302" s="8" t="n"/>
      <c r="U7302" s="8" t="n"/>
      <c r="V7302" s="11">
        <f>IF(OR(B7302="",C7302=""),"",CONCATENATE(B7302,".",C7302))</f>
        <v/>
      </c>
      <c r="W7302" s="6">
        <f>UPPER(TRIM(H7302))</f>
        <v/>
      </c>
      <c r="X7302" s="6">
        <f>UPPER(TRIM(I7302))</f>
        <v/>
      </c>
      <c r="Y7302" s="6">
        <f>IF(V7302&lt;&gt;"",IFERROR(INDEX(federal_program_name_lookup,MATCH(V7302,aln_lookup,0)),""),"")</f>
        <v/>
      </c>
    </row>
    <row r="7303">
      <c r="A7303" s="6">
        <f>IF(B7303&lt;&gt;"", "AWARD-"&amp;TEXT(ROW()-1,"0000"), "")</f>
        <v/>
      </c>
      <c r="B7303" s="7" t="n"/>
      <c r="C7303" s="7" t="n"/>
      <c r="D7303" s="7" t="n"/>
      <c r="E7303" s="8" t="n"/>
      <c r="F7303" s="9" t="n"/>
      <c r="G7303" s="8" t="n"/>
      <c r="H7303" s="8" t="n"/>
      <c r="I7303" s="8" t="n"/>
      <c r="J7303" s="10">
        <f>IF(A7303="",0,SUMIFS(amount_expended,cfda_key,V7303))</f>
        <v/>
      </c>
      <c r="K7303" s="10">
        <f>IF(G7303="OTHER CLUSTER NOT LISTED ABOVE",SUMIFS(amount_expended,uniform_other_cluster_name,X7303), IF(AND(OR(G7303="N/A",G7303=""),H7303=""),0,IF(G7303="STATE CLUSTER",SUMIFS(amount_expended,uniform_state_cluster_name,W7303),SUMIFS(amount_expended,cluster_name,G7303))))</f>
        <v/>
      </c>
      <c r="L7303" s="8" t="n"/>
      <c r="M7303" s="7" t="n"/>
      <c r="N7303" s="8" t="n"/>
      <c r="O7303" s="7" t="n"/>
      <c r="P7303" s="7" t="n"/>
      <c r="Q7303" s="8" t="n"/>
      <c r="R7303" s="9" t="n"/>
      <c r="S7303" s="8" t="n"/>
      <c r="T7303" s="8" t="n"/>
      <c r="U7303" s="8" t="n"/>
      <c r="V7303" s="11">
        <f>IF(OR(B7303="",C7303=""),"",CONCATENATE(B7303,".",C7303))</f>
        <v/>
      </c>
      <c r="W7303" s="6">
        <f>UPPER(TRIM(H7303))</f>
        <v/>
      </c>
      <c r="X7303" s="6">
        <f>UPPER(TRIM(I7303))</f>
        <v/>
      </c>
      <c r="Y7303" s="6">
        <f>IF(V7303&lt;&gt;"",IFERROR(INDEX(federal_program_name_lookup,MATCH(V7303,aln_lookup,0)),""),"")</f>
        <v/>
      </c>
    </row>
    <row r="7304">
      <c r="A7304" s="6">
        <f>IF(B7304&lt;&gt;"", "AWARD-"&amp;TEXT(ROW()-1,"0000"), "")</f>
        <v/>
      </c>
      <c r="B7304" s="7" t="n"/>
      <c r="C7304" s="7" t="n"/>
      <c r="D7304" s="7" t="n"/>
      <c r="E7304" s="8" t="n"/>
      <c r="F7304" s="9" t="n"/>
      <c r="G7304" s="8" t="n"/>
      <c r="H7304" s="8" t="n"/>
      <c r="I7304" s="8" t="n"/>
      <c r="J7304" s="10">
        <f>IF(A7304="",0,SUMIFS(amount_expended,cfda_key,V7304))</f>
        <v/>
      </c>
      <c r="K7304" s="10">
        <f>IF(G7304="OTHER CLUSTER NOT LISTED ABOVE",SUMIFS(amount_expended,uniform_other_cluster_name,X7304), IF(AND(OR(G7304="N/A",G7304=""),H7304=""),0,IF(G7304="STATE CLUSTER",SUMIFS(amount_expended,uniform_state_cluster_name,W7304),SUMIFS(amount_expended,cluster_name,G7304))))</f>
        <v/>
      </c>
      <c r="L7304" s="8" t="n"/>
      <c r="M7304" s="7" t="n"/>
      <c r="N7304" s="8" t="n"/>
      <c r="O7304" s="7" t="n"/>
      <c r="P7304" s="7" t="n"/>
      <c r="Q7304" s="8" t="n"/>
      <c r="R7304" s="9" t="n"/>
      <c r="S7304" s="8" t="n"/>
      <c r="T7304" s="8" t="n"/>
      <c r="U7304" s="8" t="n"/>
      <c r="V7304" s="11">
        <f>IF(OR(B7304="",C7304=""),"",CONCATENATE(B7304,".",C7304))</f>
        <v/>
      </c>
      <c r="W7304" s="6">
        <f>UPPER(TRIM(H7304))</f>
        <v/>
      </c>
      <c r="X7304" s="6">
        <f>UPPER(TRIM(I7304))</f>
        <v/>
      </c>
      <c r="Y7304" s="6">
        <f>IF(V7304&lt;&gt;"",IFERROR(INDEX(federal_program_name_lookup,MATCH(V7304,aln_lookup,0)),""),"")</f>
        <v/>
      </c>
    </row>
    <row r="7305">
      <c r="A7305" s="6">
        <f>IF(B7305&lt;&gt;"", "AWARD-"&amp;TEXT(ROW()-1,"0000"), "")</f>
        <v/>
      </c>
      <c r="B7305" s="7" t="n"/>
      <c r="C7305" s="7" t="n"/>
      <c r="D7305" s="7" t="n"/>
      <c r="E7305" s="8" t="n"/>
      <c r="F7305" s="9" t="n"/>
      <c r="G7305" s="8" t="n"/>
      <c r="H7305" s="8" t="n"/>
      <c r="I7305" s="8" t="n"/>
      <c r="J7305" s="10">
        <f>IF(A7305="",0,SUMIFS(amount_expended,cfda_key,V7305))</f>
        <v/>
      </c>
      <c r="K7305" s="10">
        <f>IF(G7305="OTHER CLUSTER NOT LISTED ABOVE",SUMIFS(amount_expended,uniform_other_cluster_name,X7305), IF(AND(OR(G7305="N/A",G7305=""),H7305=""),0,IF(G7305="STATE CLUSTER",SUMIFS(amount_expended,uniform_state_cluster_name,W7305),SUMIFS(amount_expended,cluster_name,G7305))))</f>
        <v/>
      </c>
      <c r="L7305" s="8" t="n"/>
      <c r="M7305" s="7" t="n"/>
      <c r="N7305" s="8" t="n"/>
      <c r="O7305" s="7" t="n"/>
      <c r="P7305" s="7" t="n"/>
      <c r="Q7305" s="8" t="n"/>
      <c r="R7305" s="9" t="n"/>
      <c r="S7305" s="8" t="n"/>
      <c r="T7305" s="8" t="n"/>
      <c r="U7305" s="8" t="n"/>
      <c r="V7305" s="11">
        <f>IF(OR(B7305="",C7305=""),"",CONCATENATE(B7305,".",C7305))</f>
        <v/>
      </c>
      <c r="W7305" s="6">
        <f>UPPER(TRIM(H7305))</f>
        <v/>
      </c>
      <c r="X7305" s="6">
        <f>UPPER(TRIM(I7305))</f>
        <v/>
      </c>
      <c r="Y7305" s="6">
        <f>IF(V7305&lt;&gt;"",IFERROR(INDEX(federal_program_name_lookup,MATCH(V7305,aln_lookup,0)),""),"")</f>
        <v/>
      </c>
    </row>
    <row r="7306">
      <c r="A7306" s="6">
        <f>IF(B7306&lt;&gt;"", "AWARD-"&amp;TEXT(ROW()-1,"0000"), "")</f>
        <v/>
      </c>
      <c r="B7306" s="7" t="n"/>
      <c r="C7306" s="7" t="n"/>
      <c r="D7306" s="7" t="n"/>
      <c r="E7306" s="8" t="n"/>
      <c r="F7306" s="9" t="n"/>
      <c r="G7306" s="8" t="n"/>
      <c r="H7306" s="8" t="n"/>
      <c r="I7306" s="8" t="n"/>
      <c r="J7306" s="10">
        <f>IF(A7306="",0,SUMIFS(amount_expended,cfda_key,V7306))</f>
        <v/>
      </c>
      <c r="K7306" s="10">
        <f>IF(G7306="OTHER CLUSTER NOT LISTED ABOVE",SUMIFS(amount_expended,uniform_other_cluster_name,X7306), IF(AND(OR(G7306="N/A",G7306=""),H7306=""),0,IF(G7306="STATE CLUSTER",SUMIFS(amount_expended,uniform_state_cluster_name,W7306),SUMIFS(amount_expended,cluster_name,G7306))))</f>
        <v/>
      </c>
      <c r="L7306" s="8" t="n"/>
      <c r="M7306" s="7" t="n"/>
      <c r="N7306" s="8" t="n"/>
      <c r="O7306" s="7" t="n"/>
      <c r="P7306" s="7" t="n"/>
      <c r="Q7306" s="8" t="n"/>
      <c r="R7306" s="9" t="n"/>
      <c r="S7306" s="8" t="n"/>
      <c r="T7306" s="8" t="n"/>
      <c r="U7306" s="8" t="n"/>
      <c r="V7306" s="11">
        <f>IF(OR(B7306="",C7306=""),"",CONCATENATE(B7306,".",C7306))</f>
        <v/>
      </c>
      <c r="W7306" s="6">
        <f>UPPER(TRIM(H7306))</f>
        <v/>
      </c>
      <c r="X7306" s="6">
        <f>UPPER(TRIM(I7306))</f>
        <v/>
      </c>
      <c r="Y7306" s="6">
        <f>IF(V7306&lt;&gt;"",IFERROR(INDEX(federal_program_name_lookup,MATCH(V7306,aln_lookup,0)),""),"")</f>
        <v/>
      </c>
    </row>
    <row r="7307">
      <c r="A7307" s="6">
        <f>IF(B7307&lt;&gt;"", "AWARD-"&amp;TEXT(ROW()-1,"0000"), "")</f>
        <v/>
      </c>
      <c r="B7307" s="7" t="n"/>
      <c r="C7307" s="7" t="n"/>
      <c r="D7307" s="7" t="n"/>
      <c r="E7307" s="8" t="n"/>
      <c r="F7307" s="9" t="n"/>
      <c r="G7307" s="8" t="n"/>
      <c r="H7307" s="8" t="n"/>
      <c r="I7307" s="8" t="n"/>
      <c r="J7307" s="10">
        <f>IF(A7307="",0,SUMIFS(amount_expended,cfda_key,V7307))</f>
        <v/>
      </c>
      <c r="K7307" s="10">
        <f>IF(G7307="OTHER CLUSTER NOT LISTED ABOVE",SUMIFS(amount_expended,uniform_other_cluster_name,X7307), IF(AND(OR(G7307="N/A",G7307=""),H7307=""),0,IF(G7307="STATE CLUSTER",SUMIFS(amount_expended,uniform_state_cluster_name,W7307),SUMIFS(amount_expended,cluster_name,G7307))))</f>
        <v/>
      </c>
      <c r="L7307" s="8" t="n"/>
      <c r="M7307" s="7" t="n"/>
      <c r="N7307" s="8" t="n"/>
      <c r="O7307" s="7" t="n"/>
      <c r="P7307" s="7" t="n"/>
      <c r="Q7307" s="8" t="n"/>
      <c r="R7307" s="9" t="n"/>
      <c r="S7307" s="8" t="n"/>
      <c r="T7307" s="8" t="n"/>
      <c r="U7307" s="8" t="n"/>
      <c r="V7307" s="11">
        <f>IF(OR(B7307="",C7307=""),"",CONCATENATE(B7307,".",C7307))</f>
        <v/>
      </c>
      <c r="W7307" s="6">
        <f>UPPER(TRIM(H7307))</f>
        <v/>
      </c>
      <c r="X7307" s="6">
        <f>UPPER(TRIM(I7307))</f>
        <v/>
      </c>
      <c r="Y7307" s="6">
        <f>IF(V7307&lt;&gt;"",IFERROR(INDEX(federal_program_name_lookup,MATCH(V7307,aln_lookup,0)),""),"")</f>
        <v/>
      </c>
    </row>
    <row r="7308">
      <c r="A7308" s="6">
        <f>IF(B7308&lt;&gt;"", "AWARD-"&amp;TEXT(ROW()-1,"0000"), "")</f>
        <v/>
      </c>
      <c r="B7308" s="7" t="n"/>
      <c r="C7308" s="7" t="n"/>
      <c r="D7308" s="7" t="n"/>
      <c r="E7308" s="8" t="n"/>
      <c r="F7308" s="9" t="n"/>
      <c r="G7308" s="8" t="n"/>
      <c r="H7308" s="8" t="n"/>
      <c r="I7308" s="8" t="n"/>
      <c r="J7308" s="10">
        <f>IF(A7308="",0,SUMIFS(amount_expended,cfda_key,V7308))</f>
        <v/>
      </c>
      <c r="K7308" s="10">
        <f>IF(G7308="OTHER CLUSTER NOT LISTED ABOVE",SUMIFS(amount_expended,uniform_other_cluster_name,X7308), IF(AND(OR(G7308="N/A",G7308=""),H7308=""),0,IF(G7308="STATE CLUSTER",SUMIFS(amount_expended,uniform_state_cluster_name,W7308),SUMIFS(amount_expended,cluster_name,G7308))))</f>
        <v/>
      </c>
      <c r="L7308" s="8" t="n"/>
      <c r="M7308" s="7" t="n"/>
      <c r="N7308" s="8" t="n"/>
      <c r="O7308" s="7" t="n"/>
      <c r="P7308" s="7" t="n"/>
      <c r="Q7308" s="8" t="n"/>
      <c r="R7308" s="9" t="n"/>
      <c r="S7308" s="8" t="n"/>
      <c r="T7308" s="8" t="n"/>
      <c r="U7308" s="8" t="n"/>
      <c r="V7308" s="11">
        <f>IF(OR(B7308="",C7308=""),"",CONCATENATE(B7308,".",C7308))</f>
        <v/>
      </c>
      <c r="W7308" s="6">
        <f>UPPER(TRIM(H7308))</f>
        <v/>
      </c>
      <c r="X7308" s="6">
        <f>UPPER(TRIM(I7308))</f>
        <v/>
      </c>
      <c r="Y7308" s="6">
        <f>IF(V7308&lt;&gt;"",IFERROR(INDEX(federal_program_name_lookup,MATCH(V7308,aln_lookup,0)),""),"")</f>
        <v/>
      </c>
    </row>
    <row r="7309">
      <c r="A7309" s="6">
        <f>IF(B7309&lt;&gt;"", "AWARD-"&amp;TEXT(ROW()-1,"0000"), "")</f>
        <v/>
      </c>
      <c r="B7309" s="7" t="n"/>
      <c r="C7309" s="7" t="n"/>
      <c r="D7309" s="7" t="n"/>
      <c r="E7309" s="8" t="n"/>
      <c r="F7309" s="9" t="n"/>
      <c r="G7309" s="8" t="n"/>
      <c r="H7309" s="8" t="n"/>
      <c r="I7309" s="8" t="n"/>
      <c r="J7309" s="10">
        <f>IF(A7309="",0,SUMIFS(amount_expended,cfda_key,V7309))</f>
        <v/>
      </c>
      <c r="K7309" s="10">
        <f>IF(G7309="OTHER CLUSTER NOT LISTED ABOVE",SUMIFS(amount_expended,uniform_other_cluster_name,X7309), IF(AND(OR(G7309="N/A",G7309=""),H7309=""),0,IF(G7309="STATE CLUSTER",SUMIFS(amount_expended,uniform_state_cluster_name,W7309),SUMIFS(amount_expended,cluster_name,G7309))))</f>
        <v/>
      </c>
      <c r="L7309" s="8" t="n"/>
      <c r="M7309" s="7" t="n"/>
      <c r="N7309" s="8" t="n"/>
      <c r="O7309" s="7" t="n"/>
      <c r="P7309" s="7" t="n"/>
      <c r="Q7309" s="8" t="n"/>
      <c r="R7309" s="9" t="n"/>
      <c r="S7309" s="8" t="n"/>
      <c r="T7309" s="8" t="n"/>
      <c r="U7309" s="8" t="n"/>
      <c r="V7309" s="11">
        <f>IF(OR(B7309="",C7309=""),"",CONCATENATE(B7309,".",C7309))</f>
        <v/>
      </c>
      <c r="W7309" s="6">
        <f>UPPER(TRIM(H7309))</f>
        <v/>
      </c>
      <c r="X7309" s="6">
        <f>UPPER(TRIM(I7309))</f>
        <v/>
      </c>
      <c r="Y7309" s="6">
        <f>IF(V7309&lt;&gt;"",IFERROR(INDEX(federal_program_name_lookup,MATCH(V7309,aln_lookup,0)),""),"")</f>
        <v/>
      </c>
    </row>
    <row r="7310">
      <c r="A7310" s="6">
        <f>IF(B7310&lt;&gt;"", "AWARD-"&amp;TEXT(ROW()-1,"0000"), "")</f>
        <v/>
      </c>
      <c r="B7310" s="7" t="n"/>
      <c r="C7310" s="7" t="n"/>
      <c r="D7310" s="7" t="n"/>
      <c r="E7310" s="8" t="n"/>
      <c r="F7310" s="9" t="n"/>
      <c r="G7310" s="8" t="n"/>
      <c r="H7310" s="8" t="n"/>
      <c r="I7310" s="8" t="n"/>
      <c r="J7310" s="10">
        <f>IF(A7310="",0,SUMIFS(amount_expended,cfda_key,V7310))</f>
        <v/>
      </c>
      <c r="K7310" s="10">
        <f>IF(G7310="OTHER CLUSTER NOT LISTED ABOVE",SUMIFS(amount_expended,uniform_other_cluster_name,X7310), IF(AND(OR(G7310="N/A",G7310=""),H7310=""),0,IF(G7310="STATE CLUSTER",SUMIFS(amount_expended,uniform_state_cluster_name,W7310),SUMIFS(amount_expended,cluster_name,G7310))))</f>
        <v/>
      </c>
      <c r="L7310" s="8" t="n"/>
      <c r="M7310" s="7" t="n"/>
      <c r="N7310" s="8" t="n"/>
      <c r="O7310" s="7" t="n"/>
      <c r="P7310" s="7" t="n"/>
      <c r="Q7310" s="8" t="n"/>
      <c r="R7310" s="9" t="n"/>
      <c r="S7310" s="8" t="n"/>
      <c r="T7310" s="8" t="n"/>
      <c r="U7310" s="8" t="n"/>
      <c r="V7310" s="11">
        <f>IF(OR(B7310="",C7310=""),"",CONCATENATE(B7310,".",C7310))</f>
        <v/>
      </c>
      <c r="W7310" s="6">
        <f>UPPER(TRIM(H7310))</f>
        <v/>
      </c>
      <c r="X7310" s="6">
        <f>UPPER(TRIM(I7310))</f>
        <v/>
      </c>
      <c r="Y7310" s="6">
        <f>IF(V7310&lt;&gt;"",IFERROR(INDEX(federal_program_name_lookup,MATCH(V7310,aln_lookup,0)),""),"")</f>
        <v/>
      </c>
    </row>
    <row r="7311">
      <c r="A7311" s="6">
        <f>IF(B7311&lt;&gt;"", "AWARD-"&amp;TEXT(ROW()-1,"0000"), "")</f>
        <v/>
      </c>
      <c r="B7311" s="7" t="n"/>
      <c r="C7311" s="7" t="n"/>
      <c r="D7311" s="7" t="n"/>
      <c r="E7311" s="8" t="n"/>
      <c r="F7311" s="9" t="n"/>
      <c r="G7311" s="8" t="n"/>
      <c r="H7311" s="8" t="n"/>
      <c r="I7311" s="8" t="n"/>
      <c r="J7311" s="10">
        <f>IF(A7311="",0,SUMIFS(amount_expended,cfda_key,V7311))</f>
        <v/>
      </c>
      <c r="K7311" s="10">
        <f>IF(G7311="OTHER CLUSTER NOT LISTED ABOVE",SUMIFS(amount_expended,uniform_other_cluster_name,X7311), IF(AND(OR(G7311="N/A",G7311=""),H7311=""),0,IF(G7311="STATE CLUSTER",SUMIFS(amount_expended,uniform_state_cluster_name,W7311),SUMIFS(amount_expended,cluster_name,G7311))))</f>
        <v/>
      </c>
      <c r="L7311" s="8" t="n"/>
      <c r="M7311" s="7" t="n"/>
      <c r="N7311" s="8" t="n"/>
      <c r="O7311" s="7" t="n"/>
      <c r="P7311" s="7" t="n"/>
      <c r="Q7311" s="8" t="n"/>
      <c r="R7311" s="9" t="n"/>
      <c r="S7311" s="8" t="n"/>
      <c r="T7311" s="8" t="n"/>
      <c r="U7311" s="8" t="n"/>
      <c r="V7311" s="11">
        <f>IF(OR(B7311="",C7311=""),"",CONCATENATE(B7311,".",C7311))</f>
        <v/>
      </c>
      <c r="W7311" s="6">
        <f>UPPER(TRIM(H7311))</f>
        <v/>
      </c>
      <c r="X7311" s="6">
        <f>UPPER(TRIM(I7311))</f>
        <v/>
      </c>
      <c r="Y7311" s="6">
        <f>IF(V7311&lt;&gt;"",IFERROR(INDEX(federal_program_name_lookup,MATCH(V7311,aln_lookup,0)),""),"")</f>
        <v/>
      </c>
    </row>
    <row r="7312">
      <c r="A7312" s="6">
        <f>IF(B7312&lt;&gt;"", "AWARD-"&amp;TEXT(ROW()-1,"0000"), "")</f>
        <v/>
      </c>
      <c r="B7312" s="7" t="n"/>
      <c r="C7312" s="7" t="n"/>
      <c r="D7312" s="7" t="n"/>
      <c r="E7312" s="8" t="n"/>
      <c r="F7312" s="9" t="n"/>
      <c r="G7312" s="8" t="n"/>
      <c r="H7312" s="8" t="n"/>
      <c r="I7312" s="8" t="n"/>
      <c r="J7312" s="10">
        <f>IF(A7312="",0,SUMIFS(amount_expended,cfda_key,V7312))</f>
        <v/>
      </c>
      <c r="K7312" s="10">
        <f>IF(G7312="OTHER CLUSTER NOT LISTED ABOVE",SUMIFS(amount_expended,uniform_other_cluster_name,X7312), IF(AND(OR(G7312="N/A",G7312=""),H7312=""),0,IF(G7312="STATE CLUSTER",SUMIFS(amount_expended,uniform_state_cluster_name,W7312),SUMIFS(amount_expended,cluster_name,G7312))))</f>
        <v/>
      </c>
      <c r="L7312" s="8" t="n"/>
      <c r="M7312" s="7" t="n"/>
      <c r="N7312" s="8" t="n"/>
      <c r="O7312" s="7" t="n"/>
      <c r="P7312" s="7" t="n"/>
      <c r="Q7312" s="8" t="n"/>
      <c r="R7312" s="9" t="n"/>
      <c r="S7312" s="8" t="n"/>
      <c r="T7312" s="8" t="n"/>
      <c r="U7312" s="8" t="n"/>
      <c r="V7312" s="11">
        <f>IF(OR(B7312="",C7312=""),"",CONCATENATE(B7312,".",C7312))</f>
        <v/>
      </c>
      <c r="W7312" s="6">
        <f>UPPER(TRIM(H7312))</f>
        <v/>
      </c>
      <c r="X7312" s="6">
        <f>UPPER(TRIM(I7312))</f>
        <v/>
      </c>
      <c r="Y7312" s="6">
        <f>IF(V7312&lt;&gt;"",IFERROR(INDEX(federal_program_name_lookup,MATCH(V7312,aln_lookup,0)),""),"")</f>
        <v/>
      </c>
    </row>
    <row r="7313">
      <c r="A7313" s="6">
        <f>IF(B7313&lt;&gt;"", "AWARD-"&amp;TEXT(ROW()-1,"0000"), "")</f>
        <v/>
      </c>
      <c r="B7313" s="7" t="n"/>
      <c r="C7313" s="7" t="n"/>
      <c r="D7313" s="7" t="n"/>
      <c r="E7313" s="8" t="n"/>
      <c r="F7313" s="9" t="n"/>
      <c r="G7313" s="8" t="n"/>
      <c r="H7313" s="8" t="n"/>
      <c r="I7313" s="8" t="n"/>
      <c r="J7313" s="10">
        <f>IF(A7313="",0,SUMIFS(amount_expended,cfda_key,V7313))</f>
        <v/>
      </c>
      <c r="K7313" s="10">
        <f>IF(G7313="OTHER CLUSTER NOT LISTED ABOVE",SUMIFS(amount_expended,uniform_other_cluster_name,X7313), IF(AND(OR(G7313="N/A",G7313=""),H7313=""),0,IF(G7313="STATE CLUSTER",SUMIFS(amount_expended,uniform_state_cluster_name,W7313),SUMIFS(amount_expended,cluster_name,G7313))))</f>
        <v/>
      </c>
      <c r="L7313" s="8" t="n"/>
      <c r="M7313" s="7" t="n"/>
      <c r="N7313" s="8" t="n"/>
      <c r="O7313" s="7" t="n"/>
      <c r="P7313" s="7" t="n"/>
      <c r="Q7313" s="8" t="n"/>
      <c r="R7313" s="9" t="n"/>
      <c r="S7313" s="8" t="n"/>
      <c r="T7313" s="8" t="n"/>
      <c r="U7313" s="8" t="n"/>
      <c r="V7313" s="11">
        <f>IF(OR(B7313="",C7313=""),"",CONCATENATE(B7313,".",C7313))</f>
        <v/>
      </c>
      <c r="W7313" s="6">
        <f>UPPER(TRIM(H7313))</f>
        <v/>
      </c>
      <c r="X7313" s="6">
        <f>UPPER(TRIM(I7313))</f>
        <v/>
      </c>
      <c r="Y7313" s="6">
        <f>IF(V7313&lt;&gt;"",IFERROR(INDEX(federal_program_name_lookup,MATCH(V7313,aln_lookup,0)),""),"")</f>
        <v/>
      </c>
    </row>
    <row r="7314">
      <c r="A7314" s="6">
        <f>IF(B7314&lt;&gt;"", "AWARD-"&amp;TEXT(ROW()-1,"0000"), "")</f>
        <v/>
      </c>
      <c r="B7314" s="7" t="n"/>
      <c r="C7314" s="7" t="n"/>
      <c r="D7314" s="7" t="n"/>
      <c r="E7314" s="8" t="n"/>
      <c r="F7314" s="9" t="n"/>
      <c r="G7314" s="8" t="n"/>
      <c r="H7314" s="8" t="n"/>
      <c r="I7314" s="8" t="n"/>
      <c r="J7314" s="10">
        <f>IF(A7314="",0,SUMIFS(amount_expended,cfda_key,V7314))</f>
        <v/>
      </c>
      <c r="K7314" s="10">
        <f>IF(G7314="OTHER CLUSTER NOT LISTED ABOVE",SUMIFS(amount_expended,uniform_other_cluster_name,X7314), IF(AND(OR(G7314="N/A",G7314=""),H7314=""),0,IF(G7314="STATE CLUSTER",SUMIFS(amount_expended,uniform_state_cluster_name,W7314),SUMIFS(amount_expended,cluster_name,G7314))))</f>
        <v/>
      </c>
      <c r="L7314" s="8" t="n"/>
      <c r="M7314" s="7" t="n"/>
      <c r="N7314" s="8" t="n"/>
      <c r="O7314" s="7" t="n"/>
      <c r="P7314" s="7" t="n"/>
      <c r="Q7314" s="8" t="n"/>
      <c r="R7314" s="9" t="n"/>
      <c r="S7314" s="8" t="n"/>
      <c r="T7314" s="8" t="n"/>
      <c r="U7314" s="8" t="n"/>
      <c r="V7314" s="11">
        <f>IF(OR(B7314="",C7314=""),"",CONCATENATE(B7314,".",C7314))</f>
        <v/>
      </c>
      <c r="W7314" s="6">
        <f>UPPER(TRIM(H7314))</f>
        <v/>
      </c>
      <c r="X7314" s="6">
        <f>UPPER(TRIM(I7314))</f>
        <v/>
      </c>
      <c r="Y7314" s="6">
        <f>IF(V7314&lt;&gt;"",IFERROR(INDEX(federal_program_name_lookup,MATCH(V7314,aln_lookup,0)),""),"")</f>
        <v/>
      </c>
    </row>
    <row r="7315">
      <c r="A7315" s="6">
        <f>IF(B7315&lt;&gt;"", "AWARD-"&amp;TEXT(ROW()-1,"0000"), "")</f>
        <v/>
      </c>
      <c r="B7315" s="7" t="n"/>
      <c r="C7315" s="7" t="n"/>
      <c r="D7315" s="7" t="n"/>
      <c r="E7315" s="8" t="n"/>
      <c r="F7315" s="9" t="n"/>
      <c r="G7315" s="8" t="n"/>
      <c r="H7315" s="8" t="n"/>
      <c r="I7315" s="8" t="n"/>
      <c r="J7315" s="10">
        <f>IF(A7315="",0,SUMIFS(amount_expended,cfda_key,V7315))</f>
        <v/>
      </c>
      <c r="K7315" s="10">
        <f>IF(G7315="OTHER CLUSTER NOT LISTED ABOVE",SUMIFS(amount_expended,uniform_other_cluster_name,X7315), IF(AND(OR(G7315="N/A",G7315=""),H7315=""),0,IF(G7315="STATE CLUSTER",SUMIFS(amount_expended,uniform_state_cluster_name,W7315),SUMIFS(amount_expended,cluster_name,G7315))))</f>
        <v/>
      </c>
      <c r="L7315" s="8" t="n"/>
      <c r="M7315" s="7" t="n"/>
      <c r="N7315" s="8" t="n"/>
      <c r="O7315" s="7" t="n"/>
      <c r="P7315" s="7" t="n"/>
      <c r="Q7315" s="8" t="n"/>
      <c r="R7315" s="9" t="n"/>
      <c r="S7315" s="8" t="n"/>
      <c r="T7315" s="8" t="n"/>
      <c r="U7315" s="8" t="n"/>
      <c r="V7315" s="11">
        <f>IF(OR(B7315="",C7315=""),"",CONCATENATE(B7315,".",C7315))</f>
        <v/>
      </c>
      <c r="W7315" s="6">
        <f>UPPER(TRIM(H7315))</f>
        <v/>
      </c>
      <c r="X7315" s="6">
        <f>UPPER(TRIM(I7315))</f>
        <v/>
      </c>
      <c r="Y7315" s="6">
        <f>IF(V7315&lt;&gt;"",IFERROR(INDEX(federal_program_name_lookup,MATCH(V7315,aln_lookup,0)),""),"")</f>
        <v/>
      </c>
    </row>
    <row r="7316">
      <c r="A7316" s="6">
        <f>IF(B7316&lt;&gt;"", "AWARD-"&amp;TEXT(ROW()-1,"0000"), "")</f>
        <v/>
      </c>
      <c r="B7316" s="7" t="n"/>
      <c r="C7316" s="7" t="n"/>
      <c r="D7316" s="7" t="n"/>
      <c r="E7316" s="8" t="n"/>
      <c r="F7316" s="9" t="n"/>
      <c r="G7316" s="8" t="n"/>
      <c r="H7316" s="8" t="n"/>
      <c r="I7316" s="8" t="n"/>
      <c r="J7316" s="10">
        <f>IF(A7316="",0,SUMIFS(amount_expended,cfda_key,V7316))</f>
        <v/>
      </c>
      <c r="K7316" s="10">
        <f>IF(G7316="OTHER CLUSTER NOT LISTED ABOVE",SUMIFS(amount_expended,uniform_other_cluster_name,X7316), IF(AND(OR(G7316="N/A",G7316=""),H7316=""),0,IF(G7316="STATE CLUSTER",SUMIFS(amount_expended,uniform_state_cluster_name,W7316),SUMIFS(amount_expended,cluster_name,G7316))))</f>
        <v/>
      </c>
      <c r="L7316" s="8" t="n"/>
      <c r="M7316" s="7" t="n"/>
      <c r="N7316" s="8" t="n"/>
      <c r="O7316" s="7" t="n"/>
      <c r="P7316" s="7" t="n"/>
      <c r="Q7316" s="8" t="n"/>
      <c r="R7316" s="9" t="n"/>
      <c r="S7316" s="8" t="n"/>
      <c r="T7316" s="8" t="n"/>
      <c r="U7316" s="8" t="n"/>
      <c r="V7316" s="11">
        <f>IF(OR(B7316="",C7316=""),"",CONCATENATE(B7316,".",C7316))</f>
        <v/>
      </c>
      <c r="W7316" s="6">
        <f>UPPER(TRIM(H7316))</f>
        <v/>
      </c>
      <c r="X7316" s="6">
        <f>UPPER(TRIM(I7316))</f>
        <v/>
      </c>
      <c r="Y7316" s="6">
        <f>IF(V7316&lt;&gt;"",IFERROR(INDEX(federal_program_name_lookup,MATCH(V7316,aln_lookup,0)),""),"")</f>
        <v/>
      </c>
    </row>
    <row r="7317">
      <c r="A7317" s="6">
        <f>IF(B7317&lt;&gt;"", "AWARD-"&amp;TEXT(ROW()-1,"0000"), "")</f>
        <v/>
      </c>
      <c r="B7317" s="7" t="n"/>
      <c r="C7317" s="7" t="n"/>
      <c r="D7317" s="7" t="n"/>
      <c r="E7317" s="8" t="n"/>
      <c r="F7317" s="9" t="n"/>
      <c r="G7317" s="8" t="n"/>
      <c r="H7317" s="8" t="n"/>
      <c r="I7317" s="8" t="n"/>
      <c r="J7317" s="10">
        <f>IF(A7317="",0,SUMIFS(amount_expended,cfda_key,V7317))</f>
        <v/>
      </c>
      <c r="K7317" s="10">
        <f>IF(G7317="OTHER CLUSTER NOT LISTED ABOVE",SUMIFS(amount_expended,uniform_other_cluster_name,X7317), IF(AND(OR(G7317="N/A",G7317=""),H7317=""),0,IF(G7317="STATE CLUSTER",SUMIFS(amount_expended,uniform_state_cluster_name,W7317),SUMIFS(amount_expended,cluster_name,G7317))))</f>
        <v/>
      </c>
      <c r="L7317" s="8" t="n"/>
      <c r="M7317" s="7" t="n"/>
      <c r="N7317" s="8" t="n"/>
      <c r="O7317" s="7" t="n"/>
      <c r="P7317" s="7" t="n"/>
      <c r="Q7317" s="8" t="n"/>
      <c r="R7317" s="9" t="n"/>
      <c r="S7317" s="8" t="n"/>
      <c r="T7317" s="8" t="n"/>
      <c r="U7317" s="8" t="n"/>
      <c r="V7317" s="11">
        <f>IF(OR(B7317="",C7317=""),"",CONCATENATE(B7317,".",C7317))</f>
        <v/>
      </c>
      <c r="W7317" s="6">
        <f>UPPER(TRIM(H7317))</f>
        <v/>
      </c>
      <c r="X7317" s="6">
        <f>UPPER(TRIM(I7317))</f>
        <v/>
      </c>
      <c r="Y7317" s="6">
        <f>IF(V7317&lt;&gt;"",IFERROR(INDEX(federal_program_name_lookup,MATCH(V7317,aln_lookup,0)),""),"")</f>
        <v/>
      </c>
    </row>
    <row r="7318">
      <c r="A7318" s="6">
        <f>IF(B7318&lt;&gt;"", "AWARD-"&amp;TEXT(ROW()-1,"0000"), "")</f>
        <v/>
      </c>
      <c r="B7318" s="7" t="n"/>
      <c r="C7318" s="7" t="n"/>
      <c r="D7318" s="7" t="n"/>
      <c r="E7318" s="8" t="n"/>
      <c r="F7318" s="9" t="n"/>
      <c r="G7318" s="8" t="n"/>
      <c r="H7318" s="8" t="n"/>
      <c r="I7318" s="8" t="n"/>
      <c r="J7318" s="10">
        <f>IF(A7318="",0,SUMIFS(amount_expended,cfda_key,V7318))</f>
        <v/>
      </c>
      <c r="K7318" s="10">
        <f>IF(G7318="OTHER CLUSTER NOT LISTED ABOVE",SUMIFS(amount_expended,uniform_other_cluster_name,X7318), IF(AND(OR(G7318="N/A",G7318=""),H7318=""),0,IF(G7318="STATE CLUSTER",SUMIFS(amount_expended,uniform_state_cluster_name,W7318),SUMIFS(amount_expended,cluster_name,G7318))))</f>
        <v/>
      </c>
      <c r="L7318" s="8" t="n"/>
      <c r="M7318" s="7" t="n"/>
      <c r="N7318" s="8" t="n"/>
      <c r="O7318" s="7" t="n"/>
      <c r="P7318" s="7" t="n"/>
      <c r="Q7318" s="8" t="n"/>
      <c r="R7318" s="9" t="n"/>
      <c r="S7318" s="8" t="n"/>
      <c r="T7318" s="8" t="n"/>
      <c r="U7318" s="8" t="n"/>
      <c r="V7318" s="11">
        <f>IF(OR(B7318="",C7318=""),"",CONCATENATE(B7318,".",C7318))</f>
        <v/>
      </c>
      <c r="W7318" s="6">
        <f>UPPER(TRIM(H7318))</f>
        <v/>
      </c>
      <c r="X7318" s="6">
        <f>UPPER(TRIM(I7318))</f>
        <v/>
      </c>
      <c r="Y7318" s="6">
        <f>IF(V7318&lt;&gt;"",IFERROR(INDEX(federal_program_name_lookup,MATCH(V7318,aln_lookup,0)),""),"")</f>
        <v/>
      </c>
    </row>
    <row r="7319">
      <c r="A7319" s="6">
        <f>IF(B7319&lt;&gt;"", "AWARD-"&amp;TEXT(ROW()-1,"0000"), "")</f>
        <v/>
      </c>
      <c r="B7319" s="7" t="n"/>
      <c r="C7319" s="7" t="n"/>
      <c r="D7319" s="7" t="n"/>
      <c r="E7319" s="8" t="n"/>
      <c r="F7319" s="9" t="n"/>
      <c r="G7319" s="8" t="n"/>
      <c r="H7319" s="8" t="n"/>
      <c r="I7319" s="8" t="n"/>
      <c r="J7319" s="10">
        <f>IF(A7319="",0,SUMIFS(amount_expended,cfda_key,V7319))</f>
        <v/>
      </c>
      <c r="K7319" s="10">
        <f>IF(G7319="OTHER CLUSTER NOT LISTED ABOVE",SUMIFS(amount_expended,uniform_other_cluster_name,X7319), IF(AND(OR(G7319="N/A",G7319=""),H7319=""),0,IF(G7319="STATE CLUSTER",SUMIFS(amount_expended,uniform_state_cluster_name,W7319),SUMIFS(amount_expended,cluster_name,G7319))))</f>
        <v/>
      </c>
      <c r="L7319" s="8" t="n"/>
      <c r="M7319" s="7" t="n"/>
      <c r="N7319" s="8" t="n"/>
      <c r="O7319" s="7" t="n"/>
      <c r="P7319" s="7" t="n"/>
      <c r="Q7319" s="8" t="n"/>
      <c r="R7319" s="9" t="n"/>
      <c r="S7319" s="8" t="n"/>
      <c r="T7319" s="8" t="n"/>
      <c r="U7319" s="8" t="n"/>
      <c r="V7319" s="11">
        <f>IF(OR(B7319="",C7319=""),"",CONCATENATE(B7319,".",C7319))</f>
        <v/>
      </c>
      <c r="W7319" s="6">
        <f>UPPER(TRIM(H7319))</f>
        <v/>
      </c>
      <c r="X7319" s="6">
        <f>UPPER(TRIM(I7319))</f>
        <v/>
      </c>
      <c r="Y7319" s="6">
        <f>IF(V7319&lt;&gt;"",IFERROR(INDEX(federal_program_name_lookup,MATCH(V7319,aln_lookup,0)),""),"")</f>
        <v/>
      </c>
    </row>
    <row r="7320">
      <c r="A7320" s="6">
        <f>IF(B7320&lt;&gt;"", "AWARD-"&amp;TEXT(ROW()-1,"0000"), "")</f>
        <v/>
      </c>
      <c r="B7320" s="7" t="n"/>
      <c r="C7320" s="7" t="n"/>
      <c r="D7320" s="7" t="n"/>
      <c r="E7320" s="8" t="n"/>
      <c r="F7320" s="9" t="n"/>
      <c r="G7320" s="8" t="n"/>
      <c r="H7320" s="8" t="n"/>
      <c r="I7320" s="8" t="n"/>
      <c r="J7320" s="10">
        <f>IF(A7320="",0,SUMIFS(amount_expended,cfda_key,V7320))</f>
        <v/>
      </c>
      <c r="K7320" s="10">
        <f>IF(G7320="OTHER CLUSTER NOT LISTED ABOVE",SUMIFS(amount_expended,uniform_other_cluster_name,X7320), IF(AND(OR(G7320="N/A",G7320=""),H7320=""),0,IF(G7320="STATE CLUSTER",SUMIFS(amount_expended,uniform_state_cluster_name,W7320),SUMIFS(amount_expended,cluster_name,G7320))))</f>
        <v/>
      </c>
      <c r="L7320" s="8" t="n"/>
      <c r="M7320" s="7" t="n"/>
      <c r="N7320" s="8" t="n"/>
      <c r="O7320" s="7" t="n"/>
      <c r="P7320" s="7" t="n"/>
      <c r="Q7320" s="8" t="n"/>
      <c r="R7320" s="9" t="n"/>
      <c r="S7320" s="8" t="n"/>
      <c r="T7320" s="8" t="n"/>
      <c r="U7320" s="8" t="n"/>
      <c r="V7320" s="11">
        <f>IF(OR(B7320="",C7320=""),"",CONCATENATE(B7320,".",C7320))</f>
        <v/>
      </c>
      <c r="W7320" s="6">
        <f>UPPER(TRIM(H7320))</f>
        <v/>
      </c>
      <c r="X7320" s="6">
        <f>UPPER(TRIM(I7320))</f>
        <v/>
      </c>
      <c r="Y7320" s="6">
        <f>IF(V7320&lt;&gt;"",IFERROR(INDEX(federal_program_name_lookup,MATCH(V7320,aln_lookup,0)),""),"")</f>
        <v/>
      </c>
    </row>
    <row r="7321">
      <c r="A7321" s="6">
        <f>IF(B7321&lt;&gt;"", "AWARD-"&amp;TEXT(ROW()-1,"0000"), "")</f>
        <v/>
      </c>
      <c r="B7321" s="7" t="n"/>
      <c r="C7321" s="7" t="n"/>
      <c r="D7321" s="7" t="n"/>
      <c r="E7321" s="8" t="n"/>
      <c r="F7321" s="9" t="n"/>
      <c r="G7321" s="8" t="n"/>
      <c r="H7321" s="8" t="n"/>
      <c r="I7321" s="8" t="n"/>
      <c r="J7321" s="10">
        <f>IF(A7321="",0,SUMIFS(amount_expended,cfda_key,V7321))</f>
        <v/>
      </c>
      <c r="K7321" s="10">
        <f>IF(G7321="OTHER CLUSTER NOT LISTED ABOVE",SUMIFS(amount_expended,uniform_other_cluster_name,X7321), IF(AND(OR(G7321="N/A",G7321=""),H7321=""),0,IF(G7321="STATE CLUSTER",SUMIFS(amount_expended,uniform_state_cluster_name,W7321),SUMIFS(amount_expended,cluster_name,G7321))))</f>
        <v/>
      </c>
      <c r="L7321" s="8" t="n"/>
      <c r="M7321" s="7" t="n"/>
      <c r="N7321" s="8" t="n"/>
      <c r="O7321" s="7" t="n"/>
      <c r="P7321" s="7" t="n"/>
      <c r="Q7321" s="8" t="n"/>
      <c r="R7321" s="9" t="n"/>
      <c r="S7321" s="8" t="n"/>
      <c r="T7321" s="8" t="n"/>
      <c r="U7321" s="8" t="n"/>
      <c r="V7321" s="11">
        <f>IF(OR(B7321="",C7321=""),"",CONCATENATE(B7321,".",C7321))</f>
        <v/>
      </c>
      <c r="W7321" s="6">
        <f>UPPER(TRIM(H7321))</f>
        <v/>
      </c>
      <c r="X7321" s="6">
        <f>UPPER(TRIM(I7321))</f>
        <v/>
      </c>
      <c r="Y7321" s="6">
        <f>IF(V7321&lt;&gt;"",IFERROR(INDEX(federal_program_name_lookup,MATCH(V7321,aln_lookup,0)),""),"")</f>
        <v/>
      </c>
    </row>
    <row r="7322">
      <c r="A7322" s="6">
        <f>IF(B7322&lt;&gt;"", "AWARD-"&amp;TEXT(ROW()-1,"0000"), "")</f>
        <v/>
      </c>
      <c r="B7322" s="7" t="n"/>
      <c r="C7322" s="7" t="n"/>
      <c r="D7322" s="7" t="n"/>
      <c r="E7322" s="8" t="n"/>
      <c r="F7322" s="9" t="n"/>
      <c r="G7322" s="8" t="n"/>
      <c r="H7322" s="8" t="n"/>
      <c r="I7322" s="8" t="n"/>
      <c r="J7322" s="10">
        <f>IF(A7322="",0,SUMIFS(amount_expended,cfda_key,V7322))</f>
        <v/>
      </c>
      <c r="K7322" s="10">
        <f>IF(G7322="OTHER CLUSTER NOT LISTED ABOVE",SUMIFS(amount_expended,uniform_other_cluster_name,X7322), IF(AND(OR(G7322="N/A",G7322=""),H7322=""),0,IF(G7322="STATE CLUSTER",SUMIFS(amount_expended,uniform_state_cluster_name,W7322),SUMIFS(amount_expended,cluster_name,G7322))))</f>
        <v/>
      </c>
      <c r="L7322" s="8" t="n"/>
      <c r="M7322" s="7" t="n"/>
      <c r="N7322" s="8" t="n"/>
      <c r="O7322" s="7" t="n"/>
      <c r="P7322" s="7" t="n"/>
      <c r="Q7322" s="8" t="n"/>
      <c r="R7322" s="9" t="n"/>
      <c r="S7322" s="8" t="n"/>
      <c r="T7322" s="8" t="n"/>
      <c r="U7322" s="8" t="n"/>
      <c r="V7322" s="11">
        <f>IF(OR(B7322="",C7322=""),"",CONCATENATE(B7322,".",C7322))</f>
        <v/>
      </c>
      <c r="W7322" s="6">
        <f>UPPER(TRIM(H7322))</f>
        <v/>
      </c>
      <c r="X7322" s="6">
        <f>UPPER(TRIM(I7322))</f>
        <v/>
      </c>
      <c r="Y7322" s="6">
        <f>IF(V7322&lt;&gt;"",IFERROR(INDEX(federal_program_name_lookup,MATCH(V7322,aln_lookup,0)),""),"")</f>
        <v/>
      </c>
    </row>
    <row r="7323">
      <c r="A7323" s="6">
        <f>IF(B7323&lt;&gt;"", "AWARD-"&amp;TEXT(ROW()-1,"0000"), "")</f>
        <v/>
      </c>
      <c r="B7323" s="7" t="n"/>
      <c r="C7323" s="7" t="n"/>
      <c r="D7323" s="7" t="n"/>
      <c r="E7323" s="8" t="n"/>
      <c r="F7323" s="9" t="n"/>
      <c r="G7323" s="8" t="n"/>
      <c r="H7323" s="8" t="n"/>
      <c r="I7323" s="8" t="n"/>
      <c r="J7323" s="10">
        <f>IF(A7323="",0,SUMIFS(amount_expended,cfda_key,V7323))</f>
        <v/>
      </c>
      <c r="K7323" s="10">
        <f>IF(G7323="OTHER CLUSTER NOT LISTED ABOVE",SUMIFS(amount_expended,uniform_other_cluster_name,X7323), IF(AND(OR(G7323="N/A",G7323=""),H7323=""),0,IF(G7323="STATE CLUSTER",SUMIFS(amount_expended,uniform_state_cluster_name,W7323),SUMIFS(amount_expended,cluster_name,G7323))))</f>
        <v/>
      </c>
      <c r="L7323" s="8" t="n"/>
      <c r="M7323" s="7" t="n"/>
      <c r="N7323" s="8" t="n"/>
      <c r="O7323" s="7" t="n"/>
      <c r="P7323" s="7" t="n"/>
      <c r="Q7323" s="8" t="n"/>
      <c r="R7323" s="9" t="n"/>
      <c r="S7323" s="8" t="n"/>
      <c r="T7323" s="8" t="n"/>
      <c r="U7323" s="8" t="n"/>
      <c r="V7323" s="11">
        <f>IF(OR(B7323="",C7323=""),"",CONCATENATE(B7323,".",C7323))</f>
        <v/>
      </c>
      <c r="W7323" s="6">
        <f>UPPER(TRIM(H7323))</f>
        <v/>
      </c>
      <c r="X7323" s="6">
        <f>UPPER(TRIM(I7323))</f>
        <v/>
      </c>
      <c r="Y7323" s="6">
        <f>IF(V7323&lt;&gt;"",IFERROR(INDEX(federal_program_name_lookup,MATCH(V7323,aln_lookup,0)),""),"")</f>
        <v/>
      </c>
    </row>
    <row r="7324">
      <c r="A7324" s="6">
        <f>IF(B7324&lt;&gt;"", "AWARD-"&amp;TEXT(ROW()-1,"0000"), "")</f>
        <v/>
      </c>
      <c r="B7324" s="7" t="n"/>
      <c r="C7324" s="7" t="n"/>
      <c r="D7324" s="7" t="n"/>
      <c r="E7324" s="8" t="n"/>
      <c r="F7324" s="9" t="n"/>
      <c r="G7324" s="8" t="n"/>
      <c r="H7324" s="8" t="n"/>
      <c r="I7324" s="8" t="n"/>
      <c r="J7324" s="10">
        <f>IF(A7324="",0,SUMIFS(amount_expended,cfda_key,V7324))</f>
        <v/>
      </c>
      <c r="K7324" s="10">
        <f>IF(G7324="OTHER CLUSTER NOT LISTED ABOVE",SUMIFS(amount_expended,uniform_other_cluster_name,X7324), IF(AND(OR(G7324="N/A",G7324=""),H7324=""),0,IF(G7324="STATE CLUSTER",SUMIFS(amount_expended,uniform_state_cluster_name,W7324),SUMIFS(amount_expended,cluster_name,G7324))))</f>
        <v/>
      </c>
      <c r="L7324" s="8" t="n"/>
      <c r="M7324" s="7" t="n"/>
      <c r="N7324" s="8" t="n"/>
      <c r="O7324" s="7" t="n"/>
      <c r="P7324" s="7" t="n"/>
      <c r="Q7324" s="8" t="n"/>
      <c r="R7324" s="9" t="n"/>
      <c r="S7324" s="8" t="n"/>
      <c r="T7324" s="8" t="n"/>
      <c r="U7324" s="8" t="n"/>
      <c r="V7324" s="11">
        <f>IF(OR(B7324="",C7324=""),"",CONCATENATE(B7324,".",C7324))</f>
        <v/>
      </c>
      <c r="W7324" s="6">
        <f>UPPER(TRIM(H7324))</f>
        <v/>
      </c>
      <c r="X7324" s="6">
        <f>UPPER(TRIM(I7324))</f>
        <v/>
      </c>
      <c r="Y7324" s="6">
        <f>IF(V7324&lt;&gt;"",IFERROR(INDEX(federal_program_name_lookup,MATCH(V7324,aln_lookup,0)),""),"")</f>
        <v/>
      </c>
    </row>
    <row r="7325">
      <c r="A7325" s="6">
        <f>IF(B7325&lt;&gt;"", "AWARD-"&amp;TEXT(ROW()-1,"0000"), "")</f>
        <v/>
      </c>
      <c r="B7325" s="7" t="n"/>
      <c r="C7325" s="7" t="n"/>
      <c r="D7325" s="7" t="n"/>
      <c r="E7325" s="8" t="n"/>
      <c r="F7325" s="9" t="n"/>
      <c r="G7325" s="8" t="n"/>
      <c r="H7325" s="8" t="n"/>
      <c r="I7325" s="8" t="n"/>
      <c r="J7325" s="10">
        <f>IF(A7325="",0,SUMIFS(amount_expended,cfda_key,V7325))</f>
        <v/>
      </c>
      <c r="K7325" s="10">
        <f>IF(G7325="OTHER CLUSTER NOT LISTED ABOVE",SUMIFS(amount_expended,uniform_other_cluster_name,X7325), IF(AND(OR(G7325="N/A",G7325=""),H7325=""),0,IF(G7325="STATE CLUSTER",SUMIFS(amount_expended,uniform_state_cluster_name,W7325),SUMIFS(amount_expended,cluster_name,G7325))))</f>
        <v/>
      </c>
      <c r="L7325" s="8" t="n"/>
      <c r="M7325" s="7" t="n"/>
      <c r="N7325" s="8" t="n"/>
      <c r="O7325" s="7" t="n"/>
      <c r="P7325" s="7" t="n"/>
      <c r="Q7325" s="8" t="n"/>
      <c r="R7325" s="9" t="n"/>
      <c r="S7325" s="8" t="n"/>
      <c r="T7325" s="8" t="n"/>
      <c r="U7325" s="8" t="n"/>
      <c r="V7325" s="11">
        <f>IF(OR(B7325="",C7325=""),"",CONCATENATE(B7325,".",C7325))</f>
        <v/>
      </c>
      <c r="W7325" s="6">
        <f>UPPER(TRIM(H7325))</f>
        <v/>
      </c>
      <c r="X7325" s="6">
        <f>UPPER(TRIM(I7325))</f>
        <v/>
      </c>
      <c r="Y7325" s="6">
        <f>IF(V7325&lt;&gt;"",IFERROR(INDEX(federal_program_name_lookup,MATCH(V7325,aln_lookup,0)),""),"")</f>
        <v/>
      </c>
    </row>
    <row r="7326">
      <c r="A7326" s="6">
        <f>IF(B7326&lt;&gt;"", "AWARD-"&amp;TEXT(ROW()-1,"0000"), "")</f>
        <v/>
      </c>
      <c r="B7326" s="7" t="n"/>
      <c r="C7326" s="7" t="n"/>
      <c r="D7326" s="7" t="n"/>
      <c r="E7326" s="8" t="n"/>
      <c r="F7326" s="9" t="n"/>
      <c r="G7326" s="8" t="n"/>
      <c r="H7326" s="8" t="n"/>
      <c r="I7326" s="8" t="n"/>
      <c r="J7326" s="10">
        <f>IF(A7326="",0,SUMIFS(amount_expended,cfda_key,V7326))</f>
        <v/>
      </c>
      <c r="K7326" s="10">
        <f>IF(G7326="OTHER CLUSTER NOT LISTED ABOVE",SUMIFS(amount_expended,uniform_other_cluster_name,X7326), IF(AND(OR(G7326="N/A",G7326=""),H7326=""),0,IF(G7326="STATE CLUSTER",SUMIFS(amount_expended,uniform_state_cluster_name,W7326),SUMIFS(amount_expended,cluster_name,G7326))))</f>
        <v/>
      </c>
      <c r="L7326" s="8" t="n"/>
      <c r="M7326" s="7" t="n"/>
      <c r="N7326" s="8" t="n"/>
      <c r="O7326" s="7" t="n"/>
      <c r="P7326" s="7" t="n"/>
      <c r="Q7326" s="8" t="n"/>
      <c r="R7326" s="9" t="n"/>
      <c r="S7326" s="8" t="n"/>
      <c r="T7326" s="8" t="n"/>
      <c r="U7326" s="8" t="n"/>
      <c r="V7326" s="11">
        <f>IF(OR(B7326="",C7326=""),"",CONCATENATE(B7326,".",C7326))</f>
        <v/>
      </c>
      <c r="W7326" s="6">
        <f>UPPER(TRIM(H7326))</f>
        <v/>
      </c>
      <c r="X7326" s="6">
        <f>UPPER(TRIM(I7326))</f>
        <v/>
      </c>
      <c r="Y7326" s="6">
        <f>IF(V7326&lt;&gt;"",IFERROR(INDEX(federal_program_name_lookup,MATCH(V7326,aln_lookup,0)),""),"")</f>
        <v/>
      </c>
    </row>
    <row r="7327">
      <c r="A7327" s="6">
        <f>IF(B7327&lt;&gt;"", "AWARD-"&amp;TEXT(ROW()-1,"0000"), "")</f>
        <v/>
      </c>
      <c r="B7327" s="7" t="n"/>
      <c r="C7327" s="7" t="n"/>
      <c r="D7327" s="7" t="n"/>
      <c r="E7327" s="8" t="n"/>
      <c r="F7327" s="9" t="n"/>
      <c r="G7327" s="8" t="n"/>
      <c r="H7327" s="8" t="n"/>
      <c r="I7327" s="8" t="n"/>
      <c r="J7327" s="10">
        <f>IF(A7327="",0,SUMIFS(amount_expended,cfda_key,V7327))</f>
        <v/>
      </c>
      <c r="K7327" s="10">
        <f>IF(G7327="OTHER CLUSTER NOT LISTED ABOVE",SUMIFS(amount_expended,uniform_other_cluster_name,X7327), IF(AND(OR(G7327="N/A",G7327=""),H7327=""),0,IF(G7327="STATE CLUSTER",SUMIFS(amount_expended,uniform_state_cluster_name,W7327),SUMIFS(amount_expended,cluster_name,G7327))))</f>
        <v/>
      </c>
      <c r="L7327" s="8" t="n"/>
      <c r="M7327" s="7" t="n"/>
      <c r="N7327" s="8" t="n"/>
      <c r="O7327" s="7" t="n"/>
      <c r="P7327" s="7" t="n"/>
      <c r="Q7327" s="8" t="n"/>
      <c r="R7327" s="9" t="n"/>
      <c r="S7327" s="8" t="n"/>
      <c r="T7327" s="8" t="n"/>
      <c r="U7327" s="8" t="n"/>
      <c r="V7327" s="11">
        <f>IF(OR(B7327="",C7327=""),"",CONCATENATE(B7327,".",C7327))</f>
        <v/>
      </c>
      <c r="W7327" s="6">
        <f>UPPER(TRIM(H7327))</f>
        <v/>
      </c>
      <c r="X7327" s="6">
        <f>UPPER(TRIM(I7327))</f>
        <v/>
      </c>
      <c r="Y7327" s="6">
        <f>IF(V7327&lt;&gt;"",IFERROR(INDEX(federal_program_name_lookup,MATCH(V7327,aln_lookup,0)),""),"")</f>
        <v/>
      </c>
    </row>
    <row r="7328">
      <c r="A7328" s="6">
        <f>IF(B7328&lt;&gt;"", "AWARD-"&amp;TEXT(ROW()-1,"0000"), "")</f>
        <v/>
      </c>
      <c r="B7328" s="7" t="n"/>
      <c r="C7328" s="7" t="n"/>
      <c r="D7328" s="7" t="n"/>
      <c r="E7328" s="8" t="n"/>
      <c r="F7328" s="9" t="n"/>
      <c r="G7328" s="8" t="n"/>
      <c r="H7328" s="8" t="n"/>
      <c r="I7328" s="8" t="n"/>
      <c r="J7328" s="10">
        <f>IF(A7328="",0,SUMIFS(amount_expended,cfda_key,V7328))</f>
        <v/>
      </c>
      <c r="K7328" s="10">
        <f>IF(G7328="OTHER CLUSTER NOT LISTED ABOVE",SUMIFS(amount_expended,uniform_other_cluster_name,X7328), IF(AND(OR(G7328="N/A",G7328=""),H7328=""),0,IF(G7328="STATE CLUSTER",SUMIFS(amount_expended,uniform_state_cluster_name,W7328),SUMIFS(amount_expended,cluster_name,G7328))))</f>
        <v/>
      </c>
      <c r="L7328" s="8" t="n"/>
      <c r="M7328" s="7" t="n"/>
      <c r="N7328" s="8" t="n"/>
      <c r="O7328" s="7" t="n"/>
      <c r="P7328" s="7" t="n"/>
      <c r="Q7328" s="8" t="n"/>
      <c r="R7328" s="9" t="n"/>
      <c r="S7328" s="8" t="n"/>
      <c r="T7328" s="8" t="n"/>
      <c r="U7328" s="8" t="n"/>
      <c r="V7328" s="11">
        <f>IF(OR(B7328="",C7328=""),"",CONCATENATE(B7328,".",C7328))</f>
        <v/>
      </c>
      <c r="W7328" s="6">
        <f>UPPER(TRIM(H7328))</f>
        <v/>
      </c>
      <c r="X7328" s="6">
        <f>UPPER(TRIM(I7328))</f>
        <v/>
      </c>
      <c r="Y7328" s="6">
        <f>IF(V7328&lt;&gt;"",IFERROR(INDEX(federal_program_name_lookup,MATCH(V7328,aln_lookup,0)),""),"")</f>
        <v/>
      </c>
    </row>
    <row r="7329">
      <c r="A7329" s="6">
        <f>IF(B7329&lt;&gt;"", "AWARD-"&amp;TEXT(ROW()-1,"0000"), "")</f>
        <v/>
      </c>
      <c r="B7329" s="7" t="n"/>
      <c r="C7329" s="7" t="n"/>
      <c r="D7329" s="7" t="n"/>
      <c r="E7329" s="8" t="n"/>
      <c r="F7329" s="9" t="n"/>
      <c r="G7329" s="8" t="n"/>
      <c r="H7329" s="8" t="n"/>
      <c r="I7329" s="8" t="n"/>
      <c r="J7329" s="10">
        <f>IF(A7329="",0,SUMIFS(amount_expended,cfda_key,V7329))</f>
        <v/>
      </c>
      <c r="K7329" s="10">
        <f>IF(G7329="OTHER CLUSTER NOT LISTED ABOVE",SUMIFS(amount_expended,uniform_other_cluster_name,X7329), IF(AND(OR(G7329="N/A",G7329=""),H7329=""),0,IF(G7329="STATE CLUSTER",SUMIFS(amount_expended,uniform_state_cluster_name,W7329),SUMIFS(amount_expended,cluster_name,G7329))))</f>
        <v/>
      </c>
      <c r="L7329" s="8" t="n"/>
      <c r="M7329" s="7" t="n"/>
      <c r="N7329" s="8" t="n"/>
      <c r="O7329" s="7" t="n"/>
      <c r="P7329" s="7" t="n"/>
      <c r="Q7329" s="8" t="n"/>
      <c r="R7329" s="9" t="n"/>
      <c r="S7329" s="8" t="n"/>
      <c r="T7329" s="8" t="n"/>
      <c r="U7329" s="8" t="n"/>
      <c r="V7329" s="11">
        <f>IF(OR(B7329="",C7329=""),"",CONCATENATE(B7329,".",C7329))</f>
        <v/>
      </c>
      <c r="W7329" s="6">
        <f>UPPER(TRIM(H7329))</f>
        <v/>
      </c>
      <c r="X7329" s="6">
        <f>UPPER(TRIM(I7329))</f>
        <v/>
      </c>
      <c r="Y7329" s="6">
        <f>IF(V7329&lt;&gt;"",IFERROR(INDEX(federal_program_name_lookup,MATCH(V7329,aln_lookup,0)),""),"")</f>
        <v/>
      </c>
    </row>
    <row r="7330">
      <c r="A7330" s="6">
        <f>IF(B7330&lt;&gt;"", "AWARD-"&amp;TEXT(ROW()-1,"0000"), "")</f>
        <v/>
      </c>
      <c r="B7330" s="7" t="n"/>
      <c r="C7330" s="7" t="n"/>
      <c r="D7330" s="7" t="n"/>
      <c r="E7330" s="8" t="n"/>
      <c r="F7330" s="9" t="n"/>
      <c r="G7330" s="8" t="n"/>
      <c r="H7330" s="8" t="n"/>
      <c r="I7330" s="8" t="n"/>
      <c r="J7330" s="10">
        <f>IF(A7330="",0,SUMIFS(amount_expended,cfda_key,V7330))</f>
        <v/>
      </c>
      <c r="K7330" s="10">
        <f>IF(G7330="OTHER CLUSTER NOT LISTED ABOVE",SUMIFS(amount_expended,uniform_other_cluster_name,X7330), IF(AND(OR(G7330="N/A",G7330=""),H7330=""),0,IF(G7330="STATE CLUSTER",SUMIFS(amount_expended,uniform_state_cluster_name,W7330),SUMIFS(amount_expended,cluster_name,G7330))))</f>
        <v/>
      </c>
      <c r="L7330" s="8" t="n"/>
      <c r="M7330" s="7" t="n"/>
      <c r="N7330" s="8" t="n"/>
      <c r="O7330" s="7" t="n"/>
      <c r="P7330" s="7" t="n"/>
      <c r="Q7330" s="8" t="n"/>
      <c r="R7330" s="9" t="n"/>
      <c r="S7330" s="8" t="n"/>
      <c r="T7330" s="8" t="n"/>
      <c r="U7330" s="8" t="n"/>
      <c r="V7330" s="11">
        <f>IF(OR(B7330="",C7330=""),"",CONCATENATE(B7330,".",C7330))</f>
        <v/>
      </c>
      <c r="W7330" s="6">
        <f>UPPER(TRIM(H7330))</f>
        <v/>
      </c>
      <c r="X7330" s="6">
        <f>UPPER(TRIM(I7330))</f>
        <v/>
      </c>
      <c r="Y7330" s="6">
        <f>IF(V7330&lt;&gt;"",IFERROR(INDEX(federal_program_name_lookup,MATCH(V7330,aln_lookup,0)),""),"")</f>
        <v/>
      </c>
    </row>
    <row r="7331">
      <c r="A7331" s="6">
        <f>IF(B7331&lt;&gt;"", "AWARD-"&amp;TEXT(ROW()-1,"0000"), "")</f>
        <v/>
      </c>
      <c r="B7331" s="7" t="n"/>
      <c r="C7331" s="7" t="n"/>
      <c r="D7331" s="7" t="n"/>
      <c r="E7331" s="8" t="n"/>
      <c r="F7331" s="9" t="n"/>
      <c r="G7331" s="8" t="n"/>
      <c r="H7331" s="8" t="n"/>
      <c r="I7331" s="8" t="n"/>
      <c r="J7331" s="10">
        <f>IF(A7331="",0,SUMIFS(amount_expended,cfda_key,V7331))</f>
        <v/>
      </c>
      <c r="K7331" s="10">
        <f>IF(G7331="OTHER CLUSTER NOT LISTED ABOVE",SUMIFS(amount_expended,uniform_other_cluster_name,X7331), IF(AND(OR(G7331="N/A",G7331=""),H7331=""),0,IF(G7331="STATE CLUSTER",SUMIFS(amount_expended,uniform_state_cluster_name,W7331),SUMIFS(amount_expended,cluster_name,G7331))))</f>
        <v/>
      </c>
      <c r="L7331" s="8" t="n"/>
      <c r="M7331" s="7" t="n"/>
      <c r="N7331" s="8" t="n"/>
      <c r="O7331" s="7" t="n"/>
      <c r="P7331" s="7" t="n"/>
      <c r="Q7331" s="8" t="n"/>
      <c r="R7331" s="9" t="n"/>
      <c r="S7331" s="8" t="n"/>
      <c r="T7331" s="8" t="n"/>
      <c r="U7331" s="8" t="n"/>
      <c r="V7331" s="11">
        <f>IF(OR(B7331="",C7331=""),"",CONCATENATE(B7331,".",C7331))</f>
        <v/>
      </c>
      <c r="W7331" s="6">
        <f>UPPER(TRIM(H7331))</f>
        <v/>
      </c>
      <c r="X7331" s="6">
        <f>UPPER(TRIM(I7331))</f>
        <v/>
      </c>
      <c r="Y7331" s="6">
        <f>IF(V7331&lt;&gt;"",IFERROR(INDEX(federal_program_name_lookup,MATCH(V7331,aln_lookup,0)),""),"")</f>
        <v/>
      </c>
    </row>
    <row r="7332">
      <c r="A7332" s="6">
        <f>IF(B7332&lt;&gt;"", "AWARD-"&amp;TEXT(ROW()-1,"0000"), "")</f>
        <v/>
      </c>
      <c r="B7332" s="7" t="n"/>
      <c r="C7332" s="7" t="n"/>
      <c r="D7332" s="7" t="n"/>
      <c r="E7332" s="8" t="n"/>
      <c r="F7332" s="9" t="n"/>
      <c r="G7332" s="8" t="n"/>
      <c r="H7332" s="8" t="n"/>
      <c r="I7332" s="8" t="n"/>
      <c r="J7332" s="10">
        <f>IF(A7332="",0,SUMIFS(amount_expended,cfda_key,V7332))</f>
        <v/>
      </c>
      <c r="K7332" s="10">
        <f>IF(G7332="OTHER CLUSTER NOT LISTED ABOVE",SUMIFS(amount_expended,uniform_other_cluster_name,X7332), IF(AND(OR(G7332="N/A",G7332=""),H7332=""),0,IF(G7332="STATE CLUSTER",SUMIFS(amount_expended,uniform_state_cluster_name,W7332),SUMIFS(amount_expended,cluster_name,G7332))))</f>
        <v/>
      </c>
      <c r="L7332" s="8" t="n"/>
      <c r="M7332" s="7" t="n"/>
      <c r="N7332" s="8" t="n"/>
      <c r="O7332" s="7" t="n"/>
      <c r="P7332" s="7" t="n"/>
      <c r="Q7332" s="8" t="n"/>
      <c r="R7332" s="9" t="n"/>
      <c r="S7332" s="8" t="n"/>
      <c r="T7332" s="8" t="n"/>
      <c r="U7332" s="8" t="n"/>
      <c r="V7332" s="11">
        <f>IF(OR(B7332="",C7332=""),"",CONCATENATE(B7332,".",C7332))</f>
        <v/>
      </c>
      <c r="W7332" s="6">
        <f>UPPER(TRIM(H7332))</f>
        <v/>
      </c>
      <c r="X7332" s="6">
        <f>UPPER(TRIM(I7332))</f>
        <v/>
      </c>
      <c r="Y7332" s="6">
        <f>IF(V7332&lt;&gt;"",IFERROR(INDEX(federal_program_name_lookup,MATCH(V7332,aln_lookup,0)),""),"")</f>
        <v/>
      </c>
    </row>
    <row r="7333">
      <c r="A7333" s="6">
        <f>IF(B7333&lt;&gt;"", "AWARD-"&amp;TEXT(ROW()-1,"0000"), "")</f>
        <v/>
      </c>
      <c r="B7333" s="7" t="n"/>
      <c r="C7333" s="7" t="n"/>
      <c r="D7333" s="7" t="n"/>
      <c r="E7333" s="8" t="n"/>
      <c r="F7333" s="9" t="n"/>
      <c r="G7333" s="8" t="n"/>
      <c r="H7333" s="8" t="n"/>
      <c r="I7333" s="8" t="n"/>
      <c r="J7333" s="10">
        <f>IF(A7333="",0,SUMIFS(amount_expended,cfda_key,V7333))</f>
        <v/>
      </c>
      <c r="K7333" s="10">
        <f>IF(G7333="OTHER CLUSTER NOT LISTED ABOVE",SUMIFS(amount_expended,uniform_other_cluster_name,X7333), IF(AND(OR(G7333="N/A",G7333=""),H7333=""),0,IF(G7333="STATE CLUSTER",SUMIFS(amount_expended,uniform_state_cluster_name,W7333),SUMIFS(amount_expended,cluster_name,G7333))))</f>
        <v/>
      </c>
      <c r="L7333" s="8" t="n"/>
      <c r="M7333" s="7" t="n"/>
      <c r="N7333" s="8" t="n"/>
      <c r="O7333" s="7" t="n"/>
      <c r="P7333" s="7" t="n"/>
      <c r="Q7333" s="8" t="n"/>
      <c r="R7333" s="9" t="n"/>
      <c r="S7333" s="8" t="n"/>
      <c r="T7333" s="8" t="n"/>
      <c r="U7333" s="8" t="n"/>
      <c r="V7333" s="11">
        <f>IF(OR(B7333="",C7333=""),"",CONCATENATE(B7333,".",C7333))</f>
        <v/>
      </c>
      <c r="W7333" s="6">
        <f>UPPER(TRIM(H7333))</f>
        <v/>
      </c>
      <c r="X7333" s="6">
        <f>UPPER(TRIM(I7333))</f>
        <v/>
      </c>
      <c r="Y7333" s="6">
        <f>IF(V7333&lt;&gt;"",IFERROR(INDEX(federal_program_name_lookup,MATCH(V7333,aln_lookup,0)),""),"")</f>
        <v/>
      </c>
    </row>
    <row r="7334">
      <c r="A7334" s="6">
        <f>IF(B7334&lt;&gt;"", "AWARD-"&amp;TEXT(ROW()-1,"0000"), "")</f>
        <v/>
      </c>
      <c r="B7334" s="7" t="n"/>
      <c r="C7334" s="7" t="n"/>
      <c r="D7334" s="7" t="n"/>
      <c r="E7334" s="8" t="n"/>
      <c r="F7334" s="9" t="n"/>
      <c r="G7334" s="8" t="n"/>
      <c r="H7334" s="8" t="n"/>
      <c r="I7334" s="8" t="n"/>
      <c r="J7334" s="10">
        <f>IF(A7334="",0,SUMIFS(amount_expended,cfda_key,V7334))</f>
        <v/>
      </c>
      <c r="K7334" s="10">
        <f>IF(G7334="OTHER CLUSTER NOT LISTED ABOVE",SUMIFS(amount_expended,uniform_other_cluster_name,X7334), IF(AND(OR(G7334="N/A",G7334=""),H7334=""),0,IF(G7334="STATE CLUSTER",SUMIFS(amount_expended,uniform_state_cluster_name,W7334),SUMIFS(amount_expended,cluster_name,G7334))))</f>
        <v/>
      </c>
      <c r="L7334" s="8" t="n"/>
      <c r="M7334" s="7" t="n"/>
      <c r="N7334" s="8" t="n"/>
      <c r="O7334" s="7" t="n"/>
      <c r="P7334" s="7" t="n"/>
      <c r="Q7334" s="8" t="n"/>
      <c r="R7334" s="9" t="n"/>
      <c r="S7334" s="8" t="n"/>
      <c r="T7334" s="8" t="n"/>
      <c r="U7334" s="8" t="n"/>
      <c r="V7334" s="11">
        <f>IF(OR(B7334="",C7334=""),"",CONCATENATE(B7334,".",C7334))</f>
        <v/>
      </c>
      <c r="W7334" s="6">
        <f>UPPER(TRIM(H7334))</f>
        <v/>
      </c>
      <c r="X7334" s="6">
        <f>UPPER(TRIM(I7334))</f>
        <v/>
      </c>
      <c r="Y7334" s="6">
        <f>IF(V7334&lt;&gt;"",IFERROR(INDEX(federal_program_name_lookup,MATCH(V7334,aln_lookup,0)),""),"")</f>
        <v/>
      </c>
    </row>
    <row r="7335">
      <c r="A7335" s="6">
        <f>IF(B7335&lt;&gt;"", "AWARD-"&amp;TEXT(ROW()-1,"0000"), "")</f>
        <v/>
      </c>
      <c r="B7335" s="7" t="n"/>
      <c r="C7335" s="7" t="n"/>
      <c r="D7335" s="7" t="n"/>
      <c r="E7335" s="8" t="n"/>
      <c r="F7335" s="9" t="n"/>
      <c r="G7335" s="8" t="n"/>
      <c r="H7335" s="8" t="n"/>
      <c r="I7335" s="8" t="n"/>
      <c r="J7335" s="10">
        <f>IF(A7335="",0,SUMIFS(amount_expended,cfda_key,V7335))</f>
        <v/>
      </c>
      <c r="K7335" s="10">
        <f>IF(G7335="OTHER CLUSTER NOT LISTED ABOVE",SUMIFS(amount_expended,uniform_other_cluster_name,X7335), IF(AND(OR(G7335="N/A",G7335=""),H7335=""),0,IF(G7335="STATE CLUSTER",SUMIFS(amount_expended,uniform_state_cluster_name,W7335),SUMIFS(amount_expended,cluster_name,G7335))))</f>
        <v/>
      </c>
      <c r="L7335" s="8" t="n"/>
      <c r="M7335" s="7" t="n"/>
      <c r="N7335" s="8" t="n"/>
      <c r="O7335" s="7" t="n"/>
      <c r="P7335" s="7" t="n"/>
      <c r="Q7335" s="8" t="n"/>
      <c r="R7335" s="9" t="n"/>
      <c r="S7335" s="8" t="n"/>
      <c r="T7335" s="8" t="n"/>
      <c r="U7335" s="8" t="n"/>
      <c r="V7335" s="11">
        <f>IF(OR(B7335="",C7335=""),"",CONCATENATE(B7335,".",C7335))</f>
        <v/>
      </c>
      <c r="W7335" s="6">
        <f>UPPER(TRIM(H7335))</f>
        <v/>
      </c>
      <c r="X7335" s="6">
        <f>UPPER(TRIM(I7335))</f>
        <v/>
      </c>
      <c r="Y7335" s="6">
        <f>IF(V7335&lt;&gt;"",IFERROR(INDEX(federal_program_name_lookup,MATCH(V7335,aln_lookup,0)),""),"")</f>
        <v/>
      </c>
    </row>
    <row r="7336">
      <c r="A7336" s="6">
        <f>IF(B7336&lt;&gt;"", "AWARD-"&amp;TEXT(ROW()-1,"0000"), "")</f>
        <v/>
      </c>
      <c r="B7336" s="7" t="n"/>
      <c r="C7336" s="7" t="n"/>
      <c r="D7336" s="7" t="n"/>
      <c r="E7336" s="8" t="n"/>
      <c r="F7336" s="9" t="n"/>
      <c r="G7336" s="8" t="n"/>
      <c r="H7336" s="8" t="n"/>
      <c r="I7336" s="8" t="n"/>
      <c r="J7336" s="10">
        <f>IF(A7336="",0,SUMIFS(amount_expended,cfda_key,V7336))</f>
        <v/>
      </c>
      <c r="K7336" s="10">
        <f>IF(G7336="OTHER CLUSTER NOT LISTED ABOVE",SUMIFS(amount_expended,uniform_other_cluster_name,X7336), IF(AND(OR(G7336="N/A",G7336=""),H7336=""),0,IF(G7336="STATE CLUSTER",SUMIFS(amount_expended,uniform_state_cluster_name,W7336),SUMIFS(amount_expended,cluster_name,G7336))))</f>
        <v/>
      </c>
      <c r="L7336" s="8" t="n"/>
      <c r="M7336" s="7" t="n"/>
      <c r="N7336" s="8" t="n"/>
      <c r="O7336" s="7" t="n"/>
      <c r="P7336" s="7" t="n"/>
      <c r="Q7336" s="8" t="n"/>
      <c r="R7336" s="9" t="n"/>
      <c r="S7336" s="8" t="n"/>
      <c r="T7336" s="8" t="n"/>
      <c r="U7336" s="8" t="n"/>
      <c r="V7336" s="11">
        <f>IF(OR(B7336="",C7336=""),"",CONCATENATE(B7336,".",C7336))</f>
        <v/>
      </c>
      <c r="W7336" s="6">
        <f>UPPER(TRIM(H7336))</f>
        <v/>
      </c>
      <c r="X7336" s="6">
        <f>UPPER(TRIM(I7336))</f>
        <v/>
      </c>
      <c r="Y7336" s="6">
        <f>IF(V7336&lt;&gt;"",IFERROR(INDEX(federal_program_name_lookup,MATCH(V7336,aln_lookup,0)),""),"")</f>
        <v/>
      </c>
    </row>
    <row r="7337">
      <c r="A7337" s="6">
        <f>IF(B7337&lt;&gt;"", "AWARD-"&amp;TEXT(ROW()-1,"0000"), "")</f>
        <v/>
      </c>
      <c r="B7337" s="7" t="n"/>
      <c r="C7337" s="7" t="n"/>
      <c r="D7337" s="7" t="n"/>
      <c r="E7337" s="8" t="n"/>
      <c r="F7337" s="9" t="n"/>
      <c r="G7337" s="8" t="n"/>
      <c r="H7337" s="8" t="n"/>
      <c r="I7337" s="8" t="n"/>
      <c r="J7337" s="10">
        <f>IF(A7337="",0,SUMIFS(amount_expended,cfda_key,V7337))</f>
        <v/>
      </c>
      <c r="K7337" s="10">
        <f>IF(G7337="OTHER CLUSTER NOT LISTED ABOVE",SUMIFS(amount_expended,uniform_other_cluster_name,X7337), IF(AND(OR(G7337="N/A",G7337=""),H7337=""),0,IF(G7337="STATE CLUSTER",SUMIFS(amount_expended,uniform_state_cluster_name,W7337),SUMIFS(amount_expended,cluster_name,G7337))))</f>
        <v/>
      </c>
      <c r="L7337" s="8" t="n"/>
      <c r="M7337" s="7" t="n"/>
      <c r="N7337" s="8" t="n"/>
      <c r="O7337" s="7" t="n"/>
      <c r="P7337" s="7" t="n"/>
      <c r="Q7337" s="8" t="n"/>
      <c r="R7337" s="9" t="n"/>
      <c r="S7337" s="8" t="n"/>
      <c r="T7337" s="8" t="n"/>
      <c r="U7337" s="8" t="n"/>
      <c r="V7337" s="11">
        <f>IF(OR(B7337="",C7337=""),"",CONCATENATE(B7337,".",C7337))</f>
        <v/>
      </c>
      <c r="W7337" s="6">
        <f>UPPER(TRIM(H7337))</f>
        <v/>
      </c>
      <c r="X7337" s="6">
        <f>UPPER(TRIM(I7337))</f>
        <v/>
      </c>
      <c r="Y7337" s="6">
        <f>IF(V7337&lt;&gt;"",IFERROR(INDEX(federal_program_name_lookup,MATCH(V7337,aln_lookup,0)),""),"")</f>
        <v/>
      </c>
    </row>
    <row r="7338">
      <c r="A7338" s="6">
        <f>IF(B7338&lt;&gt;"", "AWARD-"&amp;TEXT(ROW()-1,"0000"), "")</f>
        <v/>
      </c>
      <c r="B7338" s="7" t="n"/>
      <c r="C7338" s="7" t="n"/>
      <c r="D7338" s="7" t="n"/>
      <c r="E7338" s="8" t="n"/>
      <c r="F7338" s="9" t="n"/>
      <c r="G7338" s="8" t="n"/>
      <c r="H7338" s="8" t="n"/>
      <c r="I7338" s="8" t="n"/>
      <c r="J7338" s="10">
        <f>IF(A7338="",0,SUMIFS(amount_expended,cfda_key,V7338))</f>
        <v/>
      </c>
      <c r="K7338" s="10">
        <f>IF(G7338="OTHER CLUSTER NOT LISTED ABOVE",SUMIFS(amount_expended,uniform_other_cluster_name,X7338), IF(AND(OR(G7338="N/A",G7338=""),H7338=""),0,IF(G7338="STATE CLUSTER",SUMIFS(amount_expended,uniform_state_cluster_name,W7338),SUMIFS(amount_expended,cluster_name,G7338))))</f>
        <v/>
      </c>
      <c r="L7338" s="8" t="n"/>
      <c r="M7338" s="7" t="n"/>
      <c r="N7338" s="8" t="n"/>
      <c r="O7338" s="7" t="n"/>
      <c r="P7338" s="7" t="n"/>
      <c r="Q7338" s="8" t="n"/>
      <c r="R7338" s="9" t="n"/>
      <c r="S7338" s="8" t="n"/>
      <c r="T7338" s="8" t="n"/>
      <c r="U7338" s="8" t="n"/>
      <c r="V7338" s="11">
        <f>IF(OR(B7338="",C7338=""),"",CONCATENATE(B7338,".",C7338))</f>
        <v/>
      </c>
      <c r="W7338" s="6">
        <f>UPPER(TRIM(H7338))</f>
        <v/>
      </c>
      <c r="X7338" s="6">
        <f>UPPER(TRIM(I7338))</f>
        <v/>
      </c>
      <c r="Y7338" s="6">
        <f>IF(V7338&lt;&gt;"",IFERROR(INDEX(federal_program_name_lookup,MATCH(V7338,aln_lookup,0)),""),"")</f>
        <v/>
      </c>
    </row>
    <row r="7339">
      <c r="A7339" s="6">
        <f>IF(B7339&lt;&gt;"", "AWARD-"&amp;TEXT(ROW()-1,"0000"), "")</f>
        <v/>
      </c>
      <c r="B7339" s="7" t="n"/>
      <c r="C7339" s="7" t="n"/>
      <c r="D7339" s="7" t="n"/>
      <c r="E7339" s="8" t="n"/>
      <c r="F7339" s="9" t="n"/>
      <c r="G7339" s="8" t="n"/>
      <c r="H7339" s="8" t="n"/>
      <c r="I7339" s="8" t="n"/>
      <c r="J7339" s="10">
        <f>IF(A7339="",0,SUMIFS(amount_expended,cfda_key,V7339))</f>
        <v/>
      </c>
      <c r="K7339" s="10">
        <f>IF(G7339="OTHER CLUSTER NOT LISTED ABOVE",SUMIFS(amount_expended,uniform_other_cluster_name,X7339), IF(AND(OR(G7339="N/A",G7339=""),H7339=""),0,IF(G7339="STATE CLUSTER",SUMIFS(amount_expended,uniform_state_cluster_name,W7339),SUMIFS(amount_expended,cluster_name,G7339))))</f>
        <v/>
      </c>
      <c r="L7339" s="8" t="n"/>
      <c r="M7339" s="7" t="n"/>
      <c r="N7339" s="8" t="n"/>
      <c r="O7339" s="7" t="n"/>
      <c r="P7339" s="7" t="n"/>
      <c r="Q7339" s="8" t="n"/>
      <c r="R7339" s="9" t="n"/>
      <c r="S7339" s="8" t="n"/>
      <c r="T7339" s="8" t="n"/>
      <c r="U7339" s="8" t="n"/>
      <c r="V7339" s="11">
        <f>IF(OR(B7339="",C7339=""),"",CONCATENATE(B7339,".",C7339))</f>
        <v/>
      </c>
      <c r="W7339" s="6">
        <f>UPPER(TRIM(H7339))</f>
        <v/>
      </c>
      <c r="X7339" s="6">
        <f>UPPER(TRIM(I7339))</f>
        <v/>
      </c>
      <c r="Y7339" s="6">
        <f>IF(V7339&lt;&gt;"",IFERROR(INDEX(federal_program_name_lookup,MATCH(V7339,aln_lookup,0)),""),"")</f>
        <v/>
      </c>
    </row>
    <row r="7340">
      <c r="A7340" s="6">
        <f>IF(B7340&lt;&gt;"", "AWARD-"&amp;TEXT(ROW()-1,"0000"), "")</f>
        <v/>
      </c>
      <c r="B7340" s="7" t="n"/>
      <c r="C7340" s="7" t="n"/>
      <c r="D7340" s="7" t="n"/>
      <c r="E7340" s="8" t="n"/>
      <c r="F7340" s="9" t="n"/>
      <c r="G7340" s="8" t="n"/>
      <c r="H7340" s="8" t="n"/>
      <c r="I7340" s="8" t="n"/>
      <c r="J7340" s="10">
        <f>IF(A7340="",0,SUMIFS(amount_expended,cfda_key,V7340))</f>
        <v/>
      </c>
      <c r="K7340" s="10">
        <f>IF(G7340="OTHER CLUSTER NOT LISTED ABOVE",SUMIFS(amount_expended,uniform_other_cluster_name,X7340), IF(AND(OR(G7340="N/A",G7340=""),H7340=""),0,IF(G7340="STATE CLUSTER",SUMIFS(amount_expended,uniform_state_cluster_name,W7340),SUMIFS(amount_expended,cluster_name,G7340))))</f>
        <v/>
      </c>
      <c r="L7340" s="8" t="n"/>
      <c r="M7340" s="7" t="n"/>
      <c r="N7340" s="8" t="n"/>
      <c r="O7340" s="7" t="n"/>
      <c r="P7340" s="7" t="n"/>
      <c r="Q7340" s="8" t="n"/>
      <c r="R7340" s="9" t="n"/>
      <c r="S7340" s="8" t="n"/>
      <c r="T7340" s="8" t="n"/>
      <c r="U7340" s="8" t="n"/>
      <c r="V7340" s="11">
        <f>IF(OR(B7340="",C7340=""),"",CONCATENATE(B7340,".",C7340))</f>
        <v/>
      </c>
      <c r="W7340" s="6">
        <f>UPPER(TRIM(H7340))</f>
        <v/>
      </c>
      <c r="X7340" s="6">
        <f>UPPER(TRIM(I7340))</f>
        <v/>
      </c>
      <c r="Y7340" s="6">
        <f>IF(V7340&lt;&gt;"",IFERROR(INDEX(federal_program_name_lookup,MATCH(V7340,aln_lookup,0)),""),"")</f>
        <v/>
      </c>
    </row>
    <row r="7341">
      <c r="A7341" s="6">
        <f>IF(B7341&lt;&gt;"", "AWARD-"&amp;TEXT(ROW()-1,"0000"), "")</f>
        <v/>
      </c>
      <c r="B7341" s="7" t="n"/>
      <c r="C7341" s="7" t="n"/>
      <c r="D7341" s="7" t="n"/>
      <c r="E7341" s="8" t="n"/>
      <c r="F7341" s="9" t="n"/>
      <c r="G7341" s="8" t="n"/>
      <c r="H7341" s="8" t="n"/>
      <c r="I7341" s="8" t="n"/>
      <c r="J7341" s="10">
        <f>IF(A7341="",0,SUMIFS(amount_expended,cfda_key,V7341))</f>
        <v/>
      </c>
      <c r="K7341" s="10">
        <f>IF(G7341="OTHER CLUSTER NOT LISTED ABOVE",SUMIFS(amount_expended,uniform_other_cluster_name,X7341), IF(AND(OR(G7341="N/A",G7341=""),H7341=""),0,IF(G7341="STATE CLUSTER",SUMIFS(amount_expended,uniform_state_cluster_name,W7341),SUMIFS(amount_expended,cluster_name,G7341))))</f>
        <v/>
      </c>
      <c r="L7341" s="8" t="n"/>
      <c r="M7341" s="7" t="n"/>
      <c r="N7341" s="8" t="n"/>
      <c r="O7341" s="7" t="n"/>
      <c r="P7341" s="7" t="n"/>
      <c r="Q7341" s="8" t="n"/>
      <c r="R7341" s="9" t="n"/>
      <c r="S7341" s="8" t="n"/>
      <c r="T7341" s="8" t="n"/>
      <c r="U7341" s="8" t="n"/>
      <c r="V7341" s="11">
        <f>IF(OR(B7341="",C7341=""),"",CONCATENATE(B7341,".",C7341))</f>
        <v/>
      </c>
      <c r="W7341" s="6">
        <f>UPPER(TRIM(H7341))</f>
        <v/>
      </c>
      <c r="X7341" s="6">
        <f>UPPER(TRIM(I7341))</f>
        <v/>
      </c>
      <c r="Y7341" s="6">
        <f>IF(V7341&lt;&gt;"",IFERROR(INDEX(federal_program_name_lookup,MATCH(V7341,aln_lookup,0)),""),"")</f>
        <v/>
      </c>
    </row>
    <row r="7342">
      <c r="A7342" s="6">
        <f>IF(B7342&lt;&gt;"", "AWARD-"&amp;TEXT(ROW()-1,"0000"), "")</f>
        <v/>
      </c>
      <c r="B7342" s="7" t="n"/>
      <c r="C7342" s="7" t="n"/>
      <c r="D7342" s="7" t="n"/>
      <c r="E7342" s="8" t="n"/>
      <c r="F7342" s="9" t="n"/>
      <c r="G7342" s="8" t="n"/>
      <c r="H7342" s="8" t="n"/>
      <c r="I7342" s="8" t="n"/>
      <c r="J7342" s="10">
        <f>IF(A7342="",0,SUMIFS(amount_expended,cfda_key,V7342))</f>
        <v/>
      </c>
      <c r="K7342" s="10">
        <f>IF(G7342="OTHER CLUSTER NOT LISTED ABOVE",SUMIFS(amount_expended,uniform_other_cluster_name,X7342), IF(AND(OR(G7342="N/A",G7342=""),H7342=""),0,IF(G7342="STATE CLUSTER",SUMIFS(amount_expended,uniform_state_cluster_name,W7342),SUMIFS(amount_expended,cluster_name,G7342))))</f>
        <v/>
      </c>
      <c r="L7342" s="8" t="n"/>
      <c r="M7342" s="7" t="n"/>
      <c r="N7342" s="8" t="n"/>
      <c r="O7342" s="7" t="n"/>
      <c r="P7342" s="7" t="n"/>
      <c r="Q7342" s="8" t="n"/>
      <c r="R7342" s="9" t="n"/>
      <c r="S7342" s="8" t="n"/>
      <c r="T7342" s="8" t="n"/>
      <c r="U7342" s="8" t="n"/>
      <c r="V7342" s="11">
        <f>IF(OR(B7342="",C7342=""),"",CONCATENATE(B7342,".",C7342))</f>
        <v/>
      </c>
      <c r="W7342" s="6">
        <f>UPPER(TRIM(H7342))</f>
        <v/>
      </c>
      <c r="X7342" s="6">
        <f>UPPER(TRIM(I7342))</f>
        <v/>
      </c>
      <c r="Y7342" s="6">
        <f>IF(V7342&lt;&gt;"",IFERROR(INDEX(federal_program_name_lookup,MATCH(V7342,aln_lookup,0)),""),"")</f>
        <v/>
      </c>
    </row>
    <row r="7343">
      <c r="A7343" s="6">
        <f>IF(B7343&lt;&gt;"", "AWARD-"&amp;TEXT(ROW()-1,"0000"), "")</f>
        <v/>
      </c>
      <c r="B7343" s="7" t="n"/>
      <c r="C7343" s="7" t="n"/>
      <c r="D7343" s="7" t="n"/>
      <c r="E7343" s="8" t="n"/>
      <c r="F7343" s="9" t="n"/>
      <c r="G7343" s="8" t="n"/>
      <c r="H7343" s="8" t="n"/>
      <c r="I7343" s="8" t="n"/>
      <c r="J7343" s="10">
        <f>IF(A7343="",0,SUMIFS(amount_expended,cfda_key,V7343))</f>
        <v/>
      </c>
      <c r="K7343" s="10">
        <f>IF(G7343="OTHER CLUSTER NOT LISTED ABOVE",SUMIFS(amount_expended,uniform_other_cluster_name,X7343), IF(AND(OR(G7343="N/A",G7343=""),H7343=""),0,IF(G7343="STATE CLUSTER",SUMIFS(amount_expended,uniform_state_cluster_name,W7343),SUMIFS(amount_expended,cluster_name,G7343))))</f>
        <v/>
      </c>
      <c r="L7343" s="8" t="n"/>
      <c r="M7343" s="7" t="n"/>
      <c r="N7343" s="8" t="n"/>
      <c r="O7343" s="7" t="n"/>
      <c r="P7343" s="7" t="n"/>
      <c r="Q7343" s="8" t="n"/>
      <c r="R7343" s="9" t="n"/>
      <c r="S7343" s="8" t="n"/>
      <c r="T7343" s="8" t="n"/>
      <c r="U7343" s="8" t="n"/>
      <c r="V7343" s="11">
        <f>IF(OR(B7343="",C7343=""),"",CONCATENATE(B7343,".",C7343))</f>
        <v/>
      </c>
      <c r="W7343" s="6">
        <f>UPPER(TRIM(H7343))</f>
        <v/>
      </c>
      <c r="X7343" s="6">
        <f>UPPER(TRIM(I7343))</f>
        <v/>
      </c>
      <c r="Y7343" s="6">
        <f>IF(V7343&lt;&gt;"",IFERROR(INDEX(federal_program_name_lookup,MATCH(V7343,aln_lookup,0)),""),"")</f>
        <v/>
      </c>
    </row>
    <row r="7344">
      <c r="A7344" s="6">
        <f>IF(B7344&lt;&gt;"", "AWARD-"&amp;TEXT(ROW()-1,"0000"), "")</f>
        <v/>
      </c>
      <c r="B7344" s="7" t="n"/>
      <c r="C7344" s="7" t="n"/>
      <c r="D7344" s="7" t="n"/>
      <c r="E7344" s="8" t="n"/>
      <c r="F7344" s="9" t="n"/>
      <c r="G7344" s="8" t="n"/>
      <c r="H7344" s="8" t="n"/>
      <c r="I7344" s="8" t="n"/>
      <c r="J7344" s="10">
        <f>IF(A7344="",0,SUMIFS(amount_expended,cfda_key,V7344))</f>
        <v/>
      </c>
      <c r="K7344" s="10">
        <f>IF(G7344="OTHER CLUSTER NOT LISTED ABOVE",SUMIFS(amount_expended,uniform_other_cluster_name,X7344), IF(AND(OR(G7344="N/A",G7344=""),H7344=""),0,IF(G7344="STATE CLUSTER",SUMIFS(amount_expended,uniform_state_cluster_name,W7344),SUMIFS(amount_expended,cluster_name,G7344))))</f>
        <v/>
      </c>
      <c r="L7344" s="8" t="n"/>
      <c r="M7344" s="7" t="n"/>
      <c r="N7344" s="8" t="n"/>
      <c r="O7344" s="7" t="n"/>
      <c r="P7344" s="7" t="n"/>
      <c r="Q7344" s="8" t="n"/>
      <c r="R7344" s="9" t="n"/>
      <c r="S7344" s="8" t="n"/>
      <c r="T7344" s="8" t="n"/>
      <c r="U7344" s="8" t="n"/>
      <c r="V7344" s="11">
        <f>IF(OR(B7344="",C7344=""),"",CONCATENATE(B7344,".",C7344))</f>
        <v/>
      </c>
      <c r="W7344" s="6">
        <f>UPPER(TRIM(H7344))</f>
        <v/>
      </c>
      <c r="X7344" s="6">
        <f>UPPER(TRIM(I7344))</f>
        <v/>
      </c>
      <c r="Y7344" s="6">
        <f>IF(V7344&lt;&gt;"",IFERROR(INDEX(federal_program_name_lookup,MATCH(V7344,aln_lookup,0)),""),"")</f>
        <v/>
      </c>
    </row>
    <row r="7345">
      <c r="A7345" s="6">
        <f>IF(B7345&lt;&gt;"", "AWARD-"&amp;TEXT(ROW()-1,"0000"), "")</f>
        <v/>
      </c>
      <c r="B7345" s="7" t="n"/>
      <c r="C7345" s="7" t="n"/>
      <c r="D7345" s="7" t="n"/>
      <c r="E7345" s="8" t="n"/>
      <c r="F7345" s="9" t="n"/>
      <c r="G7345" s="8" t="n"/>
      <c r="H7345" s="8" t="n"/>
      <c r="I7345" s="8" t="n"/>
      <c r="J7345" s="10">
        <f>IF(A7345="",0,SUMIFS(amount_expended,cfda_key,V7345))</f>
        <v/>
      </c>
      <c r="K7345" s="10">
        <f>IF(G7345="OTHER CLUSTER NOT LISTED ABOVE",SUMIFS(amount_expended,uniform_other_cluster_name,X7345), IF(AND(OR(G7345="N/A",G7345=""),H7345=""),0,IF(G7345="STATE CLUSTER",SUMIFS(amount_expended,uniform_state_cluster_name,W7345),SUMIFS(amount_expended,cluster_name,G7345))))</f>
        <v/>
      </c>
      <c r="L7345" s="8" t="n"/>
      <c r="M7345" s="7" t="n"/>
      <c r="N7345" s="8" t="n"/>
      <c r="O7345" s="7" t="n"/>
      <c r="P7345" s="7" t="n"/>
      <c r="Q7345" s="8" t="n"/>
      <c r="R7345" s="9" t="n"/>
      <c r="S7345" s="8" t="n"/>
      <c r="T7345" s="8" t="n"/>
      <c r="U7345" s="8" t="n"/>
      <c r="V7345" s="11">
        <f>IF(OR(B7345="",C7345=""),"",CONCATENATE(B7345,".",C7345))</f>
        <v/>
      </c>
      <c r="W7345" s="6">
        <f>UPPER(TRIM(H7345))</f>
        <v/>
      </c>
      <c r="X7345" s="6">
        <f>UPPER(TRIM(I7345))</f>
        <v/>
      </c>
      <c r="Y7345" s="6">
        <f>IF(V7345&lt;&gt;"",IFERROR(INDEX(federal_program_name_lookup,MATCH(V7345,aln_lookup,0)),""),"")</f>
        <v/>
      </c>
    </row>
    <row r="7346">
      <c r="A7346" s="6">
        <f>IF(B7346&lt;&gt;"", "AWARD-"&amp;TEXT(ROW()-1,"0000"), "")</f>
        <v/>
      </c>
      <c r="B7346" s="7" t="n"/>
      <c r="C7346" s="7" t="n"/>
      <c r="D7346" s="7" t="n"/>
      <c r="E7346" s="8" t="n"/>
      <c r="F7346" s="9" t="n"/>
      <c r="G7346" s="8" t="n"/>
      <c r="H7346" s="8" t="n"/>
      <c r="I7346" s="8" t="n"/>
      <c r="J7346" s="10">
        <f>IF(A7346="",0,SUMIFS(amount_expended,cfda_key,V7346))</f>
        <v/>
      </c>
      <c r="K7346" s="10">
        <f>IF(G7346="OTHER CLUSTER NOT LISTED ABOVE",SUMIFS(amount_expended,uniform_other_cluster_name,X7346), IF(AND(OR(G7346="N/A",G7346=""),H7346=""),0,IF(G7346="STATE CLUSTER",SUMIFS(amount_expended,uniform_state_cluster_name,W7346),SUMIFS(amount_expended,cluster_name,G7346))))</f>
        <v/>
      </c>
      <c r="L7346" s="8" t="n"/>
      <c r="M7346" s="7" t="n"/>
      <c r="N7346" s="8" t="n"/>
      <c r="O7346" s="7" t="n"/>
      <c r="P7346" s="7" t="n"/>
      <c r="Q7346" s="8" t="n"/>
      <c r="R7346" s="9" t="n"/>
      <c r="S7346" s="8" t="n"/>
      <c r="T7346" s="8" t="n"/>
      <c r="U7346" s="8" t="n"/>
      <c r="V7346" s="11">
        <f>IF(OR(B7346="",C7346=""),"",CONCATENATE(B7346,".",C7346))</f>
        <v/>
      </c>
      <c r="W7346" s="6">
        <f>UPPER(TRIM(H7346))</f>
        <v/>
      </c>
      <c r="X7346" s="6">
        <f>UPPER(TRIM(I7346))</f>
        <v/>
      </c>
      <c r="Y7346" s="6">
        <f>IF(V7346&lt;&gt;"",IFERROR(INDEX(federal_program_name_lookup,MATCH(V7346,aln_lookup,0)),""),"")</f>
        <v/>
      </c>
    </row>
    <row r="7347">
      <c r="A7347" s="6">
        <f>IF(B7347&lt;&gt;"", "AWARD-"&amp;TEXT(ROW()-1,"0000"), "")</f>
        <v/>
      </c>
      <c r="B7347" s="7" t="n"/>
      <c r="C7347" s="7" t="n"/>
      <c r="D7347" s="7" t="n"/>
      <c r="E7347" s="8" t="n"/>
      <c r="F7347" s="9" t="n"/>
      <c r="G7347" s="8" t="n"/>
      <c r="H7347" s="8" t="n"/>
      <c r="I7347" s="8" t="n"/>
      <c r="J7347" s="10">
        <f>IF(A7347="",0,SUMIFS(amount_expended,cfda_key,V7347))</f>
        <v/>
      </c>
      <c r="K7347" s="10">
        <f>IF(G7347="OTHER CLUSTER NOT LISTED ABOVE",SUMIFS(amount_expended,uniform_other_cluster_name,X7347), IF(AND(OR(G7347="N/A",G7347=""),H7347=""),0,IF(G7347="STATE CLUSTER",SUMIFS(amount_expended,uniform_state_cluster_name,W7347),SUMIFS(amount_expended,cluster_name,G7347))))</f>
        <v/>
      </c>
      <c r="L7347" s="8" t="n"/>
      <c r="M7347" s="7" t="n"/>
      <c r="N7347" s="8" t="n"/>
      <c r="O7347" s="7" t="n"/>
      <c r="P7347" s="7" t="n"/>
      <c r="Q7347" s="8" t="n"/>
      <c r="R7347" s="9" t="n"/>
      <c r="S7347" s="8" t="n"/>
      <c r="T7347" s="8" t="n"/>
      <c r="U7347" s="8" t="n"/>
      <c r="V7347" s="11">
        <f>IF(OR(B7347="",C7347=""),"",CONCATENATE(B7347,".",C7347))</f>
        <v/>
      </c>
      <c r="W7347" s="6">
        <f>UPPER(TRIM(H7347))</f>
        <v/>
      </c>
      <c r="X7347" s="6">
        <f>UPPER(TRIM(I7347))</f>
        <v/>
      </c>
      <c r="Y7347" s="6">
        <f>IF(V7347&lt;&gt;"",IFERROR(INDEX(federal_program_name_lookup,MATCH(V7347,aln_lookup,0)),""),"")</f>
        <v/>
      </c>
    </row>
    <row r="7348">
      <c r="A7348" s="6">
        <f>IF(B7348&lt;&gt;"", "AWARD-"&amp;TEXT(ROW()-1,"0000"), "")</f>
        <v/>
      </c>
      <c r="B7348" s="7" t="n"/>
      <c r="C7348" s="7" t="n"/>
      <c r="D7348" s="7" t="n"/>
      <c r="E7348" s="8" t="n"/>
      <c r="F7348" s="9" t="n"/>
      <c r="G7348" s="8" t="n"/>
      <c r="H7348" s="8" t="n"/>
      <c r="I7348" s="8" t="n"/>
      <c r="J7348" s="10">
        <f>IF(A7348="",0,SUMIFS(amount_expended,cfda_key,V7348))</f>
        <v/>
      </c>
      <c r="K7348" s="10">
        <f>IF(G7348="OTHER CLUSTER NOT LISTED ABOVE",SUMIFS(amount_expended,uniform_other_cluster_name,X7348), IF(AND(OR(G7348="N/A",G7348=""),H7348=""),0,IF(G7348="STATE CLUSTER",SUMIFS(amount_expended,uniform_state_cluster_name,W7348),SUMIFS(amount_expended,cluster_name,G7348))))</f>
        <v/>
      </c>
      <c r="L7348" s="8" t="n"/>
      <c r="M7348" s="7" t="n"/>
      <c r="N7348" s="8" t="n"/>
      <c r="O7348" s="7" t="n"/>
      <c r="P7348" s="7" t="n"/>
      <c r="Q7348" s="8" t="n"/>
      <c r="R7348" s="9" t="n"/>
      <c r="S7348" s="8" t="n"/>
      <c r="T7348" s="8" t="n"/>
      <c r="U7348" s="8" t="n"/>
      <c r="V7348" s="11">
        <f>IF(OR(B7348="",C7348=""),"",CONCATENATE(B7348,".",C7348))</f>
        <v/>
      </c>
      <c r="W7348" s="6">
        <f>UPPER(TRIM(H7348))</f>
        <v/>
      </c>
      <c r="X7348" s="6">
        <f>UPPER(TRIM(I7348))</f>
        <v/>
      </c>
      <c r="Y7348" s="6">
        <f>IF(V7348&lt;&gt;"",IFERROR(INDEX(federal_program_name_lookup,MATCH(V7348,aln_lookup,0)),""),"")</f>
        <v/>
      </c>
    </row>
    <row r="7349">
      <c r="A7349" s="6">
        <f>IF(B7349&lt;&gt;"", "AWARD-"&amp;TEXT(ROW()-1,"0000"), "")</f>
        <v/>
      </c>
      <c r="B7349" s="7" t="n"/>
      <c r="C7349" s="7" t="n"/>
      <c r="D7349" s="7" t="n"/>
      <c r="E7349" s="8" t="n"/>
      <c r="F7349" s="9" t="n"/>
      <c r="G7349" s="8" t="n"/>
      <c r="H7349" s="8" t="n"/>
      <c r="I7349" s="8" t="n"/>
      <c r="J7349" s="10">
        <f>IF(A7349="",0,SUMIFS(amount_expended,cfda_key,V7349))</f>
        <v/>
      </c>
      <c r="K7349" s="10">
        <f>IF(G7349="OTHER CLUSTER NOT LISTED ABOVE",SUMIFS(amount_expended,uniform_other_cluster_name,X7349), IF(AND(OR(G7349="N/A",G7349=""),H7349=""),0,IF(G7349="STATE CLUSTER",SUMIFS(amount_expended,uniform_state_cluster_name,W7349),SUMIFS(amount_expended,cluster_name,G7349))))</f>
        <v/>
      </c>
      <c r="L7349" s="8" t="n"/>
      <c r="M7349" s="7" t="n"/>
      <c r="N7349" s="8" t="n"/>
      <c r="O7349" s="7" t="n"/>
      <c r="P7349" s="7" t="n"/>
      <c r="Q7349" s="8" t="n"/>
      <c r="R7349" s="9" t="n"/>
      <c r="S7349" s="8" t="n"/>
      <c r="T7349" s="8" t="n"/>
      <c r="U7349" s="8" t="n"/>
      <c r="V7349" s="11">
        <f>IF(OR(B7349="",C7349=""),"",CONCATENATE(B7349,".",C7349))</f>
        <v/>
      </c>
      <c r="W7349" s="6">
        <f>UPPER(TRIM(H7349))</f>
        <v/>
      </c>
      <c r="X7349" s="6">
        <f>UPPER(TRIM(I7349))</f>
        <v/>
      </c>
      <c r="Y7349" s="6">
        <f>IF(V7349&lt;&gt;"",IFERROR(INDEX(federal_program_name_lookup,MATCH(V7349,aln_lookup,0)),""),"")</f>
        <v/>
      </c>
    </row>
    <row r="7350">
      <c r="A7350" s="6">
        <f>IF(B7350&lt;&gt;"", "AWARD-"&amp;TEXT(ROW()-1,"0000"), "")</f>
        <v/>
      </c>
      <c r="B7350" s="7" t="n"/>
      <c r="C7350" s="7" t="n"/>
      <c r="D7350" s="7" t="n"/>
      <c r="E7350" s="8" t="n"/>
      <c r="F7350" s="9" t="n"/>
      <c r="G7350" s="8" t="n"/>
      <c r="H7350" s="8" t="n"/>
      <c r="I7350" s="8" t="n"/>
      <c r="J7350" s="10">
        <f>IF(A7350="",0,SUMIFS(amount_expended,cfda_key,V7350))</f>
        <v/>
      </c>
      <c r="K7350" s="10">
        <f>IF(G7350="OTHER CLUSTER NOT LISTED ABOVE",SUMIFS(amount_expended,uniform_other_cluster_name,X7350), IF(AND(OR(G7350="N/A",G7350=""),H7350=""),0,IF(G7350="STATE CLUSTER",SUMIFS(amount_expended,uniform_state_cluster_name,W7350),SUMIFS(amount_expended,cluster_name,G7350))))</f>
        <v/>
      </c>
      <c r="L7350" s="8" t="n"/>
      <c r="M7350" s="7" t="n"/>
      <c r="N7350" s="8" t="n"/>
      <c r="O7350" s="7" t="n"/>
      <c r="P7350" s="7" t="n"/>
      <c r="Q7350" s="8" t="n"/>
      <c r="R7350" s="9" t="n"/>
      <c r="S7350" s="8" t="n"/>
      <c r="T7350" s="8" t="n"/>
      <c r="U7350" s="8" t="n"/>
      <c r="V7350" s="11">
        <f>IF(OR(B7350="",C7350=""),"",CONCATENATE(B7350,".",C7350))</f>
        <v/>
      </c>
      <c r="W7350" s="6">
        <f>UPPER(TRIM(H7350))</f>
        <v/>
      </c>
      <c r="X7350" s="6">
        <f>UPPER(TRIM(I7350))</f>
        <v/>
      </c>
      <c r="Y7350" s="6">
        <f>IF(V7350&lt;&gt;"",IFERROR(INDEX(federal_program_name_lookup,MATCH(V7350,aln_lookup,0)),""),"")</f>
        <v/>
      </c>
    </row>
    <row r="7351">
      <c r="A7351" s="6">
        <f>IF(B7351&lt;&gt;"", "AWARD-"&amp;TEXT(ROW()-1,"0000"), "")</f>
        <v/>
      </c>
      <c r="B7351" s="7" t="n"/>
      <c r="C7351" s="7" t="n"/>
      <c r="D7351" s="7" t="n"/>
      <c r="E7351" s="8" t="n"/>
      <c r="F7351" s="9" t="n"/>
      <c r="G7351" s="8" t="n"/>
      <c r="H7351" s="8" t="n"/>
      <c r="I7351" s="8" t="n"/>
      <c r="J7351" s="10">
        <f>IF(A7351="",0,SUMIFS(amount_expended,cfda_key,V7351))</f>
        <v/>
      </c>
      <c r="K7351" s="10">
        <f>IF(G7351="OTHER CLUSTER NOT LISTED ABOVE",SUMIFS(amount_expended,uniform_other_cluster_name,X7351), IF(AND(OR(G7351="N/A",G7351=""),H7351=""),0,IF(G7351="STATE CLUSTER",SUMIFS(amount_expended,uniform_state_cluster_name,W7351),SUMIFS(amount_expended,cluster_name,G7351))))</f>
        <v/>
      </c>
      <c r="L7351" s="8" t="n"/>
      <c r="M7351" s="7" t="n"/>
      <c r="N7351" s="8" t="n"/>
      <c r="O7351" s="7" t="n"/>
      <c r="P7351" s="7" t="n"/>
      <c r="Q7351" s="8" t="n"/>
      <c r="R7351" s="9" t="n"/>
      <c r="S7351" s="8" t="n"/>
      <c r="T7351" s="8" t="n"/>
      <c r="U7351" s="8" t="n"/>
      <c r="V7351" s="11">
        <f>IF(OR(B7351="",C7351=""),"",CONCATENATE(B7351,".",C7351))</f>
        <v/>
      </c>
      <c r="W7351" s="6">
        <f>UPPER(TRIM(H7351))</f>
        <v/>
      </c>
      <c r="X7351" s="6">
        <f>UPPER(TRIM(I7351))</f>
        <v/>
      </c>
      <c r="Y7351" s="6">
        <f>IF(V7351&lt;&gt;"",IFERROR(INDEX(federal_program_name_lookup,MATCH(V7351,aln_lookup,0)),""),"")</f>
        <v/>
      </c>
    </row>
    <row r="7352">
      <c r="A7352" s="6">
        <f>IF(B7352&lt;&gt;"", "AWARD-"&amp;TEXT(ROW()-1,"0000"), "")</f>
        <v/>
      </c>
      <c r="B7352" s="7" t="n"/>
      <c r="C7352" s="7" t="n"/>
      <c r="D7352" s="7" t="n"/>
      <c r="E7352" s="8" t="n"/>
      <c r="F7352" s="9" t="n"/>
      <c r="G7352" s="8" t="n"/>
      <c r="H7352" s="8" t="n"/>
      <c r="I7352" s="8" t="n"/>
      <c r="J7352" s="10">
        <f>IF(A7352="",0,SUMIFS(amount_expended,cfda_key,V7352))</f>
        <v/>
      </c>
      <c r="K7352" s="10">
        <f>IF(G7352="OTHER CLUSTER NOT LISTED ABOVE",SUMIFS(amount_expended,uniform_other_cluster_name,X7352), IF(AND(OR(G7352="N/A",G7352=""),H7352=""),0,IF(G7352="STATE CLUSTER",SUMIFS(amount_expended,uniform_state_cluster_name,W7352),SUMIFS(amount_expended,cluster_name,G7352))))</f>
        <v/>
      </c>
      <c r="L7352" s="8" t="n"/>
      <c r="M7352" s="7" t="n"/>
      <c r="N7352" s="8" t="n"/>
      <c r="O7352" s="7" t="n"/>
      <c r="P7352" s="7" t="n"/>
      <c r="Q7352" s="8" t="n"/>
      <c r="R7352" s="9" t="n"/>
      <c r="S7352" s="8" t="n"/>
      <c r="T7352" s="8" t="n"/>
      <c r="U7352" s="8" t="n"/>
      <c r="V7352" s="11">
        <f>IF(OR(B7352="",C7352=""),"",CONCATENATE(B7352,".",C7352))</f>
        <v/>
      </c>
      <c r="W7352" s="6">
        <f>UPPER(TRIM(H7352))</f>
        <v/>
      </c>
      <c r="X7352" s="6">
        <f>UPPER(TRIM(I7352))</f>
        <v/>
      </c>
      <c r="Y7352" s="6">
        <f>IF(V7352&lt;&gt;"",IFERROR(INDEX(federal_program_name_lookup,MATCH(V7352,aln_lookup,0)),""),"")</f>
        <v/>
      </c>
    </row>
    <row r="7353">
      <c r="A7353" s="6">
        <f>IF(B7353&lt;&gt;"", "AWARD-"&amp;TEXT(ROW()-1,"0000"), "")</f>
        <v/>
      </c>
      <c r="B7353" s="7" t="n"/>
      <c r="C7353" s="7" t="n"/>
      <c r="D7353" s="7" t="n"/>
      <c r="E7353" s="8" t="n"/>
      <c r="F7353" s="9" t="n"/>
      <c r="G7353" s="8" t="n"/>
      <c r="H7353" s="8" t="n"/>
      <c r="I7353" s="8" t="n"/>
      <c r="J7353" s="10">
        <f>IF(A7353="",0,SUMIFS(amount_expended,cfda_key,V7353))</f>
        <v/>
      </c>
      <c r="K7353" s="10">
        <f>IF(G7353="OTHER CLUSTER NOT LISTED ABOVE",SUMIFS(amount_expended,uniform_other_cluster_name,X7353), IF(AND(OR(G7353="N/A",G7353=""),H7353=""),0,IF(G7353="STATE CLUSTER",SUMIFS(amount_expended,uniform_state_cluster_name,W7353),SUMIFS(amount_expended,cluster_name,G7353))))</f>
        <v/>
      </c>
      <c r="L7353" s="8" t="n"/>
      <c r="M7353" s="7" t="n"/>
      <c r="N7353" s="8" t="n"/>
      <c r="O7353" s="7" t="n"/>
      <c r="P7353" s="7" t="n"/>
      <c r="Q7353" s="8" t="n"/>
      <c r="R7353" s="9" t="n"/>
      <c r="S7353" s="8" t="n"/>
      <c r="T7353" s="8" t="n"/>
      <c r="U7353" s="8" t="n"/>
      <c r="V7353" s="11">
        <f>IF(OR(B7353="",C7353=""),"",CONCATENATE(B7353,".",C7353))</f>
        <v/>
      </c>
      <c r="W7353" s="6">
        <f>UPPER(TRIM(H7353))</f>
        <v/>
      </c>
      <c r="X7353" s="6">
        <f>UPPER(TRIM(I7353))</f>
        <v/>
      </c>
      <c r="Y7353" s="6">
        <f>IF(V7353&lt;&gt;"",IFERROR(INDEX(federal_program_name_lookup,MATCH(V7353,aln_lookup,0)),""),"")</f>
        <v/>
      </c>
    </row>
    <row r="7354">
      <c r="A7354" s="6">
        <f>IF(B7354&lt;&gt;"", "AWARD-"&amp;TEXT(ROW()-1,"0000"), "")</f>
        <v/>
      </c>
      <c r="B7354" s="7" t="n"/>
      <c r="C7354" s="7" t="n"/>
      <c r="D7354" s="7" t="n"/>
      <c r="E7354" s="8" t="n"/>
      <c r="F7354" s="9" t="n"/>
      <c r="G7354" s="8" t="n"/>
      <c r="H7354" s="8" t="n"/>
      <c r="I7354" s="8" t="n"/>
      <c r="J7354" s="10">
        <f>IF(A7354="",0,SUMIFS(amount_expended,cfda_key,V7354))</f>
        <v/>
      </c>
      <c r="K7354" s="10">
        <f>IF(G7354="OTHER CLUSTER NOT LISTED ABOVE",SUMIFS(amount_expended,uniform_other_cluster_name,X7354), IF(AND(OR(G7354="N/A",G7354=""),H7354=""),0,IF(G7354="STATE CLUSTER",SUMIFS(amount_expended,uniform_state_cluster_name,W7354),SUMIFS(amount_expended,cluster_name,G7354))))</f>
        <v/>
      </c>
      <c r="L7354" s="8" t="n"/>
      <c r="M7354" s="7" t="n"/>
      <c r="N7354" s="8" t="n"/>
      <c r="O7354" s="7" t="n"/>
      <c r="P7354" s="7" t="n"/>
      <c r="Q7354" s="8" t="n"/>
      <c r="R7354" s="9" t="n"/>
      <c r="S7354" s="8" t="n"/>
      <c r="T7354" s="8" t="n"/>
      <c r="U7354" s="8" t="n"/>
      <c r="V7354" s="11">
        <f>IF(OR(B7354="",C7354=""),"",CONCATENATE(B7354,".",C7354))</f>
        <v/>
      </c>
      <c r="W7354" s="6">
        <f>UPPER(TRIM(H7354))</f>
        <v/>
      </c>
      <c r="X7354" s="6">
        <f>UPPER(TRIM(I7354))</f>
        <v/>
      </c>
      <c r="Y7354" s="6">
        <f>IF(V7354&lt;&gt;"",IFERROR(INDEX(federal_program_name_lookup,MATCH(V7354,aln_lookup,0)),""),"")</f>
        <v/>
      </c>
    </row>
    <row r="7355">
      <c r="A7355" s="6">
        <f>IF(B7355&lt;&gt;"", "AWARD-"&amp;TEXT(ROW()-1,"0000"), "")</f>
        <v/>
      </c>
      <c r="B7355" s="7" t="n"/>
      <c r="C7355" s="7" t="n"/>
      <c r="D7355" s="7" t="n"/>
      <c r="E7355" s="8" t="n"/>
      <c r="F7355" s="9" t="n"/>
      <c r="G7355" s="8" t="n"/>
      <c r="H7355" s="8" t="n"/>
      <c r="I7355" s="8" t="n"/>
      <c r="J7355" s="10">
        <f>IF(A7355="",0,SUMIFS(amount_expended,cfda_key,V7355))</f>
        <v/>
      </c>
      <c r="K7355" s="10">
        <f>IF(G7355="OTHER CLUSTER NOT LISTED ABOVE",SUMIFS(amount_expended,uniform_other_cluster_name,X7355), IF(AND(OR(G7355="N/A",G7355=""),H7355=""),0,IF(G7355="STATE CLUSTER",SUMIFS(amount_expended,uniform_state_cluster_name,W7355),SUMIFS(amount_expended,cluster_name,G7355))))</f>
        <v/>
      </c>
      <c r="L7355" s="8" t="n"/>
      <c r="M7355" s="7" t="n"/>
      <c r="N7355" s="8" t="n"/>
      <c r="O7355" s="7" t="n"/>
      <c r="P7355" s="7" t="n"/>
      <c r="Q7355" s="8" t="n"/>
      <c r="R7355" s="9" t="n"/>
      <c r="S7355" s="8" t="n"/>
      <c r="T7355" s="8" t="n"/>
      <c r="U7355" s="8" t="n"/>
      <c r="V7355" s="11">
        <f>IF(OR(B7355="",C7355=""),"",CONCATENATE(B7355,".",C7355))</f>
        <v/>
      </c>
      <c r="W7355" s="6">
        <f>UPPER(TRIM(H7355))</f>
        <v/>
      </c>
      <c r="X7355" s="6">
        <f>UPPER(TRIM(I7355))</f>
        <v/>
      </c>
      <c r="Y7355" s="6">
        <f>IF(V7355&lt;&gt;"",IFERROR(INDEX(federal_program_name_lookup,MATCH(V7355,aln_lookup,0)),""),"")</f>
        <v/>
      </c>
    </row>
    <row r="7356">
      <c r="A7356" s="6">
        <f>IF(B7356&lt;&gt;"", "AWARD-"&amp;TEXT(ROW()-1,"0000"), "")</f>
        <v/>
      </c>
      <c r="B7356" s="7" t="n"/>
      <c r="C7356" s="7" t="n"/>
      <c r="D7356" s="7" t="n"/>
      <c r="E7356" s="8" t="n"/>
      <c r="F7356" s="9" t="n"/>
      <c r="G7356" s="8" t="n"/>
      <c r="H7356" s="8" t="n"/>
      <c r="I7356" s="8" t="n"/>
      <c r="J7356" s="10">
        <f>IF(A7356="",0,SUMIFS(amount_expended,cfda_key,V7356))</f>
        <v/>
      </c>
      <c r="K7356" s="10">
        <f>IF(G7356="OTHER CLUSTER NOT LISTED ABOVE",SUMIFS(amount_expended,uniform_other_cluster_name,X7356), IF(AND(OR(G7356="N/A",G7356=""),H7356=""),0,IF(G7356="STATE CLUSTER",SUMIFS(amount_expended,uniform_state_cluster_name,W7356),SUMIFS(amount_expended,cluster_name,G7356))))</f>
        <v/>
      </c>
      <c r="L7356" s="8" t="n"/>
      <c r="M7356" s="7" t="n"/>
      <c r="N7356" s="8" t="n"/>
      <c r="O7356" s="7" t="n"/>
      <c r="P7356" s="7" t="n"/>
      <c r="Q7356" s="8" t="n"/>
      <c r="R7356" s="9" t="n"/>
      <c r="S7356" s="8" t="n"/>
      <c r="T7356" s="8" t="n"/>
      <c r="U7356" s="8" t="n"/>
      <c r="V7356" s="11">
        <f>IF(OR(B7356="",C7356=""),"",CONCATENATE(B7356,".",C7356))</f>
        <v/>
      </c>
      <c r="W7356" s="6">
        <f>UPPER(TRIM(H7356))</f>
        <v/>
      </c>
      <c r="X7356" s="6">
        <f>UPPER(TRIM(I7356))</f>
        <v/>
      </c>
      <c r="Y7356" s="6">
        <f>IF(V7356&lt;&gt;"",IFERROR(INDEX(federal_program_name_lookup,MATCH(V7356,aln_lookup,0)),""),"")</f>
        <v/>
      </c>
    </row>
    <row r="7357">
      <c r="A7357" s="6">
        <f>IF(B7357&lt;&gt;"", "AWARD-"&amp;TEXT(ROW()-1,"0000"), "")</f>
        <v/>
      </c>
      <c r="B7357" s="7" t="n"/>
      <c r="C7357" s="7" t="n"/>
      <c r="D7357" s="7" t="n"/>
      <c r="E7357" s="8" t="n"/>
      <c r="F7357" s="9" t="n"/>
      <c r="G7357" s="8" t="n"/>
      <c r="H7357" s="8" t="n"/>
      <c r="I7357" s="8" t="n"/>
      <c r="J7357" s="10">
        <f>IF(A7357="",0,SUMIFS(amount_expended,cfda_key,V7357))</f>
        <v/>
      </c>
      <c r="K7357" s="10">
        <f>IF(G7357="OTHER CLUSTER NOT LISTED ABOVE",SUMIFS(amount_expended,uniform_other_cluster_name,X7357), IF(AND(OR(G7357="N/A",G7357=""),H7357=""),0,IF(G7357="STATE CLUSTER",SUMIFS(amount_expended,uniform_state_cluster_name,W7357),SUMIFS(amount_expended,cluster_name,G7357))))</f>
        <v/>
      </c>
      <c r="L7357" s="8" t="n"/>
      <c r="M7357" s="7" t="n"/>
      <c r="N7357" s="8" t="n"/>
      <c r="O7357" s="7" t="n"/>
      <c r="P7357" s="7" t="n"/>
      <c r="Q7357" s="8" t="n"/>
      <c r="R7357" s="9" t="n"/>
      <c r="S7357" s="8" t="n"/>
      <c r="T7357" s="8" t="n"/>
      <c r="U7357" s="8" t="n"/>
      <c r="V7357" s="11">
        <f>IF(OR(B7357="",C7357=""),"",CONCATENATE(B7357,".",C7357))</f>
        <v/>
      </c>
      <c r="W7357" s="6">
        <f>UPPER(TRIM(H7357))</f>
        <v/>
      </c>
      <c r="X7357" s="6">
        <f>UPPER(TRIM(I7357))</f>
        <v/>
      </c>
      <c r="Y7357" s="6">
        <f>IF(V7357&lt;&gt;"",IFERROR(INDEX(federal_program_name_lookup,MATCH(V7357,aln_lookup,0)),""),"")</f>
        <v/>
      </c>
    </row>
    <row r="7358">
      <c r="A7358" s="6">
        <f>IF(B7358&lt;&gt;"", "AWARD-"&amp;TEXT(ROW()-1,"0000"), "")</f>
        <v/>
      </c>
      <c r="B7358" s="7" t="n"/>
      <c r="C7358" s="7" t="n"/>
      <c r="D7358" s="7" t="n"/>
      <c r="E7358" s="8" t="n"/>
      <c r="F7358" s="9" t="n"/>
      <c r="G7358" s="8" t="n"/>
      <c r="H7358" s="8" t="n"/>
      <c r="I7358" s="8" t="n"/>
      <c r="J7358" s="10">
        <f>IF(A7358="",0,SUMIFS(amount_expended,cfda_key,V7358))</f>
        <v/>
      </c>
      <c r="K7358" s="10">
        <f>IF(G7358="OTHER CLUSTER NOT LISTED ABOVE",SUMIFS(amount_expended,uniform_other_cluster_name,X7358), IF(AND(OR(G7358="N/A",G7358=""),H7358=""),0,IF(G7358="STATE CLUSTER",SUMIFS(amount_expended,uniform_state_cluster_name,W7358),SUMIFS(amount_expended,cluster_name,G7358))))</f>
        <v/>
      </c>
      <c r="L7358" s="8" t="n"/>
      <c r="M7358" s="7" t="n"/>
      <c r="N7358" s="8" t="n"/>
      <c r="O7358" s="7" t="n"/>
      <c r="P7358" s="7" t="n"/>
      <c r="Q7358" s="8" t="n"/>
      <c r="R7358" s="9" t="n"/>
      <c r="S7358" s="8" t="n"/>
      <c r="T7358" s="8" t="n"/>
      <c r="U7358" s="8" t="n"/>
      <c r="V7358" s="11">
        <f>IF(OR(B7358="",C7358=""),"",CONCATENATE(B7358,".",C7358))</f>
        <v/>
      </c>
      <c r="W7358" s="6">
        <f>UPPER(TRIM(H7358))</f>
        <v/>
      </c>
      <c r="X7358" s="6">
        <f>UPPER(TRIM(I7358))</f>
        <v/>
      </c>
      <c r="Y7358" s="6">
        <f>IF(V7358&lt;&gt;"",IFERROR(INDEX(federal_program_name_lookup,MATCH(V7358,aln_lookup,0)),""),"")</f>
        <v/>
      </c>
    </row>
    <row r="7359">
      <c r="A7359" s="6">
        <f>IF(B7359&lt;&gt;"", "AWARD-"&amp;TEXT(ROW()-1,"0000"), "")</f>
        <v/>
      </c>
      <c r="B7359" s="7" t="n"/>
      <c r="C7359" s="7" t="n"/>
      <c r="D7359" s="7" t="n"/>
      <c r="E7359" s="8" t="n"/>
      <c r="F7359" s="9" t="n"/>
      <c r="G7359" s="8" t="n"/>
      <c r="H7359" s="8" t="n"/>
      <c r="I7359" s="8" t="n"/>
      <c r="J7359" s="10">
        <f>IF(A7359="",0,SUMIFS(amount_expended,cfda_key,V7359))</f>
        <v/>
      </c>
      <c r="K7359" s="10">
        <f>IF(G7359="OTHER CLUSTER NOT LISTED ABOVE",SUMIFS(amount_expended,uniform_other_cluster_name,X7359), IF(AND(OR(G7359="N/A",G7359=""),H7359=""),0,IF(G7359="STATE CLUSTER",SUMIFS(amount_expended,uniform_state_cluster_name,W7359),SUMIFS(amount_expended,cluster_name,G7359))))</f>
        <v/>
      </c>
      <c r="L7359" s="8" t="n"/>
      <c r="M7359" s="7" t="n"/>
      <c r="N7359" s="8" t="n"/>
      <c r="O7359" s="7" t="n"/>
      <c r="P7359" s="7" t="n"/>
      <c r="Q7359" s="8" t="n"/>
      <c r="R7359" s="9" t="n"/>
      <c r="S7359" s="8" t="n"/>
      <c r="T7359" s="8" t="n"/>
      <c r="U7359" s="8" t="n"/>
      <c r="V7359" s="11">
        <f>IF(OR(B7359="",C7359=""),"",CONCATENATE(B7359,".",C7359))</f>
        <v/>
      </c>
      <c r="W7359" s="6">
        <f>UPPER(TRIM(H7359))</f>
        <v/>
      </c>
      <c r="X7359" s="6">
        <f>UPPER(TRIM(I7359))</f>
        <v/>
      </c>
      <c r="Y7359" s="6">
        <f>IF(V7359&lt;&gt;"",IFERROR(INDEX(federal_program_name_lookup,MATCH(V7359,aln_lookup,0)),""),"")</f>
        <v/>
      </c>
    </row>
    <row r="7360">
      <c r="A7360" s="6">
        <f>IF(B7360&lt;&gt;"", "AWARD-"&amp;TEXT(ROW()-1,"0000"), "")</f>
        <v/>
      </c>
      <c r="B7360" s="7" t="n"/>
      <c r="C7360" s="7" t="n"/>
      <c r="D7360" s="7" t="n"/>
      <c r="E7360" s="8" t="n"/>
      <c r="F7360" s="9" t="n"/>
      <c r="G7360" s="8" t="n"/>
      <c r="H7360" s="8" t="n"/>
      <c r="I7360" s="8" t="n"/>
      <c r="J7360" s="10">
        <f>IF(A7360="",0,SUMIFS(amount_expended,cfda_key,V7360))</f>
        <v/>
      </c>
      <c r="K7360" s="10">
        <f>IF(G7360="OTHER CLUSTER NOT LISTED ABOVE",SUMIFS(amount_expended,uniform_other_cluster_name,X7360), IF(AND(OR(G7360="N/A",G7360=""),H7360=""),0,IF(G7360="STATE CLUSTER",SUMIFS(amount_expended,uniform_state_cluster_name,W7360),SUMIFS(amount_expended,cluster_name,G7360))))</f>
        <v/>
      </c>
      <c r="L7360" s="8" t="n"/>
      <c r="M7360" s="7" t="n"/>
      <c r="N7360" s="8" t="n"/>
      <c r="O7360" s="7" t="n"/>
      <c r="P7360" s="7" t="n"/>
      <c r="Q7360" s="8" t="n"/>
      <c r="R7360" s="9" t="n"/>
      <c r="S7360" s="8" t="n"/>
      <c r="T7360" s="8" t="n"/>
      <c r="U7360" s="8" t="n"/>
      <c r="V7360" s="11">
        <f>IF(OR(B7360="",C7360=""),"",CONCATENATE(B7360,".",C7360))</f>
        <v/>
      </c>
      <c r="W7360" s="6">
        <f>UPPER(TRIM(H7360))</f>
        <v/>
      </c>
      <c r="X7360" s="6">
        <f>UPPER(TRIM(I7360))</f>
        <v/>
      </c>
      <c r="Y7360" s="6">
        <f>IF(V7360&lt;&gt;"",IFERROR(INDEX(federal_program_name_lookup,MATCH(V7360,aln_lookup,0)),""),"")</f>
        <v/>
      </c>
    </row>
    <row r="7361">
      <c r="A7361" s="6">
        <f>IF(B7361&lt;&gt;"", "AWARD-"&amp;TEXT(ROW()-1,"0000"), "")</f>
        <v/>
      </c>
      <c r="B7361" s="7" t="n"/>
      <c r="C7361" s="7" t="n"/>
      <c r="D7361" s="7" t="n"/>
      <c r="E7361" s="8" t="n"/>
      <c r="F7361" s="9" t="n"/>
      <c r="G7361" s="8" t="n"/>
      <c r="H7361" s="8" t="n"/>
      <c r="I7361" s="8" t="n"/>
      <c r="J7361" s="10">
        <f>IF(A7361="",0,SUMIFS(amount_expended,cfda_key,V7361))</f>
        <v/>
      </c>
      <c r="K7361" s="10">
        <f>IF(G7361="OTHER CLUSTER NOT LISTED ABOVE",SUMIFS(amount_expended,uniform_other_cluster_name,X7361), IF(AND(OR(G7361="N/A",G7361=""),H7361=""),0,IF(G7361="STATE CLUSTER",SUMIFS(amount_expended,uniform_state_cluster_name,W7361),SUMIFS(amount_expended,cluster_name,G7361))))</f>
        <v/>
      </c>
      <c r="L7361" s="8" t="n"/>
      <c r="M7361" s="7" t="n"/>
      <c r="N7361" s="8" t="n"/>
      <c r="O7361" s="7" t="n"/>
      <c r="P7361" s="7" t="n"/>
      <c r="Q7361" s="8" t="n"/>
      <c r="R7361" s="9" t="n"/>
      <c r="S7361" s="8" t="n"/>
      <c r="T7361" s="8" t="n"/>
      <c r="U7361" s="8" t="n"/>
      <c r="V7361" s="11">
        <f>IF(OR(B7361="",C7361=""),"",CONCATENATE(B7361,".",C7361))</f>
        <v/>
      </c>
      <c r="W7361" s="6">
        <f>UPPER(TRIM(H7361))</f>
        <v/>
      </c>
      <c r="X7361" s="6">
        <f>UPPER(TRIM(I7361))</f>
        <v/>
      </c>
      <c r="Y7361" s="6">
        <f>IF(V7361&lt;&gt;"",IFERROR(INDEX(federal_program_name_lookup,MATCH(V7361,aln_lookup,0)),""),"")</f>
        <v/>
      </c>
    </row>
    <row r="7362">
      <c r="A7362" s="6">
        <f>IF(B7362&lt;&gt;"", "AWARD-"&amp;TEXT(ROW()-1,"0000"), "")</f>
        <v/>
      </c>
      <c r="B7362" s="7" t="n"/>
      <c r="C7362" s="7" t="n"/>
      <c r="D7362" s="7" t="n"/>
      <c r="E7362" s="8" t="n"/>
      <c r="F7362" s="9" t="n"/>
      <c r="G7362" s="8" t="n"/>
      <c r="H7362" s="8" t="n"/>
      <c r="I7362" s="8" t="n"/>
      <c r="J7362" s="10">
        <f>IF(A7362="",0,SUMIFS(amount_expended,cfda_key,V7362))</f>
        <v/>
      </c>
      <c r="K7362" s="10">
        <f>IF(G7362="OTHER CLUSTER NOT LISTED ABOVE",SUMIFS(amount_expended,uniform_other_cluster_name,X7362), IF(AND(OR(G7362="N/A",G7362=""),H7362=""),0,IF(G7362="STATE CLUSTER",SUMIFS(amount_expended,uniform_state_cluster_name,W7362),SUMIFS(amount_expended,cluster_name,G7362))))</f>
        <v/>
      </c>
      <c r="L7362" s="8" t="n"/>
      <c r="M7362" s="7" t="n"/>
      <c r="N7362" s="8" t="n"/>
      <c r="O7362" s="7" t="n"/>
      <c r="P7362" s="7" t="n"/>
      <c r="Q7362" s="8" t="n"/>
      <c r="R7362" s="9" t="n"/>
      <c r="S7362" s="8" t="n"/>
      <c r="T7362" s="8" t="n"/>
      <c r="U7362" s="8" t="n"/>
      <c r="V7362" s="11">
        <f>IF(OR(B7362="",C7362=""),"",CONCATENATE(B7362,".",C7362))</f>
        <v/>
      </c>
      <c r="W7362" s="6">
        <f>UPPER(TRIM(H7362))</f>
        <v/>
      </c>
      <c r="X7362" s="6">
        <f>UPPER(TRIM(I7362))</f>
        <v/>
      </c>
      <c r="Y7362" s="6">
        <f>IF(V7362&lt;&gt;"",IFERROR(INDEX(federal_program_name_lookup,MATCH(V7362,aln_lookup,0)),""),"")</f>
        <v/>
      </c>
    </row>
    <row r="7363">
      <c r="A7363" s="6">
        <f>IF(B7363&lt;&gt;"", "AWARD-"&amp;TEXT(ROW()-1,"0000"), "")</f>
        <v/>
      </c>
      <c r="B7363" s="7" t="n"/>
      <c r="C7363" s="7" t="n"/>
      <c r="D7363" s="7" t="n"/>
      <c r="E7363" s="8" t="n"/>
      <c r="F7363" s="9" t="n"/>
      <c r="G7363" s="8" t="n"/>
      <c r="H7363" s="8" t="n"/>
      <c r="I7363" s="8" t="n"/>
      <c r="J7363" s="10">
        <f>IF(A7363="",0,SUMIFS(amount_expended,cfda_key,V7363))</f>
        <v/>
      </c>
      <c r="K7363" s="10">
        <f>IF(G7363="OTHER CLUSTER NOT LISTED ABOVE",SUMIFS(amount_expended,uniform_other_cluster_name,X7363), IF(AND(OR(G7363="N/A",G7363=""),H7363=""),0,IF(G7363="STATE CLUSTER",SUMIFS(amount_expended,uniform_state_cluster_name,W7363),SUMIFS(amount_expended,cluster_name,G7363))))</f>
        <v/>
      </c>
      <c r="L7363" s="8" t="n"/>
      <c r="M7363" s="7" t="n"/>
      <c r="N7363" s="8" t="n"/>
      <c r="O7363" s="7" t="n"/>
      <c r="P7363" s="7" t="n"/>
      <c r="Q7363" s="8" t="n"/>
      <c r="R7363" s="9" t="n"/>
      <c r="S7363" s="8" t="n"/>
      <c r="T7363" s="8" t="n"/>
      <c r="U7363" s="8" t="n"/>
      <c r="V7363" s="11">
        <f>IF(OR(B7363="",C7363=""),"",CONCATENATE(B7363,".",C7363))</f>
        <v/>
      </c>
      <c r="W7363" s="6">
        <f>UPPER(TRIM(H7363))</f>
        <v/>
      </c>
      <c r="X7363" s="6">
        <f>UPPER(TRIM(I7363))</f>
        <v/>
      </c>
      <c r="Y7363" s="6">
        <f>IF(V7363&lt;&gt;"",IFERROR(INDEX(federal_program_name_lookup,MATCH(V7363,aln_lookup,0)),""),"")</f>
        <v/>
      </c>
    </row>
    <row r="7364">
      <c r="A7364" s="6">
        <f>IF(B7364&lt;&gt;"", "AWARD-"&amp;TEXT(ROW()-1,"0000"), "")</f>
        <v/>
      </c>
      <c r="B7364" s="7" t="n"/>
      <c r="C7364" s="7" t="n"/>
      <c r="D7364" s="7" t="n"/>
      <c r="E7364" s="8" t="n"/>
      <c r="F7364" s="9" t="n"/>
      <c r="G7364" s="8" t="n"/>
      <c r="H7364" s="8" t="n"/>
      <c r="I7364" s="8" t="n"/>
      <c r="J7364" s="10">
        <f>IF(A7364="",0,SUMIFS(amount_expended,cfda_key,V7364))</f>
        <v/>
      </c>
      <c r="K7364" s="10">
        <f>IF(G7364="OTHER CLUSTER NOT LISTED ABOVE",SUMIFS(amount_expended,uniform_other_cluster_name,X7364), IF(AND(OR(G7364="N/A",G7364=""),H7364=""),0,IF(G7364="STATE CLUSTER",SUMIFS(amount_expended,uniform_state_cluster_name,W7364),SUMIFS(amount_expended,cluster_name,G7364))))</f>
        <v/>
      </c>
      <c r="L7364" s="8" t="n"/>
      <c r="M7364" s="7" t="n"/>
      <c r="N7364" s="8" t="n"/>
      <c r="O7364" s="7" t="n"/>
      <c r="P7364" s="7" t="n"/>
      <c r="Q7364" s="8" t="n"/>
      <c r="R7364" s="9" t="n"/>
      <c r="S7364" s="8" t="n"/>
      <c r="T7364" s="8" t="n"/>
      <c r="U7364" s="8" t="n"/>
      <c r="V7364" s="11">
        <f>IF(OR(B7364="",C7364=""),"",CONCATENATE(B7364,".",C7364))</f>
        <v/>
      </c>
      <c r="W7364" s="6">
        <f>UPPER(TRIM(H7364))</f>
        <v/>
      </c>
      <c r="X7364" s="6">
        <f>UPPER(TRIM(I7364))</f>
        <v/>
      </c>
      <c r="Y7364" s="6">
        <f>IF(V7364&lt;&gt;"",IFERROR(INDEX(federal_program_name_lookup,MATCH(V7364,aln_lookup,0)),""),"")</f>
        <v/>
      </c>
    </row>
    <row r="7365">
      <c r="A7365" s="6">
        <f>IF(B7365&lt;&gt;"", "AWARD-"&amp;TEXT(ROW()-1,"0000"), "")</f>
        <v/>
      </c>
      <c r="B7365" s="7" t="n"/>
      <c r="C7365" s="7" t="n"/>
      <c r="D7365" s="7" t="n"/>
      <c r="E7365" s="8" t="n"/>
      <c r="F7365" s="9" t="n"/>
      <c r="G7365" s="8" t="n"/>
      <c r="H7365" s="8" t="n"/>
      <c r="I7365" s="8" t="n"/>
      <c r="J7365" s="10">
        <f>IF(A7365="",0,SUMIFS(amount_expended,cfda_key,V7365))</f>
        <v/>
      </c>
      <c r="K7365" s="10">
        <f>IF(G7365="OTHER CLUSTER NOT LISTED ABOVE",SUMIFS(amount_expended,uniform_other_cluster_name,X7365), IF(AND(OR(G7365="N/A",G7365=""),H7365=""),0,IF(G7365="STATE CLUSTER",SUMIFS(amount_expended,uniform_state_cluster_name,W7365),SUMIFS(amount_expended,cluster_name,G7365))))</f>
        <v/>
      </c>
      <c r="L7365" s="8" t="n"/>
      <c r="M7365" s="7" t="n"/>
      <c r="N7365" s="8" t="n"/>
      <c r="O7365" s="7" t="n"/>
      <c r="P7365" s="7" t="n"/>
      <c r="Q7365" s="8" t="n"/>
      <c r="R7365" s="9" t="n"/>
      <c r="S7365" s="8" t="n"/>
      <c r="T7365" s="8" t="n"/>
      <c r="U7365" s="8" t="n"/>
      <c r="V7365" s="11">
        <f>IF(OR(B7365="",C7365=""),"",CONCATENATE(B7365,".",C7365))</f>
        <v/>
      </c>
      <c r="W7365" s="6">
        <f>UPPER(TRIM(H7365))</f>
        <v/>
      </c>
      <c r="X7365" s="6">
        <f>UPPER(TRIM(I7365))</f>
        <v/>
      </c>
      <c r="Y7365" s="6">
        <f>IF(V7365&lt;&gt;"",IFERROR(INDEX(federal_program_name_lookup,MATCH(V7365,aln_lookup,0)),""),"")</f>
        <v/>
      </c>
    </row>
    <row r="7366">
      <c r="A7366" s="6">
        <f>IF(B7366&lt;&gt;"", "AWARD-"&amp;TEXT(ROW()-1,"0000"), "")</f>
        <v/>
      </c>
      <c r="B7366" s="7" t="n"/>
      <c r="C7366" s="7" t="n"/>
      <c r="D7366" s="7" t="n"/>
      <c r="E7366" s="8" t="n"/>
      <c r="F7366" s="9" t="n"/>
      <c r="G7366" s="8" t="n"/>
      <c r="H7366" s="8" t="n"/>
      <c r="I7366" s="8" t="n"/>
      <c r="J7366" s="10">
        <f>IF(A7366="",0,SUMIFS(amount_expended,cfda_key,V7366))</f>
        <v/>
      </c>
      <c r="K7366" s="10">
        <f>IF(G7366="OTHER CLUSTER NOT LISTED ABOVE",SUMIFS(amount_expended,uniform_other_cluster_name,X7366), IF(AND(OR(G7366="N/A",G7366=""),H7366=""),0,IF(G7366="STATE CLUSTER",SUMIFS(amount_expended,uniform_state_cluster_name,W7366),SUMIFS(amount_expended,cluster_name,G7366))))</f>
        <v/>
      </c>
      <c r="L7366" s="8" t="n"/>
      <c r="M7366" s="7" t="n"/>
      <c r="N7366" s="8" t="n"/>
      <c r="O7366" s="7" t="n"/>
      <c r="P7366" s="7" t="n"/>
      <c r="Q7366" s="8" t="n"/>
      <c r="R7366" s="9" t="n"/>
      <c r="S7366" s="8" t="n"/>
      <c r="T7366" s="8" t="n"/>
      <c r="U7366" s="8" t="n"/>
      <c r="V7366" s="11">
        <f>IF(OR(B7366="",C7366=""),"",CONCATENATE(B7366,".",C7366))</f>
        <v/>
      </c>
      <c r="W7366" s="6">
        <f>UPPER(TRIM(H7366))</f>
        <v/>
      </c>
      <c r="X7366" s="6">
        <f>UPPER(TRIM(I7366))</f>
        <v/>
      </c>
      <c r="Y7366" s="6">
        <f>IF(V7366&lt;&gt;"",IFERROR(INDEX(federal_program_name_lookup,MATCH(V7366,aln_lookup,0)),""),"")</f>
        <v/>
      </c>
    </row>
    <row r="7367">
      <c r="A7367" s="6">
        <f>IF(B7367&lt;&gt;"", "AWARD-"&amp;TEXT(ROW()-1,"0000"), "")</f>
        <v/>
      </c>
      <c r="B7367" s="7" t="n"/>
      <c r="C7367" s="7" t="n"/>
      <c r="D7367" s="7" t="n"/>
      <c r="E7367" s="8" t="n"/>
      <c r="F7367" s="9" t="n"/>
      <c r="G7367" s="8" t="n"/>
      <c r="H7367" s="8" t="n"/>
      <c r="I7367" s="8" t="n"/>
      <c r="J7367" s="10">
        <f>IF(A7367="",0,SUMIFS(amount_expended,cfda_key,V7367))</f>
        <v/>
      </c>
      <c r="K7367" s="10">
        <f>IF(G7367="OTHER CLUSTER NOT LISTED ABOVE",SUMIFS(amount_expended,uniform_other_cluster_name,X7367), IF(AND(OR(G7367="N/A",G7367=""),H7367=""),0,IF(G7367="STATE CLUSTER",SUMIFS(amount_expended,uniform_state_cluster_name,W7367),SUMIFS(amount_expended,cluster_name,G7367))))</f>
        <v/>
      </c>
      <c r="L7367" s="8" t="n"/>
      <c r="M7367" s="7" t="n"/>
      <c r="N7367" s="8" t="n"/>
      <c r="O7367" s="7" t="n"/>
      <c r="P7367" s="7" t="n"/>
      <c r="Q7367" s="8" t="n"/>
      <c r="R7367" s="9" t="n"/>
      <c r="S7367" s="8" t="n"/>
      <c r="T7367" s="8" t="n"/>
      <c r="U7367" s="8" t="n"/>
      <c r="V7367" s="11">
        <f>IF(OR(B7367="",C7367=""),"",CONCATENATE(B7367,".",C7367))</f>
        <v/>
      </c>
      <c r="W7367" s="6">
        <f>UPPER(TRIM(H7367))</f>
        <v/>
      </c>
      <c r="X7367" s="6">
        <f>UPPER(TRIM(I7367))</f>
        <v/>
      </c>
      <c r="Y7367" s="6">
        <f>IF(V7367&lt;&gt;"",IFERROR(INDEX(federal_program_name_lookup,MATCH(V7367,aln_lookup,0)),""),"")</f>
        <v/>
      </c>
    </row>
    <row r="7368">
      <c r="A7368" s="6">
        <f>IF(B7368&lt;&gt;"", "AWARD-"&amp;TEXT(ROW()-1,"0000"), "")</f>
        <v/>
      </c>
      <c r="B7368" s="7" t="n"/>
      <c r="C7368" s="7" t="n"/>
      <c r="D7368" s="7" t="n"/>
      <c r="E7368" s="8" t="n"/>
      <c r="F7368" s="9" t="n"/>
      <c r="G7368" s="8" t="n"/>
      <c r="H7368" s="8" t="n"/>
      <c r="I7368" s="8" t="n"/>
      <c r="J7368" s="10">
        <f>IF(A7368="",0,SUMIFS(amount_expended,cfda_key,V7368))</f>
        <v/>
      </c>
      <c r="K7368" s="10">
        <f>IF(G7368="OTHER CLUSTER NOT LISTED ABOVE",SUMIFS(amount_expended,uniform_other_cluster_name,X7368), IF(AND(OR(G7368="N/A",G7368=""),H7368=""),0,IF(G7368="STATE CLUSTER",SUMIFS(amount_expended,uniform_state_cluster_name,W7368),SUMIFS(amount_expended,cluster_name,G7368))))</f>
        <v/>
      </c>
      <c r="L7368" s="8" t="n"/>
      <c r="M7368" s="7" t="n"/>
      <c r="N7368" s="8" t="n"/>
      <c r="O7368" s="7" t="n"/>
      <c r="P7368" s="7" t="n"/>
      <c r="Q7368" s="8" t="n"/>
      <c r="R7368" s="9" t="n"/>
      <c r="S7368" s="8" t="n"/>
      <c r="T7368" s="8" t="n"/>
      <c r="U7368" s="8" t="n"/>
      <c r="V7368" s="11">
        <f>IF(OR(B7368="",C7368=""),"",CONCATENATE(B7368,".",C7368))</f>
        <v/>
      </c>
      <c r="W7368" s="6">
        <f>UPPER(TRIM(H7368))</f>
        <v/>
      </c>
      <c r="X7368" s="6">
        <f>UPPER(TRIM(I7368))</f>
        <v/>
      </c>
      <c r="Y7368" s="6">
        <f>IF(V7368&lt;&gt;"",IFERROR(INDEX(federal_program_name_lookup,MATCH(V7368,aln_lookup,0)),""),"")</f>
        <v/>
      </c>
    </row>
    <row r="7369">
      <c r="A7369" s="6">
        <f>IF(B7369&lt;&gt;"", "AWARD-"&amp;TEXT(ROW()-1,"0000"), "")</f>
        <v/>
      </c>
      <c r="B7369" s="7" t="n"/>
      <c r="C7369" s="7" t="n"/>
      <c r="D7369" s="7" t="n"/>
      <c r="E7369" s="8" t="n"/>
      <c r="F7369" s="9" t="n"/>
      <c r="G7369" s="8" t="n"/>
      <c r="H7369" s="8" t="n"/>
      <c r="I7369" s="8" t="n"/>
      <c r="J7369" s="10">
        <f>IF(A7369="",0,SUMIFS(amount_expended,cfda_key,V7369))</f>
        <v/>
      </c>
      <c r="K7369" s="10">
        <f>IF(G7369="OTHER CLUSTER NOT LISTED ABOVE",SUMIFS(amount_expended,uniform_other_cluster_name,X7369), IF(AND(OR(G7369="N/A",G7369=""),H7369=""),0,IF(G7369="STATE CLUSTER",SUMIFS(amount_expended,uniform_state_cluster_name,W7369),SUMIFS(amount_expended,cluster_name,G7369))))</f>
        <v/>
      </c>
      <c r="L7369" s="8" t="n"/>
      <c r="M7369" s="7" t="n"/>
      <c r="N7369" s="8" t="n"/>
      <c r="O7369" s="7" t="n"/>
      <c r="P7369" s="7" t="n"/>
      <c r="Q7369" s="8" t="n"/>
      <c r="R7369" s="9" t="n"/>
      <c r="S7369" s="8" t="n"/>
      <c r="T7369" s="8" t="n"/>
      <c r="U7369" s="8" t="n"/>
      <c r="V7369" s="11">
        <f>IF(OR(B7369="",C7369=""),"",CONCATENATE(B7369,".",C7369))</f>
        <v/>
      </c>
      <c r="W7369" s="6">
        <f>UPPER(TRIM(H7369))</f>
        <v/>
      </c>
      <c r="X7369" s="6">
        <f>UPPER(TRIM(I7369))</f>
        <v/>
      </c>
      <c r="Y7369" s="6">
        <f>IF(V7369&lt;&gt;"",IFERROR(INDEX(federal_program_name_lookup,MATCH(V7369,aln_lookup,0)),""),"")</f>
        <v/>
      </c>
    </row>
    <row r="7370">
      <c r="A7370" s="6">
        <f>IF(B7370&lt;&gt;"", "AWARD-"&amp;TEXT(ROW()-1,"0000"), "")</f>
        <v/>
      </c>
      <c r="B7370" s="7" t="n"/>
      <c r="C7370" s="7" t="n"/>
      <c r="D7370" s="7" t="n"/>
      <c r="E7370" s="8" t="n"/>
      <c r="F7370" s="9" t="n"/>
      <c r="G7370" s="8" t="n"/>
      <c r="H7370" s="8" t="n"/>
      <c r="I7370" s="8" t="n"/>
      <c r="J7370" s="10">
        <f>IF(A7370="",0,SUMIFS(amount_expended,cfda_key,V7370))</f>
        <v/>
      </c>
      <c r="K7370" s="10">
        <f>IF(G7370="OTHER CLUSTER NOT LISTED ABOVE",SUMIFS(amount_expended,uniform_other_cluster_name,X7370), IF(AND(OR(G7370="N/A",G7370=""),H7370=""),0,IF(G7370="STATE CLUSTER",SUMIFS(amount_expended,uniform_state_cluster_name,W7370),SUMIFS(amount_expended,cluster_name,G7370))))</f>
        <v/>
      </c>
      <c r="L7370" s="8" t="n"/>
      <c r="M7370" s="7" t="n"/>
      <c r="N7370" s="8" t="n"/>
      <c r="O7370" s="7" t="n"/>
      <c r="P7370" s="7" t="n"/>
      <c r="Q7370" s="8" t="n"/>
      <c r="R7370" s="9" t="n"/>
      <c r="S7370" s="8" t="n"/>
      <c r="T7370" s="8" t="n"/>
      <c r="U7370" s="8" t="n"/>
      <c r="V7370" s="11">
        <f>IF(OR(B7370="",C7370=""),"",CONCATENATE(B7370,".",C7370))</f>
        <v/>
      </c>
      <c r="W7370" s="6">
        <f>UPPER(TRIM(H7370))</f>
        <v/>
      </c>
      <c r="X7370" s="6">
        <f>UPPER(TRIM(I7370))</f>
        <v/>
      </c>
      <c r="Y7370" s="6">
        <f>IF(V7370&lt;&gt;"",IFERROR(INDEX(federal_program_name_lookup,MATCH(V7370,aln_lookup,0)),""),"")</f>
        <v/>
      </c>
    </row>
    <row r="7371">
      <c r="A7371" s="6">
        <f>IF(B7371&lt;&gt;"", "AWARD-"&amp;TEXT(ROW()-1,"0000"), "")</f>
        <v/>
      </c>
      <c r="B7371" s="7" t="n"/>
      <c r="C7371" s="7" t="n"/>
      <c r="D7371" s="7" t="n"/>
      <c r="E7371" s="8" t="n"/>
      <c r="F7371" s="9" t="n"/>
      <c r="G7371" s="8" t="n"/>
      <c r="H7371" s="8" t="n"/>
      <c r="I7371" s="8" t="n"/>
      <c r="J7371" s="10">
        <f>IF(A7371="",0,SUMIFS(amount_expended,cfda_key,V7371))</f>
        <v/>
      </c>
      <c r="K7371" s="10">
        <f>IF(G7371="OTHER CLUSTER NOT LISTED ABOVE",SUMIFS(amount_expended,uniform_other_cluster_name,X7371), IF(AND(OR(G7371="N/A",G7371=""),H7371=""),0,IF(G7371="STATE CLUSTER",SUMIFS(amount_expended,uniform_state_cluster_name,W7371),SUMIFS(amount_expended,cluster_name,G7371))))</f>
        <v/>
      </c>
      <c r="L7371" s="8" t="n"/>
      <c r="M7371" s="7" t="n"/>
      <c r="N7371" s="8" t="n"/>
      <c r="O7371" s="7" t="n"/>
      <c r="P7371" s="7" t="n"/>
      <c r="Q7371" s="8" t="n"/>
      <c r="R7371" s="9" t="n"/>
      <c r="S7371" s="8" t="n"/>
      <c r="T7371" s="8" t="n"/>
      <c r="U7371" s="8" t="n"/>
      <c r="V7371" s="11">
        <f>IF(OR(B7371="",C7371=""),"",CONCATENATE(B7371,".",C7371))</f>
        <v/>
      </c>
      <c r="W7371" s="6">
        <f>UPPER(TRIM(H7371))</f>
        <v/>
      </c>
      <c r="X7371" s="6">
        <f>UPPER(TRIM(I7371))</f>
        <v/>
      </c>
      <c r="Y7371" s="6">
        <f>IF(V7371&lt;&gt;"",IFERROR(INDEX(federal_program_name_lookup,MATCH(V7371,aln_lookup,0)),""),"")</f>
        <v/>
      </c>
    </row>
    <row r="7372">
      <c r="A7372" s="6">
        <f>IF(B7372&lt;&gt;"", "AWARD-"&amp;TEXT(ROW()-1,"0000"), "")</f>
        <v/>
      </c>
      <c r="B7372" s="7" t="n"/>
      <c r="C7372" s="7" t="n"/>
      <c r="D7372" s="7" t="n"/>
      <c r="E7372" s="8" t="n"/>
      <c r="F7372" s="9" t="n"/>
      <c r="G7372" s="8" t="n"/>
      <c r="H7372" s="8" t="n"/>
      <c r="I7372" s="8" t="n"/>
      <c r="J7372" s="10">
        <f>IF(A7372="",0,SUMIFS(amount_expended,cfda_key,V7372))</f>
        <v/>
      </c>
      <c r="K7372" s="10">
        <f>IF(G7372="OTHER CLUSTER NOT LISTED ABOVE",SUMIFS(amount_expended,uniform_other_cluster_name,X7372), IF(AND(OR(G7372="N/A",G7372=""),H7372=""),0,IF(G7372="STATE CLUSTER",SUMIFS(amount_expended,uniform_state_cluster_name,W7372),SUMIFS(amount_expended,cluster_name,G7372))))</f>
        <v/>
      </c>
      <c r="L7372" s="8" t="n"/>
      <c r="M7372" s="7" t="n"/>
      <c r="N7372" s="8" t="n"/>
      <c r="O7372" s="7" t="n"/>
      <c r="P7372" s="7" t="n"/>
      <c r="Q7372" s="8" t="n"/>
      <c r="R7372" s="9" t="n"/>
      <c r="S7372" s="8" t="n"/>
      <c r="T7372" s="8" t="n"/>
      <c r="U7372" s="8" t="n"/>
      <c r="V7372" s="11">
        <f>IF(OR(B7372="",C7372=""),"",CONCATENATE(B7372,".",C7372))</f>
        <v/>
      </c>
      <c r="W7372" s="6">
        <f>UPPER(TRIM(H7372))</f>
        <v/>
      </c>
      <c r="X7372" s="6">
        <f>UPPER(TRIM(I7372))</f>
        <v/>
      </c>
      <c r="Y7372" s="6">
        <f>IF(V7372&lt;&gt;"",IFERROR(INDEX(federal_program_name_lookup,MATCH(V7372,aln_lookup,0)),""),"")</f>
        <v/>
      </c>
    </row>
    <row r="7373">
      <c r="A7373" s="6">
        <f>IF(B7373&lt;&gt;"", "AWARD-"&amp;TEXT(ROW()-1,"0000"), "")</f>
        <v/>
      </c>
      <c r="B7373" s="7" t="n"/>
      <c r="C7373" s="7" t="n"/>
      <c r="D7373" s="7" t="n"/>
      <c r="E7373" s="8" t="n"/>
      <c r="F7373" s="9" t="n"/>
      <c r="G7373" s="8" t="n"/>
      <c r="H7373" s="8" t="n"/>
      <c r="I7373" s="8" t="n"/>
      <c r="J7373" s="10">
        <f>IF(A7373="",0,SUMIFS(amount_expended,cfda_key,V7373))</f>
        <v/>
      </c>
      <c r="K7373" s="10">
        <f>IF(G7373="OTHER CLUSTER NOT LISTED ABOVE",SUMIFS(amount_expended,uniform_other_cluster_name,X7373), IF(AND(OR(G7373="N/A",G7373=""),H7373=""),0,IF(G7373="STATE CLUSTER",SUMIFS(amount_expended,uniform_state_cluster_name,W7373),SUMIFS(amount_expended,cluster_name,G7373))))</f>
        <v/>
      </c>
      <c r="L7373" s="8" t="n"/>
      <c r="M7373" s="7" t="n"/>
      <c r="N7373" s="8" t="n"/>
      <c r="O7373" s="7" t="n"/>
      <c r="P7373" s="7" t="n"/>
      <c r="Q7373" s="8" t="n"/>
      <c r="R7373" s="9" t="n"/>
      <c r="S7373" s="8" t="n"/>
      <c r="T7373" s="8" t="n"/>
      <c r="U7373" s="8" t="n"/>
      <c r="V7373" s="11">
        <f>IF(OR(B7373="",C7373=""),"",CONCATENATE(B7373,".",C7373))</f>
        <v/>
      </c>
      <c r="W7373" s="6">
        <f>UPPER(TRIM(H7373))</f>
        <v/>
      </c>
      <c r="X7373" s="6">
        <f>UPPER(TRIM(I7373))</f>
        <v/>
      </c>
      <c r="Y7373" s="6">
        <f>IF(V7373&lt;&gt;"",IFERROR(INDEX(federal_program_name_lookup,MATCH(V7373,aln_lookup,0)),""),"")</f>
        <v/>
      </c>
    </row>
    <row r="7374">
      <c r="A7374" s="6">
        <f>IF(B7374&lt;&gt;"", "AWARD-"&amp;TEXT(ROW()-1,"0000"), "")</f>
        <v/>
      </c>
      <c r="B7374" s="7" t="n"/>
      <c r="C7374" s="7" t="n"/>
      <c r="D7374" s="7" t="n"/>
      <c r="E7374" s="8" t="n"/>
      <c r="F7374" s="9" t="n"/>
      <c r="G7374" s="8" t="n"/>
      <c r="H7374" s="8" t="n"/>
      <c r="I7374" s="8" t="n"/>
      <c r="J7374" s="10">
        <f>IF(A7374="",0,SUMIFS(amount_expended,cfda_key,V7374))</f>
        <v/>
      </c>
      <c r="K7374" s="10">
        <f>IF(G7374="OTHER CLUSTER NOT LISTED ABOVE",SUMIFS(amount_expended,uniform_other_cluster_name,X7374), IF(AND(OR(G7374="N/A",G7374=""),H7374=""),0,IF(G7374="STATE CLUSTER",SUMIFS(amount_expended,uniform_state_cluster_name,W7374),SUMIFS(amount_expended,cluster_name,G7374))))</f>
        <v/>
      </c>
      <c r="L7374" s="8" t="n"/>
      <c r="M7374" s="7" t="n"/>
      <c r="N7374" s="8" t="n"/>
      <c r="O7374" s="7" t="n"/>
      <c r="P7374" s="7" t="n"/>
      <c r="Q7374" s="8" t="n"/>
      <c r="R7374" s="9" t="n"/>
      <c r="S7374" s="8" t="n"/>
      <c r="T7374" s="8" t="n"/>
      <c r="U7374" s="8" t="n"/>
      <c r="V7374" s="11">
        <f>IF(OR(B7374="",C7374=""),"",CONCATENATE(B7374,".",C7374))</f>
        <v/>
      </c>
      <c r="W7374" s="6">
        <f>UPPER(TRIM(H7374))</f>
        <v/>
      </c>
      <c r="X7374" s="6">
        <f>UPPER(TRIM(I7374))</f>
        <v/>
      </c>
      <c r="Y7374" s="6">
        <f>IF(V7374&lt;&gt;"",IFERROR(INDEX(federal_program_name_lookup,MATCH(V7374,aln_lookup,0)),""),"")</f>
        <v/>
      </c>
    </row>
    <row r="7375">
      <c r="A7375" s="6">
        <f>IF(B7375&lt;&gt;"", "AWARD-"&amp;TEXT(ROW()-1,"0000"), "")</f>
        <v/>
      </c>
      <c r="B7375" s="7" t="n"/>
      <c r="C7375" s="7" t="n"/>
      <c r="D7375" s="7" t="n"/>
      <c r="E7375" s="8" t="n"/>
      <c r="F7375" s="9" t="n"/>
      <c r="G7375" s="8" t="n"/>
      <c r="H7375" s="8" t="n"/>
      <c r="I7375" s="8" t="n"/>
      <c r="J7375" s="10">
        <f>IF(A7375="",0,SUMIFS(amount_expended,cfda_key,V7375))</f>
        <v/>
      </c>
      <c r="K7375" s="10">
        <f>IF(G7375="OTHER CLUSTER NOT LISTED ABOVE",SUMIFS(amount_expended,uniform_other_cluster_name,X7375), IF(AND(OR(G7375="N/A",G7375=""),H7375=""),0,IF(G7375="STATE CLUSTER",SUMIFS(amount_expended,uniform_state_cluster_name,W7375),SUMIFS(amount_expended,cluster_name,G7375))))</f>
        <v/>
      </c>
      <c r="L7375" s="8" t="n"/>
      <c r="M7375" s="7" t="n"/>
      <c r="N7375" s="8" t="n"/>
      <c r="O7375" s="7" t="n"/>
      <c r="P7375" s="7" t="n"/>
      <c r="Q7375" s="8" t="n"/>
      <c r="R7375" s="9" t="n"/>
      <c r="S7375" s="8" t="n"/>
      <c r="T7375" s="8" t="n"/>
      <c r="U7375" s="8" t="n"/>
      <c r="V7375" s="11">
        <f>IF(OR(B7375="",C7375=""),"",CONCATENATE(B7375,".",C7375))</f>
        <v/>
      </c>
      <c r="W7375" s="6">
        <f>UPPER(TRIM(H7375))</f>
        <v/>
      </c>
      <c r="X7375" s="6">
        <f>UPPER(TRIM(I7375))</f>
        <v/>
      </c>
      <c r="Y7375" s="6">
        <f>IF(V7375&lt;&gt;"",IFERROR(INDEX(federal_program_name_lookup,MATCH(V7375,aln_lookup,0)),""),"")</f>
        <v/>
      </c>
    </row>
    <row r="7376">
      <c r="A7376" s="6">
        <f>IF(B7376&lt;&gt;"", "AWARD-"&amp;TEXT(ROW()-1,"0000"), "")</f>
        <v/>
      </c>
      <c r="B7376" s="7" t="n"/>
      <c r="C7376" s="7" t="n"/>
      <c r="D7376" s="7" t="n"/>
      <c r="E7376" s="8" t="n"/>
      <c r="F7376" s="9" t="n"/>
      <c r="G7376" s="8" t="n"/>
      <c r="H7376" s="8" t="n"/>
      <c r="I7376" s="8" t="n"/>
      <c r="J7376" s="10">
        <f>IF(A7376="",0,SUMIFS(amount_expended,cfda_key,V7376))</f>
        <v/>
      </c>
      <c r="K7376" s="10">
        <f>IF(G7376="OTHER CLUSTER NOT LISTED ABOVE",SUMIFS(amount_expended,uniform_other_cluster_name,X7376), IF(AND(OR(G7376="N/A",G7376=""),H7376=""),0,IF(G7376="STATE CLUSTER",SUMIFS(amount_expended,uniform_state_cluster_name,W7376),SUMIFS(amount_expended,cluster_name,G7376))))</f>
        <v/>
      </c>
      <c r="L7376" s="8" t="n"/>
      <c r="M7376" s="7" t="n"/>
      <c r="N7376" s="8" t="n"/>
      <c r="O7376" s="7" t="n"/>
      <c r="P7376" s="7" t="n"/>
      <c r="Q7376" s="8" t="n"/>
      <c r="R7376" s="9" t="n"/>
      <c r="S7376" s="8" t="n"/>
      <c r="T7376" s="8" t="n"/>
      <c r="U7376" s="8" t="n"/>
      <c r="V7376" s="11">
        <f>IF(OR(B7376="",C7376=""),"",CONCATENATE(B7376,".",C7376))</f>
        <v/>
      </c>
      <c r="W7376" s="6">
        <f>UPPER(TRIM(H7376))</f>
        <v/>
      </c>
      <c r="X7376" s="6">
        <f>UPPER(TRIM(I7376))</f>
        <v/>
      </c>
      <c r="Y7376" s="6">
        <f>IF(V7376&lt;&gt;"",IFERROR(INDEX(federal_program_name_lookup,MATCH(V7376,aln_lookup,0)),""),"")</f>
        <v/>
      </c>
    </row>
    <row r="7377">
      <c r="A7377" s="6">
        <f>IF(B7377&lt;&gt;"", "AWARD-"&amp;TEXT(ROW()-1,"0000"), "")</f>
        <v/>
      </c>
      <c r="B7377" s="7" t="n"/>
      <c r="C7377" s="7" t="n"/>
      <c r="D7377" s="7" t="n"/>
      <c r="E7377" s="8" t="n"/>
      <c r="F7377" s="9" t="n"/>
      <c r="G7377" s="8" t="n"/>
      <c r="H7377" s="8" t="n"/>
      <c r="I7377" s="8" t="n"/>
      <c r="J7377" s="10">
        <f>IF(A7377="",0,SUMIFS(amount_expended,cfda_key,V7377))</f>
        <v/>
      </c>
      <c r="K7377" s="10">
        <f>IF(G7377="OTHER CLUSTER NOT LISTED ABOVE",SUMIFS(amount_expended,uniform_other_cluster_name,X7377), IF(AND(OR(G7377="N/A",G7377=""),H7377=""),0,IF(G7377="STATE CLUSTER",SUMIFS(amount_expended,uniform_state_cluster_name,W7377),SUMIFS(amount_expended,cluster_name,G7377))))</f>
        <v/>
      </c>
      <c r="L7377" s="8" t="n"/>
      <c r="M7377" s="7" t="n"/>
      <c r="N7377" s="8" t="n"/>
      <c r="O7377" s="7" t="n"/>
      <c r="P7377" s="7" t="n"/>
      <c r="Q7377" s="8" t="n"/>
      <c r="R7377" s="9" t="n"/>
      <c r="S7377" s="8" t="n"/>
      <c r="T7377" s="8" t="n"/>
      <c r="U7377" s="8" t="n"/>
      <c r="V7377" s="11">
        <f>IF(OR(B7377="",C7377=""),"",CONCATENATE(B7377,".",C7377))</f>
        <v/>
      </c>
      <c r="W7377" s="6">
        <f>UPPER(TRIM(H7377))</f>
        <v/>
      </c>
      <c r="X7377" s="6">
        <f>UPPER(TRIM(I7377))</f>
        <v/>
      </c>
      <c r="Y7377" s="6">
        <f>IF(V7377&lt;&gt;"",IFERROR(INDEX(federal_program_name_lookup,MATCH(V7377,aln_lookup,0)),""),"")</f>
        <v/>
      </c>
    </row>
    <row r="7378">
      <c r="A7378" s="6">
        <f>IF(B7378&lt;&gt;"", "AWARD-"&amp;TEXT(ROW()-1,"0000"), "")</f>
        <v/>
      </c>
      <c r="B7378" s="7" t="n"/>
      <c r="C7378" s="7" t="n"/>
      <c r="D7378" s="7" t="n"/>
      <c r="E7378" s="8" t="n"/>
      <c r="F7378" s="9" t="n"/>
      <c r="G7378" s="8" t="n"/>
      <c r="H7378" s="8" t="n"/>
      <c r="I7378" s="8" t="n"/>
      <c r="J7378" s="10">
        <f>IF(A7378="",0,SUMIFS(amount_expended,cfda_key,V7378))</f>
        <v/>
      </c>
      <c r="K7378" s="10">
        <f>IF(G7378="OTHER CLUSTER NOT LISTED ABOVE",SUMIFS(amount_expended,uniform_other_cluster_name,X7378), IF(AND(OR(G7378="N/A",G7378=""),H7378=""),0,IF(G7378="STATE CLUSTER",SUMIFS(amount_expended,uniform_state_cluster_name,W7378),SUMIFS(amount_expended,cluster_name,G7378))))</f>
        <v/>
      </c>
      <c r="L7378" s="8" t="n"/>
      <c r="M7378" s="7" t="n"/>
      <c r="N7378" s="8" t="n"/>
      <c r="O7378" s="7" t="n"/>
      <c r="P7378" s="7" t="n"/>
      <c r="Q7378" s="8" t="n"/>
      <c r="R7378" s="9" t="n"/>
      <c r="S7378" s="8" t="n"/>
      <c r="T7378" s="8" t="n"/>
      <c r="U7378" s="8" t="n"/>
      <c r="V7378" s="11">
        <f>IF(OR(B7378="",C7378=""),"",CONCATENATE(B7378,".",C7378))</f>
        <v/>
      </c>
      <c r="W7378" s="6">
        <f>UPPER(TRIM(H7378))</f>
        <v/>
      </c>
      <c r="X7378" s="6">
        <f>UPPER(TRIM(I7378))</f>
        <v/>
      </c>
      <c r="Y7378" s="6">
        <f>IF(V7378&lt;&gt;"",IFERROR(INDEX(federal_program_name_lookup,MATCH(V7378,aln_lookup,0)),""),"")</f>
        <v/>
      </c>
    </row>
    <row r="7379">
      <c r="A7379" s="6">
        <f>IF(B7379&lt;&gt;"", "AWARD-"&amp;TEXT(ROW()-1,"0000"), "")</f>
        <v/>
      </c>
      <c r="B7379" s="7" t="n"/>
      <c r="C7379" s="7" t="n"/>
      <c r="D7379" s="7" t="n"/>
      <c r="E7379" s="8" t="n"/>
      <c r="F7379" s="9" t="n"/>
      <c r="G7379" s="8" t="n"/>
      <c r="H7379" s="8" t="n"/>
      <c r="I7379" s="8" t="n"/>
      <c r="J7379" s="10">
        <f>IF(A7379="",0,SUMIFS(amount_expended,cfda_key,V7379))</f>
        <v/>
      </c>
      <c r="K7379" s="10">
        <f>IF(G7379="OTHER CLUSTER NOT LISTED ABOVE",SUMIFS(amount_expended,uniform_other_cluster_name,X7379), IF(AND(OR(G7379="N/A",G7379=""),H7379=""),0,IF(G7379="STATE CLUSTER",SUMIFS(amount_expended,uniform_state_cluster_name,W7379),SUMIFS(amount_expended,cluster_name,G7379))))</f>
        <v/>
      </c>
      <c r="L7379" s="8" t="n"/>
      <c r="M7379" s="7" t="n"/>
      <c r="N7379" s="8" t="n"/>
      <c r="O7379" s="7" t="n"/>
      <c r="P7379" s="7" t="n"/>
      <c r="Q7379" s="8" t="n"/>
      <c r="R7379" s="9" t="n"/>
      <c r="S7379" s="8" t="n"/>
      <c r="T7379" s="8" t="n"/>
      <c r="U7379" s="8" t="n"/>
      <c r="V7379" s="11">
        <f>IF(OR(B7379="",C7379=""),"",CONCATENATE(B7379,".",C7379))</f>
        <v/>
      </c>
      <c r="W7379" s="6">
        <f>UPPER(TRIM(H7379))</f>
        <v/>
      </c>
      <c r="X7379" s="6">
        <f>UPPER(TRIM(I7379))</f>
        <v/>
      </c>
      <c r="Y7379" s="6">
        <f>IF(V7379&lt;&gt;"",IFERROR(INDEX(federal_program_name_lookup,MATCH(V7379,aln_lookup,0)),""),"")</f>
        <v/>
      </c>
    </row>
    <row r="7380">
      <c r="A7380" s="6">
        <f>IF(B7380&lt;&gt;"", "AWARD-"&amp;TEXT(ROW()-1,"0000"), "")</f>
        <v/>
      </c>
      <c r="B7380" s="7" t="n"/>
      <c r="C7380" s="7" t="n"/>
      <c r="D7380" s="7" t="n"/>
      <c r="E7380" s="8" t="n"/>
      <c r="F7380" s="9" t="n"/>
      <c r="G7380" s="8" t="n"/>
      <c r="H7380" s="8" t="n"/>
      <c r="I7380" s="8" t="n"/>
      <c r="J7380" s="10">
        <f>IF(A7380="",0,SUMIFS(amount_expended,cfda_key,V7380))</f>
        <v/>
      </c>
      <c r="K7380" s="10">
        <f>IF(G7380="OTHER CLUSTER NOT LISTED ABOVE",SUMIFS(amount_expended,uniform_other_cluster_name,X7380), IF(AND(OR(G7380="N/A",G7380=""),H7380=""),0,IF(G7380="STATE CLUSTER",SUMIFS(amount_expended,uniform_state_cluster_name,W7380),SUMIFS(amount_expended,cluster_name,G7380))))</f>
        <v/>
      </c>
      <c r="L7380" s="8" t="n"/>
      <c r="M7380" s="7" t="n"/>
      <c r="N7380" s="8" t="n"/>
      <c r="O7380" s="7" t="n"/>
      <c r="P7380" s="7" t="n"/>
      <c r="Q7380" s="8" t="n"/>
      <c r="R7380" s="9" t="n"/>
      <c r="S7380" s="8" t="n"/>
      <c r="T7380" s="8" t="n"/>
      <c r="U7380" s="8" t="n"/>
      <c r="V7380" s="11">
        <f>IF(OR(B7380="",C7380=""),"",CONCATENATE(B7380,".",C7380))</f>
        <v/>
      </c>
      <c r="W7380" s="6">
        <f>UPPER(TRIM(H7380))</f>
        <v/>
      </c>
      <c r="X7380" s="6">
        <f>UPPER(TRIM(I7380))</f>
        <v/>
      </c>
      <c r="Y7380" s="6">
        <f>IF(V7380&lt;&gt;"",IFERROR(INDEX(federal_program_name_lookup,MATCH(V7380,aln_lookup,0)),""),"")</f>
        <v/>
      </c>
    </row>
    <row r="7381">
      <c r="A7381" s="6">
        <f>IF(B7381&lt;&gt;"", "AWARD-"&amp;TEXT(ROW()-1,"0000"), "")</f>
        <v/>
      </c>
      <c r="B7381" s="7" t="n"/>
      <c r="C7381" s="7" t="n"/>
      <c r="D7381" s="7" t="n"/>
      <c r="E7381" s="8" t="n"/>
      <c r="F7381" s="9" t="n"/>
      <c r="G7381" s="8" t="n"/>
      <c r="H7381" s="8" t="n"/>
      <c r="I7381" s="8" t="n"/>
      <c r="J7381" s="10">
        <f>IF(A7381="",0,SUMIFS(amount_expended,cfda_key,V7381))</f>
        <v/>
      </c>
      <c r="K7381" s="10">
        <f>IF(G7381="OTHER CLUSTER NOT LISTED ABOVE",SUMIFS(amount_expended,uniform_other_cluster_name,X7381), IF(AND(OR(G7381="N/A",G7381=""),H7381=""),0,IF(G7381="STATE CLUSTER",SUMIFS(amount_expended,uniform_state_cluster_name,W7381),SUMIFS(amount_expended,cluster_name,G7381))))</f>
        <v/>
      </c>
      <c r="L7381" s="8" t="n"/>
      <c r="M7381" s="7" t="n"/>
      <c r="N7381" s="8" t="n"/>
      <c r="O7381" s="7" t="n"/>
      <c r="P7381" s="7" t="n"/>
      <c r="Q7381" s="8" t="n"/>
      <c r="R7381" s="9" t="n"/>
      <c r="S7381" s="8" t="n"/>
      <c r="T7381" s="8" t="n"/>
      <c r="U7381" s="8" t="n"/>
      <c r="V7381" s="11">
        <f>IF(OR(B7381="",C7381=""),"",CONCATENATE(B7381,".",C7381))</f>
        <v/>
      </c>
      <c r="W7381" s="6">
        <f>UPPER(TRIM(H7381))</f>
        <v/>
      </c>
      <c r="X7381" s="6">
        <f>UPPER(TRIM(I7381))</f>
        <v/>
      </c>
      <c r="Y7381" s="6">
        <f>IF(V7381&lt;&gt;"",IFERROR(INDEX(federal_program_name_lookup,MATCH(V7381,aln_lookup,0)),""),"")</f>
        <v/>
      </c>
    </row>
    <row r="7382">
      <c r="A7382" s="6">
        <f>IF(B7382&lt;&gt;"", "AWARD-"&amp;TEXT(ROW()-1,"0000"), "")</f>
        <v/>
      </c>
      <c r="B7382" s="7" t="n"/>
      <c r="C7382" s="7" t="n"/>
      <c r="D7382" s="7" t="n"/>
      <c r="E7382" s="8" t="n"/>
      <c r="F7382" s="9" t="n"/>
      <c r="G7382" s="8" t="n"/>
      <c r="H7382" s="8" t="n"/>
      <c r="I7382" s="8" t="n"/>
      <c r="J7382" s="10">
        <f>IF(A7382="",0,SUMIFS(amount_expended,cfda_key,V7382))</f>
        <v/>
      </c>
      <c r="K7382" s="10">
        <f>IF(G7382="OTHER CLUSTER NOT LISTED ABOVE",SUMIFS(amount_expended,uniform_other_cluster_name,X7382), IF(AND(OR(G7382="N/A",G7382=""),H7382=""),0,IF(G7382="STATE CLUSTER",SUMIFS(amount_expended,uniform_state_cluster_name,W7382),SUMIFS(amount_expended,cluster_name,G7382))))</f>
        <v/>
      </c>
      <c r="L7382" s="8" t="n"/>
      <c r="M7382" s="7" t="n"/>
      <c r="N7382" s="8" t="n"/>
      <c r="O7382" s="7" t="n"/>
      <c r="P7382" s="7" t="n"/>
      <c r="Q7382" s="8" t="n"/>
      <c r="R7382" s="9" t="n"/>
      <c r="S7382" s="8" t="n"/>
      <c r="T7382" s="8" t="n"/>
      <c r="U7382" s="8" t="n"/>
      <c r="V7382" s="11">
        <f>IF(OR(B7382="",C7382=""),"",CONCATENATE(B7382,".",C7382))</f>
        <v/>
      </c>
      <c r="W7382" s="6">
        <f>UPPER(TRIM(H7382))</f>
        <v/>
      </c>
      <c r="X7382" s="6">
        <f>UPPER(TRIM(I7382))</f>
        <v/>
      </c>
      <c r="Y7382" s="6">
        <f>IF(V7382&lt;&gt;"",IFERROR(INDEX(federal_program_name_lookup,MATCH(V7382,aln_lookup,0)),""),"")</f>
        <v/>
      </c>
    </row>
    <row r="7383">
      <c r="A7383" s="6">
        <f>IF(B7383&lt;&gt;"", "AWARD-"&amp;TEXT(ROW()-1,"0000"), "")</f>
        <v/>
      </c>
      <c r="B7383" s="7" t="n"/>
      <c r="C7383" s="7" t="n"/>
      <c r="D7383" s="7" t="n"/>
      <c r="E7383" s="8" t="n"/>
      <c r="F7383" s="9" t="n"/>
      <c r="G7383" s="8" t="n"/>
      <c r="H7383" s="8" t="n"/>
      <c r="I7383" s="8" t="n"/>
      <c r="J7383" s="10">
        <f>IF(A7383="",0,SUMIFS(amount_expended,cfda_key,V7383))</f>
        <v/>
      </c>
      <c r="K7383" s="10">
        <f>IF(G7383="OTHER CLUSTER NOT LISTED ABOVE",SUMIFS(amount_expended,uniform_other_cluster_name,X7383), IF(AND(OR(G7383="N/A",G7383=""),H7383=""),0,IF(G7383="STATE CLUSTER",SUMIFS(amount_expended,uniform_state_cluster_name,W7383),SUMIFS(amount_expended,cluster_name,G7383))))</f>
        <v/>
      </c>
      <c r="L7383" s="8" t="n"/>
      <c r="M7383" s="7" t="n"/>
      <c r="N7383" s="8" t="n"/>
      <c r="O7383" s="7" t="n"/>
      <c r="P7383" s="7" t="n"/>
      <c r="Q7383" s="8" t="n"/>
      <c r="R7383" s="9" t="n"/>
      <c r="S7383" s="8" t="n"/>
      <c r="T7383" s="8" t="n"/>
      <c r="U7383" s="8" t="n"/>
      <c r="V7383" s="11">
        <f>IF(OR(B7383="",C7383=""),"",CONCATENATE(B7383,".",C7383))</f>
        <v/>
      </c>
      <c r="W7383" s="6">
        <f>UPPER(TRIM(H7383))</f>
        <v/>
      </c>
      <c r="X7383" s="6">
        <f>UPPER(TRIM(I7383))</f>
        <v/>
      </c>
      <c r="Y7383" s="6">
        <f>IF(V7383&lt;&gt;"",IFERROR(INDEX(federal_program_name_lookup,MATCH(V7383,aln_lookup,0)),""),"")</f>
        <v/>
      </c>
    </row>
    <row r="7384">
      <c r="A7384" s="6">
        <f>IF(B7384&lt;&gt;"", "AWARD-"&amp;TEXT(ROW()-1,"0000"), "")</f>
        <v/>
      </c>
      <c r="B7384" s="7" t="n"/>
      <c r="C7384" s="7" t="n"/>
      <c r="D7384" s="7" t="n"/>
      <c r="E7384" s="8" t="n"/>
      <c r="F7384" s="9" t="n"/>
      <c r="G7384" s="8" t="n"/>
      <c r="H7384" s="8" t="n"/>
      <c r="I7384" s="8" t="n"/>
      <c r="J7384" s="10">
        <f>IF(A7384="",0,SUMIFS(amount_expended,cfda_key,V7384))</f>
        <v/>
      </c>
      <c r="K7384" s="10">
        <f>IF(G7384="OTHER CLUSTER NOT LISTED ABOVE",SUMIFS(amount_expended,uniform_other_cluster_name,X7384), IF(AND(OR(G7384="N/A",G7384=""),H7384=""),0,IF(G7384="STATE CLUSTER",SUMIFS(amount_expended,uniform_state_cluster_name,W7384),SUMIFS(amount_expended,cluster_name,G7384))))</f>
        <v/>
      </c>
      <c r="L7384" s="8" t="n"/>
      <c r="M7384" s="7" t="n"/>
      <c r="N7384" s="8" t="n"/>
      <c r="O7384" s="7" t="n"/>
      <c r="P7384" s="7" t="n"/>
      <c r="Q7384" s="8" t="n"/>
      <c r="R7384" s="9" t="n"/>
      <c r="S7384" s="8" t="n"/>
      <c r="T7384" s="8" t="n"/>
      <c r="U7384" s="8" t="n"/>
      <c r="V7384" s="11">
        <f>IF(OR(B7384="",C7384=""),"",CONCATENATE(B7384,".",C7384))</f>
        <v/>
      </c>
      <c r="W7384" s="6">
        <f>UPPER(TRIM(H7384))</f>
        <v/>
      </c>
      <c r="X7384" s="6">
        <f>UPPER(TRIM(I7384))</f>
        <v/>
      </c>
      <c r="Y7384" s="6">
        <f>IF(V7384&lt;&gt;"",IFERROR(INDEX(federal_program_name_lookup,MATCH(V7384,aln_lookup,0)),""),"")</f>
        <v/>
      </c>
    </row>
    <row r="7385">
      <c r="A7385" s="6">
        <f>IF(B7385&lt;&gt;"", "AWARD-"&amp;TEXT(ROW()-1,"0000"), "")</f>
        <v/>
      </c>
      <c r="B7385" s="7" t="n"/>
      <c r="C7385" s="7" t="n"/>
      <c r="D7385" s="7" t="n"/>
      <c r="E7385" s="8" t="n"/>
      <c r="F7385" s="9" t="n"/>
      <c r="G7385" s="8" t="n"/>
      <c r="H7385" s="8" t="n"/>
      <c r="I7385" s="8" t="n"/>
      <c r="J7385" s="10">
        <f>IF(A7385="",0,SUMIFS(amount_expended,cfda_key,V7385))</f>
        <v/>
      </c>
      <c r="K7385" s="10">
        <f>IF(G7385="OTHER CLUSTER NOT LISTED ABOVE",SUMIFS(amount_expended,uniform_other_cluster_name,X7385), IF(AND(OR(G7385="N/A",G7385=""),H7385=""),0,IF(G7385="STATE CLUSTER",SUMIFS(amount_expended,uniform_state_cluster_name,W7385),SUMIFS(amount_expended,cluster_name,G7385))))</f>
        <v/>
      </c>
      <c r="L7385" s="8" t="n"/>
      <c r="M7385" s="7" t="n"/>
      <c r="N7385" s="8" t="n"/>
      <c r="O7385" s="7" t="n"/>
      <c r="P7385" s="7" t="n"/>
      <c r="Q7385" s="8" t="n"/>
      <c r="R7385" s="9" t="n"/>
      <c r="S7385" s="8" t="n"/>
      <c r="T7385" s="8" t="n"/>
      <c r="U7385" s="8" t="n"/>
      <c r="V7385" s="11">
        <f>IF(OR(B7385="",C7385=""),"",CONCATENATE(B7385,".",C7385))</f>
        <v/>
      </c>
      <c r="W7385" s="6">
        <f>UPPER(TRIM(H7385))</f>
        <v/>
      </c>
      <c r="X7385" s="6">
        <f>UPPER(TRIM(I7385))</f>
        <v/>
      </c>
      <c r="Y7385" s="6">
        <f>IF(V7385&lt;&gt;"",IFERROR(INDEX(federal_program_name_lookup,MATCH(V7385,aln_lookup,0)),""),"")</f>
        <v/>
      </c>
    </row>
    <row r="7386">
      <c r="A7386" s="6">
        <f>IF(B7386&lt;&gt;"", "AWARD-"&amp;TEXT(ROW()-1,"0000"), "")</f>
        <v/>
      </c>
      <c r="B7386" s="7" t="n"/>
      <c r="C7386" s="7" t="n"/>
      <c r="D7386" s="7" t="n"/>
      <c r="E7386" s="8" t="n"/>
      <c r="F7386" s="9" t="n"/>
      <c r="G7386" s="8" t="n"/>
      <c r="H7386" s="8" t="n"/>
      <c r="I7386" s="8" t="n"/>
      <c r="J7386" s="10">
        <f>IF(A7386="",0,SUMIFS(amount_expended,cfda_key,V7386))</f>
        <v/>
      </c>
      <c r="K7386" s="10">
        <f>IF(G7386="OTHER CLUSTER NOT LISTED ABOVE",SUMIFS(amount_expended,uniform_other_cluster_name,X7386), IF(AND(OR(G7386="N/A",G7386=""),H7386=""),0,IF(G7386="STATE CLUSTER",SUMIFS(amount_expended,uniform_state_cluster_name,W7386),SUMIFS(amount_expended,cluster_name,G7386))))</f>
        <v/>
      </c>
      <c r="L7386" s="8" t="n"/>
      <c r="M7386" s="7" t="n"/>
      <c r="N7386" s="8" t="n"/>
      <c r="O7386" s="7" t="n"/>
      <c r="P7386" s="7" t="n"/>
      <c r="Q7386" s="8" t="n"/>
      <c r="R7386" s="9" t="n"/>
      <c r="S7386" s="8" t="n"/>
      <c r="T7386" s="8" t="n"/>
      <c r="U7386" s="8" t="n"/>
      <c r="V7386" s="11">
        <f>IF(OR(B7386="",C7386=""),"",CONCATENATE(B7386,".",C7386))</f>
        <v/>
      </c>
      <c r="W7386" s="6">
        <f>UPPER(TRIM(H7386))</f>
        <v/>
      </c>
      <c r="X7386" s="6">
        <f>UPPER(TRIM(I7386))</f>
        <v/>
      </c>
      <c r="Y7386" s="6">
        <f>IF(V7386&lt;&gt;"",IFERROR(INDEX(federal_program_name_lookup,MATCH(V7386,aln_lookup,0)),""),"")</f>
        <v/>
      </c>
    </row>
    <row r="7387">
      <c r="A7387" s="6">
        <f>IF(B7387&lt;&gt;"", "AWARD-"&amp;TEXT(ROW()-1,"0000"), "")</f>
        <v/>
      </c>
      <c r="B7387" s="7" t="n"/>
      <c r="C7387" s="7" t="n"/>
      <c r="D7387" s="7" t="n"/>
      <c r="E7387" s="8" t="n"/>
      <c r="F7387" s="9" t="n"/>
      <c r="G7387" s="8" t="n"/>
      <c r="H7387" s="8" t="n"/>
      <c r="I7387" s="8" t="n"/>
      <c r="J7387" s="10">
        <f>IF(A7387="",0,SUMIFS(amount_expended,cfda_key,V7387))</f>
        <v/>
      </c>
      <c r="K7387" s="10">
        <f>IF(G7387="OTHER CLUSTER NOT LISTED ABOVE",SUMIFS(amount_expended,uniform_other_cluster_name,X7387), IF(AND(OR(G7387="N/A",G7387=""),H7387=""),0,IF(G7387="STATE CLUSTER",SUMIFS(amount_expended,uniform_state_cluster_name,W7387),SUMIFS(amount_expended,cluster_name,G7387))))</f>
        <v/>
      </c>
      <c r="L7387" s="8" t="n"/>
      <c r="M7387" s="7" t="n"/>
      <c r="N7387" s="8" t="n"/>
      <c r="O7387" s="7" t="n"/>
      <c r="P7387" s="7" t="n"/>
      <c r="Q7387" s="8" t="n"/>
      <c r="R7387" s="9" t="n"/>
      <c r="S7387" s="8" t="n"/>
      <c r="T7387" s="8" t="n"/>
      <c r="U7387" s="8" t="n"/>
      <c r="V7387" s="11">
        <f>IF(OR(B7387="",C7387=""),"",CONCATENATE(B7387,".",C7387))</f>
        <v/>
      </c>
      <c r="W7387" s="6">
        <f>UPPER(TRIM(H7387))</f>
        <v/>
      </c>
      <c r="X7387" s="6">
        <f>UPPER(TRIM(I7387))</f>
        <v/>
      </c>
      <c r="Y7387" s="6">
        <f>IF(V7387&lt;&gt;"",IFERROR(INDEX(federal_program_name_lookup,MATCH(V7387,aln_lookup,0)),""),"")</f>
        <v/>
      </c>
    </row>
    <row r="7388">
      <c r="A7388" s="6">
        <f>IF(B7388&lt;&gt;"", "AWARD-"&amp;TEXT(ROW()-1,"0000"), "")</f>
        <v/>
      </c>
      <c r="B7388" s="7" t="n"/>
      <c r="C7388" s="7" t="n"/>
      <c r="D7388" s="7" t="n"/>
      <c r="E7388" s="8" t="n"/>
      <c r="F7388" s="9" t="n"/>
      <c r="G7388" s="8" t="n"/>
      <c r="H7388" s="8" t="n"/>
      <c r="I7388" s="8" t="n"/>
      <c r="J7388" s="10">
        <f>IF(A7388="",0,SUMIFS(amount_expended,cfda_key,V7388))</f>
        <v/>
      </c>
      <c r="K7388" s="10">
        <f>IF(G7388="OTHER CLUSTER NOT LISTED ABOVE",SUMIFS(amount_expended,uniform_other_cluster_name,X7388), IF(AND(OR(G7388="N/A",G7388=""),H7388=""),0,IF(G7388="STATE CLUSTER",SUMIFS(amount_expended,uniform_state_cluster_name,W7388),SUMIFS(amount_expended,cluster_name,G7388))))</f>
        <v/>
      </c>
      <c r="L7388" s="8" t="n"/>
      <c r="M7388" s="7" t="n"/>
      <c r="N7388" s="8" t="n"/>
      <c r="O7388" s="7" t="n"/>
      <c r="P7388" s="7" t="n"/>
      <c r="Q7388" s="8" t="n"/>
      <c r="R7388" s="9" t="n"/>
      <c r="S7388" s="8" t="n"/>
      <c r="T7388" s="8" t="n"/>
      <c r="U7388" s="8" t="n"/>
      <c r="V7388" s="11">
        <f>IF(OR(B7388="",C7388=""),"",CONCATENATE(B7388,".",C7388))</f>
        <v/>
      </c>
      <c r="W7388" s="6">
        <f>UPPER(TRIM(H7388))</f>
        <v/>
      </c>
      <c r="X7388" s="6">
        <f>UPPER(TRIM(I7388))</f>
        <v/>
      </c>
      <c r="Y7388" s="6">
        <f>IF(V7388&lt;&gt;"",IFERROR(INDEX(federal_program_name_lookup,MATCH(V7388,aln_lookup,0)),""),"")</f>
        <v/>
      </c>
    </row>
    <row r="7389">
      <c r="A7389" s="6">
        <f>IF(B7389&lt;&gt;"", "AWARD-"&amp;TEXT(ROW()-1,"0000"), "")</f>
        <v/>
      </c>
      <c r="B7389" s="7" t="n"/>
      <c r="C7389" s="7" t="n"/>
      <c r="D7389" s="7" t="n"/>
      <c r="E7389" s="8" t="n"/>
      <c r="F7389" s="9" t="n"/>
      <c r="G7389" s="8" t="n"/>
      <c r="H7389" s="8" t="n"/>
      <c r="I7389" s="8" t="n"/>
      <c r="J7389" s="10">
        <f>IF(A7389="",0,SUMIFS(amount_expended,cfda_key,V7389))</f>
        <v/>
      </c>
      <c r="K7389" s="10">
        <f>IF(G7389="OTHER CLUSTER NOT LISTED ABOVE",SUMIFS(amount_expended,uniform_other_cluster_name,X7389), IF(AND(OR(G7389="N/A",G7389=""),H7389=""),0,IF(G7389="STATE CLUSTER",SUMIFS(amount_expended,uniform_state_cluster_name,W7389),SUMIFS(amount_expended,cluster_name,G7389))))</f>
        <v/>
      </c>
      <c r="L7389" s="8" t="n"/>
      <c r="M7389" s="7" t="n"/>
      <c r="N7389" s="8" t="n"/>
      <c r="O7389" s="7" t="n"/>
      <c r="P7389" s="7" t="n"/>
      <c r="Q7389" s="8" t="n"/>
      <c r="R7389" s="9" t="n"/>
      <c r="S7389" s="8" t="n"/>
      <c r="T7389" s="8" t="n"/>
      <c r="U7389" s="8" t="n"/>
      <c r="V7389" s="11">
        <f>IF(OR(B7389="",C7389=""),"",CONCATENATE(B7389,".",C7389))</f>
        <v/>
      </c>
      <c r="W7389" s="6">
        <f>UPPER(TRIM(H7389))</f>
        <v/>
      </c>
      <c r="X7389" s="6">
        <f>UPPER(TRIM(I7389))</f>
        <v/>
      </c>
      <c r="Y7389" s="6">
        <f>IF(V7389&lt;&gt;"",IFERROR(INDEX(federal_program_name_lookup,MATCH(V7389,aln_lookup,0)),""),"")</f>
        <v/>
      </c>
    </row>
    <row r="7390">
      <c r="A7390" s="6">
        <f>IF(B7390&lt;&gt;"", "AWARD-"&amp;TEXT(ROW()-1,"0000"), "")</f>
        <v/>
      </c>
      <c r="B7390" s="7" t="n"/>
      <c r="C7390" s="7" t="n"/>
      <c r="D7390" s="7" t="n"/>
      <c r="E7390" s="8" t="n"/>
      <c r="F7390" s="9" t="n"/>
      <c r="G7390" s="8" t="n"/>
      <c r="H7390" s="8" t="n"/>
      <c r="I7390" s="8" t="n"/>
      <c r="J7390" s="10">
        <f>IF(A7390="",0,SUMIFS(amount_expended,cfda_key,V7390))</f>
        <v/>
      </c>
      <c r="K7390" s="10">
        <f>IF(G7390="OTHER CLUSTER NOT LISTED ABOVE",SUMIFS(amount_expended,uniform_other_cluster_name,X7390), IF(AND(OR(G7390="N/A",G7390=""),H7390=""),0,IF(G7390="STATE CLUSTER",SUMIFS(amount_expended,uniform_state_cluster_name,W7390),SUMIFS(amount_expended,cluster_name,G7390))))</f>
        <v/>
      </c>
      <c r="L7390" s="8" t="n"/>
      <c r="M7390" s="7" t="n"/>
      <c r="N7390" s="8" t="n"/>
      <c r="O7390" s="7" t="n"/>
      <c r="P7390" s="7" t="n"/>
      <c r="Q7390" s="8" t="n"/>
      <c r="R7390" s="9" t="n"/>
      <c r="S7390" s="8" t="n"/>
      <c r="T7390" s="8" t="n"/>
      <c r="U7390" s="8" t="n"/>
      <c r="V7390" s="11">
        <f>IF(OR(B7390="",C7390=""),"",CONCATENATE(B7390,".",C7390))</f>
        <v/>
      </c>
      <c r="W7390" s="6">
        <f>UPPER(TRIM(H7390))</f>
        <v/>
      </c>
      <c r="X7390" s="6">
        <f>UPPER(TRIM(I7390))</f>
        <v/>
      </c>
      <c r="Y7390" s="6">
        <f>IF(V7390&lt;&gt;"",IFERROR(INDEX(federal_program_name_lookup,MATCH(V7390,aln_lookup,0)),""),"")</f>
        <v/>
      </c>
    </row>
    <row r="7391">
      <c r="A7391" s="6">
        <f>IF(B7391&lt;&gt;"", "AWARD-"&amp;TEXT(ROW()-1,"0000"), "")</f>
        <v/>
      </c>
      <c r="B7391" s="7" t="n"/>
      <c r="C7391" s="7" t="n"/>
      <c r="D7391" s="7" t="n"/>
      <c r="E7391" s="8" t="n"/>
      <c r="F7391" s="9" t="n"/>
      <c r="G7391" s="8" t="n"/>
      <c r="H7391" s="8" t="n"/>
      <c r="I7391" s="8" t="n"/>
      <c r="J7391" s="10">
        <f>IF(A7391="",0,SUMIFS(amount_expended,cfda_key,V7391))</f>
        <v/>
      </c>
      <c r="K7391" s="10">
        <f>IF(G7391="OTHER CLUSTER NOT LISTED ABOVE",SUMIFS(amount_expended,uniform_other_cluster_name,X7391), IF(AND(OR(G7391="N/A",G7391=""),H7391=""),0,IF(G7391="STATE CLUSTER",SUMIFS(amount_expended,uniform_state_cluster_name,W7391),SUMIFS(amount_expended,cluster_name,G7391))))</f>
        <v/>
      </c>
      <c r="L7391" s="8" t="n"/>
      <c r="M7391" s="7" t="n"/>
      <c r="N7391" s="8" t="n"/>
      <c r="O7391" s="7" t="n"/>
      <c r="P7391" s="7" t="n"/>
      <c r="Q7391" s="8" t="n"/>
      <c r="R7391" s="9" t="n"/>
      <c r="S7391" s="8" t="n"/>
      <c r="T7391" s="8" t="n"/>
      <c r="U7391" s="8" t="n"/>
      <c r="V7391" s="11">
        <f>IF(OR(B7391="",C7391=""),"",CONCATENATE(B7391,".",C7391))</f>
        <v/>
      </c>
      <c r="W7391" s="6">
        <f>UPPER(TRIM(H7391))</f>
        <v/>
      </c>
      <c r="X7391" s="6">
        <f>UPPER(TRIM(I7391))</f>
        <v/>
      </c>
      <c r="Y7391" s="6">
        <f>IF(V7391&lt;&gt;"",IFERROR(INDEX(federal_program_name_lookup,MATCH(V7391,aln_lookup,0)),""),"")</f>
        <v/>
      </c>
    </row>
    <row r="7392">
      <c r="A7392" s="6">
        <f>IF(B7392&lt;&gt;"", "AWARD-"&amp;TEXT(ROW()-1,"0000"), "")</f>
        <v/>
      </c>
      <c r="B7392" s="7" t="n"/>
      <c r="C7392" s="7" t="n"/>
      <c r="D7392" s="7" t="n"/>
      <c r="E7392" s="8" t="n"/>
      <c r="F7392" s="9" t="n"/>
      <c r="G7392" s="8" t="n"/>
      <c r="H7392" s="8" t="n"/>
      <c r="I7392" s="8" t="n"/>
      <c r="J7392" s="10">
        <f>IF(A7392="",0,SUMIFS(amount_expended,cfda_key,V7392))</f>
        <v/>
      </c>
      <c r="K7392" s="10">
        <f>IF(G7392="OTHER CLUSTER NOT LISTED ABOVE",SUMIFS(amount_expended,uniform_other_cluster_name,X7392), IF(AND(OR(G7392="N/A",G7392=""),H7392=""),0,IF(G7392="STATE CLUSTER",SUMIFS(amount_expended,uniform_state_cluster_name,W7392),SUMIFS(amount_expended,cluster_name,G7392))))</f>
        <v/>
      </c>
      <c r="L7392" s="8" t="n"/>
      <c r="M7392" s="7" t="n"/>
      <c r="N7392" s="8" t="n"/>
      <c r="O7392" s="7" t="n"/>
      <c r="P7392" s="7" t="n"/>
      <c r="Q7392" s="8" t="n"/>
      <c r="R7392" s="9" t="n"/>
      <c r="S7392" s="8" t="n"/>
      <c r="T7392" s="8" t="n"/>
      <c r="U7392" s="8" t="n"/>
      <c r="V7392" s="11">
        <f>IF(OR(B7392="",C7392=""),"",CONCATENATE(B7392,".",C7392))</f>
        <v/>
      </c>
      <c r="W7392" s="6">
        <f>UPPER(TRIM(H7392))</f>
        <v/>
      </c>
      <c r="X7392" s="6">
        <f>UPPER(TRIM(I7392))</f>
        <v/>
      </c>
      <c r="Y7392" s="6">
        <f>IF(V7392&lt;&gt;"",IFERROR(INDEX(federal_program_name_lookup,MATCH(V7392,aln_lookup,0)),""),"")</f>
        <v/>
      </c>
    </row>
    <row r="7393">
      <c r="A7393" s="6">
        <f>IF(B7393&lt;&gt;"", "AWARD-"&amp;TEXT(ROW()-1,"0000"), "")</f>
        <v/>
      </c>
      <c r="B7393" s="7" t="n"/>
      <c r="C7393" s="7" t="n"/>
      <c r="D7393" s="7" t="n"/>
      <c r="E7393" s="8" t="n"/>
      <c r="F7393" s="9" t="n"/>
      <c r="G7393" s="8" t="n"/>
      <c r="H7393" s="8" t="n"/>
      <c r="I7393" s="8" t="n"/>
      <c r="J7393" s="10">
        <f>IF(A7393="",0,SUMIFS(amount_expended,cfda_key,V7393))</f>
        <v/>
      </c>
      <c r="K7393" s="10">
        <f>IF(G7393="OTHER CLUSTER NOT LISTED ABOVE",SUMIFS(amount_expended,uniform_other_cluster_name,X7393), IF(AND(OR(G7393="N/A",G7393=""),H7393=""),0,IF(G7393="STATE CLUSTER",SUMIFS(amount_expended,uniform_state_cluster_name,W7393),SUMIFS(amount_expended,cluster_name,G7393))))</f>
        <v/>
      </c>
      <c r="L7393" s="8" t="n"/>
      <c r="M7393" s="7" t="n"/>
      <c r="N7393" s="8" t="n"/>
      <c r="O7393" s="7" t="n"/>
      <c r="P7393" s="7" t="n"/>
      <c r="Q7393" s="8" t="n"/>
      <c r="R7393" s="9" t="n"/>
      <c r="S7393" s="8" t="n"/>
      <c r="T7393" s="8" t="n"/>
      <c r="U7393" s="8" t="n"/>
      <c r="V7393" s="11">
        <f>IF(OR(B7393="",C7393=""),"",CONCATENATE(B7393,".",C7393))</f>
        <v/>
      </c>
      <c r="W7393" s="6">
        <f>UPPER(TRIM(H7393))</f>
        <v/>
      </c>
      <c r="X7393" s="6">
        <f>UPPER(TRIM(I7393))</f>
        <v/>
      </c>
      <c r="Y7393" s="6">
        <f>IF(V7393&lt;&gt;"",IFERROR(INDEX(federal_program_name_lookup,MATCH(V7393,aln_lookup,0)),""),"")</f>
        <v/>
      </c>
    </row>
    <row r="7394">
      <c r="A7394" s="6">
        <f>IF(B7394&lt;&gt;"", "AWARD-"&amp;TEXT(ROW()-1,"0000"), "")</f>
        <v/>
      </c>
      <c r="B7394" s="7" t="n"/>
      <c r="C7394" s="7" t="n"/>
      <c r="D7394" s="7" t="n"/>
      <c r="E7394" s="8" t="n"/>
      <c r="F7394" s="9" t="n"/>
      <c r="G7394" s="8" t="n"/>
      <c r="H7394" s="8" t="n"/>
      <c r="I7394" s="8" t="n"/>
      <c r="J7394" s="10">
        <f>IF(A7394="",0,SUMIFS(amount_expended,cfda_key,V7394))</f>
        <v/>
      </c>
      <c r="K7394" s="10">
        <f>IF(G7394="OTHER CLUSTER NOT LISTED ABOVE",SUMIFS(amount_expended,uniform_other_cluster_name,X7394), IF(AND(OR(G7394="N/A",G7394=""),H7394=""),0,IF(G7394="STATE CLUSTER",SUMIFS(amount_expended,uniform_state_cluster_name,W7394),SUMIFS(amount_expended,cluster_name,G7394))))</f>
        <v/>
      </c>
      <c r="L7394" s="8" t="n"/>
      <c r="M7394" s="7" t="n"/>
      <c r="N7394" s="8" t="n"/>
      <c r="O7394" s="7" t="n"/>
      <c r="P7394" s="7" t="n"/>
      <c r="Q7394" s="8" t="n"/>
      <c r="R7394" s="9" t="n"/>
      <c r="S7394" s="8" t="n"/>
      <c r="T7394" s="8" t="n"/>
      <c r="U7394" s="8" t="n"/>
      <c r="V7394" s="11">
        <f>IF(OR(B7394="",C7394=""),"",CONCATENATE(B7394,".",C7394))</f>
        <v/>
      </c>
      <c r="W7394" s="6">
        <f>UPPER(TRIM(H7394))</f>
        <v/>
      </c>
      <c r="X7394" s="6">
        <f>UPPER(TRIM(I7394))</f>
        <v/>
      </c>
      <c r="Y7394" s="6">
        <f>IF(V7394&lt;&gt;"",IFERROR(INDEX(federal_program_name_lookup,MATCH(V7394,aln_lookup,0)),""),"")</f>
        <v/>
      </c>
    </row>
    <row r="7395">
      <c r="A7395" s="6">
        <f>IF(B7395&lt;&gt;"", "AWARD-"&amp;TEXT(ROW()-1,"0000"), "")</f>
        <v/>
      </c>
      <c r="B7395" s="7" t="n"/>
      <c r="C7395" s="7" t="n"/>
      <c r="D7395" s="7" t="n"/>
      <c r="E7395" s="8" t="n"/>
      <c r="F7395" s="9" t="n"/>
      <c r="G7395" s="8" t="n"/>
      <c r="H7395" s="8" t="n"/>
      <c r="I7395" s="8" t="n"/>
      <c r="J7395" s="10">
        <f>IF(A7395="",0,SUMIFS(amount_expended,cfda_key,V7395))</f>
        <v/>
      </c>
      <c r="K7395" s="10">
        <f>IF(G7395="OTHER CLUSTER NOT LISTED ABOVE",SUMIFS(amount_expended,uniform_other_cluster_name,X7395), IF(AND(OR(G7395="N/A",G7395=""),H7395=""),0,IF(G7395="STATE CLUSTER",SUMIFS(amount_expended,uniform_state_cluster_name,W7395),SUMIFS(amount_expended,cluster_name,G7395))))</f>
        <v/>
      </c>
      <c r="L7395" s="8" t="n"/>
      <c r="M7395" s="7" t="n"/>
      <c r="N7395" s="8" t="n"/>
      <c r="O7395" s="7" t="n"/>
      <c r="P7395" s="7" t="n"/>
      <c r="Q7395" s="8" t="n"/>
      <c r="R7395" s="9" t="n"/>
      <c r="S7395" s="8" t="n"/>
      <c r="T7395" s="8" t="n"/>
      <c r="U7395" s="8" t="n"/>
      <c r="V7395" s="11">
        <f>IF(OR(B7395="",C7395=""),"",CONCATENATE(B7395,".",C7395))</f>
        <v/>
      </c>
      <c r="W7395" s="6">
        <f>UPPER(TRIM(H7395))</f>
        <v/>
      </c>
      <c r="X7395" s="6">
        <f>UPPER(TRIM(I7395))</f>
        <v/>
      </c>
      <c r="Y7395" s="6">
        <f>IF(V7395&lt;&gt;"",IFERROR(INDEX(federal_program_name_lookup,MATCH(V7395,aln_lookup,0)),""),"")</f>
        <v/>
      </c>
    </row>
    <row r="7396">
      <c r="A7396" s="6">
        <f>IF(B7396&lt;&gt;"", "AWARD-"&amp;TEXT(ROW()-1,"0000"), "")</f>
        <v/>
      </c>
      <c r="B7396" s="7" t="n"/>
      <c r="C7396" s="7" t="n"/>
      <c r="D7396" s="7" t="n"/>
      <c r="E7396" s="8" t="n"/>
      <c r="F7396" s="9" t="n"/>
      <c r="G7396" s="8" t="n"/>
      <c r="H7396" s="8" t="n"/>
      <c r="I7396" s="8" t="n"/>
      <c r="J7396" s="10">
        <f>IF(A7396="",0,SUMIFS(amount_expended,cfda_key,V7396))</f>
        <v/>
      </c>
      <c r="K7396" s="10">
        <f>IF(G7396="OTHER CLUSTER NOT LISTED ABOVE",SUMIFS(amount_expended,uniform_other_cluster_name,X7396), IF(AND(OR(G7396="N/A",G7396=""),H7396=""),0,IF(G7396="STATE CLUSTER",SUMIFS(amount_expended,uniform_state_cluster_name,W7396),SUMIFS(amount_expended,cluster_name,G7396))))</f>
        <v/>
      </c>
      <c r="L7396" s="8" t="n"/>
      <c r="M7396" s="7" t="n"/>
      <c r="N7396" s="8" t="n"/>
      <c r="O7396" s="7" t="n"/>
      <c r="P7396" s="7" t="n"/>
      <c r="Q7396" s="8" t="n"/>
      <c r="R7396" s="9" t="n"/>
      <c r="S7396" s="8" t="n"/>
      <c r="T7396" s="8" t="n"/>
      <c r="U7396" s="8" t="n"/>
      <c r="V7396" s="11">
        <f>IF(OR(B7396="",C7396=""),"",CONCATENATE(B7396,".",C7396))</f>
        <v/>
      </c>
      <c r="W7396" s="6">
        <f>UPPER(TRIM(H7396))</f>
        <v/>
      </c>
      <c r="X7396" s="6">
        <f>UPPER(TRIM(I7396))</f>
        <v/>
      </c>
      <c r="Y7396" s="6">
        <f>IF(V7396&lt;&gt;"",IFERROR(INDEX(federal_program_name_lookup,MATCH(V7396,aln_lookup,0)),""),"")</f>
        <v/>
      </c>
    </row>
    <row r="7397">
      <c r="A7397" s="6">
        <f>IF(B7397&lt;&gt;"", "AWARD-"&amp;TEXT(ROW()-1,"0000"), "")</f>
        <v/>
      </c>
      <c r="B7397" s="7" t="n"/>
      <c r="C7397" s="7" t="n"/>
      <c r="D7397" s="7" t="n"/>
      <c r="E7397" s="8" t="n"/>
      <c r="F7397" s="9" t="n"/>
      <c r="G7397" s="8" t="n"/>
      <c r="H7397" s="8" t="n"/>
      <c r="I7397" s="8" t="n"/>
      <c r="J7397" s="10">
        <f>IF(A7397="",0,SUMIFS(amount_expended,cfda_key,V7397))</f>
        <v/>
      </c>
      <c r="K7397" s="10">
        <f>IF(G7397="OTHER CLUSTER NOT LISTED ABOVE",SUMIFS(amount_expended,uniform_other_cluster_name,X7397), IF(AND(OR(G7397="N/A",G7397=""),H7397=""),0,IF(G7397="STATE CLUSTER",SUMIFS(amount_expended,uniform_state_cluster_name,W7397),SUMIFS(amount_expended,cluster_name,G7397))))</f>
        <v/>
      </c>
      <c r="L7397" s="8" t="n"/>
      <c r="M7397" s="7" t="n"/>
      <c r="N7397" s="8" t="n"/>
      <c r="O7397" s="7" t="n"/>
      <c r="P7397" s="7" t="n"/>
      <c r="Q7397" s="8" t="n"/>
      <c r="R7397" s="9" t="n"/>
      <c r="S7397" s="8" t="n"/>
      <c r="T7397" s="8" t="n"/>
      <c r="U7397" s="8" t="n"/>
      <c r="V7397" s="11">
        <f>IF(OR(B7397="",C7397=""),"",CONCATENATE(B7397,".",C7397))</f>
        <v/>
      </c>
      <c r="W7397" s="6">
        <f>UPPER(TRIM(H7397))</f>
        <v/>
      </c>
      <c r="X7397" s="6">
        <f>UPPER(TRIM(I7397))</f>
        <v/>
      </c>
      <c r="Y7397" s="6">
        <f>IF(V7397&lt;&gt;"",IFERROR(INDEX(federal_program_name_lookup,MATCH(V7397,aln_lookup,0)),""),"")</f>
        <v/>
      </c>
    </row>
    <row r="7398">
      <c r="A7398" s="6">
        <f>IF(B7398&lt;&gt;"", "AWARD-"&amp;TEXT(ROW()-1,"0000"), "")</f>
        <v/>
      </c>
      <c r="B7398" s="7" t="n"/>
      <c r="C7398" s="7" t="n"/>
      <c r="D7398" s="7" t="n"/>
      <c r="E7398" s="8" t="n"/>
      <c r="F7398" s="9" t="n"/>
      <c r="G7398" s="8" t="n"/>
      <c r="H7398" s="8" t="n"/>
      <c r="I7398" s="8" t="n"/>
      <c r="J7398" s="10">
        <f>IF(A7398="",0,SUMIFS(amount_expended,cfda_key,V7398))</f>
        <v/>
      </c>
      <c r="K7398" s="10">
        <f>IF(G7398="OTHER CLUSTER NOT LISTED ABOVE",SUMIFS(amount_expended,uniform_other_cluster_name,X7398), IF(AND(OR(G7398="N/A",G7398=""),H7398=""),0,IF(G7398="STATE CLUSTER",SUMIFS(amount_expended,uniform_state_cluster_name,W7398),SUMIFS(amount_expended,cluster_name,G7398))))</f>
        <v/>
      </c>
      <c r="L7398" s="8" t="n"/>
      <c r="M7398" s="7" t="n"/>
      <c r="N7398" s="8" t="n"/>
      <c r="O7398" s="7" t="n"/>
      <c r="P7398" s="7" t="n"/>
      <c r="Q7398" s="8" t="n"/>
      <c r="R7398" s="9" t="n"/>
      <c r="S7398" s="8" t="n"/>
      <c r="T7398" s="8" t="n"/>
      <c r="U7398" s="8" t="n"/>
      <c r="V7398" s="11">
        <f>IF(OR(B7398="",C7398=""),"",CONCATENATE(B7398,".",C7398))</f>
        <v/>
      </c>
      <c r="W7398" s="6">
        <f>UPPER(TRIM(H7398))</f>
        <v/>
      </c>
      <c r="X7398" s="6">
        <f>UPPER(TRIM(I7398))</f>
        <v/>
      </c>
      <c r="Y7398" s="6">
        <f>IF(V7398&lt;&gt;"",IFERROR(INDEX(federal_program_name_lookup,MATCH(V7398,aln_lookup,0)),""),"")</f>
        <v/>
      </c>
    </row>
    <row r="7399">
      <c r="A7399" s="6">
        <f>IF(B7399&lt;&gt;"", "AWARD-"&amp;TEXT(ROW()-1,"0000"), "")</f>
        <v/>
      </c>
      <c r="B7399" s="7" t="n"/>
      <c r="C7399" s="7" t="n"/>
      <c r="D7399" s="7" t="n"/>
      <c r="E7399" s="8" t="n"/>
      <c r="F7399" s="9" t="n"/>
      <c r="G7399" s="8" t="n"/>
      <c r="H7399" s="8" t="n"/>
      <c r="I7399" s="8" t="n"/>
      <c r="J7399" s="10">
        <f>IF(A7399="",0,SUMIFS(amount_expended,cfda_key,V7399))</f>
        <v/>
      </c>
      <c r="K7399" s="10">
        <f>IF(G7399="OTHER CLUSTER NOT LISTED ABOVE",SUMIFS(amount_expended,uniform_other_cluster_name,X7399), IF(AND(OR(G7399="N/A",G7399=""),H7399=""),0,IF(G7399="STATE CLUSTER",SUMIFS(amount_expended,uniform_state_cluster_name,W7399),SUMIFS(amount_expended,cluster_name,G7399))))</f>
        <v/>
      </c>
      <c r="L7399" s="8" t="n"/>
      <c r="M7399" s="7" t="n"/>
      <c r="N7399" s="8" t="n"/>
      <c r="O7399" s="7" t="n"/>
      <c r="P7399" s="7" t="n"/>
      <c r="Q7399" s="8" t="n"/>
      <c r="R7399" s="9" t="n"/>
      <c r="S7399" s="8" t="n"/>
      <c r="T7399" s="8" t="n"/>
      <c r="U7399" s="8" t="n"/>
      <c r="V7399" s="11">
        <f>IF(OR(B7399="",C7399=""),"",CONCATENATE(B7399,".",C7399))</f>
        <v/>
      </c>
      <c r="W7399" s="6">
        <f>UPPER(TRIM(H7399))</f>
        <v/>
      </c>
      <c r="X7399" s="6">
        <f>UPPER(TRIM(I7399))</f>
        <v/>
      </c>
      <c r="Y7399" s="6">
        <f>IF(V7399&lt;&gt;"",IFERROR(INDEX(federal_program_name_lookup,MATCH(V7399,aln_lookup,0)),""),"")</f>
        <v/>
      </c>
    </row>
    <row r="7400">
      <c r="A7400" s="6">
        <f>IF(B7400&lt;&gt;"", "AWARD-"&amp;TEXT(ROW()-1,"0000"), "")</f>
        <v/>
      </c>
      <c r="B7400" s="7" t="n"/>
      <c r="C7400" s="7" t="n"/>
      <c r="D7400" s="7" t="n"/>
      <c r="E7400" s="8" t="n"/>
      <c r="F7400" s="9" t="n"/>
      <c r="G7400" s="8" t="n"/>
      <c r="H7400" s="8" t="n"/>
      <c r="I7400" s="8" t="n"/>
      <c r="J7400" s="10">
        <f>IF(A7400="",0,SUMIFS(amount_expended,cfda_key,V7400))</f>
        <v/>
      </c>
      <c r="K7400" s="10">
        <f>IF(G7400="OTHER CLUSTER NOT LISTED ABOVE",SUMIFS(amount_expended,uniform_other_cluster_name,X7400), IF(AND(OR(G7400="N/A",G7400=""),H7400=""),0,IF(G7400="STATE CLUSTER",SUMIFS(amount_expended,uniform_state_cluster_name,W7400),SUMIFS(amount_expended,cluster_name,G7400))))</f>
        <v/>
      </c>
      <c r="L7400" s="8" t="n"/>
      <c r="M7400" s="7" t="n"/>
      <c r="N7400" s="8" t="n"/>
      <c r="O7400" s="7" t="n"/>
      <c r="P7400" s="7" t="n"/>
      <c r="Q7400" s="8" t="n"/>
      <c r="R7400" s="9" t="n"/>
      <c r="S7400" s="8" t="n"/>
      <c r="T7400" s="8" t="n"/>
      <c r="U7400" s="8" t="n"/>
      <c r="V7400" s="11">
        <f>IF(OR(B7400="",C7400=""),"",CONCATENATE(B7400,".",C7400))</f>
        <v/>
      </c>
      <c r="W7400" s="6">
        <f>UPPER(TRIM(H7400))</f>
        <v/>
      </c>
      <c r="X7400" s="6">
        <f>UPPER(TRIM(I7400))</f>
        <v/>
      </c>
      <c r="Y7400" s="6">
        <f>IF(V7400&lt;&gt;"",IFERROR(INDEX(federal_program_name_lookup,MATCH(V7400,aln_lookup,0)),""),"")</f>
        <v/>
      </c>
    </row>
    <row r="7401">
      <c r="A7401" s="6">
        <f>IF(B7401&lt;&gt;"", "AWARD-"&amp;TEXT(ROW()-1,"0000"), "")</f>
        <v/>
      </c>
      <c r="B7401" s="7" t="n"/>
      <c r="C7401" s="7" t="n"/>
      <c r="D7401" s="7" t="n"/>
      <c r="E7401" s="8" t="n"/>
      <c r="F7401" s="9" t="n"/>
      <c r="G7401" s="8" t="n"/>
      <c r="H7401" s="8" t="n"/>
      <c r="I7401" s="8" t="n"/>
      <c r="J7401" s="10">
        <f>IF(A7401="",0,SUMIFS(amount_expended,cfda_key,V7401))</f>
        <v/>
      </c>
      <c r="K7401" s="10">
        <f>IF(G7401="OTHER CLUSTER NOT LISTED ABOVE",SUMIFS(amount_expended,uniform_other_cluster_name,X7401), IF(AND(OR(G7401="N/A",G7401=""),H7401=""),0,IF(G7401="STATE CLUSTER",SUMIFS(amount_expended,uniform_state_cluster_name,W7401),SUMIFS(amount_expended,cluster_name,G7401))))</f>
        <v/>
      </c>
      <c r="L7401" s="8" t="n"/>
      <c r="M7401" s="7" t="n"/>
      <c r="N7401" s="8" t="n"/>
      <c r="O7401" s="7" t="n"/>
      <c r="P7401" s="7" t="n"/>
      <c r="Q7401" s="8" t="n"/>
      <c r="R7401" s="9" t="n"/>
      <c r="S7401" s="8" t="n"/>
      <c r="T7401" s="8" t="n"/>
      <c r="U7401" s="8" t="n"/>
      <c r="V7401" s="11">
        <f>IF(OR(B7401="",C7401=""),"",CONCATENATE(B7401,".",C7401))</f>
        <v/>
      </c>
      <c r="W7401" s="6">
        <f>UPPER(TRIM(H7401))</f>
        <v/>
      </c>
      <c r="X7401" s="6">
        <f>UPPER(TRIM(I7401))</f>
        <v/>
      </c>
      <c r="Y7401" s="6">
        <f>IF(V7401&lt;&gt;"",IFERROR(INDEX(federal_program_name_lookup,MATCH(V7401,aln_lookup,0)),""),"")</f>
        <v/>
      </c>
    </row>
    <row r="7402">
      <c r="A7402" s="6">
        <f>IF(B7402&lt;&gt;"", "AWARD-"&amp;TEXT(ROW()-1,"0000"), "")</f>
        <v/>
      </c>
      <c r="B7402" s="7" t="n"/>
      <c r="C7402" s="7" t="n"/>
      <c r="D7402" s="7" t="n"/>
      <c r="E7402" s="8" t="n"/>
      <c r="F7402" s="9" t="n"/>
      <c r="G7402" s="8" t="n"/>
      <c r="H7402" s="8" t="n"/>
      <c r="I7402" s="8" t="n"/>
      <c r="J7402" s="10">
        <f>IF(A7402="",0,SUMIFS(amount_expended,cfda_key,V7402))</f>
        <v/>
      </c>
      <c r="K7402" s="10">
        <f>IF(G7402="OTHER CLUSTER NOT LISTED ABOVE",SUMIFS(amount_expended,uniform_other_cluster_name,X7402), IF(AND(OR(G7402="N/A",G7402=""),H7402=""),0,IF(G7402="STATE CLUSTER",SUMIFS(amount_expended,uniform_state_cluster_name,W7402),SUMIFS(amount_expended,cluster_name,G7402))))</f>
        <v/>
      </c>
      <c r="L7402" s="8" t="n"/>
      <c r="M7402" s="7" t="n"/>
      <c r="N7402" s="8" t="n"/>
      <c r="O7402" s="7" t="n"/>
      <c r="P7402" s="7" t="n"/>
      <c r="Q7402" s="8" t="n"/>
      <c r="R7402" s="9" t="n"/>
      <c r="S7402" s="8" t="n"/>
      <c r="T7402" s="8" t="n"/>
      <c r="U7402" s="8" t="n"/>
      <c r="V7402" s="11">
        <f>IF(OR(B7402="",C7402=""),"",CONCATENATE(B7402,".",C7402))</f>
        <v/>
      </c>
      <c r="W7402" s="6">
        <f>UPPER(TRIM(H7402))</f>
        <v/>
      </c>
      <c r="X7402" s="6">
        <f>UPPER(TRIM(I7402))</f>
        <v/>
      </c>
      <c r="Y7402" s="6">
        <f>IF(V7402&lt;&gt;"",IFERROR(INDEX(federal_program_name_lookup,MATCH(V7402,aln_lookup,0)),""),"")</f>
        <v/>
      </c>
    </row>
    <row r="7403">
      <c r="A7403" s="6">
        <f>IF(B7403&lt;&gt;"", "AWARD-"&amp;TEXT(ROW()-1,"0000"), "")</f>
        <v/>
      </c>
      <c r="B7403" s="7" t="n"/>
      <c r="C7403" s="7" t="n"/>
      <c r="D7403" s="7" t="n"/>
      <c r="E7403" s="8" t="n"/>
      <c r="F7403" s="9" t="n"/>
      <c r="G7403" s="8" t="n"/>
      <c r="H7403" s="8" t="n"/>
      <c r="I7403" s="8" t="n"/>
      <c r="J7403" s="10">
        <f>IF(A7403="",0,SUMIFS(amount_expended,cfda_key,V7403))</f>
        <v/>
      </c>
      <c r="K7403" s="10">
        <f>IF(G7403="OTHER CLUSTER NOT LISTED ABOVE",SUMIFS(amount_expended,uniform_other_cluster_name,X7403), IF(AND(OR(G7403="N/A",G7403=""),H7403=""),0,IF(G7403="STATE CLUSTER",SUMIFS(amount_expended,uniform_state_cluster_name,W7403),SUMIFS(amount_expended,cluster_name,G7403))))</f>
        <v/>
      </c>
      <c r="L7403" s="8" t="n"/>
      <c r="M7403" s="7" t="n"/>
      <c r="N7403" s="8" t="n"/>
      <c r="O7403" s="7" t="n"/>
      <c r="P7403" s="7" t="n"/>
      <c r="Q7403" s="8" t="n"/>
      <c r="R7403" s="9" t="n"/>
      <c r="S7403" s="8" t="n"/>
      <c r="T7403" s="8" t="n"/>
      <c r="U7403" s="8" t="n"/>
      <c r="V7403" s="11">
        <f>IF(OR(B7403="",C7403=""),"",CONCATENATE(B7403,".",C7403))</f>
        <v/>
      </c>
      <c r="W7403" s="6">
        <f>UPPER(TRIM(H7403))</f>
        <v/>
      </c>
      <c r="X7403" s="6">
        <f>UPPER(TRIM(I7403))</f>
        <v/>
      </c>
      <c r="Y7403" s="6">
        <f>IF(V7403&lt;&gt;"",IFERROR(INDEX(federal_program_name_lookup,MATCH(V7403,aln_lookup,0)),""),"")</f>
        <v/>
      </c>
    </row>
    <row r="7404">
      <c r="A7404" s="6">
        <f>IF(B7404&lt;&gt;"", "AWARD-"&amp;TEXT(ROW()-1,"0000"), "")</f>
        <v/>
      </c>
      <c r="B7404" s="7" t="n"/>
      <c r="C7404" s="7" t="n"/>
      <c r="D7404" s="7" t="n"/>
      <c r="E7404" s="8" t="n"/>
      <c r="F7404" s="9" t="n"/>
      <c r="G7404" s="8" t="n"/>
      <c r="H7404" s="8" t="n"/>
      <c r="I7404" s="8" t="n"/>
      <c r="J7404" s="10">
        <f>IF(A7404="",0,SUMIFS(amount_expended,cfda_key,V7404))</f>
        <v/>
      </c>
      <c r="K7404" s="10">
        <f>IF(G7404="OTHER CLUSTER NOT LISTED ABOVE",SUMIFS(amount_expended,uniform_other_cluster_name,X7404), IF(AND(OR(G7404="N/A",G7404=""),H7404=""),0,IF(G7404="STATE CLUSTER",SUMIFS(amount_expended,uniform_state_cluster_name,W7404),SUMIFS(amount_expended,cluster_name,G7404))))</f>
        <v/>
      </c>
      <c r="L7404" s="8" t="n"/>
      <c r="M7404" s="7" t="n"/>
      <c r="N7404" s="8" t="n"/>
      <c r="O7404" s="7" t="n"/>
      <c r="P7404" s="7" t="n"/>
      <c r="Q7404" s="8" t="n"/>
      <c r="R7404" s="9" t="n"/>
      <c r="S7404" s="8" t="n"/>
      <c r="T7404" s="8" t="n"/>
      <c r="U7404" s="8" t="n"/>
      <c r="V7404" s="11">
        <f>IF(OR(B7404="",C7404=""),"",CONCATENATE(B7404,".",C7404))</f>
        <v/>
      </c>
      <c r="W7404" s="6">
        <f>UPPER(TRIM(H7404))</f>
        <v/>
      </c>
      <c r="X7404" s="6">
        <f>UPPER(TRIM(I7404))</f>
        <v/>
      </c>
      <c r="Y7404" s="6">
        <f>IF(V7404&lt;&gt;"",IFERROR(INDEX(federal_program_name_lookup,MATCH(V7404,aln_lookup,0)),""),"")</f>
        <v/>
      </c>
    </row>
    <row r="7405">
      <c r="A7405" s="6">
        <f>IF(B7405&lt;&gt;"", "AWARD-"&amp;TEXT(ROW()-1,"0000"), "")</f>
        <v/>
      </c>
      <c r="B7405" s="7" t="n"/>
      <c r="C7405" s="7" t="n"/>
      <c r="D7405" s="7" t="n"/>
      <c r="E7405" s="8" t="n"/>
      <c r="F7405" s="9" t="n"/>
      <c r="G7405" s="8" t="n"/>
      <c r="H7405" s="8" t="n"/>
      <c r="I7405" s="8" t="n"/>
      <c r="J7405" s="10">
        <f>IF(A7405="",0,SUMIFS(amount_expended,cfda_key,V7405))</f>
        <v/>
      </c>
      <c r="K7405" s="10">
        <f>IF(G7405="OTHER CLUSTER NOT LISTED ABOVE",SUMIFS(amount_expended,uniform_other_cluster_name,X7405), IF(AND(OR(G7405="N/A",G7405=""),H7405=""),0,IF(G7405="STATE CLUSTER",SUMIFS(amount_expended,uniform_state_cluster_name,W7405),SUMIFS(amount_expended,cluster_name,G7405))))</f>
        <v/>
      </c>
      <c r="L7405" s="8" t="n"/>
      <c r="M7405" s="7" t="n"/>
      <c r="N7405" s="8" t="n"/>
      <c r="O7405" s="7" t="n"/>
      <c r="P7405" s="7" t="n"/>
      <c r="Q7405" s="8" t="n"/>
      <c r="R7405" s="9" t="n"/>
      <c r="S7405" s="8" t="n"/>
      <c r="T7405" s="8" t="n"/>
      <c r="U7405" s="8" t="n"/>
      <c r="V7405" s="11">
        <f>IF(OR(B7405="",C7405=""),"",CONCATENATE(B7405,".",C7405))</f>
        <v/>
      </c>
      <c r="W7405" s="6">
        <f>UPPER(TRIM(H7405))</f>
        <v/>
      </c>
      <c r="X7405" s="6">
        <f>UPPER(TRIM(I7405))</f>
        <v/>
      </c>
      <c r="Y7405" s="6">
        <f>IF(V7405&lt;&gt;"",IFERROR(INDEX(federal_program_name_lookup,MATCH(V7405,aln_lookup,0)),""),"")</f>
        <v/>
      </c>
    </row>
    <row r="7406">
      <c r="A7406" s="6">
        <f>IF(B7406&lt;&gt;"", "AWARD-"&amp;TEXT(ROW()-1,"0000"), "")</f>
        <v/>
      </c>
      <c r="B7406" s="7" t="n"/>
      <c r="C7406" s="7" t="n"/>
      <c r="D7406" s="7" t="n"/>
      <c r="E7406" s="8" t="n"/>
      <c r="F7406" s="9" t="n"/>
      <c r="G7406" s="8" t="n"/>
      <c r="H7406" s="8" t="n"/>
      <c r="I7406" s="8" t="n"/>
      <c r="J7406" s="10">
        <f>IF(A7406="",0,SUMIFS(amount_expended,cfda_key,V7406))</f>
        <v/>
      </c>
      <c r="K7406" s="10">
        <f>IF(G7406="OTHER CLUSTER NOT LISTED ABOVE",SUMIFS(amount_expended,uniform_other_cluster_name,X7406), IF(AND(OR(G7406="N/A",G7406=""),H7406=""),0,IF(G7406="STATE CLUSTER",SUMIFS(amount_expended,uniform_state_cluster_name,W7406),SUMIFS(amount_expended,cluster_name,G7406))))</f>
        <v/>
      </c>
      <c r="L7406" s="8" t="n"/>
      <c r="M7406" s="7" t="n"/>
      <c r="N7406" s="8" t="n"/>
      <c r="O7406" s="7" t="n"/>
      <c r="P7406" s="7" t="n"/>
      <c r="Q7406" s="8" t="n"/>
      <c r="R7406" s="9" t="n"/>
      <c r="S7406" s="8" t="n"/>
      <c r="T7406" s="8" t="n"/>
      <c r="U7406" s="8" t="n"/>
      <c r="V7406" s="11">
        <f>IF(OR(B7406="",C7406=""),"",CONCATENATE(B7406,".",C7406))</f>
        <v/>
      </c>
      <c r="W7406" s="6">
        <f>UPPER(TRIM(H7406))</f>
        <v/>
      </c>
      <c r="X7406" s="6">
        <f>UPPER(TRIM(I7406))</f>
        <v/>
      </c>
      <c r="Y7406" s="6">
        <f>IF(V7406&lt;&gt;"",IFERROR(INDEX(federal_program_name_lookup,MATCH(V7406,aln_lookup,0)),""),"")</f>
        <v/>
      </c>
    </row>
    <row r="7407">
      <c r="A7407" s="6">
        <f>IF(B7407&lt;&gt;"", "AWARD-"&amp;TEXT(ROW()-1,"0000"), "")</f>
        <v/>
      </c>
      <c r="B7407" s="7" t="n"/>
      <c r="C7407" s="7" t="n"/>
      <c r="D7407" s="7" t="n"/>
      <c r="E7407" s="8" t="n"/>
      <c r="F7407" s="9" t="n"/>
      <c r="G7407" s="8" t="n"/>
      <c r="H7407" s="8" t="n"/>
      <c r="I7407" s="8" t="n"/>
      <c r="J7407" s="10">
        <f>IF(A7407="",0,SUMIFS(amount_expended,cfda_key,V7407))</f>
        <v/>
      </c>
      <c r="K7407" s="10">
        <f>IF(G7407="OTHER CLUSTER NOT LISTED ABOVE",SUMIFS(amount_expended,uniform_other_cluster_name,X7407), IF(AND(OR(G7407="N/A",G7407=""),H7407=""),0,IF(G7407="STATE CLUSTER",SUMIFS(amount_expended,uniform_state_cluster_name,W7407),SUMIFS(amount_expended,cluster_name,G7407))))</f>
        <v/>
      </c>
      <c r="L7407" s="8" t="n"/>
      <c r="M7407" s="7" t="n"/>
      <c r="N7407" s="8" t="n"/>
      <c r="O7407" s="7" t="n"/>
      <c r="P7407" s="7" t="n"/>
      <c r="Q7407" s="8" t="n"/>
      <c r="R7407" s="9" t="n"/>
      <c r="S7407" s="8" t="n"/>
      <c r="T7407" s="8" t="n"/>
      <c r="U7407" s="8" t="n"/>
      <c r="V7407" s="11">
        <f>IF(OR(B7407="",C7407=""),"",CONCATENATE(B7407,".",C7407))</f>
        <v/>
      </c>
      <c r="W7407" s="6">
        <f>UPPER(TRIM(H7407))</f>
        <v/>
      </c>
      <c r="X7407" s="6">
        <f>UPPER(TRIM(I7407))</f>
        <v/>
      </c>
      <c r="Y7407" s="6">
        <f>IF(V7407&lt;&gt;"",IFERROR(INDEX(federal_program_name_lookup,MATCH(V7407,aln_lookup,0)),""),"")</f>
        <v/>
      </c>
    </row>
    <row r="7408">
      <c r="A7408" s="6">
        <f>IF(B7408&lt;&gt;"", "AWARD-"&amp;TEXT(ROW()-1,"0000"), "")</f>
        <v/>
      </c>
      <c r="B7408" s="7" t="n"/>
      <c r="C7408" s="7" t="n"/>
      <c r="D7408" s="7" t="n"/>
      <c r="E7408" s="8" t="n"/>
      <c r="F7408" s="9" t="n"/>
      <c r="G7408" s="8" t="n"/>
      <c r="H7408" s="8" t="n"/>
      <c r="I7408" s="8" t="n"/>
      <c r="J7408" s="10">
        <f>IF(A7408="",0,SUMIFS(amount_expended,cfda_key,V7408))</f>
        <v/>
      </c>
      <c r="K7408" s="10">
        <f>IF(G7408="OTHER CLUSTER NOT LISTED ABOVE",SUMIFS(amount_expended,uniform_other_cluster_name,X7408), IF(AND(OR(G7408="N/A",G7408=""),H7408=""),0,IF(G7408="STATE CLUSTER",SUMIFS(amount_expended,uniform_state_cluster_name,W7408),SUMIFS(amount_expended,cluster_name,G7408))))</f>
        <v/>
      </c>
      <c r="L7408" s="8" t="n"/>
      <c r="M7408" s="7" t="n"/>
      <c r="N7408" s="8" t="n"/>
      <c r="O7408" s="7" t="n"/>
      <c r="P7408" s="7" t="n"/>
      <c r="Q7408" s="8" t="n"/>
      <c r="R7408" s="9" t="n"/>
      <c r="S7408" s="8" t="n"/>
      <c r="T7408" s="8" t="n"/>
      <c r="U7408" s="8" t="n"/>
      <c r="V7408" s="11">
        <f>IF(OR(B7408="",C7408=""),"",CONCATENATE(B7408,".",C7408))</f>
        <v/>
      </c>
      <c r="W7408" s="6">
        <f>UPPER(TRIM(H7408))</f>
        <v/>
      </c>
      <c r="X7408" s="6">
        <f>UPPER(TRIM(I7408))</f>
        <v/>
      </c>
      <c r="Y7408" s="6">
        <f>IF(V7408&lt;&gt;"",IFERROR(INDEX(federal_program_name_lookup,MATCH(V7408,aln_lookup,0)),""),"")</f>
        <v/>
      </c>
    </row>
    <row r="7409">
      <c r="A7409" s="6">
        <f>IF(B7409&lt;&gt;"", "AWARD-"&amp;TEXT(ROW()-1,"0000"), "")</f>
        <v/>
      </c>
      <c r="B7409" s="7" t="n"/>
      <c r="C7409" s="7" t="n"/>
      <c r="D7409" s="7" t="n"/>
      <c r="E7409" s="8" t="n"/>
      <c r="F7409" s="9" t="n"/>
      <c r="G7409" s="8" t="n"/>
      <c r="H7409" s="8" t="n"/>
      <c r="I7409" s="8" t="n"/>
      <c r="J7409" s="10">
        <f>IF(A7409="",0,SUMIFS(amount_expended,cfda_key,V7409))</f>
        <v/>
      </c>
      <c r="K7409" s="10">
        <f>IF(G7409="OTHER CLUSTER NOT LISTED ABOVE",SUMIFS(amount_expended,uniform_other_cluster_name,X7409), IF(AND(OR(G7409="N/A",G7409=""),H7409=""),0,IF(G7409="STATE CLUSTER",SUMIFS(amount_expended,uniform_state_cluster_name,W7409),SUMIFS(amount_expended,cluster_name,G7409))))</f>
        <v/>
      </c>
      <c r="L7409" s="8" t="n"/>
      <c r="M7409" s="7" t="n"/>
      <c r="N7409" s="8" t="n"/>
      <c r="O7409" s="7" t="n"/>
      <c r="P7409" s="7" t="n"/>
      <c r="Q7409" s="8" t="n"/>
      <c r="R7409" s="9" t="n"/>
      <c r="S7409" s="8" t="n"/>
      <c r="T7409" s="8" t="n"/>
      <c r="U7409" s="8" t="n"/>
      <c r="V7409" s="11">
        <f>IF(OR(B7409="",C7409=""),"",CONCATENATE(B7409,".",C7409))</f>
        <v/>
      </c>
      <c r="W7409" s="6">
        <f>UPPER(TRIM(H7409))</f>
        <v/>
      </c>
      <c r="X7409" s="6">
        <f>UPPER(TRIM(I7409))</f>
        <v/>
      </c>
      <c r="Y7409" s="6">
        <f>IF(V7409&lt;&gt;"",IFERROR(INDEX(federal_program_name_lookup,MATCH(V7409,aln_lookup,0)),""),"")</f>
        <v/>
      </c>
    </row>
    <row r="7410">
      <c r="A7410" s="6">
        <f>IF(B7410&lt;&gt;"", "AWARD-"&amp;TEXT(ROW()-1,"0000"), "")</f>
        <v/>
      </c>
      <c r="B7410" s="7" t="n"/>
      <c r="C7410" s="7" t="n"/>
      <c r="D7410" s="7" t="n"/>
      <c r="E7410" s="8" t="n"/>
      <c r="F7410" s="9" t="n"/>
      <c r="G7410" s="8" t="n"/>
      <c r="H7410" s="8" t="n"/>
      <c r="I7410" s="8" t="n"/>
      <c r="J7410" s="10">
        <f>IF(A7410="",0,SUMIFS(amount_expended,cfda_key,V7410))</f>
        <v/>
      </c>
      <c r="K7410" s="10">
        <f>IF(G7410="OTHER CLUSTER NOT LISTED ABOVE",SUMIFS(amount_expended,uniform_other_cluster_name,X7410), IF(AND(OR(G7410="N/A",G7410=""),H7410=""),0,IF(G7410="STATE CLUSTER",SUMIFS(amount_expended,uniform_state_cluster_name,W7410),SUMIFS(amount_expended,cluster_name,G7410))))</f>
        <v/>
      </c>
      <c r="L7410" s="8" t="n"/>
      <c r="M7410" s="7" t="n"/>
      <c r="N7410" s="8" t="n"/>
      <c r="O7410" s="7" t="n"/>
      <c r="P7410" s="7" t="n"/>
      <c r="Q7410" s="8" t="n"/>
      <c r="R7410" s="9" t="n"/>
      <c r="S7410" s="8" t="n"/>
      <c r="T7410" s="8" t="n"/>
      <c r="U7410" s="8" t="n"/>
      <c r="V7410" s="11">
        <f>IF(OR(B7410="",C7410=""),"",CONCATENATE(B7410,".",C7410))</f>
        <v/>
      </c>
      <c r="W7410" s="6">
        <f>UPPER(TRIM(H7410))</f>
        <v/>
      </c>
      <c r="X7410" s="6">
        <f>UPPER(TRIM(I7410))</f>
        <v/>
      </c>
      <c r="Y7410" s="6">
        <f>IF(V7410&lt;&gt;"",IFERROR(INDEX(federal_program_name_lookup,MATCH(V7410,aln_lookup,0)),""),"")</f>
        <v/>
      </c>
    </row>
    <row r="7411">
      <c r="A7411" s="6">
        <f>IF(B7411&lt;&gt;"", "AWARD-"&amp;TEXT(ROW()-1,"0000"), "")</f>
        <v/>
      </c>
      <c r="B7411" s="7" t="n"/>
      <c r="C7411" s="7" t="n"/>
      <c r="D7411" s="7" t="n"/>
      <c r="E7411" s="8" t="n"/>
      <c r="F7411" s="9" t="n"/>
      <c r="G7411" s="8" t="n"/>
      <c r="H7411" s="8" t="n"/>
      <c r="I7411" s="8" t="n"/>
      <c r="J7411" s="10">
        <f>IF(A7411="",0,SUMIFS(amount_expended,cfda_key,V7411))</f>
        <v/>
      </c>
      <c r="K7411" s="10">
        <f>IF(G7411="OTHER CLUSTER NOT LISTED ABOVE",SUMIFS(amount_expended,uniform_other_cluster_name,X7411), IF(AND(OR(G7411="N/A",G7411=""),H7411=""),0,IF(G7411="STATE CLUSTER",SUMIFS(amount_expended,uniform_state_cluster_name,W7411),SUMIFS(amount_expended,cluster_name,G7411))))</f>
        <v/>
      </c>
      <c r="L7411" s="8" t="n"/>
      <c r="M7411" s="7" t="n"/>
      <c r="N7411" s="8" t="n"/>
      <c r="O7411" s="7" t="n"/>
      <c r="P7411" s="7" t="n"/>
      <c r="Q7411" s="8" t="n"/>
      <c r="R7411" s="9" t="n"/>
      <c r="S7411" s="8" t="n"/>
      <c r="T7411" s="8" t="n"/>
      <c r="U7411" s="8" t="n"/>
      <c r="V7411" s="11">
        <f>IF(OR(B7411="",C7411=""),"",CONCATENATE(B7411,".",C7411))</f>
        <v/>
      </c>
      <c r="W7411" s="6">
        <f>UPPER(TRIM(H7411))</f>
        <v/>
      </c>
      <c r="X7411" s="6">
        <f>UPPER(TRIM(I7411))</f>
        <v/>
      </c>
      <c r="Y7411" s="6">
        <f>IF(V7411&lt;&gt;"",IFERROR(INDEX(federal_program_name_lookup,MATCH(V7411,aln_lookup,0)),""),"")</f>
        <v/>
      </c>
    </row>
    <row r="7412">
      <c r="A7412" s="6">
        <f>IF(B7412&lt;&gt;"", "AWARD-"&amp;TEXT(ROW()-1,"0000"), "")</f>
        <v/>
      </c>
      <c r="B7412" s="7" t="n"/>
      <c r="C7412" s="7" t="n"/>
      <c r="D7412" s="7" t="n"/>
      <c r="E7412" s="8" t="n"/>
      <c r="F7412" s="9" t="n"/>
      <c r="G7412" s="8" t="n"/>
      <c r="H7412" s="8" t="n"/>
      <c r="I7412" s="8" t="n"/>
      <c r="J7412" s="10">
        <f>IF(A7412="",0,SUMIFS(amount_expended,cfda_key,V7412))</f>
        <v/>
      </c>
      <c r="K7412" s="10">
        <f>IF(G7412="OTHER CLUSTER NOT LISTED ABOVE",SUMIFS(amount_expended,uniform_other_cluster_name,X7412), IF(AND(OR(G7412="N/A",G7412=""),H7412=""),0,IF(G7412="STATE CLUSTER",SUMIFS(amount_expended,uniform_state_cluster_name,W7412),SUMIFS(amount_expended,cluster_name,G7412))))</f>
        <v/>
      </c>
      <c r="L7412" s="8" t="n"/>
      <c r="M7412" s="7" t="n"/>
      <c r="N7412" s="8" t="n"/>
      <c r="O7412" s="7" t="n"/>
      <c r="P7412" s="7" t="n"/>
      <c r="Q7412" s="8" t="n"/>
      <c r="R7412" s="9" t="n"/>
      <c r="S7412" s="8" t="n"/>
      <c r="T7412" s="8" t="n"/>
      <c r="U7412" s="8" t="n"/>
      <c r="V7412" s="11">
        <f>IF(OR(B7412="",C7412=""),"",CONCATENATE(B7412,".",C7412))</f>
        <v/>
      </c>
      <c r="W7412" s="6">
        <f>UPPER(TRIM(H7412))</f>
        <v/>
      </c>
      <c r="X7412" s="6">
        <f>UPPER(TRIM(I7412))</f>
        <v/>
      </c>
      <c r="Y7412" s="6">
        <f>IF(V7412&lt;&gt;"",IFERROR(INDEX(federal_program_name_lookup,MATCH(V7412,aln_lookup,0)),""),"")</f>
        <v/>
      </c>
    </row>
    <row r="7413">
      <c r="A7413" s="6">
        <f>IF(B7413&lt;&gt;"", "AWARD-"&amp;TEXT(ROW()-1,"0000"), "")</f>
        <v/>
      </c>
      <c r="B7413" s="7" t="n"/>
      <c r="C7413" s="7" t="n"/>
      <c r="D7413" s="7" t="n"/>
      <c r="E7413" s="8" t="n"/>
      <c r="F7413" s="9" t="n"/>
      <c r="G7413" s="8" t="n"/>
      <c r="H7413" s="8" t="n"/>
      <c r="I7413" s="8" t="n"/>
      <c r="J7413" s="10">
        <f>IF(A7413="",0,SUMIFS(amount_expended,cfda_key,V7413))</f>
        <v/>
      </c>
      <c r="K7413" s="10">
        <f>IF(G7413="OTHER CLUSTER NOT LISTED ABOVE",SUMIFS(amount_expended,uniform_other_cluster_name,X7413), IF(AND(OR(G7413="N/A",G7413=""),H7413=""),0,IF(G7413="STATE CLUSTER",SUMIFS(amount_expended,uniform_state_cluster_name,W7413),SUMIFS(amount_expended,cluster_name,G7413))))</f>
        <v/>
      </c>
      <c r="L7413" s="8" t="n"/>
      <c r="M7413" s="7" t="n"/>
      <c r="N7413" s="8" t="n"/>
      <c r="O7413" s="7" t="n"/>
      <c r="P7413" s="7" t="n"/>
      <c r="Q7413" s="8" t="n"/>
      <c r="R7413" s="9" t="n"/>
      <c r="S7413" s="8" t="n"/>
      <c r="T7413" s="8" t="n"/>
      <c r="U7413" s="8" t="n"/>
      <c r="V7413" s="11">
        <f>IF(OR(B7413="",C7413=""),"",CONCATENATE(B7413,".",C7413))</f>
        <v/>
      </c>
      <c r="W7413" s="6">
        <f>UPPER(TRIM(H7413))</f>
        <v/>
      </c>
      <c r="X7413" s="6">
        <f>UPPER(TRIM(I7413))</f>
        <v/>
      </c>
      <c r="Y7413" s="6">
        <f>IF(V7413&lt;&gt;"",IFERROR(INDEX(federal_program_name_lookup,MATCH(V7413,aln_lookup,0)),""),"")</f>
        <v/>
      </c>
    </row>
    <row r="7414">
      <c r="A7414" s="6">
        <f>IF(B7414&lt;&gt;"", "AWARD-"&amp;TEXT(ROW()-1,"0000"), "")</f>
        <v/>
      </c>
      <c r="B7414" s="7" t="n"/>
      <c r="C7414" s="7" t="n"/>
      <c r="D7414" s="7" t="n"/>
      <c r="E7414" s="8" t="n"/>
      <c r="F7414" s="9" t="n"/>
      <c r="G7414" s="8" t="n"/>
      <c r="H7414" s="8" t="n"/>
      <c r="I7414" s="8" t="n"/>
      <c r="J7414" s="10">
        <f>IF(A7414="",0,SUMIFS(amount_expended,cfda_key,V7414))</f>
        <v/>
      </c>
      <c r="K7414" s="10">
        <f>IF(G7414="OTHER CLUSTER NOT LISTED ABOVE",SUMIFS(amount_expended,uniform_other_cluster_name,X7414), IF(AND(OR(G7414="N/A",G7414=""),H7414=""),0,IF(G7414="STATE CLUSTER",SUMIFS(amount_expended,uniform_state_cluster_name,W7414),SUMIFS(amount_expended,cluster_name,G7414))))</f>
        <v/>
      </c>
      <c r="L7414" s="8" t="n"/>
      <c r="M7414" s="7" t="n"/>
      <c r="N7414" s="8" t="n"/>
      <c r="O7414" s="7" t="n"/>
      <c r="P7414" s="7" t="n"/>
      <c r="Q7414" s="8" t="n"/>
      <c r="R7414" s="9" t="n"/>
      <c r="S7414" s="8" t="n"/>
      <c r="T7414" s="8" t="n"/>
      <c r="U7414" s="8" t="n"/>
      <c r="V7414" s="11">
        <f>IF(OR(B7414="",C7414=""),"",CONCATENATE(B7414,".",C7414))</f>
        <v/>
      </c>
      <c r="W7414" s="6">
        <f>UPPER(TRIM(H7414))</f>
        <v/>
      </c>
      <c r="X7414" s="6">
        <f>UPPER(TRIM(I7414))</f>
        <v/>
      </c>
      <c r="Y7414" s="6">
        <f>IF(V7414&lt;&gt;"",IFERROR(INDEX(federal_program_name_lookup,MATCH(V7414,aln_lookup,0)),""),"")</f>
        <v/>
      </c>
    </row>
    <row r="7415">
      <c r="A7415" s="6">
        <f>IF(B7415&lt;&gt;"", "AWARD-"&amp;TEXT(ROW()-1,"0000"), "")</f>
        <v/>
      </c>
      <c r="B7415" s="7" t="n"/>
      <c r="C7415" s="7" t="n"/>
      <c r="D7415" s="7" t="n"/>
      <c r="E7415" s="8" t="n"/>
      <c r="F7415" s="9" t="n"/>
      <c r="G7415" s="8" t="n"/>
      <c r="H7415" s="8" t="n"/>
      <c r="I7415" s="8" t="n"/>
      <c r="J7415" s="10">
        <f>IF(A7415="",0,SUMIFS(amount_expended,cfda_key,V7415))</f>
        <v/>
      </c>
      <c r="K7415" s="10">
        <f>IF(G7415="OTHER CLUSTER NOT LISTED ABOVE",SUMIFS(amount_expended,uniform_other_cluster_name,X7415), IF(AND(OR(G7415="N/A",G7415=""),H7415=""),0,IF(G7415="STATE CLUSTER",SUMIFS(amount_expended,uniform_state_cluster_name,W7415),SUMIFS(amount_expended,cluster_name,G7415))))</f>
        <v/>
      </c>
      <c r="L7415" s="8" t="n"/>
      <c r="M7415" s="7" t="n"/>
      <c r="N7415" s="8" t="n"/>
      <c r="O7415" s="7" t="n"/>
      <c r="P7415" s="7" t="n"/>
      <c r="Q7415" s="8" t="n"/>
      <c r="R7415" s="9" t="n"/>
      <c r="S7415" s="8" t="n"/>
      <c r="T7415" s="8" t="n"/>
      <c r="U7415" s="8" t="n"/>
      <c r="V7415" s="11">
        <f>IF(OR(B7415="",C7415=""),"",CONCATENATE(B7415,".",C7415))</f>
        <v/>
      </c>
      <c r="W7415" s="6">
        <f>UPPER(TRIM(H7415))</f>
        <v/>
      </c>
      <c r="X7415" s="6">
        <f>UPPER(TRIM(I7415))</f>
        <v/>
      </c>
      <c r="Y7415" s="6">
        <f>IF(V7415&lt;&gt;"",IFERROR(INDEX(federal_program_name_lookup,MATCH(V7415,aln_lookup,0)),""),"")</f>
        <v/>
      </c>
    </row>
    <row r="7416">
      <c r="A7416" s="6">
        <f>IF(B7416&lt;&gt;"", "AWARD-"&amp;TEXT(ROW()-1,"0000"), "")</f>
        <v/>
      </c>
      <c r="B7416" s="7" t="n"/>
      <c r="C7416" s="7" t="n"/>
      <c r="D7416" s="7" t="n"/>
      <c r="E7416" s="8" t="n"/>
      <c r="F7416" s="9" t="n"/>
      <c r="G7416" s="8" t="n"/>
      <c r="H7416" s="8" t="n"/>
      <c r="I7416" s="8" t="n"/>
      <c r="J7416" s="10">
        <f>IF(A7416="",0,SUMIFS(amount_expended,cfda_key,V7416))</f>
        <v/>
      </c>
      <c r="K7416" s="10">
        <f>IF(G7416="OTHER CLUSTER NOT LISTED ABOVE",SUMIFS(amount_expended,uniform_other_cluster_name,X7416), IF(AND(OR(G7416="N/A",G7416=""),H7416=""),0,IF(G7416="STATE CLUSTER",SUMIFS(amount_expended,uniform_state_cluster_name,W7416),SUMIFS(amount_expended,cluster_name,G7416))))</f>
        <v/>
      </c>
      <c r="L7416" s="8" t="n"/>
      <c r="M7416" s="7" t="n"/>
      <c r="N7416" s="8" t="n"/>
      <c r="O7416" s="7" t="n"/>
      <c r="P7416" s="7" t="n"/>
      <c r="Q7416" s="8" t="n"/>
      <c r="R7416" s="9" t="n"/>
      <c r="S7416" s="8" t="n"/>
      <c r="T7416" s="8" t="n"/>
      <c r="U7416" s="8" t="n"/>
      <c r="V7416" s="11">
        <f>IF(OR(B7416="",C7416=""),"",CONCATENATE(B7416,".",C7416))</f>
        <v/>
      </c>
      <c r="W7416" s="6">
        <f>UPPER(TRIM(H7416))</f>
        <v/>
      </c>
      <c r="X7416" s="6">
        <f>UPPER(TRIM(I7416))</f>
        <v/>
      </c>
      <c r="Y7416" s="6">
        <f>IF(V7416&lt;&gt;"",IFERROR(INDEX(federal_program_name_lookup,MATCH(V7416,aln_lookup,0)),""),"")</f>
        <v/>
      </c>
    </row>
    <row r="7417">
      <c r="A7417" s="6">
        <f>IF(B7417&lt;&gt;"", "AWARD-"&amp;TEXT(ROW()-1,"0000"), "")</f>
        <v/>
      </c>
      <c r="B7417" s="7" t="n"/>
      <c r="C7417" s="7" t="n"/>
      <c r="D7417" s="7" t="n"/>
      <c r="E7417" s="8" t="n"/>
      <c r="F7417" s="9" t="n"/>
      <c r="G7417" s="8" t="n"/>
      <c r="H7417" s="8" t="n"/>
      <c r="I7417" s="8" t="n"/>
      <c r="J7417" s="10">
        <f>IF(A7417="",0,SUMIFS(amount_expended,cfda_key,V7417))</f>
        <v/>
      </c>
      <c r="K7417" s="10">
        <f>IF(G7417="OTHER CLUSTER NOT LISTED ABOVE",SUMIFS(amount_expended,uniform_other_cluster_name,X7417), IF(AND(OR(G7417="N/A",G7417=""),H7417=""),0,IF(G7417="STATE CLUSTER",SUMIFS(amount_expended,uniform_state_cluster_name,W7417),SUMIFS(amount_expended,cluster_name,G7417))))</f>
        <v/>
      </c>
      <c r="L7417" s="8" t="n"/>
      <c r="M7417" s="7" t="n"/>
      <c r="N7417" s="8" t="n"/>
      <c r="O7417" s="7" t="n"/>
      <c r="P7417" s="7" t="n"/>
      <c r="Q7417" s="8" t="n"/>
      <c r="R7417" s="9" t="n"/>
      <c r="S7417" s="8" t="n"/>
      <c r="T7417" s="8" t="n"/>
      <c r="U7417" s="8" t="n"/>
      <c r="V7417" s="11">
        <f>IF(OR(B7417="",C7417=""),"",CONCATENATE(B7417,".",C7417))</f>
        <v/>
      </c>
      <c r="W7417" s="6">
        <f>UPPER(TRIM(H7417))</f>
        <v/>
      </c>
      <c r="X7417" s="6">
        <f>UPPER(TRIM(I7417))</f>
        <v/>
      </c>
      <c r="Y7417" s="6">
        <f>IF(V7417&lt;&gt;"",IFERROR(INDEX(federal_program_name_lookup,MATCH(V7417,aln_lookup,0)),""),"")</f>
        <v/>
      </c>
    </row>
    <row r="7418">
      <c r="A7418" s="6">
        <f>IF(B7418&lt;&gt;"", "AWARD-"&amp;TEXT(ROW()-1,"0000"), "")</f>
        <v/>
      </c>
      <c r="B7418" s="7" t="n"/>
      <c r="C7418" s="7" t="n"/>
      <c r="D7418" s="7" t="n"/>
      <c r="E7418" s="8" t="n"/>
      <c r="F7418" s="9" t="n"/>
      <c r="G7418" s="8" t="n"/>
      <c r="H7418" s="8" t="n"/>
      <c r="I7418" s="8" t="n"/>
      <c r="J7418" s="10">
        <f>IF(A7418="",0,SUMIFS(amount_expended,cfda_key,V7418))</f>
        <v/>
      </c>
      <c r="K7418" s="10">
        <f>IF(G7418="OTHER CLUSTER NOT LISTED ABOVE",SUMIFS(amount_expended,uniform_other_cluster_name,X7418), IF(AND(OR(G7418="N/A",G7418=""),H7418=""),0,IF(G7418="STATE CLUSTER",SUMIFS(amount_expended,uniform_state_cluster_name,W7418),SUMIFS(amount_expended,cluster_name,G7418))))</f>
        <v/>
      </c>
      <c r="L7418" s="8" t="n"/>
      <c r="M7418" s="7" t="n"/>
      <c r="N7418" s="8" t="n"/>
      <c r="O7418" s="7" t="n"/>
      <c r="P7418" s="7" t="n"/>
      <c r="Q7418" s="8" t="n"/>
      <c r="R7418" s="9" t="n"/>
      <c r="S7418" s="8" t="n"/>
      <c r="T7418" s="8" t="n"/>
      <c r="U7418" s="8" t="n"/>
      <c r="V7418" s="11">
        <f>IF(OR(B7418="",C7418=""),"",CONCATENATE(B7418,".",C7418))</f>
        <v/>
      </c>
      <c r="W7418" s="6">
        <f>UPPER(TRIM(H7418))</f>
        <v/>
      </c>
      <c r="X7418" s="6">
        <f>UPPER(TRIM(I7418))</f>
        <v/>
      </c>
      <c r="Y7418" s="6">
        <f>IF(V7418&lt;&gt;"",IFERROR(INDEX(federal_program_name_lookup,MATCH(V7418,aln_lookup,0)),""),"")</f>
        <v/>
      </c>
    </row>
    <row r="7419">
      <c r="A7419" s="6">
        <f>IF(B7419&lt;&gt;"", "AWARD-"&amp;TEXT(ROW()-1,"0000"), "")</f>
        <v/>
      </c>
      <c r="B7419" s="7" t="n"/>
      <c r="C7419" s="7" t="n"/>
      <c r="D7419" s="7" t="n"/>
      <c r="E7419" s="8" t="n"/>
      <c r="F7419" s="9" t="n"/>
      <c r="G7419" s="8" t="n"/>
      <c r="H7419" s="8" t="n"/>
      <c r="I7419" s="8" t="n"/>
      <c r="J7419" s="10">
        <f>IF(A7419="",0,SUMIFS(amount_expended,cfda_key,V7419))</f>
        <v/>
      </c>
      <c r="K7419" s="10">
        <f>IF(G7419="OTHER CLUSTER NOT LISTED ABOVE",SUMIFS(amount_expended,uniform_other_cluster_name,X7419), IF(AND(OR(G7419="N/A",G7419=""),H7419=""),0,IF(G7419="STATE CLUSTER",SUMIFS(amount_expended,uniform_state_cluster_name,W7419),SUMIFS(amount_expended,cluster_name,G7419))))</f>
        <v/>
      </c>
      <c r="L7419" s="8" t="n"/>
      <c r="M7419" s="7" t="n"/>
      <c r="N7419" s="8" t="n"/>
      <c r="O7419" s="7" t="n"/>
      <c r="P7419" s="7" t="n"/>
      <c r="Q7419" s="8" t="n"/>
      <c r="R7419" s="9" t="n"/>
      <c r="S7419" s="8" t="n"/>
      <c r="T7419" s="8" t="n"/>
      <c r="U7419" s="8" t="n"/>
      <c r="V7419" s="11">
        <f>IF(OR(B7419="",C7419=""),"",CONCATENATE(B7419,".",C7419))</f>
        <v/>
      </c>
      <c r="W7419" s="6">
        <f>UPPER(TRIM(H7419))</f>
        <v/>
      </c>
      <c r="X7419" s="6">
        <f>UPPER(TRIM(I7419))</f>
        <v/>
      </c>
      <c r="Y7419" s="6">
        <f>IF(V7419&lt;&gt;"",IFERROR(INDEX(federal_program_name_lookup,MATCH(V7419,aln_lookup,0)),""),"")</f>
        <v/>
      </c>
    </row>
    <row r="7420">
      <c r="A7420" s="6">
        <f>IF(B7420&lt;&gt;"", "AWARD-"&amp;TEXT(ROW()-1,"0000"), "")</f>
        <v/>
      </c>
      <c r="B7420" s="7" t="n"/>
      <c r="C7420" s="7" t="n"/>
      <c r="D7420" s="7" t="n"/>
      <c r="E7420" s="8" t="n"/>
      <c r="F7420" s="9" t="n"/>
      <c r="G7420" s="8" t="n"/>
      <c r="H7420" s="8" t="n"/>
      <c r="I7420" s="8" t="n"/>
      <c r="J7420" s="10">
        <f>IF(A7420="",0,SUMIFS(amount_expended,cfda_key,V7420))</f>
        <v/>
      </c>
      <c r="K7420" s="10">
        <f>IF(G7420="OTHER CLUSTER NOT LISTED ABOVE",SUMIFS(amount_expended,uniform_other_cluster_name,X7420), IF(AND(OR(G7420="N/A",G7420=""),H7420=""),0,IF(G7420="STATE CLUSTER",SUMIFS(amount_expended,uniform_state_cluster_name,W7420),SUMIFS(amount_expended,cluster_name,G7420))))</f>
        <v/>
      </c>
      <c r="L7420" s="8" t="n"/>
      <c r="M7420" s="7" t="n"/>
      <c r="N7420" s="8" t="n"/>
      <c r="O7420" s="7" t="n"/>
      <c r="P7420" s="7" t="n"/>
      <c r="Q7420" s="8" t="n"/>
      <c r="R7420" s="9" t="n"/>
      <c r="S7420" s="8" t="n"/>
      <c r="T7420" s="8" t="n"/>
      <c r="U7420" s="8" t="n"/>
      <c r="V7420" s="11">
        <f>IF(OR(B7420="",C7420=""),"",CONCATENATE(B7420,".",C7420))</f>
        <v/>
      </c>
      <c r="W7420" s="6">
        <f>UPPER(TRIM(H7420))</f>
        <v/>
      </c>
      <c r="X7420" s="6">
        <f>UPPER(TRIM(I7420))</f>
        <v/>
      </c>
      <c r="Y7420" s="6">
        <f>IF(V7420&lt;&gt;"",IFERROR(INDEX(federal_program_name_lookup,MATCH(V7420,aln_lookup,0)),""),"")</f>
        <v/>
      </c>
    </row>
    <row r="7421">
      <c r="A7421" s="6">
        <f>IF(B7421&lt;&gt;"", "AWARD-"&amp;TEXT(ROW()-1,"0000"), "")</f>
        <v/>
      </c>
      <c r="B7421" s="7" t="n"/>
      <c r="C7421" s="7" t="n"/>
      <c r="D7421" s="7" t="n"/>
      <c r="E7421" s="8" t="n"/>
      <c r="F7421" s="9" t="n"/>
      <c r="G7421" s="8" t="n"/>
      <c r="H7421" s="8" t="n"/>
      <c r="I7421" s="8" t="n"/>
      <c r="J7421" s="10">
        <f>IF(A7421="",0,SUMIFS(amount_expended,cfda_key,V7421))</f>
        <v/>
      </c>
      <c r="K7421" s="10">
        <f>IF(G7421="OTHER CLUSTER NOT LISTED ABOVE",SUMIFS(amount_expended,uniform_other_cluster_name,X7421), IF(AND(OR(G7421="N/A",G7421=""),H7421=""),0,IF(G7421="STATE CLUSTER",SUMIFS(amount_expended,uniform_state_cluster_name,W7421),SUMIFS(amount_expended,cluster_name,G7421))))</f>
        <v/>
      </c>
      <c r="L7421" s="8" t="n"/>
      <c r="M7421" s="7" t="n"/>
      <c r="N7421" s="8" t="n"/>
      <c r="O7421" s="7" t="n"/>
      <c r="P7421" s="7" t="n"/>
      <c r="Q7421" s="8" t="n"/>
      <c r="R7421" s="9" t="n"/>
      <c r="S7421" s="8" t="n"/>
      <c r="T7421" s="8" t="n"/>
      <c r="U7421" s="8" t="n"/>
      <c r="V7421" s="11">
        <f>IF(OR(B7421="",C7421=""),"",CONCATENATE(B7421,".",C7421))</f>
        <v/>
      </c>
      <c r="W7421" s="6">
        <f>UPPER(TRIM(H7421))</f>
        <v/>
      </c>
      <c r="X7421" s="6">
        <f>UPPER(TRIM(I7421))</f>
        <v/>
      </c>
      <c r="Y7421" s="6">
        <f>IF(V7421&lt;&gt;"",IFERROR(INDEX(federal_program_name_lookup,MATCH(V7421,aln_lookup,0)),""),"")</f>
        <v/>
      </c>
    </row>
    <row r="7422">
      <c r="A7422" s="6">
        <f>IF(B7422&lt;&gt;"", "AWARD-"&amp;TEXT(ROW()-1,"0000"), "")</f>
        <v/>
      </c>
      <c r="B7422" s="7" t="n"/>
      <c r="C7422" s="7" t="n"/>
      <c r="D7422" s="7" t="n"/>
      <c r="E7422" s="8" t="n"/>
      <c r="F7422" s="9" t="n"/>
      <c r="G7422" s="8" t="n"/>
      <c r="H7422" s="8" t="n"/>
      <c r="I7422" s="8" t="n"/>
      <c r="J7422" s="10">
        <f>IF(A7422="",0,SUMIFS(amount_expended,cfda_key,V7422))</f>
        <v/>
      </c>
      <c r="K7422" s="10">
        <f>IF(G7422="OTHER CLUSTER NOT LISTED ABOVE",SUMIFS(amount_expended,uniform_other_cluster_name,X7422), IF(AND(OR(G7422="N/A",G7422=""),H7422=""),0,IF(G7422="STATE CLUSTER",SUMIFS(amount_expended,uniform_state_cluster_name,W7422),SUMIFS(amount_expended,cluster_name,G7422))))</f>
        <v/>
      </c>
      <c r="L7422" s="8" t="n"/>
      <c r="M7422" s="7" t="n"/>
      <c r="N7422" s="8" t="n"/>
      <c r="O7422" s="7" t="n"/>
      <c r="P7422" s="7" t="n"/>
      <c r="Q7422" s="8" t="n"/>
      <c r="R7422" s="9" t="n"/>
      <c r="S7422" s="8" t="n"/>
      <c r="T7422" s="8" t="n"/>
      <c r="U7422" s="8" t="n"/>
      <c r="V7422" s="11">
        <f>IF(OR(B7422="",C7422=""),"",CONCATENATE(B7422,".",C7422))</f>
        <v/>
      </c>
      <c r="W7422" s="6">
        <f>UPPER(TRIM(H7422))</f>
        <v/>
      </c>
      <c r="X7422" s="6">
        <f>UPPER(TRIM(I7422))</f>
        <v/>
      </c>
      <c r="Y7422" s="6">
        <f>IF(V7422&lt;&gt;"",IFERROR(INDEX(federal_program_name_lookup,MATCH(V7422,aln_lookup,0)),""),"")</f>
        <v/>
      </c>
    </row>
    <row r="7423">
      <c r="A7423" s="6">
        <f>IF(B7423&lt;&gt;"", "AWARD-"&amp;TEXT(ROW()-1,"0000"), "")</f>
        <v/>
      </c>
      <c r="B7423" s="7" t="n"/>
      <c r="C7423" s="7" t="n"/>
      <c r="D7423" s="7" t="n"/>
      <c r="E7423" s="8" t="n"/>
      <c r="F7423" s="9" t="n"/>
      <c r="G7423" s="8" t="n"/>
      <c r="H7423" s="8" t="n"/>
      <c r="I7423" s="8" t="n"/>
      <c r="J7423" s="10">
        <f>IF(A7423="",0,SUMIFS(amount_expended,cfda_key,V7423))</f>
        <v/>
      </c>
      <c r="K7423" s="10">
        <f>IF(G7423="OTHER CLUSTER NOT LISTED ABOVE",SUMIFS(amount_expended,uniform_other_cluster_name,X7423), IF(AND(OR(G7423="N/A",G7423=""),H7423=""),0,IF(G7423="STATE CLUSTER",SUMIFS(amount_expended,uniform_state_cluster_name,W7423),SUMIFS(amount_expended,cluster_name,G7423))))</f>
        <v/>
      </c>
      <c r="L7423" s="8" t="n"/>
      <c r="M7423" s="7" t="n"/>
      <c r="N7423" s="8" t="n"/>
      <c r="O7423" s="7" t="n"/>
      <c r="P7423" s="7" t="n"/>
      <c r="Q7423" s="8" t="n"/>
      <c r="R7423" s="9" t="n"/>
      <c r="S7423" s="8" t="n"/>
      <c r="T7423" s="8" t="n"/>
      <c r="U7423" s="8" t="n"/>
      <c r="V7423" s="11">
        <f>IF(OR(B7423="",C7423=""),"",CONCATENATE(B7423,".",C7423))</f>
        <v/>
      </c>
      <c r="W7423" s="6">
        <f>UPPER(TRIM(H7423))</f>
        <v/>
      </c>
      <c r="X7423" s="6">
        <f>UPPER(TRIM(I7423))</f>
        <v/>
      </c>
      <c r="Y7423" s="6">
        <f>IF(V7423&lt;&gt;"",IFERROR(INDEX(federal_program_name_lookup,MATCH(V7423,aln_lookup,0)),""),"")</f>
        <v/>
      </c>
    </row>
    <row r="7424">
      <c r="A7424" s="6">
        <f>IF(B7424&lt;&gt;"", "AWARD-"&amp;TEXT(ROW()-1,"0000"), "")</f>
        <v/>
      </c>
      <c r="B7424" s="7" t="n"/>
      <c r="C7424" s="7" t="n"/>
      <c r="D7424" s="7" t="n"/>
      <c r="E7424" s="8" t="n"/>
      <c r="F7424" s="9" t="n"/>
      <c r="G7424" s="8" t="n"/>
      <c r="H7424" s="8" t="n"/>
      <c r="I7424" s="8" t="n"/>
      <c r="J7424" s="10">
        <f>IF(A7424="",0,SUMIFS(amount_expended,cfda_key,V7424))</f>
        <v/>
      </c>
      <c r="K7424" s="10">
        <f>IF(G7424="OTHER CLUSTER NOT LISTED ABOVE",SUMIFS(amount_expended,uniform_other_cluster_name,X7424), IF(AND(OR(G7424="N/A",G7424=""),H7424=""),0,IF(G7424="STATE CLUSTER",SUMIFS(amount_expended,uniform_state_cluster_name,W7424),SUMIFS(amount_expended,cluster_name,G7424))))</f>
        <v/>
      </c>
      <c r="L7424" s="8" t="n"/>
      <c r="M7424" s="7" t="n"/>
      <c r="N7424" s="8" t="n"/>
      <c r="O7424" s="7" t="n"/>
      <c r="P7424" s="7" t="n"/>
      <c r="Q7424" s="8" t="n"/>
      <c r="R7424" s="9" t="n"/>
      <c r="S7424" s="8" t="n"/>
      <c r="T7424" s="8" t="n"/>
      <c r="U7424" s="8" t="n"/>
      <c r="V7424" s="11">
        <f>IF(OR(B7424="",C7424=""),"",CONCATENATE(B7424,".",C7424))</f>
        <v/>
      </c>
      <c r="W7424" s="6">
        <f>UPPER(TRIM(H7424))</f>
        <v/>
      </c>
      <c r="X7424" s="6">
        <f>UPPER(TRIM(I7424))</f>
        <v/>
      </c>
      <c r="Y7424" s="6">
        <f>IF(V7424&lt;&gt;"",IFERROR(INDEX(federal_program_name_lookup,MATCH(V7424,aln_lookup,0)),""),"")</f>
        <v/>
      </c>
    </row>
    <row r="7425">
      <c r="A7425" s="6">
        <f>IF(B7425&lt;&gt;"", "AWARD-"&amp;TEXT(ROW()-1,"0000"), "")</f>
        <v/>
      </c>
      <c r="B7425" s="7" t="n"/>
      <c r="C7425" s="7" t="n"/>
      <c r="D7425" s="7" t="n"/>
      <c r="E7425" s="8" t="n"/>
      <c r="F7425" s="9" t="n"/>
      <c r="G7425" s="8" t="n"/>
      <c r="H7425" s="8" t="n"/>
      <c r="I7425" s="8" t="n"/>
      <c r="J7425" s="10">
        <f>IF(A7425="",0,SUMIFS(amount_expended,cfda_key,V7425))</f>
        <v/>
      </c>
      <c r="K7425" s="10">
        <f>IF(G7425="OTHER CLUSTER NOT LISTED ABOVE",SUMIFS(amount_expended,uniform_other_cluster_name,X7425), IF(AND(OR(G7425="N/A",G7425=""),H7425=""),0,IF(G7425="STATE CLUSTER",SUMIFS(amount_expended,uniform_state_cluster_name,W7425),SUMIFS(amount_expended,cluster_name,G7425))))</f>
        <v/>
      </c>
      <c r="L7425" s="8" t="n"/>
      <c r="M7425" s="7" t="n"/>
      <c r="N7425" s="8" t="n"/>
      <c r="O7425" s="7" t="n"/>
      <c r="P7425" s="7" t="n"/>
      <c r="Q7425" s="8" t="n"/>
      <c r="R7425" s="9" t="n"/>
      <c r="S7425" s="8" t="n"/>
      <c r="T7425" s="8" t="n"/>
      <c r="U7425" s="8" t="n"/>
      <c r="V7425" s="11">
        <f>IF(OR(B7425="",C7425=""),"",CONCATENATE(B7425,".",C7425))</f>
        <v/>
      </c>
      <c r="W7425" s="6">
        <f>UPPER(TRIM(H7425))</f>
        <v/>
      </c>
      <c r="X7425" s="6">
        <f>UPPER(TRIM(I7425))</f>
        <v/>
      </c>
      <c r="Y7425" s="6">
        <f>IF(V7425&lt;&gt;"",IFERROR(INDEX(federal_program_name_lookup,MATCH(V7425,aln_lookup,0)),""),"")</f>
        <v/>
      </c>
    </row>
    <row r="7426">
      <c r="A7426" s="6">
        <f>IF(B7426&lt;&gt;"", "AWARD-"&amp;TEXT(ROW()-1,"0000"), "")</f>
        <v/>
      </c>
      <c r="B7426" s="7" t="n"/>
      <c r="C7426" s="7" t="n"/>
      <c r="D7426" s="7" t="n"/>
      <c r="E7426" s="8" t="n"/>
      <c r="F7426" s="9" t="n"/>
      <c r="G7426" s="8" t="n"/>
      <c r="H7426" s="8" t="n"/>
      <c r="I7426" s="8" t="n"/>
      <c r="J7426" s="10">
        <f>IF(A7426="",0,SUMIFS(amount_expended,cfda_key,V7426))</f>
        <v/>
      </c>
      <c r="K7426" s="10">
        <f>IF(G7426="OTHER CLUSTER NOT LISTED ABOVE",SUMIFS(amount_expended,uniform_other_cluster_name,X7426), IF(AND(OR(G7426="N/A",G7426=""),H7426=""),0,IF(G7426="STATE CLUSTER",SUMIFS(amount_expended,uniform_state_cluster_name,W7426),SUMIFS(amount_expended,cluster_name,G7426))))</f>
        <v/>
      </c>
      <c r="L7426" s="8" t="n"/>
      <c r="M7426" s="7" t="n"/>
      <c r="N7426" s="8" t="n"/>
      <c r="O7426" s="7" t="n"/>
      <c r="P7426" s="7" t="n"/>
      <c r="Q7426" s="8" t="n"/>
      <c r="R7426" s="9" t="n"/>
      <c r="S7426" s="8" t="n"/>
      <c r="T7426" s="8" t="n"/>
      <c r="U7426" s="8" t="n"/>
      <c r="V7426" s="11">
        <f>IF(OR(B7426="",C7426=""),"",CONCATENATE(B7426,".",C7426))</f>
        <v/>
      </c>
      <c r="W7426" s="6">
        <f>UPPER(TRIM(H7426))</f>
        <v/>
      </c>
      <c r="X7426" s="6">
        <f>UPPER(TRIM(I7426))</f>
        <v/>
      </c>
      <c r="Y7426" s="6">
        <f>IF(V7426&lt;&gt;"",IFERROR(INDEX(federal_program_name_lookup,MATCH(V7426,aln_lookup,0)),""),"")</f>
        <v/>
      </c>
    </row>
    <row r="7427">
      <c r="A7427" s="6">
        <f>IF(B7427&lt;&gt;"", "AWARD-"&amp;TEXT(ROW()-1,"0000"), "")</f>
        <v/>
      </c>
      <c r="B7427" s="7" t="n"/>
      <c r="C7427" s="7" t="n"/>
      <c r="D7427" s="7" t="n"/>
      <c r="E7427" s="8" t="n"/>
      <c r="F7427" s="9" t="n"/>
      <c r="G7427" s="8" t="n"/>
      <c r="H7427" s="8" t="n"/>
      <c r="I7427" s="8" t="n"/>
      <c r="J7427" s="10">
        <f>IF(A7427="",0,SUMIFS(amount_expended,cfda_key,V7427))</f>
        <v/>
      </c>
      <c r="K7427" s="10">
        <f>IF(G7427="OTHER CLUSTER NOT LISTED ABOVE",SUMIFS(amount_expended,uniform_other_cluster_name,X7427), IF(AND(OR(G7427="N/A",G7427=""),H7427=""),0,IF(G7427="STATE CLUSTER",SUMIFS(amount_expended,uniform_state_cluster_name,W7427),SUMIFS(amount_expended,cluster_name,G7427))))</f>
        <v/>
      </c>
      <c r="L7427" s="8" t="n"/>
      <c r="M7427" s="7" t="n"/>
      <c r="N7427" s="8" t="n"/>
      <c r="O7427" s="7" t="n"/>
      <c r="P7427" s="7" t="n"/>
      <c r="Q7427" s="8" t="n"/>
      <c r="R7427" s="9" t="n"/>
      <c r="S7427" s="8" t="n"/>
      <c r="T7427" s="8" t="n"/>
      <c r="U7427" s="8" t="n"/>
      <c r="V7427" s="11">
        <f>IF(OR(B7427="",C7427=""),"",CONCATENATE(B7427,".",C7427))</f>
        <v/>
      </c>
      <c r="W7427" s="6">
        <f>UPPER(TRIM(H7427))</f>
        <v/>
      </c>
      <c r="X7427" s="6">
        <f>UPPER(TRIM(I7427))</f>
        <v/>
      </c>
      <c r="Y7427" s="6">
        <f>IF(V7427&lt;&gt;"",IFERROR(INDEX(federal_program_name_lookup,MATCH(V7427,aln_lookup,0)),""),"")</f>
        <v/>
      </c>
    </row>
    <row r="7428">
      <c r="A7428" s="6">
        <f>IF(B7428&lt;&gt;"", "AWARD-"&amp;TEXT(ROW()-1,"0000"), "")</f>
        <v/>
      </c>
      <c r="B7428" s="7" t="n"/>
      <c r="C7428" s="7" t="n"/>
      <c r="D7428" s="7" t="n"/>
      <c r="E7428" s="8" t="n"/>
      <c r="F7428" s="9" t="n"/>
      <c r="G7428" s="8" t="n"/>
      <c r="H7428" s="8" t="n"/>
      <c r="I7428" s="8" t="n"/>
      <c r="J7428" s="10">
        <f>IF(A7428="",0,SUMIFS(amount_expended,cfda_key,V7428))</f>
        <v/>
      </c>
      <c r="K7428" s="10">
        <f>IF(G7428="OTHER CLUSTER NOT LISTED ABOVE",SUMIFS(amount_expended,uniform_other_cluster_name,X7428), IF(AND(OR(G7428="N/A",G7428=""),H7428=""),0,IF(G7428="STATE CLUSTER",SUMIFS(amount_expended,uniform_state_cluster_name,W7428),SUMIFS(amount_expended,cluster_name,G7428))))</f>
        <v/>
      </c>
      <c r="L7428" s="8" t="n"/>
      <c r="M7428" s="7" t="n"/>
      <c r="N7428" s="8" t="n"/>
      <c r="O7428" s="7" t="n"/>
      <c r="P7428" s="7" t="n"/>
      <c r="Q7428" s="8" t="n"/>
      <c r="R7428" s="9" t="n"/>
      <c r="S7428" s="8" t="n"/>
      <c r="T7428" s="8" t="n"/>
      <c r="U7428" s="8" t="n"/>
      <c r="V7428" s="11">
        <f>IF(OR(B7428="",C7428=""),"",CONCATENATE(B7428,".",C7428))</f>
        <v/>
      </c>
      <c r="W7428" s="6">
        <f>UPPER(TRIM(H7428))</f>
        <v/>
      </c>
      <c r="X7428" s="6">
        <f>UPPER(TRIM(I7428))</f>
        <v/>
      </c>
      <c r="Y7428" s="6">
        <f>IF(V7428&lt;&gt;"",IFERROR(INDEX(federal_program_name_lookup,MATCH(V7428,aln_lookup,0)),""),"")</f>
        <v/>
      </c>
    </row>
    <row r="7429">
      <c r="A7429" s="6">
        <f>IF(B7429&lt;&gt;"", "AWARD-"&amp;TEXT(ROW()-1,"0000"), "")</f>
        <v/>
      </c>
      <c r="B7429" s="7" t="n"/>
      <c r="C7429" s="7" t="n"/>
      <c r="D7429" s="7" t="n"/>
      <c r="E7429" s="8" t="n"/>
      <c r="F7429" s="9" t="n"/>
      <c r="G7429" s="8" t="n"/>
      <c r="H7429" s="8" t="n"/>
      <c r="I7429" s="8" t="n"/>
      <c r="J7429" s="10">
        <f>IF(A7429="",0,SUMIFS(amount_expended,cfda_key,V7429))</f>
        <v/>
      </c>
      <c r="K7429" s="10">
        <f>IF(G7429="OTHER CLUSTER NOT LISTED ABOVE",SUMIFS(amount_expended,uniform_other_cluster_name,X7429), IF(AND(OR(G7429="N/A",G7429=""),H7429=""),0,IF(G7429="STATE CLUSTER",SUMIFS(amount_expended,uniform_state_cluster_name,W7429),SUMIFS(amount_expended,cluster_name,G7429))))</f>
        <v/>
      </c>
      <c r="L7429" s="8" t="n"/>
      <c r="M7429" s="7" t="n"/>
      <c r="N7429" s="8" t="n"/>
      <c r="O7429" s="7" t="n"/>
      <c r="P7429" s="7" t="n"/>
      <c r="Q7429" s="8" t="n"/>
      <c r="R7429" s="9" t="n"/>
      <c r="S7429" s="8" t="n"/>
      <c r="T7429" s="8" t="n"/>
      <c r="U7429" s="8" t="n"/>
      <c r="V7429" s="11">
        <f>IF(OR(B7429="",C7429=""),"",CONCATENATE(B7429,".",C7429))</f>
        <v/>
      </c>
      <c r="W7429" s="6">
        <f>UPPER(TRIM(H7429))</f>
        <v/>
      </c>
      <c r="X7429" s="6">
        <f>UPPER(TRIM(I7429))</f>
        <v/>
      </c>
      <c r="Y7429" s="6">
        <f>IF(V7429&lt;&gt;"",IFERROR(INDEX(federal_program_name_lookup,MATCH(V7429,aln_lookup,0)),""),"")</f>
        <v/>
      </c>
    </row>
    <row r="7430">
      <c r="A7430" s="6">
        <f>IF(B7430&lt;&gt;"", "AWARD-"&amp;TEXT(ROW()-1,"0000"), "")</f>
        <v/>
      </c>
      <c r="B7430" s="7" t="n"/>
      <c r="C7430" s="7" t="n"/>
      <c r="D7430" s="7" t="n"/>
      <c r="E7430" s="8" t="n"/>
      <c r="F7430" s="9" t="n"/>
      <c r="G7430" s="8" t="n"/>
      <c r="H7430" s="8" t="n"/>
      <c r="I7430" s="8" t="n"/>
      <c r="J7430" s="10">
        <f>IF(A7430="",0,SUMIFS(amount_expended,cfda_key,V7430))</f>
        <v/>
      </c>
      <c r="K7430" s="10">
        <f>IF(G7430="OTHER CLUSTER NOT LISTED ABOVE",SUMIFS(amount_expended,uniform_other_cluster_name,X7430), IF(AND(OR(G7430="N/A",G7430=""),H7430=""),0,IF(G7430="STATE CLUSTER",SUMIFS(amount_expended,uniform_state_cluster_name,W7430),SUMIFS(amount_expended,cluster_name,G7430))))</f>
        <v/>
      </c>
      <c r="L7430" s="8" t="n"/>
      <c r="M7430" s="7" t="n"/>
      <c r="N7430" s="8" t="n"/>
      <c r="O7430" s="7" t="n"/>
      <c r="P7430" s="7" t="n"/>
      <c r="Q7430" s="8" t="n"/>
      <c r="R7430" s="9" t="n"/>
      <c r="S7430" s="8" t="n"/>
      <c r="T7430" s="8" t="n"/>
      <c r="U7430" s="8" t="n"/>
      <c r="V7430" s="11">
        <f>IF(OR(B7430="",C7430=""),"",CONCATENATE(B7430,".",C7430))</f>
        <v/>
      </c>
      <c r="W7430" s="6">
        <f>UPPER(TRIM(H7430))</f>
        <v/>
      </c>
      <c r="X7430" s="6">
        <f>UPPER(TRIM(I7430))</f>
        <v/>
      </c>
      <c r="Y7430" s="6">
        <f>IF(V7430&lt;&gt;"",IFERROR(INDEX(federal_program_name_lookup,MATCH(V7430,aln_lookup,0)),""),"")</f>
        <v/>
      </c>
    </row>
    <row r="7431">
      <c r="A7431" s="6">
        <f>IF(B7431&lt;&gt;"", "AWARD-"&amp;TEXT(ROW()-1,"0000"), "")</f>
        <v/>
      </c>
      <c r="B7431" s="7" t="n"/>
      <c r="C7431" s="7" t="n"/>
      <c r="D7431" s="7" t="n"/>
      <c r="E7431" s="8" t="n"/>
      <c r="F7431" s="9" t="n"/>
      <c r="G7431" s="8" t="n"/>
      <c r="H7431" s="8" t="n"/>
      <c r="I7431" s="8" t="n"/>
      <c r="J7431" s="10">
        <f>IF(A7431="",0,SUMIFS(amount_expended,cfda_key,V7431))</f>
        <v/>
      </c>
      <c r="K7431" s="10">
        <f>IF(G7431="OTHER CLUSTER NOT LISTED ABOVE",SUMIFS(amount_expended,uniform_other_cluster_name,X7431), IF(AND(OR(G7431="N/A",G7431=""),H7431=""),0,IF(G7431="STATE CLUSTER",SUMIFS(amount_expended,uniform_state_cluster_name,W7431),SUMIFS(amount_expended,cluster_name,G7431))))</f>
        <v/>
      </c>
      <c r="L7431" s="8" t="n"/>
      <c r="M7431" s="7" t="n"/>
      <c r="N7431" s="8" t="n"/>
      <c r="O7431" s="7" t="n"/>
      <c r="P7431" s="7" t="n"/>
      <c r="Q7431" s="8" t="n"/>
      <c r="R7431" s="9" t="n"/>
      <c r="S7431" s="8" t="n"/>
      <c r="T7431" s="8" t="n"/>
      <c r="U7431" s="8" t="n"/>
      <c r="V7431" s="11">
        <f>IF(OR(B7431="",C7431=""),"",CONCATENATE(B7431,".",C7431))</f>
        <v/>
      </c>
      <c r="W7431" s="6">
        <f>UPPER(TRIM(H7431))</f>
        <v/>
      </c>
      <c r="X7431" s="6">
        <f>UPPER(TRIM(I7431))</f>
        <v/>
      </c>
      <c r="Y7431" s="6">
        <f>IF(V7431&lt;&gt;"",IFERROR(INDEX(federal_program_name_lookup,MATCH(V7431,aln_lookup,0)),""),"")</f>
        <v/>
      </c>
    </row>
    <row r="7432">
      <c r="A7432" s="6">
        <f>IF(B7432&lt;&gt;"", "AWARD-"&amp;TEXT(ROW()-1,"0000"), "")</f>
        <v/>
      </c>
      <c r="B7432" s="7" t="n"/>
      <c r="C7432" s="7" t="n"/>
      <c r="D7432" s="7" t="n"/>
      <c r="E7432" s="8" t="n"/>
      <c r="F7432" s="9" t="n"/>
      <c r="G7432" s="8" t="n"/>
      <c r="H7432" s="8" t="n"/>
      <c r="I7432" s="8" t="n"/>
      <c r="J7432" s="10">
        <f>IF(A7432="",0,SUMIFS(amount_expended,cfda_key,V7432))</f>
        <v/>
      </c>
      <c r="K7432" s="10">
        <f>IF(G7432="OTHER CLUSTER NOT LISTED ABOVE",SUMIFS(amount_expended,uniform_other_cluster_name,X7432), IF(AND(OR(G7432="N/A",G7432=""),H7432=""),0,IF(G7432="STATE CLUSTER",SUMIFS(amount_expended,uniform_state_cluster_name,W7432),SUMIFS(amount_expended,cluster_name,G7432))))</f>
        <v/>
      </c>
      <c r="L7432" s="8" t="n"/>
      <c r="M7432" s="7" t="n"/>
      <c r="N7432" s="8" t="n"/>
      <c r="O7432" s="7" t="n"/>
      <c r="P7432" s="7" t="n"/>
      <c r="Q7432" s="8" t="n"/>
      <c r="R7432" s="9" t="n"/>
      <c r="S7432" s="8" t="n"/>
      <c r="T7432" s="8" t="n"/>
      <c r="U7432" s="8" t="n"/>
      <c r="V7432" s="11">
        <f>IF(OR(B7432="",C7432=""),"",CONCATENATE(B7432,".",C7432))</f>
        <v/>
      </c>
      <c r="W7432" s="6">
        <f>UPPER(TRIM(H7432))</f>
        <v/>
      </c>
      <c r="X7432" s="6">
        <f>UPPER(TRIM(I7432))</f>
        <v/>
      </c>
      <c r="Y7432" s="6">
        <f>IF(V7432&lt;&gt;"",IFERROR(INDEX(federal_program_name_lookup,MATCH(V7432,aln_lookup,0)),""),"")</f>
        <v/>
      </c>
    </row>
    <row r="7433">
      <c r="A7433" s="6">
        <f>IF(B7433&lt;&gt;"", "AWARD-"&amp;TEXT(ROW()-1,"0000"), "")</f>
        <v/>
      </c>
      <c r="B7433" s="7" t="n"/>
      <c r="C7433" s="7" t="n"/>
      <c r="D7433" s="7" t="n"/>
      <c r="E7433" s="8" t="n"/>
      <c r="F7433" s="9" t="n"/>
      <c r="G7433" s="8" t="n"/>
      <c r="H7433" s="8" t="n"/>
      <c r="I7433" s="8" t="n"/>
      <c r="J7433" s="10">
        <f>IF(A7433="",0,SUMIFS(amount_expended,cfda_key,V7433))</f>
        <v/>
      </c>
      <c r="K7433" s="10">
        <f>IF(G7433="OTHER CLUSTER NOT LISTED ABOVE",SUMIFS(amount_expended,uniform_other_cluster_name,X7433), IF(AND(OR(G7433="N/A",G7433=""),H7433=""),0,IF(G7433="STATE CLUSTER",SUMIFS(amount_expended,uniform_state_cluster_name,W7433),SUMIFS(amount_expended,cluster_name,G7433))))</f>
        <v/>
      </c>
      <c r="L7433" s="8" t="n"/>
      <c r="M7433" s="7" t="n"/>
      <c r="N7433" s="8" t="n"/>
      <c r="O7433" s="7" t="n"/>
      <c r="P7433" s="7" t="n"/>
      <c r="Q7433" s="8" t="n"/>
      <c r="R7433" s="9" t="n"/>
      <c r="S7433" s="8" t="n"/>
      <c r="T7433" s="8" t="n"/>
      <c r="U7433" s="8" t="n"/>
      <c r="V7433" s="11">
        <f>IF(OR(B7433="",C7433=""),"",CONCATENATE(B7433,".",C7433))</f>
        <v/>
      </c>
      <c r="W7433" s="6">
        <f>UPPER(TRIM(H7433))</f>
        <v/>
      </c>
      <c r="X7433" s="6">
        <f>UPPER(TRIM(I7433))</f>
        <v/>
      </c>
      <c r="Y7433" s="6">
        <f>IF(V7433&lt;&gt;"",IFERROR(INDEX(federal_program_name_lookup,MATCH(V7433,aln_lookup,0)),""),"")</f>
        <v/>
      </c>
    </row>
    <row r="7434">
      <c r="A7434" s="6">
        <f>IF(B7434&lt;&gt;"", "AWARD-"&amp;TEXT(ROW()-1,"0000"), "")</f>
        <v/>
      </c>
      <c r="B7434" s="7" t="n"/>
      <c r="C7434" s="7" t="n"/>
      <c r="D7434" s="7" t="n"/>
      <c r="E7434" s="8" t="n"/>
      <c r="F7434" s="9" t="n"/>
      <c r="G7434" s="8" t="n"/>
      <c r="H7434" s="8" t="n"/>
      <c r="I7434" s="8" t="n"/>
      <c r="J7434" s="10">
        <f>IF(A7434="",0,SUMIFS(amount_expended,cfda_key,V7434))</f>
        <v/>
      </c>
      <c r="K7434" s="10">
        <f>IF(G7434="OTHER CLUSTER NOT LISTED ABOVE",SUMIFS(amount_expended,uniform_other_cluster_name,X7434), IF(AND(OR(G7434="N/A",G7434=""),H7434=""),0,IF(G7434="STATE CLUSTER",SUMIFS(amount_expended,uniform_state_cluster_name,W7434),SUMIFS(amount_expended,cluster_name,G7434))))</f>
        <v/>
      </c>
      <c r="L7434" s="8" t="n"/>
      <c r="M7434" s="7" t="n"/>
      <c r="N7434" s="8" t="n"/>
      <c r="O7434" s="7" t="n"/>
      <c r="P7434" s="7" t="n"/>
      <c r="Q7434" s="8" t="n"/>
      <c r="R7434" s="9" t="n"/>
      <c r="S7434" s="8" t="n"/>
      <c r="T7434" s="8" t="n"/>
      <c r="U7434" s="8" t="n"/>
      <c r="V7434" s="11">
        <f>IF(OR(B7434="",C7434=""),"",CONCATENATE(B7434,".",C7434))</f>
        <v/>
      </c>
      <c r="W7434" s="6">
        <f>UPPER(TRIM(H7434))</f>
        <v/>
      </c>
      <c r="X7434" s="6">
        <f>UPPER(TRIM(I7434))</f>
        <v/>
      </c>
      <c r="Y7434" s="6">
        <f>IF(V7434&lt;&gt;"",IFERROR(INDEX(federal_program_name_lookup,MATCH(V7434,aln_lookup,0)),""),"")</f>
        <v/>
      </c>
    </row>
    <row r="7435">
      <c r="A7435" s="6">
        <f>IF(B7435&lt;&gt;"", "AWARD-"&amp;TEXT(ROW()-1,"0000"), "")</f>
        <v/>
      </c>
      <c r="B7435" s="7" t="n"/>
      <c r="C7435" s="7" t="n"/>
      <c r="D7435" s="7" t="n"/>
      <c r="E7435" s="8" t="n"/>
      <c r="F7435" s="9" t="n"/>
      <c r="G7435" s="8" t="n"/>
      <c r="H7435" s="8" t="n"/>
      <c r="I7435" s="8" t="n"/>
      <c r="J7435" s="10">
        <f>IF(A7435="",0,SUMIFS(amount_expended,cfda_key,V7435))</f>
        <v/>
      </c>
      <c r="K7435" s="10">
        <f>IF(G7435="OTHER CLUSTER NOT LISTED ABOVE",SUMIFS(amount_expended,uniform_other_cluster_name,X7435), IF(AND(OR(G7435="N/A",G7435=""),H7435=""),0,IF(G7435="STATE CLUSTER",SUMIFS(amount_expended,uniform_state_cluster_name,W7435),SUMIFS(amount_expended,cluster_name,G7435))))</f>
        <v/>
      </c>
      <c r="L7435" s="8" t="n"/>
      <c r="M7435" s="7" t="n"/>
      <c r="N7435" s="8" t="n"/>
      <c r="O7435" s="7" t="n"/>
      <c r="P7435" s="7" t="n"/>
      <c r="Q7435" s="8" t="n"/>
      <c r="R7435" s="9" t="n"/>
      <c r="S7435" s="8" t="n"/>
      <c r="T7435" s="8" t="n"/>
      <c r="U7435" s="8" t="n"/>
      <c r="V7435" s="11">
        <f>IF(OR(B7435="",C7435=""),"",CONCATENATE(B7435,".",C7435))</f>
        <v/>
      </c>
      <c r="W7435" s="6">
        <f>UPPER(TRIM(H7435))</f>
        <v/>
      </c>
      <c r="X7435" s="6">
        <f>UPPER(TRIM(I7435))</f>
        <v/>
      </c>
      <c r="Y7435" s="6">
        <f>IF(V7435&lt;&gt;"",IFERROR(INDEX(federal_program_name_lookup,MATCH(V7435,aln_lookup,0)),""),"")</f>
        <v/>
      </c>
    </row>
    <row r="7436">
      <c r="A7436" s="6">
        <f>IF(B7436&lt;&gt;"", "AWARD-"&amp;TEXT(ROW()-1,"0000"), "")</f>
        <v/>
      </c>
      <c r="B7436" s="7" t="n"/>
      <c r="C7436" s="7" t="n"/>
      <c r="D7436" s="7" t="n"/>
      <c r="E7436" s="8" t="n"/>
      <c r="F7436" s="9" t="n"/>
      <c r="G7436" s="8" t="n"/>
      <c r="H7436" s="8" t="n"/>
      <c r="I7436" s="8" t="n"/>
      <c r="J7436" s="10">
        <f>IF(A7436="",0,SUMIFS(amount_expended,cfda_key,V7436))</f>
        <v/>
      </c>
      <c r="K7436" s="10">
        <f>IF(G7436="OTHER CLUSTER NOT LISTED ABOVE",SUMIFS(amount_expended,uniform_other_cluster_name,X7436), IF(AND(OR(G7436="N/A",G7436=""),H7436=""),0,IF(G7436="STATE CLUSTER",SUMIFS(amount_expended,uniform_state_cluster_name,W7436),SUMIFS(amount_expended,cluster_name,G7436))))</f>
        <v/>
      </c>
      <c r="L7436" s="8" t="n"/>
      <c r="M7436" s="7" t="n"/>
      <c r="N7436" s="8" t="n"/>
      <c r="O7436" s="7" t="n"/>
      <c r="P7436" s="7" t="n"/>
      <c r="Q7436" s="8" t="n"/>
      <c r="R7436" s="9" t="n"/>
      <c r="S7436" s="8" t="n"/>
      <c r="T7436" s="8" t="n"/>
      <c r="U7436" s="8" t="n"/>
      <c r="V7436" s="11">
        <f>IF(OR(B7436="",C7436=""),"",CONCATENATE(B7436,".",C7436))</f>
        <v/>
      </c>
      <c r="W7436" s="6">
        <f>UPPER(TRIM(H7436))</f>
        <v/>
      </c>
      <c r="X7436" s="6">
        <f>UPPER(TRIM(I7436))</f>
        <v/>
      </c>
      <c r="Y7436" s="6">
        <f>IF(V7436&lt;&gt;"",IFERROR(INDEX(federal_program_name_lookup,MATCH(V7436,aln_lookup,0)),""),"")</f>
        <v/>
      </c>
    </row>
    <row r="7437">
      <c r="A7437" s="6">
        <f>IF(B7437&lt;&gt;"", "AWARD-"&amp;TEXT(ROW()-1,"0000"), "")</f>
        <v/>
      </c>
      <c r="B7437" s="7" t="n"/>
      <c r="C7437" s="7" t="n"/>
      <c r="D7437" s="7" t="n"/>
      <c r="E7437" s="8" t="n"/>
      <c r="F7437" s="9" t="n"/>
      <c r="G7437" s="8" t="n"/>
      <c r="H7437" s="8" t="n"/>
      <c r="I7437" s="8" t="n"/>
      <c r="J7437" s="10">
        <f>IF(A7437="",0,SUMIFS(amount_expended,cfda_key,V7437))</f>
        <v/>
      </c>
      <c r="K7437" s="10">
        <f>IF(G7437="OTHER CLUSTER NOT LISTED ABOVE",SUMIFS(amount_expended,uniform_other_cluster_name,X7437), IF(AND(OR(G7437="N/A",G7437=""),H7437=""),0,IF(G7437="STATE CLUSTER",SUMIFS(amount_expended,uniform_state_cluster_name,W7437),SUMIFS(amount_expended,cluster_name,G7437))))</f>
        <v/>
      </c>
      <c r="L7437" s="8" t="n"/>
      <c r="M7437" s="7" t="n"/>
      <c r="N7437" s="8" t="n"/>
      <c r="O7437" s="7" t="n"/>
      <c r="P7437" s="7" t="n"/>
      <c r="Q7437" s="8" t="n"/>
      <c r="R7437" s="9" t="n"/>
      <c r="S7437" s="8" t="n"/>
      <c r="T7437" s="8" t="n"/>
      <c r="U7437" s="8" t="n"/>
      <c r="V7437" s="11">
        <f>IF(OR(B7437="",C7437=""),"",CONCATENATE(B7437,".",C7437))</f>
        <v/>
      </c>
      <c r="W7437" s="6">
        <f>UPPER(TRIM(H7437))</f>
        <v/>
      </c>
      <c r="X7437" s="6">
        <f>UPPER(TRIM(I7437))</f>
        <v/>
      </c>
      <c r="Y7437" s="6">
        <f>IF(V7437&lt;&gt;"",IFERROR(INDEX(federal_program_name_lookup,MATCH(V7437,aln_lookup,0)),""),"")</f>
        <v/>
      </c>
    </row>
    <row r="7438">
      <c r="A7438" s="6">
        <f>IF(B7438&lt;&gt;"", "AWARD-"&amp;TEXT(ROW()-1,"0000"), "")</f>
        <v/>
      </c>
      <c r="B7438" s="7" t="n"/>
      <c r="C7438" s="7" t="n"/>
      <c r="D7438" s="7" t="n"/>
      <c r="E7438" s="8" t="n"/>
      <c r="F7438" s="9" t="n"/>
      <c r="G7438" s="8" t="n"/>
      <c r="H7438" s="8" t="n"/>
      <c r="I7438" s="8" t="n"/>
      <c r="J7438" s="10">
        <f>IF(A7438="",0,SUMIFS(amount_expended,cfda_key,V7438))</f>
        <v/>
      </c>
      <c r="K7438" s="10">
        <f>IF(G7438="OTHER CLUSTER NOT LISTED ABOVE",SUMIFS(amount_expended,uniform_other_cluster_name,X7438), IF(AND(OR(G7438="N/A",G7438=""),H7438=""),0,IF(G7438="STATE CLUSTER",SUMIFS(amount_expended,uniform_state_cluster_name,W7438),SUMIFS(amount_expended,cluster_name,G7438))))</f>
        <v/>
      </c>
      <c r="L7438" s="8" t="n"/>
      <c r="M7438" s="7" t="n"/>
      <c r="N7438" s="8" t="n"/>
      <c r="O7438" s="7" t="n"/>
      <c r="P7438" s="7" t="n"/>
      <c r="Q7438" s="8" t="n"/>
      <c r="R7438" s="9" t="n"/>
      <c r="S7438" s="8" t="n"/>
      <c r="T7438" s="8" t="n"/>
      <c r="U7438" s="8" t="n"/>
      <c r="V7438" s="11">
        <f>IF(OR(B7438="",C7438=""),"",CONCATENATE(B7438,".",C7438))</f>
        <v/>
      </c>
      <c r="W7438" s="6">
        <f>UPPER(TRIM(H7438))</f>
        <v/>
      </c>
      <c r="X7438" s="6">
        <f>UPPER(TRIM(I7438))</f>
        <v/>
      </c>
      <c r="Y7438" s="6">
        <f>IF(V7438&lt;&gt;"",IFERROR(INDEX(federal_program_name_lookup,MATCH(V7438,aln_lookup,0)),""),"")</f>
        <v/>
      </c>
    </row>
    <row r="7439">
      <c r="A7439" s="6">
        <f>IF(B7439&lt;&gt;"", "AWARD-"&amp;TEXT(ROW()-1,"0000"), "")</f>
        <v/>
      </c>
      <c r="B7439" s="7" t="n"/>
      <c r="C7439" s="7" t="n"/>
      <c r="D7439" s="7" t="n"/>
      <c r="E7439" s="8" t="n"/>
      <c r="F7439" s="9" t="n"/>
      <c r="G7439" s="8" t="n"/>
      <c r="H7439" s="8" t="n"/>
      <c r="I7439" s="8" t="n"/>
      <c r="J7439" s="10">
        <f>IF(A7439="",0,SUMIFS(amount_expended,cfda_key,V7439))</f>
        <v/>
      </c>
      <c r="K7439" s="10">
        <f>IF(G7439="OTHER CLUSTER NOT LISTED ABOVE",SUMIFS(amount_expended,uniform_other_cluster_name,X7439), IF(AND(OR(G7439="N/A",G7439=""),H7439=""),0,IF(G7439="STATE CLUSTER",SUMIFS(amount_expended,uniform_state_cluster_name,W7439),SUMIFS(amount_expended,cluster_name,G7439))))</f>
        <v/>
      </c>
      <c r="L7439" s="8" t="n"/>
      <c r="M7439" s="7" t="n"/>
      <c r="N7439" s="8" t="n"/>
      <c r="O7439" s="7" t="n"/>
      <c r="P7439" s="7" t="n"/>
      <c r="Q7439" s="8" t="n"/>
      <c r="R7439" s="9" t="n"/>
      <c r="S7439" s="8" t="n"/>
      <c r="T7439" s="8" t="n"/>
      <c r="U7439" s="8" t="n"/>
      <c r="V7439" s="11">
        <f>IF(OR(B7439="",C7439=""),"",CONCATENATE(B7439,".",C7439))</f>
        <v/>
      </c>
      <c r="W7439" s="6">
        <f>UPPER(TRIM(H7439))</f>
        <v/>
      </c>
      <c r="X7439" s="6">
        <f>UPPER(TRIM(I7439))</f>
        <v/>
      </c>
      <c r="Y7439" s="6">
        <f>IF(V7439&lt;&gt;"",IFERROR(INDEX(federal_program_name_lookup,MATCH(V7439,aln_lookup,0)),""),"")</f>
        <v/>
      </c>
    </row>
    <row r="7440">
      <c r="A7440" s="6">
        <f>IF(B7440&lt;&gt;"", "AWARD-"&amp;TEXT(ROW()-1,"0000"), "")</f>
        <v/>
      </c>
      <c r="B7440" s="7" t="n"/>
      <c r="C7440" s="7" t="n"/>
      <c r="D7440" s="7" t="n"/>
      <c r="E7440" s="8" t="n"/>
      <c r="F7440" s="9" t="n"/>
      <c r="G7440" s="8" t="n"/>
      <c r="H7440" s="8" t="n"/>
      <c r="I7440" s="8" t="n"/>
      <c r="J7440" s="10">
        <f>IF(A7440="",0,SUMIFS(amount_expended,cfda_key,V7440))</f>
        <v/>
      </c>
      <c r="K7440" s="10">
        <f>IF(G7440="OTHER CLUSTER NOT LISTED ABOVE",SUMIFS(amount_expended,uniform_other_cluster_name,X7440), IF(AND(OR(G7440="N/A",G7440=""),H7440=""),0,IF(G7440="STATE CLUSTER",SUMIFS(amount_expended,uniform_state_cluster_name,W7440),SUMIFS(amount_expended,cluster_name,G7440))))</f>
        <v/>
      </c>
      <c r="L7440" s="8" t="n"/>
      <c r="M7440" s="7" t="n"/>
      <c r="N7440" s="8" t="n"/>
      <c r="O7440" s="7" t="n"/>
      <c r="P7440" s="7" t="n"/>
      <c r="Q7440" s="8" t="n"/>
      <c r="R7440" s="9" t="n"/>
      <c r="S7440" s="8" t="n"/>
      <c r="T7440" s="8" t="n"/>
      <c r="U7440" s="8" t="n"/>
      <c r="V7440" s="11">
        <f>IF(OR(B7440="",C7440=""),"",CONCATENATE(B7440,".",C7440))</f>
        <v/>
      </c>
      <c r="W7440" s="6">
        <f>UPPER(TRIM(H7440))</f>
        <v/>
      </c>
      <c r="X7440" s="6">
        <f>UPPER(TRIM(I7440))</f>
        <v/>
      </c>
      <c r="Y7440" s="6">
        <f>IF(V7440&lt;&gt;"",IFERROR(INDEX(federal_program_name_lookup,MATCH(V7440,aln_lookup,0)),""),"")</f>
        <v/>
      </c>
    </row>
    <row r="7441">
      <c r="A7441" s="6">
        <f>IF(B7441&lt;&gt;"", "AWARD-"&amp;TEXT(ROW()-1,"0000"), "")</f>
        <v/>
      </c>
      <c r="B7441" s="7" t="n"/>
      <c r="C7441" s="7" t="n"/>
      <c r="D7441" s="7" t="n"/>
      <c r="E7441" s="8" t="n"/>
      <c r="F7441" s="9" t="n"/>
      <c r="G7441" s="8" t="n"/>
      <c r="H7441" s="8" t="n"/>
      <c r="I7441" s="8" t="n"/>
      <c r="J7441" s="10">
        <f>IF(A7441="",0,SUMIFS(amount_expended,cfda_key,V7441))</f>
        <v/>
      </c>
      <c r="K7441" s="10">
        <f>IF(G7441="OTHER CLUSTER NOT LISTED ABOVE",SUMIFS(amount_expended,uniform_other_cluster_name,X7441), IF(AND(OR(G7441="N/A",G7441=""),H7441=""),0,IF(G7441="STATE CLUSTER",SUMIFS(amount_expended,uniform_state_cluster_name,W7441),SUMIFS(amount_expended,cluster_name,G7441))))</f>
        <v/>
      </c>
      <c r="L7441" s="8" t="n"/>
      <c r="M7441" s="7" t="n"/>
      <c r="N7441" s="8" t="n"/>
      <c r="O7441" s="7" t="n"/>
      <c r="P7441" s="7" t="n"/>
      <c r="Q7441" s="8" t="n"/>
      <c r="R7441" s="9" t="n"/>
      <c r="S7441" s="8" t="n"/>
      <c r="T7441" s="8" t="n"/>
      <c r="U7441" s="8" t="n"/>
      <c r="V7441" s="11">
        <f>IF(OR(B7441="",C7441=""),"",CONCATENATE(B7441,".",C7441))</f>
        <v/>
      </c>
      <c r="W7441" s="6">
        <f>UPPER(TRIM(H7441))</f>
        <v/>
      </c>
      <c r="X7441" s="6">
        <f>UPPER(TRIM(I7441))</f>
        <v/>
      </c>
      <c r="Y7441" s="6">
        <f>IF(V7441&lt;&gt;"",IFERROR(INDEX(federal_program_name_lookup,MATCH(V7441,aln_lookup,0)),""),"")</f>
        <v/>
      </c>
    </row>
    <row r="7442">
      <c r="A7442" s="6">
        <f>IF(B7442&lt;&gt;"", "AWARD-"&amp;TEXT(ROW()-1,"0000"), "")</f>
        <v/>
      </c>
      <c r="B7442" s="7" t="n"/>
      <c r="C7442" s="7" t="n"/>
      <c r="D7442" s="7" t="n"/>
      <c r="E7442" s="8" t="n"/>
      <c r="F7442" s="9" t="n"/>
      <c r="G7442" s="8" t="n"/>
      <c r="H7442" s="8" t="n"/>
      <c r="I7442" s="8" t="n"/>
      <c r="J7442" s="10">
        <f>IF(A7442="",0,SUMIFS(amount_expended,cfda_key,V7442))</f>
        <v/>
      </c>
      <c r="K7442" s="10">
        <f>IF(G7442="OTHER CLUSTER NOT LISTED ABOVE",SUMIFS(amount_expended,uniform_other_cluster_name,X7442), IF(AND(OR(G7442="N/A",G7442=""),H7442=""),0,IF(G7442="STATE CLUSTER",SUMIFS(amount_expended,uniform_state_cluster_name,W7442),SUMIFS(amount_expended,cluster_name,G7442))))</f>
        <v/>
      </c>
      <c r="L7442" s="8" t="n"/>
      <c r="M7442" s="7" t="n"/>
      <c r="N7442" s="8" t="n"/>
      <c r="O7442" s="7" t="n"/>
      <c r="P7442" s="7" t="n"/>
      <c r="Q7442" s="8" t="n"/>
      <c r="R7442" s="9" t="n"/>
      <c r="S7442" s="8" t="n"/>
      <c r="T7442" s="8" t="n"/>
      <c r="U7442" s="8" t="n"/>
      <c r="V7442" s="11">
        <f>IF(OR(B7442="",C7442=""),"",CONCATENATE(B7442,".",C7442))</f>
        <v/>
      </c>
      <c r="W7442" s="6">
        <f>UPPER(TRIM(H7442))</f>
        <v/>
      </c>
      <c r="X7442" s="6">
        <f>UPPER(TRIM(I7442))</f>
        <v/>
      </c>
      <c r="Y7442" s="6">
        <f>IF(V7442&lt;&gt;"",IFERROR(INDEX(federal_program_name_lookup,MATCH(V7442,aln_lookup,0)),""),"")</f>
        <v/>
      </c>
    </row>
    <row r="7443">
      <c r="A7443" s="6">
        <f>IF(B7443&lt;&gt;"", "AWARD-"&amp;TEXT(ROW()-1,"0000"), "")</f>
        <v/>
      </c>
      <c r="B7443" s="7" t="n"/>
      <c r="C7443" s="7" t="n"/>
      <c r="D7443" s="7" t="n"/>
      <c r="E7443" s="8" t="n"/>
      <c r="F7443" s="9" t="n"/>
      <c r="G7443" s="8" t="n"/>
      <c r="H7443" s="8" t="n"/>
      <c r="I7443" s="8" t="n"/>
      <c r="J7443" s="10">
        <f>IF(A7443="",0,SUMIFS(amount_expended,cfda_key,V7443))</f>
        <v/>
      </c>
      <c r="K7443" s="10">
        <f>IF(G7443="OTHER CLUSTER NOT LISTED ABOVE",SUMIFS(amount_expended,uniform_other_cluster_name,X7443), IF(AND(OR(G7443="N/A",G7443=""),H7443=""),0,IF(G7443="STATE CLUSTER",SUMIFS(amount_expended,uniform_state_cluster_name,W7443),SUMIFS(amount_expended,cluster_name,G7443))))</f>
        <v/>
      </c>
      <c r="L7443" s="8" t="n"/>
      <c r="M7443" s="7" t="n"/>
      <c r="N7443" s="8" t="n"/>
      <c r="O7443" s="7" t="n"/>
      <c r="P7443" s="7" t="n"/>
      <c r="Q7443" s="8" t="n"/>
      <c r="R7443" s="9" t="n"/>
      <c r="S7443" s="8" t="n"/>
      <c r="T7443" s="8" t="n"/>
      <c r="U7443" s="8" t="n"/>
      <c r="V7443" s="11">
        <f>IF(OR(B7443="",C7443=""),"",CONCATENATE(B7443,".",C7443))</f>
        <v/>
      </c>
      <c r="W7443" s="6">
        <f>UPPER(TRIM(H7443))</f>
        <v/>
      </c>
      <c r="X7443" s="6">
        <f>UPPER(TRIM(I7443))</f>
        <v/>
      </c>
      <c r="Y7443" s="6">
        <f>IF(V7443&lt;&gt;"",IFERROR(INDEX(federal_program_name_lookup,MATCH(V7443,aln_lookup,0)),""),"")</f>
        <v/>
      </c>
    </row>
    <row r="7444">
      <c r="A7444" s="6">
        <f>IF(B7444&lt;&gt;"", "AWARD-"&amp;TEXT(ROW()-1,"0000"), "")</f>
        <v/>
      </c>
      <c r="B7444" s="7" t="n"/>
      <c r="C7444" s="7" t="n"/>
      <c r="D7444" s="7" t="n"/>
      <c r="E7444" s="8" t="n"/>
      <c r="F7444" s="9" t="n"/>
      <c r="G7444" s="8" t="n"/>
      <c r="H7444" s="8" t="n"/>
      <c r="I7444" s="8" t="n"/>
      <c r="J7444" s="10">
        <f>IF(A7444="",0,SUMIFS(amount_expended,cfda_key,V7444))</f>
        <v/>
      </c>
      <c r="K7444" s="10">
        <f>IF(G7444="OTHER CLUSTER NOT LISTED ABOVE",SUMIFS(amount_expended,uniform_other_cluster_name,X7444), IF(AND(OR(G7444="N/A",G7444=""),H7444=""),0,IF(G7444="STATE CLUSTER",SUMIFS(amount_expended,uniform_state_cluster_name,W7444),SUMIFS(amount_expended,cluster_name,G7444))))</f>
        <v/>
      </c>
      <c r="L7444" s="8" t="n"/>
      <c r="M7444" s="7" t="n"/>
      <c r="N7444" s="8" t="n"/>
      <c r="O7444" s="7" t="n"/>
      <c r="P7444" s="7" t="n"/>
      <c r="Q7444" s="8" t="n"/>
      <c r="R7444" s="9" t="n"/>
      <c r="S7444" s="8" t="n"/>
      <c r="T7444" s="8" t="n"/>
      <c r="U7444" s="8" t="n"/>
      <c r="V7444" s="11">
        <f>IF(OR(B7444="",C7444=""),"",CONCATENATE(B7444,".",C7444))</f>
        <v/>
      </c>
      <c r="W7444" s="6">
        <f>UPPER(TRIM(H7444))</f>
        <v/>
      </c>
      <c r="X7444" s="6">
        <f>UPPER(TRIM(I7444))</f>
        <v/>
      </c>
      <c r="Y7444" s="6">
        <f>IF(V7444&lt;&gt;"",IFERROR(INDEX(federal_program_name_lookup,MATCH(V7444,aln_lookup,0)),""),"")</f>
        <v/>
      </c>
    </row>
    <row r="7445">
      <c r="A7445" s="6">
        <f>IF(B7445&lt;&gt;"", "AWARD-"&amp;TEXT(ROW()-1,"0000"), "")</f>
        <v/>
      </c>
      <c r="B7445" s="7" t="n"/>
      <c r="C7445" s="7" t="n"/>
      <c r="D7445" s="7" t="n"/>
      <c r="E7445" s="8" t="n"/>
      <c r="F7445" s="9" t="n"/>
      <c r="G7445" s="8" t="n"/>
      <c r="H7445" s="8" t="n"/>
      <c r="I7445" s="8" t="n"/>
      <c r="J7445" s="10">
        <f>IF(A7445="",0,SUMIFS(amount_expended,cfda_key,V7445))</f>
        <v/>
      </c>
      <c r="K7445" s="10">
        <f>IF(G7445="OTHER CLUSTER NOT LISTED ABOVE",SUMIFS(amount_expended,uniform_other_cluster_name,X7445), IF(AND(OR(G7445="N/A",G7445=""),H7445=""),0,IF(G7445="STATE CLUSTER",SUMIFS(amount_expended,uniform_state_cluster_name,W7445),SUMIFS(amount_expended,cluster_name,G7445))))</f>
        <v/>
      </c>
      <c r="L7445" s="8" t="n"/>
      <c r="M7445" s="7" t="n"/>
      <c r="N7445" s="8" t="n"/>
      <c r="O7445" s="7" t="n"/>
      <c r="P7445" s="7" t="n"/>
      <c r="Q7445" s="8" t="n"/>
      <c r="R7445" s="9" t="n"/>
      <c r="S7445" s="8" t="n"/>
      <c r="T7445" s="8" t="n"/>
      <c r="U7445" s="8" t="n"/>
      <c r="V7445" s="11">
        <f>IF(OR(B7445="",C7445=""),"",CONCATENATE(B7445,".",C7445))</f>
        <v/>
      </c>
      <c r="W7445" s="6">
        <f>UPPER(TRIM(H7445))</f>
        <v/>
      </c>
      <c r="X7445" s="6">
        <f>UPPER(TRIM(I7445))</f>
        <v/>
      </c>
      <c r="Y7445" s="6">
        <f>IF(V7445&lt;&gt;"",IFERROR(INDEX(federal_program_name_lookup,MATCH(V7445,aln_lookup,0)),""),"")</f>
        <v/>
      </c>
    </row>
    <row r="7446">
      <c r="A7446" s="6">
        <f>IF(B7446&lt;&gt;"", "AWARD-"&amp;TEXT(ROW()-1,"0000"), "")</f>
        <v/>
      </c>
      <c r="B7446" s="7" t="n"/>
      <c r="C7446" s="7" t="n"/>
      <c r="D7446" s="7" t="n"/>
      <c r="E7446" s="8" t="n"/>
      <c r="F7446" s="9" t="n"/>
      <c r="G7446" s="8" t="n"/>
      <c r="H7446" s="8" t="n"/>
      <c r="I7446" s="8" t="n"/>
      <c r="J7446" s="10">
        <f>IF(A7446="",0,SUMIFS(amount_expended,cfda_key,V7446))</f>
        <v/>
      </c>
      <c r="K7446" s="10">
        <f>IF(G7446="OTHER CLUSTER NOT LISTED ABOVE",SUMIFS(amount_expended,uniform_other_cluster_name,X7446), IF(AND(OR(G7446="N/A",G7446=""),H7446=""),0,IF(G7446="STATE CLUSTER",SUMIFS(amount_expended,uniform_state_cluster_name,W7446),SUMIFS(amount_expended,cluster_name,G7446))))</f>
        <v/>
      </c>
      <c r="L7446" s="8" t="n"/>
      <c r="M7446" s="7" t="n"/>
      <c r="N7446" s="8" t="n"/>
      <c r="O7446" s="7" t="n"/>
      <c r="P7446" s="7" t="n"/>
      <c r="Q7446" s="8" t="n"/>
      <c r="R7446" s="9" t="n"/>
      <c r="S7446" s="8" t="n"/>
      <c r="T7446" s="8" t="n"/>
      <c r="U7446" s="8" t="n"/>
      <c r="V7446" s="11">
        <f>IF(OR(B7446="",C7446=""),"",CONCATENATE(B7446,".",C7446))</f>
        <v/>
      </c>
      <c r="W7446" s="6">
        <f>UPPER(TRIM(H7446))</f>
        <v/>
      </c>
      <c r="X7446" s="6">
        <f>UPPER(TRIM(I7446))</f>
        <v/>
      </c>
      <c r="Y7446" s="6">
        <f>IF(V7446&lt;&gt;"",IFERROR(INDEX(federal_program_name_lookup,MATCH(V7446,aln_lookup,0)),""),"")</f>
        <v/>
      </c>
    </row>
    <row r="7447">
      <c r="A7447" s="6">
        <f>IF(B7447&lt;&gt;"", "AWARD-"&amp;TEXT(ROW()-1,"0000"), "")</f>
        <v/>
      </c>
      <c r="B7447" s="7" t="n"/>
      <c r="C7447" s="7" t="n"/>
      <c r="D7447" s="7" t="n"/>
      <c r="E7447" s="8" t="n"/>
      <c r="F7447" s="9" t="n"/>
      <c r="G7447" s="8" t="n"/>
      <c r="H7447" s="8" t="n"/>
      <c r="I7447" s="8" t="n"/>
      <c r="J7447" s="10">
        <f>IF(A7447="",0,SUMIFS(amount_expended,cfda_key,V7447))</f>
        <v/>
      </c>
      <c r="K7447" s="10">
        <f>IF(G7447="OTHER CLUSTER NOT LISTED ABOVE",SUMIFS(amount_expended,uniform_other_cluster_name,X7447), IF(AND(OR(G7447="N/A",G7447=""),H7447=""),0,IF(G7447="STATE CLUSTER",SUMIFS(amount_expended,uniform_state_cluster_name,W7447),SUMIFS(amount_expended,cluster_name,G7447))))</f>
        <v/>
      </c>
      <c r="L7447" s="8" t="n"/>
      <c r="M7447" s="7" t="n"/>
      <c r="N7447" s="8" t="n"/>
      <c r="O7447" s="7" t="n"/>
      <c r="P7447" s="7" t="n"/>
      <c r="Q7447" s="8" t="n"/>
      <c r="R7447" s="9" t="n"/>
      <c r="S7447" s="8" t="n"/>
      <c r="T7447" s="8" t="n"/>
      <c r="U7447" s="8" t="n"/>
      <c r="V7447" s="11">
        <f>IF(OR(B7447="",C7447=""),"",CONCATENATE(B7447,".",C7447))</f>
        <v/>
      </c>
      <c r="W7447" s="6">
        <f>UPPER(TRIM(H7447))</f>
        <v/>
      </c>
      <c r="X7447" s="6">
        <f>UPPER(TRIM(I7447))</f>
        <v/>
      </c>
      <c r="Y7447" s="6">
        <f>IF(V7447&lt;&gt;"",IFERROR(INDEX(federal_program_name_lookup,MATCH(V7447,aln_lookup,0)),""),"")</f>
        <v/>
      </c>
    </row>
    <row r="7448">
      <c r="A7448" s="6">
        <f>IF(B7448&lt;&gt;"", "AWARD-"&amp;TEXT(ROW()-1,"0000"), "")</f>
        <v/>
      </c>
      <c r="B7448" s="7" t="n"/>
      <c r="C7448" s="7" t="n"/>
      <c r="D7448" s="7" t="n"/>
      <c r="E7448" s="8" t="n"/>
      <c r="F7448" s="9" t="n"/>
      <c r="G7448" s="8" t="n"/>
      <c r="H7448" s="8" t="n"/>
      <c r="I7448" s="8" t="n"/>
      <c r="J7448" s="10">
        <f>IF(A7448="",0,SUMIFS(amount_expended,cfda_key,V7448))</f>
        <v/>
      </c>
      <c r="K7448" s="10">
        <f>IF(G7448="OTHER CLUSTER NOT LISTED ABOVE",SUMIFS(amount_expended,uniform_other_cluster_name,X7448), IF(AND(OR(G7448="N/A",G7448=""),H7448=""),0,IF(G7448="STATE CLUSTER",SUMIFS(amount_expended,uniform_state_cluster_name,W7448),SUMIFS(amount_expended,cluster_name,G7448))))</f>
        <v/>
      </c>
      <c r="L7448" s="8" t="n"/>
      <c r="M7448" s="7" t="n"/>
      <c r="N7448" s="8" t="n"/>
      <c r="O7448" s="7" t="n"/>
      <c r="P7448" s="7" t="n"/>
      <c r="Q7448" s="8" t="n"/>
      <c r="R7448" s="9" t="n"/>
      <c r="S7448" s="8" t="n"/>
      <c r="T7448" s="8" t="n"/>
      <c r="U7448" s="8" t="n"/>
      <c r="V7448" s="11">
        <f>IF(OR(B7448="",C7448=""),"",CONCATENATE(B7448,".",C7448))</f>
        <v/>
      </c>
      <c r="W7448" s="6">
        <f>UPPER(TRIM(H7448))</f>
        <v/>
      </c>
      <c r="X7448" s="6">
        <f>UPPER(TRIM(I7448))</f>
        <v/>
      </c>
      <c r="Y7448" s="6">
        <f>IF(V7448&lt;&gt;"",IFERROR(INDEX(federal_program_name_lookup,MATCH(V7448,aln_lookup,0)),""),"")</f>
        <v/>
      </c>
    </row>
    <row r="7449">
      <c r="A7449" s="6">
        <f>IF(B7449&lt;&gt;"", "AWARD-"&amp;TEXT(ROW()-1,"0000"), "")</f>
        <v/>
      </c>
      <c r="B7449" s="7" t="n"/>
      <c r="C7449" s="7" t="n"/>
      <c r="D7449" s="7" t="n"/>
      <c r="E7449" s="8" t="n"/>
      <c r="F7449" s="9" t="n"/>
      <c r="G7449" s="8" t="n"/>
      <c r="H7449" s="8" t="n"/>
      <c r="I7449" s="8" t="n"/>
      <c r="J7449" s="10">
        <f>IF(A7449="",0,SUMIFS(amount_expended,cfda_key,V7449))</f>
        <v/>
      </c>
      <c r="K7449" s="10">
        <f>IF(G7449="OTHER CLUSTER NOT LISTED ABOVE",SUMIFS(amount_expended,uniform_other_cluster_name,X7449), IF(AND(OR(G7449="N/A",G7449=""),H7449=""),0,IF(G7449="STATE CLUSTER",SUMIFS(amount_expended,uniform_state_cluster_name,W7449),SUMIFS(amount_expended,cluster_name,G7449))))</f>
        <v/>
      </c>
      <c r="L7449" s="8" t="n"/>
      <c r="M7449" s="7" t="n"/>
      <c r="N7449" s="8" t="n"/>
      <c r="O7449" s="7" t="n"/>
      <c r="P7449" s="7" t="n"/>
      <c r="Q7449" s="8" t="n"/>
      <c r="R7449" s="9" t="n"/>
      <c r="S7449" s="8" t="n"/>
      <c r="T7449" s="8" t="n"/>
      <c r="U7449" s="8" t="n"/>
      <c r="V7449" s="11">
        <f>IF(OR(B7449="",C7449=""),"",CONCATENATE(B7449,".",C7449))</f>
        <v/>
      </c>
      <c r="W7449" s="6">
        <f>UPPER(TRIM(H7449))</f>
        <v/>
      </c>
      <c r="X7449" s="6">
        <f>UPPER(TRIM(I7449))</f>
        <v/>
      </c>
      <c r="Y7449" s="6">
        <f>IF(V7449&lt;&gt;"",IFERROR(INDEX(federal_program_name_lookup,MATCH(V7449,aln_lookup,0)),""),"")</f>
        <v/>
      </c>
    </row>
    <row r="7450">
      <c r="A7450" s="6">
        <f>IF(B7450&lt;&gt;"", "AWARD-"&amp;TEXT(ROW()-1,"0000"), "")</f>
        <v/>
      </c>
      <c r="B7450" s="7" t="n"/>
      <c r="C7450" s="7" t="n"/>
      <c r="D7450" s="7" t="n"/>
      <c r="E7450" s="8" t="n"/>
      <c r="F7450" s="9" t="n"/>
      <c r="G7450" s="8" t="n"/>
      <c r="H7450" s="8" t="n"/>
      <c r="I7450" s="8" t="n"/>
      <c r="J7450" s="10">
        <f>IF(A7450="",0,SUMIFS(amount_expended,cfda_key,V7450))</f>
        <v/>
      </c>
      <c r="K7450" s="10">
        <f>IF(G7450="OTHER CLUSTER NOT LISTED ABOVE",SUMIFS(amount_expended,uniform_other_cluster_name,X7450), IF(AND(OR(G7450="N/A",G7450=""),H7450=""),0,IF(G7450="STATE CLUSTER",SUMIFS(amount_expended,uniform_state_cluster_name,W7450),SUMIFS(amount_expended,cluster_name,G7450))))</f>
        <v/>
      </c>
      <c r="L7450" s="8" t="n"/>
      <c r="M7450" s="7" t="n"/>
      <c r="N7450" s="8" t="n"/>
      <c r="O7450" s="7" t="n"/>
      <c r="P7450" s="7" t="n"/>
      <c r="Q7450" s="8" t="n"/>
      <c r="R7450" s="9" t="n"/>
      <c r="S7450" s="8" t="n"/>
      <c r="T7450" s="8" t="n"/>
      <c r="U7450" s="8" t="n"/>
      <c r="V7450" s="11">
        <f>IF(OR(B7450="",C7450=""),"",CONCATENATE(B7450,".",C7450))</f>
        <v/>
      </c>
      <c r="W7450" s="6">
        <f>UPPER(TRIM(H7450))</f>
        <v/>
      </c>
      <c r="X7450" s="6">
        <f>UPPER(TRIM(I7450))</f>
        <v/>
      </c>
      <c r="Y7450" s="6">
        <f>IF(V7450&lt;&gt;"",IFERROR(INDEX(federal_program_name_lookup,MATCH(V7450,aln_lookup,0)),""),"")</f>
        <v/>
      </c>
    </row>
    <row r="7451">
      <c r="A7451" s="6">
        <f>IF(B7451&lt;&gt;"", "AWARD-"&amp;TEXT(ROW()-1,"0000"), "")</f>
        <v/>
      </c>
      <c r="B7451" s="7" t="n"/>
      <c r="C7451" s="7" t="n"/>
      <c r="D7451" s="7" t="n"/>
      <c r="E7451" s="8" t="n"/>
      <c r="F7451" s="9" t="n"/>
      <c r="G7451" s="8" t="n"/>
      <c r="H7451" s="8" t="n"/>
      <c r="I7451" s="8" t="n"/>
      <c r="J7451" s="10">
        <f>IF(A7451="",0,SUMIFS(amount_expended,cfda_key,V7451))</f>
        <v/>
      </c>
      <c r="K7451" s="10">
        <f>IF(G7451="OTHER CLUSTER NOT LISTED ABOVE",SUMIFS(amount_expended,uniform_other_cluster_name,X7451), IF(AND(OR(G7451="N/A",G7451=""),H7451=""),0,IF(G7451="STATE CLUSTER",SUMIFS(amount_expended,uniform_state_cluster_name,W7451),SUMIFS(amount_expended,cluster_name,G7451))))</f>
        <v/>
      </c>
      <c r="L7451" s="8" t="n"/>
      <c r="M7451" s="7" t="n"/>
      <c r="N7451" s="8" t="n"/>
      <c r="O7451" s="7" t="n"/>
      <c r="P7451" s="7" t="n"/>
      <c r="Q7451" s="8" t="n"/>
      <c r="R7451" s="9" t="n"/>
      <c r="S7451" s="8" t="n"/>
      <c r="T7451" s="8" t="n"/>
      <c r="U7451" s="8" t="n"/>
      <c r="V7451" s="11">
        <f>IF(OR(B7451="",C7451=""),"",CONCATENATE(B7451,".",C7451))</f>
        <v/>
      </c>
      <c r="W7451" s="6">
        <f>UPPER(TRIM(H7451))</f>
        <v/>
      </c>
      <c r="X7451" s="6">
        <f>UPPER(TRIM(I7451))</f>
        <v/>
      </c>
      <c r="Y7451" s="6">
        <f>IF(V7451&lt;&gt;"",IFERROR(INDEX(federal_program_name_lookup,MATCH(V7451,aln_lookup,0)),""),"")</f>
        <v/>
      </c>
    </row>
    <row r="7452">
      <c r="A7452" s="6">
        <f>IF(B7452&lt;&gt;"", "AWARD-"&amp;TEXT(ROW()-1,"0000"), "")</f>
        <v/>
      </c>
      <c r="B7452" s="7" t="n"/>
      <c r="C7452" s="7" t="n"/>
      <c r="D7452" s="7" t="n"/>
      <c r="E7452" s="8" t="n"/>
      <c r="F7452" s="9" t="n"/>
      <c r="G7452" s="8" t="n"/>
      <c r="H7452" s="8" t="n"/>
      <c r="I7452" s="8" t="n"/>
      <c r="J7452" s="10">
        <f>IF(A7452="",0,SUMIFS(amount_expended,cfda_key,V7452))</f>
        <v/>
      </c>
      <c r="K7452" s="10">
        <f>IF(G7452="OTHER CLUSTER NOT LISTED ABOVE",SUMIFS(amount_expended,uniform_other_cluster_name,X7452), IF(AND(OR(G7452="N/A",G7452=""),H7452=""),0,IF(G7452="STATE CLUSTER",SUMIFS(amount_expended,uniform_state_cluster_name,W7452),SUMIFS(amount_expended,cluster_name,G7452))))</f>
        <v/>
      </c>
      <c r="L7452" s="8" t="n"/>
      <c r="M7452" s="7" t="n"/>
      <c r="N7452" s="8" t="n"/>
      <c r="O7452" s="7" t="n"/>
      <c r="P7452" s="7" t="n"/>
      <c r="Q7452" s="8" t="n"/>
      <c r="R7452" s="9" t="n"/>
      <c r="S7452" s="8" t="n"/>
      <c r="T7452" s="8" t="n"/>
      <c r="U7452" s="8" t="n"/>
      <c r="V7452" s="11">
        <f>IF(OR(B7452="",C7452=""),"",CONCATENATE(B7452,".",C7452))</f>
        <v/>
      </c>
      <c r="W7452" s="6">
        <f>UPPER(TRIM(H7452))</f>
        <v/>
      </c>
      <c r="X7452" s="6">
        <f>UPPER(TRIM(I7452))</f>
        <v/>
      </c>
      <c r="Y7452" s="6">
        <f>IF(V7452&lt;&gt;"",IFERROR(INDEX(federal_program_name_lookup,MATCH(V7452,aln_lookup,0)),""),"")</f>
        <v/>
      </c>
    </row>
    <row r="7453">
      <c r="A7453" s="6">
        <f>IF(B7453&lt;&gt;"", "AWARD-"&amp;TEXT(ROW()-1,"0000"), "")</f>
        <v/>
      </c>
      <c r="B7453" s="7" t="n"/>
      <c r="C7453" s="7" t="n"/>
      <c r="D7453" s="7" t="n"/>
      <c r="E7453" s="8" t="n"/>
      <c r="F7453" s="9" t="n"/>
      <c r="G7453" s="8" t="n"/>
      <c r="H7453" s="8" t="n"/>
      <c r="I7453" s="8" t="n"/>
      <c r="J7453" s="10">
        <f>IF(A7453="",0,SUMIFS(amount_expended,cfda_key,V7453))</f>
        <v/>
      </c>
      <c r="K7453" s="10">
        <f>IF(G7453="OTHER CLUSTER NOT LISTED ABOVE",SUMIFS(amount_expended,uniform_other_cluster_name,X7453), IF(AND(OR(G7453="N/A",G7453=""),H7453=""),0,IF(G7453="STATE CLUSTER",SUMIFS(amount_expended,uniform_state_cluster_name,W7453),SUMIFS(amount_expended,cluster_name,G7453))))</f>
        <v/>
      </c>
      <c r="L7453" s="8" t="n"/>
      <c r="M7453" s="7" t="n"/>
      <c r="N7453" s="8" t="n"/>
      <c r="O7453" s="7" t="n"/>
      <c r="P7453" s="7" t="n"/>
      <c r="Q7453" s="8" t="n"/>
      <c r="R7453" s="9" t="n"/>
      <c r="S7453" s="8" t="n"/>
      <c r="T7453" s="8" t="n"/>
      <c r="U7453" s="8" t="n"/>
      <c r="V7453" s="11">
        <f>IF(OR(B7453="",C7453=""),"",CONCATENATE(B7453,".",C7453))</f>
        <v/>
      </c>
      <c r="W7453" s="6">
        <f>UPPER(TRIM(H7453))</f>
        <v/>
      </c>
      <c r="X7453" s="6">
        <f>UPPER(TRIM(I7453))</f>
        <v/>
      </c>
      <c r="Y7453" s="6">
        <f>IF(V7453&lt;&gt;"",IFERROR(INDEX(federal_program_name_lookup,MATCH(V7453,aln_lookup,0)),""),"")</f>
        <v/>
      </c>
    </row>
    <row r="7454">
      <c r="A7454" s="6">
        <f>IF(B7454&lt;&gt;"", "AWARD-"&amp;TEXT(ROW()-1,"0000"), "")</f>
        <v/>
      </c>
      <c r="B7454" s="7" t="n"/>
      <c r="C7454" s="7" t="n"/>
      <c r="D7454" s="7" t="n"/>
      <c r="E7454" s="8" t="n"/>
      <c r="F7454" s="9" t="n"/>
      <c r="G7454" s="8" t="n"/>
      <c r="H7454" s="8" t="n"/>
      <c r="I7454" s="8" t="n"/>
      <c r="J7454" s="10">
        <f>IF(A7454="",0,SUMIFS(amount_expended,cfda_key,V7454))</f>
        <v/>
      </c>
      <c r="K7454" s="10">
        <f>IF(G7454="OTHER CLUSTER NOT LISTED ABOVE",SUMIFS(amount_expended,uniform_other_cluster_name,X7454), IF(AND(OR(G7454="N/A",G7454=""),H7454=""),0,IF(G7454="STATE CLUSTER",SUMIFS(amount_expended,uniform_state_cluster_name,W7454),SUMIFS(amount_expended,cluster_name,G7454))))</f>
        <v/>
      </c>
      <c r="L7454" s="8" t="n"/>
      <c r="M7454" s="7" t="n"/>
      <c r="N7454" s="8" t="n"/>
      <c r="O7454" s="7" t="n"/>
      <c r="P7454" s="7" t="n"/>
      <c r="Q7454" s="8" t="n"/>
      <c r="R7454" s="9" t="n"/>
      <c r="S7454" s="8" t="n"/>
      <c r="T7454" s="8" t="n"/>
      <c r="U7454" s="8" t="n"/>
      <c r="V7454" s="11">
        <f>IF(OR(B7454="",C7454=""),"",CONCATENATE(B7454,".",C7454))</f>
        <v/>
      </c>
      <c r="W7454" s="6">
        <f>UPPER(TRIM(H7454))</f>
        <v/>
      </c>
      <c r="X7454" s="6">
        <f>UPPER(TRIM(I7454))</f>
        <v/>
      </c>
      <c r="Y7454" s="6">
        <f>IF(V7454&lt;&gt;"",IFERROR(INDEX(federal_program_name_lookup,MATCH(V7454,aln_lookup,0)),""),"")</f>
        <v/>
      </c>
    </row>
    <row r="7455">
      <c r="A7455" s="6">
        <f>IF(B7455&lt;&gt;"", "AWARD-"&amp;TEXT(ROW()-1,"0000"), "")</f>
        <v/>
      </c>
      <c r="B7455" s="7" t="n"/>
      <c r="C7455" s="7" t="n"/>
      <c r="D7455" s="7" t="n"/>
      <c r="E7455" s="8" t="n"/>
      <c r="F7455" s="9" t="n"/>
      <c r="G7455" s="8" t="n"/>
      <c r="H7455" s="8" t="n"/>
      <c r="I7455" s="8" t="n"/>
      <c r="J7455" s="10">
        <f>IF(A7455="",0,SUMIFS(amount_expended,cfda_key,V7455))</f>
        <v/>
      </c>
      <c r="K7455" s="10">
        <f>IF(G7455="OTHER CLUSTER NOT LISTED ABOVE",SUMIFS(amount_expended,uniform_other_cluster_name,X7455), IF(AND(OR(G7455="N/A",G7455=""),H7455=""),0,IF(G7455="STATE CLUSTER",SUMIFS(amount_expended,uniform_state_cluster_name,W7455),SUMIFS(amount_expended,cluster_name,G7455))))</f>
        <v/>
      </c>
      <c r="L7455" s="8" t="n"/>
      <c r="M7455" s="7" t="n"/>
      <c r="N7455" s="8" t="n"/>
      <c r="O7455" s="7" t="n"/>
      <c r="P7455" s="7" t="n"/>
      <c r="Q7455" s="8" t="n"/>
      <c r="R7455" s="9" t="n"/>
      <c r="S7455" s="8" t="n"/>
      <c r="T7455" s="8" t="n"/>
      <c r="U7455" s="8" t="n"/>
      <c r="V7455" s="11">
        <f>IF(OR(B7455="",C7455=""),"",CONCATENATE(B7455,".",C7455))</f>
        <v/>
      </c>
      <c r="W7455" s="6">
        <f>UPPER(TRIM(H7455))</f>
        <v/>
      </c>
      <c r="X7455" s="6">
        <f>UPPER(TRIM(I7455))</f>
        <v/>
      </c>
      <c r="Y7455" s="6">
        <f>IF(V7455&lt;&gt;"",IFERROR(INDEX(federal_program_name_lookup,MATCH(V7455,aln_lookup,0)),""),"")</f>
        <v/>
      </c>
    </row>
    <row r="7456">
      <c r="A7456" s="6">
        <f>IF(B7456&lt;&gt;"", "AWARD-"&amp;TEXT(ROW()-1,"0000"), "")</f>
        <v/>
      </c>
      <c r="B7456" s="7" t="n"/>
      <c r="C7456" s="7" t="n"/>
      <c r="D7456" s="7" t="n"/>
      <c r="E7456" s="8" t="n"/>
      <c r="F7456" s="9" t="n"/>
      <c r="G7456" s="8" t="n"/>
      <c r="H7456" s="8" t="n"/>
      <c r="I7456" s="8" t="n"/>
      <c r="J7456" s="10">
        <f>IF(A7456="",0,SUMIFS(amount_expended,cfda_key,V7456))</f>
        <v/>
      </c>
      <c r="K7456" s="10">
        <f>IF(G7456="OTHER CLUSTER NOT LISTED ABOVE",SUMIFS(amount_expended,uniform_other_cluster_name,X7456), IF(AND(OR(G7456="N/A",G7456=""),H7456=""),0,IF(G7456="STATE CLUSTER",SUMIFS(amount_expended,uniform_state_cluster_name,W7456),SUMIFS(amount_expended,cluster_name,G7456))))</f>
        <v/>
      </c>
      <c r="L7456" s="8" t="n"/>
      <c r="M7456" s="7" t="n"/>
      <c r="N7456" s="8" t="n"/>
      <c r="O7456" s="7" t="n"/>
      <c r="P7456" s="7" t="n"/>
      <c r="Q7456" s="8" t="n"/>
      <c r="R7456" s="9" t="n"/>
      <c r="S7456" s="8" t="n"/>
      <c r="T7456" s="8" t="n"/>
      <c r="U7456" s="8" t="n"/>
      <c r="V7456" s="11">
        <f>IF(OR(B7456="",C7456=""),"",CONCATENATE(B7456,".",C7456))</f>
        <v/>
      </c>
      <c r="W7456" s="6">
        <f>UPPER(TRIM(H7456))</f>
        <v/>
      </c>
      <c r="X7456" s="6">
        <f>UPPER(TRIM(I7456))</f>
        <v/>
      </c>
      <c r="Y7456" s="6">
        <f>IF(V7456&lt;&gt;"",IFERROR(INDEX(federal_program_name_lookup,MATCH(V7456,aln_lookup,0)),""),"")</f>
        <v/>
      </c>
    </row>
    <row r="7457">
      <c r="A7457" s="6">
        <f>IF(B7457&lt;&gt;"", "AWARD-"&amp;TEXT(ROW()-1,"0000"), "")</f>
        <v/>
      </c>
      <c r="B7457" s="7" t="n"/>
      <c r="C7457" s="7" t="n"/>
      <c r="D7457" s="7" t="n"/>
      <c r="E7457" s="8" t="n"/>
      <c r="F7457" s="9" t="n"/>
      <c r="G7457" s="8" t="n"/>
      <c r="H7457" s="8" t="n"/>
      <c r="I7457" s="8" t="n"/>
      <c r="J7457" s="10">
        <f>IF(A7457="",0,SUMIFS(amount_expended,cfda_key,V7457))</f>
        <v/>
      </c>
      <c r="K7457" s="10">
        <f>IF(G7457="OTHER CLUSTER NOT LISTED ABOVE",SUMIFS(amount_expended,uniform_other_cluster_name,X7457), IF(AND(OR(G7457="N/A",G7457=""),H7457=""),0,IF(G7457="STATE CLUSTER",SUMIFS(amount_expended,uniform_state_cluster_name,W7457),SUMIFS(amount_expended,cluster_name,G7457))))</f>
        <v/>
      </c>
      <c r="L7457" s="8" t="n"/>
      <c r="M7457" s="7" t="n"/>
      <c r="N7457" s="8" t="n"/>
      <c r="O7457" s="7" t="n"/>
      <c r="P7457" s="7" t="n"/>
      <c r="Q7457" s="8" t="n"/>
      <c r="R7457" s="9" t="n"/>
      <c r="S7457" s="8" t="n"/>
      <c r="T7457" s="8" t="n"/>
      <c r="U7457" s="8" t="n"/>
      <c r="V7457" s="11">
        <f>IF(OR(B7457="",C7457=""),"",CONCATENATE(B7457,".",C7457))</f>
        <v/>
      </c>
      <c r="W7457" s="6">
        <f>UPPER(TRIM(H7457))</f>
        <v/>
      </c>
      <c r="X7457" s="6">
        <f>UPPER(TRIM(I7457))</f>
        <v/>
      </c>
      <c r="Y7457" s="6">
        <f>IF(V7457&lt;&gt;"",IFERROR(INDEX(federal_program_name_lookup,MATCH(V7457,aln_lookup,0)),""),"")</f>
        <v/>
      </c>
    </row>
    <row r="7458">
      <c r="A7458" s="6">
        <f>IF(B7458&lt;&gt;"", "AWARD-"&amp;TEXT(ROW()-1,"0000"), "")</f>
        <v/>
      </c>
      <c r="B7458" s="7" t="n"/>
      <c r="C7458" s="7" t="n"/>
      <c r="D7458" s="7" t="n"/>
      <c r="E7458" s="8" t="n"/>
      <c r="F7458" s="9" t="n"/>
      <c r="G7458" s="8" t="n"/>
      <c r="H7458" s="8" t="n"/>
      <c r="I7458" s="8" t="n"/>
      <c r="J7458" s="10">
        <f>IF(A7458="",0,SUMIFS(amount_expended,cfda_key,V7458))</f>
        <v/>
      </c>
      <c r="K7458" s="10">
        <f>IF(G7458="OTHER CLUSTER NOT LISTED ABOVE",SUMIFS(amount_expended,uniform_other_cluster_name,X7458), IF(AND(OR(G7458="N/A",G7458=""),H7458=""),0,IF(G7458="STATE CLUSTER",SUMIFS(amount_expended,uniform_state_cluster_name,W7458),SUMIFS(amount_expended,cluster_name,G7458))))</f>
        <v/>
      </c>
      <c r="L7458" s="8" t="n"/>
      <c r="M7458" s="7" t="n"/>
      <c r="N7458" s="8" t="n"/>
      <c r="O7458" s="7" t="n"/>
      <c r="P7458" s="7" t="n"/>
      <c r="Q7458" s="8" t="n"/>
      <c r="R7458" s="9" t="n"/>
      <c r="S7458" s="8" t="n"/>
      <c r="T7458" s="8" t="n"/>
      <c r="U7458" s="8" t="n"/>
      <c r="V7458" s="11">
        <f>IF(OR(B7458="",C7458=""),"",CONCATENATE(B7458,".",C7458))</f>
        <v/>
      </c>
      <c r="W7458" s="6">
        <f>UPPER(TRIM(H7458))</f>
        <v/>
      </c>
      <c r="X7458" s="6">
        <f>UPPER(TRIM(I7458))</f>
        <v/>
      </c>
      <c r="Y7458" s="6">
        <f>IF(V7458&lt;&gt;"",IFERROR(INDEX(federal_program_name_lookup,MATCH(V7458,aln_lookup,0)),""),"")</f>
        <v/>
      </c>
    </row>
    <row r="7459">
      <c r="A7459" s="6">
        <f>IF(B7459&lt;&gt;"", "AWARD-"&amp;TEXT(ROW()-1,"0000"), "")</f>
        <v/>
      </c>
      <c r="B7459" s="7" t="n"/>
      <c r="C7459" s="7" t="n"/>
      <c r="D7459" s="7" t="n"/>
      <c r="E7459" s="8" t="n"/>
      <c r="F7459" s="9" t="n"/>
      <c r="G7459" s="8" t="n"/>
      <c r="H7459" s="8" t="n"/>
      <c r="I7459" s="8" t="n"/>
      <c r="J7459" s="10">
        <f>IF(A7459="",0,SUMIFS(amount_expended,cfda_key,V7459))</f>
        <v/>
      </c>
      <c r="K7459" s="10">
        <f>IF(G7459="OTHER CLUSTER NOT LISTED ABOVE",SUMIFS(amount_expended,uniform_other_cluster_name,X7459), IF(AND(OR(G7459="N/A",G7459=""),H7459=""),0,IF(G7459="STATE CLUSTER",SUMIFS(amount_expended,uniform_state_cluster_name,W7459),SUMIFS(amount_expended,cluster_name,G7459))))</f>
        <v/>
      </c>
      <c r="L7459" s="8" t="n"/>
      <c r="M7459" s="7" t="n"/>
      <c r="N7459" s="8" t="n"/>
      <c r="O7459" s="7" t="n"/>
      <c r="P7459" s="7" t="n"/>
      <c r="Q7459" s="8" t="n"/>
      <c r="R7459" s="9" t="n"/>
      <c r="S7459" s="8" t="n"/>
      <c r="T7459" s="8" t="n"/>
      <c r="U7459" s="8" t="n"/>
      <c r="V7459" s="11">
        <f>IF(OR(B7459="",C7459=""),"",CONCATENATE(B7459,".",C7459))</f>
        <v/>
      </c>
      <c r="W7459" s="6">
        <f>UPPER(TRIM(H7459))</f>
        <v/>
      </c>
      <c r="X7459" s="6">
        <f>UPPER(TRIM(I7459))</f>
        <v/>
      </c>
      <c r="Y7459" s="6">
        <f>IF(V7459&lt;&gt;"",IFERROR(INDEX(federal_program_name_lookup,MATCH(V7459,aln_lookup,0)),""),"")</f>
        <v/>
      </c>
    </row>
    <row r="7460">
      <c r="A7460" s="6">
        <f>IF(B7460&lt;&gt;"", "AWARD-"&amp;TEXT(ROW()-1,"0000"), "")</f>
        <v/>
      </c>
      <c r="B7460" s="7" t="n"/>
      <c r="C7460" s="7" t="n"/>
      <c r="D7460" s="7" t="n"/>
      <c r="E7460" s="8" t="n"/>
      <c r="F7460" s="9" t="n"/>
      <c r="G7460" s="8" t="n"/>
      <c r="H7460" s="8" t="n"/>
      <c r="I7460" s="8" t="n"/>
      <c r="J7460" s="10">
        <f>IF(A7460="",0,SUMIFS(amount_expended,cfda_key,V7460))</f>
        <v/>
      </c>
      <c r="K7460" s="10">
        <f>IF(G7460="OTHER CLUSTER NOT LISTED ABOVE",SUMIFS(amount_expended,uniform_other_cluster_name,X7460), IF(AND(OR(G7460="N/A",G7460=""),H7460=""),0,IF(G7460="STATE CLUSTER",SUMIFS(amount_expended,uniform_state_cluster_name,W7460),SUMIFS(amount_expended,cluster_name,G7460))))</f>
        <v/>
      </c>
      <c r="L7460" s="8" t="n"/>
      <c r="M7460" s="7" t="n"/>
      <c r="N7460" s="8" t="n"/>
      <c r="O7460" s="7" t="n"/>
      <c r="P7460" s="7" t="n"/>
      <c r="Q7460" s="8" t="n"/>
      <c r="R7460" s="9" t="n"/>
      <c r="S7460" s="8" t="n"/>
      <c r="T7460" s="8" t="n"/>
      <c r="U7460" s="8" t="n"/>
      <c r="V7460" s="11">
        <f>IF(OR(B7460="",C7460=""),"",CONCATENATE(B7460,".",C7460))</f>
        <v/>
      </c>
      <c r="W7460" s="6">
        <f>UPPER(TRIM(H7460))</f>
        <v/>
      </c>
      <c r="X7460" s="6">
        <f>UPPER(TRIM(I7460))</f>
        <v/>
      </c>
      <c r="Y7460" s="6">
        <f>IF(V7460&lt;&gt;"",IFERROR(INDEX(federal_program_name_lookup,MATCH(V7460,aln_lookup,0)),""),"")</f>
        <v/>
      </c>
    </row>
    <row r="7461">
      <c r="A7461" s="6">
        <f>IF(B7461&lt;&gt;"", "AWARD-"&amp;TEXT(ROW()-1,"0000"), "")</f>
        <v/>
      </c>
      <c r="B7461" s="7" t="n"/>
      <c r="C7461" s="7" t="n"/>
      <c r="D7461" s="7" t="n"/>
      <c r="E7461" s="8" t="n"/>
      <c r="F7461" s="9" t="n"/>
      <c r="G7461" s="8" t="n"/>
      <c r="H7461" s="8" t="n"/>
      <c r="I7461" s="8" t="n"/>
      <c r="J7461" s="10">
        <f>IF(A7461="",0,SUMIFS(amount_expended,cfda_key,V7461))</f>
        <v/>
      </c>
      <c r="K7461" s="10">
        <f>IF(G7461="OTHER CLUSTER NOT LISTED ABOVE",SUMIFS(amount_expended,uniform_other_cluster_name,X7461), IF(AND(OR(G7461="N/A",G7461=""),H7461=""),0,IF(G7461="STATE CLUSTER",SUMIFS(amount_expended,uniform_state_cluster_name,W7461),SUMIFS(amount_expended,cluster_name,G7461))))</f>
        <v/>
      </c>
      <c r="L7461" s="8" t="n"/>
      <c r="M7461" s="7" t="n"/>
      <c r="N7461" s="8" t="n"/>
      <c r="O7461" s="7" t="n"/>
      <c r="P7461" s="7" t="n"/>
      <c r="Q7461" s="8" t="n"/>
      <c r="R7461" s="9" t="n"/>
      <c r="S7461" s="8" t="n"/>
      <c r="T7461" s="8" t="n"/>
      <c r="U7461" s="8" t="n"/>
      <c r="V7461" s="11">
        <f>IF(OR(B7461="",C7461=""),"",CONCATENATE(B7461,".",C7461))</f>
        <v/>
      </c>
      <c r="W7461" s="6">
        <f>UPPER(TRIM(H7461))</f>
        <v/>
      </c>
      <c r="X7461" s="6">
        <f>UPPER(TRIM(I7461))</f>
        <v/>
      </c>
      <c r="Y7461" s="6">
        <f>IF(V7461&lt;&gt;"",IFERROR(INDEX(federal_program_name_lookup,MATCH(V7461,aln_lookup,0)),""),"")</f>
        <v/>
      </c>
    </row>
    <row r="7462">
      <c r="A7462" s="6">
        <f>IF(B7462&lt;&gt;"", "AWARD-"&amp;TEXT(ROW()-1,"0000"), "")</f>
        <v/>
      </c>
      <c r="B7462" s="7" t="n"/>
      <c r="C7462" s="7" t="n"/>
      <c r="D7462" s="7" t="n"/>
      <c r="E7462" s="8" t="n"/>
      <c r="F7462" s="9" t="n"/>
      <c r="G7462" s="8" t="n"/>
      <c r="H7462" s="8" t="n"/>
      <c r="I7462" s="8" t="n"/>
      <c r="J7462" s="10">
        <f>IF(A7462="",0,SUMIFS(amount_expended,cfda_key,V7462))</f>
        <v/>
      </c>
      <c r="K7462" s="10">
        <f>IF(G7462="OTHER CLUSTER NOT LISTED ABOVE",SUMIFS(amount_expended,uniform_other_cluster_name,X7462), IF(AND(OR(G7462="N/A",G7462=""),H7462=""),0,IF(G7462="STATE CLUSTER",SUMIFS(amount_expended,uniform_state_cluster_name,W7462),SUMIFS(amount_expended,cluster_name,G7462))))</f>
        <v/>
      </c>
      <c r="L7462" s="8" t="n"/>
      <c r="M7462" s="7" t="n"/>
      <c r="N7462" s="8" t="n"/>
      <c r="O7462" s="7" t="n"/>
      <c r="P7462" s="7" t="n"/>
      <c r="Q7462" s="8" t="n"/>
      <c r="R7462" s="9" t="n"/>
      <c r="S7462" s="8" t="n"/>
      <c r="T7462" s="8" t="n"/>
      <c r="U7462" s="8" t="n"/>
      <c r="V7462" s="11">
        <f>IF(OR(B7462="",C7462=""),"",CONCATENATE(B7462,".",C7462))</f>
        <v/>
      </c>
      <c r="W7462" s="6">
        <f>UPPER(TRIM(H7462))</f>
        <v/>
      </c>
      <c r="X7462" s="6">
        <f>UPPER(TRIM(I7462))</f>
        <v/>
      </c>
      <c r="Y7462" s="6">
        <f>IF(V7462&lt;&gt;"",IFERROR(INDEX(federal_program_name_lookup,MATCH(V7462,aln_lookup,0)),""),"")</f>
        <v/>
      </c>
    </row>
    <row r="7463">
      <c r="A7463" s="6">
        <f>IF(B7463&lt;&gt;"", "AWARD-"&amp;TEXT(ROW()-1,"0000"), "")</f>
        <v/>
      </c>
      <c r="B7463" s="7" t="n"/>
      <c r="C7463" s="7" t="n"/>
      <c r="D7463" s="7" t="n"/>
      <c r="E7463" s="8" t="n"/>
      <c r="F7463" s="9" t="n"/>
      <c r="G7463" s="8" t="n"/>
      <c r="H7463" s="8" t="n"/>
      <c r="I7463" s="8" t="n"/>
      <c r="J7463" s="10">
        <f>IF(A7463="",0,SUMIFS(amount_expended,cfda_key,V7463))</f>
        <v/>
      </c>
      <c r="K7463" s="10">
        <f>IF(G7463="OTHER CLUSTER NOT LISTED ABOVE",SUMIFS(amount_expended,uniform_other_cluster_name,X7463), IF(AND(OR(G7463="N/A",G7463=""),H7463=""),0,IF(G7463="STATE CLUSTER",SUMIFS(amount_expended,uniform_state_cluster_name,W7463),SUMIFS(amount_expended,cluster_name,G7463))))</f>
        <v/>
      </c>
      <c r="L7463" s="8" t="n"/>
      <c r="M7463" s="7" t="n"/>
      <c r="N7463" s="8" t="n"/>
      <c r="O7463" s="7" t="n"/>
      <c r="P7463" s="7" t="n"/>
      <c r="Q7463" s="8" t="n"/>
      <c r="R7463" s="9" t="n"/>
      <c r="S7463" s="8" t="n"/>
      <c r="T7463" s="8" t="n"/>
      <c r="U7463" s="8" t="n"/>
      <c r="V7463" s="11">
        <f>IF(OR(B7463="",C7463=""),"",CONCATENATE(B7463,".",C7463))</f>
        <v/>
      </c>
      <c r="W7463" s="6">
        <f>UPPER(TRIM(H7463))</f>
        <v/>
      </c>
      <c r="X7463" s="6">
        <f>UPPER(TRIM(I7463))</f>
        <v/>
      </c>
      <c r="Y7463" s="6">
        <f>IF(V7463&lt;&gt;"",IFERROR(INDEX(federal_program_name_lookup,MATCH(V7463,aln_lookup,0)),""),"")</f>
        <v/>
      </c>
    </row>
    <row r="7464">
      <c r="A7464" s="6">
        <f>IF(B7464&lt;&gt;"", "AWARD-"&amp;TEXT(ROW()-1,"0000"), "")</f>
        <v/>
      </c>
      <c r="B7464" s="7" t="n"/>
      <c r="C7464" s="7" t="n"/>
      <c r="D7464" s="7" t="n"/>
      <c r="E7464" s="8" t="n"/>
      <c r="F7464" s="9" t="n"/>
      <c r="G7464" s="8" t="n"/>
      <c r="H7464" s="8" t="n"/>
      <c r="I7464" s="8" t="n"/>
      <c r="J7464" s="10">
        <f>IF(A7464="",0,SUMIFS(amount_expended,cfda_key,V7464))</f>
        <v/>
      </c>
      <c r="K7464" s="10">
        <f>IF(G7464="OTHER CLUSTER NOT LISTED ABOVE",SUMIFS(amount_expended,uniform_other_cluster_name,X7464), IF(AND(OR(G7464="N/A",G7464=""),H7464=""),0,IF(G7464="STATE CLUSTER",SUMIFS(amount_expended,uniform_state_cluster_name,W7464),SUMIFS(amount_expended,cluster_name,G7464))))</f>
        <v/>
      </c>
      <c r="L7464" s="8" t="n"/>
      <c r="M7464" s="7" t="n"/>
      <c r="N7464" s="8" t="n"/>
      <c r="O7464" s="7" t="n"/>
      <c r="P7464" s="7" t="n"/>
      <c r="Q7464" s="8" t="n"/>
      <c r="R7464" s="9" t="n"/>
      <c r="S7464" s="8" t="n"/>
      <c r="T7464" s="8" t="n"/>
      <c r="U7464" s="8" t="n"/>
      <c r="V7464" s="11">
        <f>IF(OR(B7464="",C7464=""),"",CONCATENATE(B7464,".",C7464))</f>
        <v/>
      </c>
      <c r="W7464" s="6">
        <f>UPPER(TRIM(H7464))</f>
        <v/>
      </c>
      <c r="X7464" s="6">
        <f>UPPER(TRIM(I7464))</f>
        <v/>
      </c>
      <c r="Y7464" s="6">
        <f>IF(V7464&lt;&gt;"",IFERROR(INDEX(federal_program_name_lookup,MATCH(V7464,aln_lookup,0)),""),"")</f>
        <v/>
      </c>
    </row>
    <row r="7465">
      <c r="A7465" s="6">
        <f>IF(B7465&lt;&gt;"", "AWARD-"&amp;TEXT(ROW()-1,"0000"), "")</f>
        <v/>
      </c>
      <c r="B7465" s="7" t="n"/>
      <c r="C7465" s="7" t="n"/>
      <c r="D7465" s="7" t="n"/>
      <c r="E7465" s="8" t="n"/>
      <c r="F7465" s="9" t="n"/>
      <c r="G7465" s="8" t="n"/>
      <c r="H7465" s="8" t="n"/>
      <c r="I7465" s="8" t="n"/>
      <c r="J7465" s="10">
        <f>IF(A7465="",0,SUMIFS(amount_expended,cfda_key,V7465))</f>
        <v/>
      </c>
      <c r="K7465" s="10">
        <f>IF(G7465="OTHER CLUSTER NOT LISTED ABOVE",SUMIFS(amount_expended,uniform_other_cluster_name,X7465), IF(AND(OR(G7465="N/A",G7465=""),H7465=""),0,IF(G7465="STATE CLUSTER",SUMIFS(amount_expended,uniform_state_cluster_name,W7465),SUMIFS(amount_expended,cluster_name,G7465))))</f>
        <v/>
      </c>
      <c r="L7465" s="8" t="n"/>
      <c r="M7465" s="7" t="n"/>
      <c r="N7465" s="8" t="n"/>
      <c r="O7465" s="7" t="n"/>
      <c r="P7465" s="7" t="n"/>
      <c r="Q7465" s="8" t="n"/>
      <c r="R7465" s="9" t="n"/>
      <c r="S7465" s="8" t="n"/>
      <c r="T7465" s="8" t="n"/>
      <c r="U7465" s="8" t="n"/>
      <c r="V7465" s="11">
        <f>IF(OR(B7465="",C7465=""),"",CONCATENATE(B7465,".",C7465))</f>
        <v/>
      </c>
      <c r="W7465" s="6">
        <f>UPPER(TRIM(H7465))</f>
        <v/>
      </c>
      <c r="X7465" s="6">
        <f>UPPER(TRIM(I7465))</f>
        <v/>
      </c>
      <c r="Y7465" s="6">
        <f>IF(V7465&lt;&gt;"",IFERROR(INDEX(federal_program_name_lookup,MATCH(V7465,aln_lookup,0)),""),"")</f>
        <v/>
      </c>
    </row>
    <row r="7466">
      <c r="A7466" s="6">
        <f>IF(B7466&lt;&gt;"", "AWARD-"&amp;TEXT(ROW()-1,"0000"), "")</f>
        <v/>
      </c>
      <c r="B7466" s="7" t="n"/>
      <c r="C7466" s="7" t="n"/>
      <c r="D7466" s="7" t="n"/>
      <c r="E7466" s="8" t="n"/>
      <c r="F7466" s="9" t="n"/>
      <c r="G7466" s="8" t="n"/>
      <c r="H7466" s="8" t="n"/>
      <c r="I7466" s="8" t="n"/>
      <c r="J7466" s="10">
        <f>IF(A7466="",0,SUMIFS(amount_expended,cfda_key,V7466))</f>
        <v/>
      </c>
      <c r="K7466" s="10">
        <f>IF(G7466="OTHER CLUSTER NOT LISTED ABOVE",SUMIFS(amount_expended,uniform_other_cluster_name,X7466), IF(AND(OR(G7466="N/A",G7466=""),H7466=""),0,IF(G7466="STATE CLUSTER",SUMIFS(amount_expended,uniform_state_cluster_name,W7466),SUMIFS(amount_expended,cluster_name,G7466))))</f>
        <v/>
      </c>
      <c r="L7466" s="8" t="n"/>
      <c r="M7466" s="7" t="n"/>
      <c r="N7466" s="8" t="n"/>
      <c r="O7466" s="7" t="n"/>
      <c r="P7466" s="7" t="n"/>
      <c r="Q7466" s="8" t="n"/>
      <c r="R7466" s="9" t="n"/>
      <c r="S7466" s="8" t="n"/>
      <c r="T7466" s="8" t="n"/>
      <c r="U7466" s="8" t="n"/>
      <c r="V7466" s="11">
        <f>IF(OR(B7466="",C7466=""),"",CONCATENATE(B7466,".",C7466))</f>
        <v/>
      </c>
      <c r="W7466" s="6">
        <f>UPPER(TRIM(H7466))</f>
        <v/>
      </c>
      <c r="X7466" s="6">
        <f>UPPER(TRIM(I7466))</f>
        <v/>
      </c>
      <c r="Y7466" s="6">
        <f>IF(V7466&lt;&gt;"",IFERROR(INDEX(federal_program_name_lookup,MATCH(V7466,aln_lookup,0)),""),"")</f>
        <v/>
      </c>
    </row>
    <row r="7467">
      <c r="A7467" s="6">
        <f>IF(B7467&lt;&gt;"", "AWARD-"&amp;TEXT(ROW()-1,"0000"), "")</f>
        <v/>
      </c>
      <c r="B7467" s="7" t="n"/>
      <c r="C7467" s="7" t="n"/>
      <c r="D7467" s="7" t="n"/>
      <c r="E7467" s="8" t="n"/>
      <c r="F7467" s="9" t="n"/>
      <c r="G7467" s="8" t="n"/>
      <c r="H7467" s="8" t="n"/>
      <c r="I7467" s="8" t="n"/>
      <c r="J7467" s="10">
        <f>IF(A7467="",0,SUMIFS(amount_expended,cfda_key,V7467))</f>
        <v/>
      </c>
      <c r="K7467" s="10">
        <f>IF(G7467="OTHER CLUSTER NOT LISTED ABOVE",SUMIFS(amount_expended,uniform_other_cluster_name,X7467), IF(AND(OR(G7467="N/A",G7467=""),H7467=""),0,IF(G7467="STATE CLUSTER",SUMIFS(amount_expended,uniform_state_cluster_name,W7467),SUMIFS(amount_expended,cluster_name,G7467))))</f>
        <v/>
      </c>
      <c r="L7467" s="8" t="n"/>
      <c r="M7467" s="7" t="n"/>
      <c r="N7467" s="8" t="n"/>
      <c r="O7467" s="7" t="n"/>
      <c r="P7467" s="7" t="n"/>
      <c r="Q7467" s="8" t="n"/>
      <c r="R7467" s="9" t="n"/>
      <c r="S7467" s="8" t="n"/>
      <c r="T7467" s="8" t="n"/>
      <c r="U7467" s="8" t="n"/>
      <c r="V7467" s="11">
        <f>IF(OR(B7467="",C7467=""),"",CONCATENATE(B7467,".",C7467))</f>
        <v/>
      </c>
      <c r="W7467" s="6">
        <f>UPPER(TRIM(H7467))</f>
        <v/>
      </c>
      <c r="X7467" s="6">
        <f>UPPER(TRIM(I7467))</f>
        <v/>
      </c>
      <c r="Y7467" s="6">
        <f>IF(V7467&lt;&gt;"",IFERROR(INDEX(federal_program_name_lookup,MATCH(V7467,aln_lookup,0)),""),"")</f>
        <v/>
      </c>
    </row>
    <row r="7468">
      <c r="A7468" s="6">
        <f>IF(B7468&lt;&gt;"", "AWARD-"&amp;TEXT(ROW()-1,"0000"), "")</f>
        <v/>
      </c>
      <c r="B7468" s="7" t="n"/>
      <c r="C7468" s="7" t="n"/>
      <c r="D7468" s="7" t="n"/>
      <c r="E7468" s="8" t="n"/>
      <c r="F7468" s="9" t="n"/>
      <c r="G7468" s="8" t="n"/>
      <c r="H7468" s="8" t="n"/>
      <c r="I7468" s="8" t="n"/>
      <c r="J7468" s="10">
        <f>IF(A7468="",0,SUMIFS(amount_expended,cfda_key,V7468))</f>
        <v/>
      </c>
      <c r="K7468" s="10">
        <f>IF(G7468="OTHER CLUSTER NOT LISTED ABOVE",SUMIFS(amount_expended,uniform_other_cluster_name,X7468), IF(AND(OR(G7468="N/A",G7468=""),H7468=""),0,IF(G7468="STATE CLUSTER",SUMIFS(amount_expended,uniform_state_cluster_name,W7468),SUMIFS(amount_expended,cluster_name,G7468))))</f>
        <v/>
      </c>
      <c r="L7468" s="8" t="n"/>
      <c r="M7468" s="7" t="n"/>
      <c r="N7468" s="8" t="n"/>
      <c r="O7468" s="7" t="n"/>
      <c r="P7468" s="7" t="n"/>
      <c r="Q7468" s="8" t="n"/>
      <c r="R7468" s="9" t="n"/>
      <c r="S7468" s="8" t="n"/>
      <c r="T7468" s="8" t="n"/>
      <c r="U7468" s="8" t="n"/>
      <c r="V7468" s="11">
        <f>IF(OR(B7468="",C7468=""),"",CONCATENATE(B7468,".",C7468))</f>
        <v/>
      </c>
      <c r="W7468" s="6">
        <f>UPPER(TRIM(H7468))</f>
        <v/>
      </c>
      <c r="X7468" s="6">
        <f>UPPER(TRIM(I7468))</f>
        <v/>
      </c>
      <c r="Y7468" s="6">
        <f>IF(V7468&lt;&gt;"",IFERROR(INDEX(federal_program_name_lookup,MATCH(V7468,aln_lookup,0)),""),"")</f>
        <v/>
      </c>
    </row>
    <row r="7469">
      <c r="A7469" s="6">
        <f>IF(B7469&lt;&gt;"", "AWARD-"&amp;TEXT(ROW()-1,"0000"), "")</f>
        <v/>
      </c>
      <c r="B7469" s="7" t="n"/>
      <c r="C7469" s="7" t="n"/>
      <c r="D7469" s="7" t="n"/>
      <c r="E7469" s="8" t="n"/>
      <c r="F7469" s="9" t="n"/>
      <c r="G7469" s="8" t="n"/>
      <c r="H7469" s="8" t="n"/>
      <c r="I7469" s="8" t="n"/>
      <c r="J7469" s="10">
        <f>IF(A7469="",0,SUMIFS(amount_expended,cfda_key,V7469))</f>
        <v/>
      </c>
      <c r="K7469" s="10">
        <f>IF(G7469="OTHER CLUSTER NOT LISTED ABOVE",SUMIFS(amount_expended,uniform_other_cluster_name,X7469), IF(AND(OR(G7469="N/A",G7469=""),H7469=""),0,IF(G7469="STATE CLUSTER",SUMIFS(amount_expended,uniform_state_cluster_name,W7469),SUMIFS(amount_expended,cluster_name,G7469))))</f>
        <v/>
      </c>
      <c r="L7469" s="8" t="n"/>
      <c r="M7469" s="7" t="n"/>
      <c r="N7469" s="8" t="n"/>
      <c r="O7469" s="7" t="n"/>
      <c r="P7469" s="7" t="n"/>
      <c r="Q7469" s="8" t="n"/>
      <c r="R7469" s="9" t="n"/>
      <c r="S7469" s="8" t="n"/>
      <c r="T7469" s="8" t="n"/>
      <c r="U7469" s="8" t="n"/>
      <c r="V7469" s="11">
        <f>IF(OR(B7469="",C7469=""),"",CONCATENATE(B7469,".",C7469))</f>
        <v/>
      </c>
      <c r="W7469" s="6">
        <f>UPPER(TRIM(H7469))</f>
        <v/>
      </c>
      <c r="X7469" s="6">
        <f>UPPER(TRIM(I7469))</f>
        <v/>
      </c>
      <c r="Y7469" s="6">
        <f>IF(V7469&lt;&gt;"",IFERROR(INDEX(federal_program_name_lookup,MATCH(V7469,aln_lookup,0)),""),"")</f>
        <v/>
      </c>
    </row>
    <row r="7470">
      <c r="A7470" s="6">
        <f>IF(B7470&lt;&gt;"", "AWARD-"&amp;TEXT(ROW()-1,"0000"), "")</f>
        <v/>
      </c>
      <c r="B7470" s="7" t="n"/>
      <c r="C7470" s="7" t="n"/>
      <c r="D7470" s="7" t="n"/>
      <c r="E7470" s="8" t="n"/>
      <c r="F7470" s="9" t="n"/>
      <c r="G7470" s="8" t="n"/>
      <c r="H7470" s="8" t="n"/>
      <c r="I7470" s="8" t="n"/>
      <c r="J7470" s="10">
        <f>IF(A7470="",0,SUMIFS(amount_expended,cfda_key,V7470))</f>
        <v/>
      </c>
      <c r="K7470" s="10">
        <f>IF(G7470="OTHER CLUSTER NOT LISTED ABOVE",SUMIFS(amount_expended,uniform_other_cluster_name,X7470), IF(AND(OR(G7470="N/A",G7470=""),H7470=""),0,IF(G7470="STATE CLUSTER",SUMIFS(amount_expended,uniform_state_cluster_name,W7470),SUMIFS(amount_expended,cluster_name,G7470))))</f>
        <v/>
      </c>
      <c r="L7470" s="8" t="n"/>
      <c r="M7470" s="7" t="n"/>
      <c r="N7470" s="8" t="n"/>
      <c r="O7470" s="7" t="n"/>
      <c r="P7470" s="7" t="n"/>
      <c r="Q7470" s="8" t="n"/>
      <c r="R7470" s="9" t="n"/>
      <c r="S7470" s="8" t="n"/>
      <c r="T7470" s="8" t="n"/>
      <c r="U7470" s="8" t="n"/>
      <c r="V7470" s="11">
        <f>IF(OR(B7470="",C7470=""),"",CONCATENATE(B7470,".",C7470))</f>
        <v/>
      </c>
      <c r="W7470" s="6">
        <f>UPPER(TRIM(H7470))</f>
        <v/>
      </c>
      <c r="X7470" s="6">
        <f>UPPER(TRIM(I7470))</f>
        <v/>
      </c>
      <c r="Y7470" s="6">
        <f>IF(V7470&lt;&gt;"",IFERROR(INDEX(federal_program_name_lookup,MATCH(V7470,aln_lookup,0)),""),"")</f>
        <v/>
      </c>
    </row>
    <row r="7471">
      <c r="A7471" s="6">
        <f>IF(B7471&lt;&gt;"", "AWARD-"&amp;TEXT(ROW()-1,"0000"), "")</f>
        <v/>
      </c>
      <c r="B7471" s="7" t="n"/>
      <c r="C7471" s="7" t="n"/>
      <c r="D7471" s="7" t="n"/>
      <c r="E7471" s="8" t="n"/>
      <c r="F7471" s="9" t="n"/>
      <c r="G7471" s="8" t="n"/>
      <c r="H7471" s="8" t="n"/>
      <c r="I7471" s="8" t="n"/>
      <c r="J7471" s="10">
        <f>IF(A7471="",0,SUMIFS(amount_expended,cfda_key,V7471))</f>
        <v/>
      </c>
      <c r="K7471" s="10">
        <f>IF(G7471="OTHER CLUSTER NOT LISTED ABOVE",SUMIFS(amount_expended,uniform_other_cluster_name,X7471), IF(AND(OR(G7471="N/A",G7471=""),H7471=""),0,IF(G7471="STATE CLUSTER",SUMIFS(amount_expended,uniform_state_cluster_name,W7471),SUMIFS(amount_expended,cluster_name,G7471))))</f>
        <v/>
      </c>
      <c r="L7471" s="8" t="n"/>
      <c r="M7471" s="7" t="n"/>
      <c r="N7471" s="8" t="n"/>
      <c r="O7471" s="7" t="n"/>
      <c r="P7471" s="7" t="n"/>
      <c r="Q7471" s="8" t="n"/>
      <c r="R7471" s="9" t="n"/>
      <c r="S7471" s="8" t="n"/>
      <c r="T7471" s="8" t="n"/>
      <c r="U7471" s="8" t="n"/>
      <c r="V7471" s="11">
        <f>IF(OR(B7471="",C7471=""),"",CONCATENATE(B7471,".",C7471))</f>
        <v/>
      </c>
      <c r="W7471" s="6">
        <f>UPPER(TRIM(H7471))</f>
        <v/>
      </c>
      <c r="X7471" s="6">
        <f>UPPER(TRIM(I7471))</f>
        <v/>
      </c>
      <c r="Y7471" s="6">
        <f>IF(V7471&lt;&gt;"",IFERROR(INDEX(federal_program_name_lookup,MATCH(V7471,aln_lookup,0)),""),"")</f>
        <v/>
      </c>
    </row>
    <row r="7472">
      <c r="A7472" s="6">
        <f>IF(B7472&lt;&gt;"", "AWARD-"&amp;TEXT(ROW()-1,"0000"), "")</f>
        <v/>
      </c>
      <c r="B7472" s="7" t="n"/>
      <c r="C7472" s="7" t="n"/>
      <c r="D7472" s="7" t="n"/>
      <c r="E7472" s="8" t="n"/>
      <c r="F7472" s="9" t="n"/>
      <c r="G7472" s="8" t="n"/>
      <c r="H7472" s="8" t="n"/>
      <c r="I7472" s="8" t="n"/>
      <c r="J7472" s="10">
        <f>IF(A7472="",0,SUMIFS(amount_expended,cfda_key,V7472))</f>
        <v/>
      </c>
      <c r="K7472" s="10">
        <f>IF(G7472="OTHER CLUSTER NOT LISTED ABOVE",SUMIFS(amount_expended,uniform_other_cluster_name,X7472), IF(AND(OR(G7472="N/A",G7472=""),H7472=""),0,IF(G7472="STATE CLUSTER",SUMIFS(amount_expended,uniform_state_cluster_name,W7472),SUMIFS(amount_expended,cluster_name,G7472))))</f>
        <v/>
      </c>
      <c r="L7472" s="8" t="n"/>
      <c r="M7472" s="7" t="n"/>
      <c r="N7472" s="8" t="n"/>
      <c r="O7472" s="7" t="n"/>
      <c r="P7472" s="7" t="n"/>
      <c r="Q7472" s="8" t="n"/>
      <c r="R7472" s="9" t="n"/>
      <c r="S7472" s="8" t="n"/>
      <c r="T7472" s="8" t="n"/>
      <c r="U7472" s="8" t="n"/>
      <c r="V7472" s="11">
        <f>IF(OR(B7472="",C7472=""),"",CONCATENATE(B7472,".",C7472))</f>
        <v/>
      </c>
      <c r="W7472" s="6">
        <f>UPPER(TRIM(H7472))</f>
        <v/>
      </c>
      <c r="X7472" s="6">
        <f>UPPER(TRIM(I7472))</f>
        <v/>
      </c>
      <c r="Y7472" s="6">
        <f>IF(V7472&lt;&gt;"",IFERROR(INDEX(federal_program_name_lookup,MATCH(V7472,aln_lookup,0)),""),"")</f>
        <v/>
      </c>
    </row>
    <row r="7473">
      <c r="A7473" s="6">
        <f>IF(B7473&lt;&gt;"", "AWARD-"&amp;TEXT(ROW()-1,"0000"), "")</f>
        <v/>
      </c>
      <c r="B7473" s="7" t="n"/>
      <c r="C7473" s="7" t="n"/>
      <c r="D7473" s="7" t="n"/>
      <c r="E7473" s="8" t="n"/>
      <c r="F7473" s="9" t="n"/>
      <c r="G7473" s="8" t="n"/>
      <c r="H7473" s="8" t="n"/>
      <c r="I7473" s="8" t="n"/>
      <c r="J7473" s="10">
        <f>IF(A7473="",0,SUMIFS(amount_expended,cfda_key,V7473))</f>
        <v/>
      </c>
      <c r="K7473" s="10">
        <f>IF(G7473="OTHER CLUSTER NOT LISTED ABOVE",SUMIFS(amount_expended,uniform_other_cluster_name,X7473), IF(AND(OR(G7473="N/A",G7473=""),H7473=""),0,IF(G7473="STATE CLUSTER",SUMIFS(amount_expended,uniform_state_cluster_name,W7473),SUMIFS(amount_expended,cluster_name,G7473))))</f>
        <v/>
      </c>
      <c r="L7473" s="8" t="n"/>
      <c r="M7473" s="7" t="n"/>
      <c r="N7473" s="8" t="n"/>
      <c r="O7473" s="7" t="n"/>
      <c r="P7473" s="7" t="n"/>
      <c r="Q7473" s="8" t="n"/>
      <c r="R7473" s="9" t="n"/>
      <c r="S7473" s="8" t="n"/>
      <c r="T7473" s="8" t="n"/>
      <c r="U7473" s="8" t="n"/>
      <c r="V7473" s="11">
        <f>IF(OR(B7473="",C7473=""),"",CONCATENATE(B7473,".",C7473))</f>
        <v/>
      </c>
      <c r="W7473" s="6">
        <f>UPPER(TRIM(H7473))</f>
        <v/>
      </c>
      <c r="X7473" s="6">
        <f>UPPER(TRIM(I7473))</f>
        <v/>
      </c>
      <c r="Y7473" s="6">
        <f>IF(V7473&lt;&gt;"",IFERROR(INDEX(federal_program_name_lookup,MATCH(V7473,aln_lookup,0)),""),"")</f>
        <v/>
      </c>
    </row>
    <row r="7474">
      <c r="A7474" s="6">
        <f>IF(B7474&lt;&gt;"", "AWARD-"&amp;TEXT(ROW()-1,"0000"), "")</f>
        <v/>
      </c>
      <c r="B7474" s="7" t="n"/>
      <c r="C7474" s="7" t="n"/>
      <c r="D7474" s="7" t="n"/>
      <c r="E7474" s="8" t="n"/>
      <c r="F7474" s="9" t="n"/>
      <c r="G7474" s="8" t="n"/>
      <c r="H7474" s="8" t="n"/>
      <c r="I7474" s="8" t="n"/>
      <c r="J7474" s="10">
        <f>IF(A7474="",0,SUMIFS(amount_expended,cfda_key,V7474))</f>
        <v/>
      </c>
      <c r="K7474" s="10">
        <f>IF(G7474="OTHER CLUSTER NOT LISTED ABOVE",SUMIFS(amount_expended,uniform_other_cluster_name,X7474), IF(AND(OR(G7474="N/A",G7474=""),H7474=""),0,IF(G7474="STATE CLUSTER",SUMIFS(amount_expended,uniform_state_cluster_name,W7474),SUMIFS(amount_expended,cluster_name,G7474))))</f>
        <v/>
      </c>
      <c r="L7474" s="8" t="n"/>
      <c r="M7474" s="7" t="n"/>
      <c r="N7474" s="8" t="n"/>
      <c r="O7474" s="7" t="n"/>
      <c r="P7474" s="7" t="n"/>
      <c r="Q7474" s="8" t="n"/>
      <c r="R7474" s="9" t="n"/>
      <c r="S7474" s="8" t="n"/>
      <c r="T7474" s="8" t="n"/>
      <c r="U7474" s="8" t="n"/>
      <c r="V7474" s="11">
        <f>IF(OR(B7474="",C7474=""),"",CONCATENATE(B7474,".",C7474))</f>
        <v/>
      </c>
      <c r="W7474" s="6">
        <f>UPPER(TRIM(H7474))</f>
        <v/>
      </c>
      <c r="X7474" s="6">
        <f>UPPER(TRIM(I7474))</f>
        <v/>
      </c>
      <c r="Y7474" s="6">
        <f>IF(V7474&lt;&gt;"",IFERROR(INDEX(federal_program_name_lookup,MATCH(V7474,aln_lookup,0)),""),"")</f>
        <v/>
      </c>
    </row>
    <row r="7475">
      <c r="A7475" s="6">
        <f>IF(B7475&lt;&gt;"", "AWARD-"&amp;TEXT(ROW()-1,"0000"), "")</f>
        <v/>
      </c>
      <c r="B7475" s="7" t="n"/>
      <c r="C7475" s="7" t="n"/>
      <c r="D7475" s="7" t="n"/>
      <c r="E7475" s="8" t="n"/>
      <c r="F7475" s="9" t="n"/>
      <c r="G7475" s="8" t="n"/>
      <c r="H7475" s="8" t="n"/>
      <c r="I7475" s="8" t="n"/>
      <c r="J7475" s="10">
        <f>IF(A7475="",0,SUMIFS(amount_expended,cfda_key,V7475))</f>
        <v/>
      </c>
      <c r="K7475" s="10">
        <f>IF(G7475="OTHER CLUSTER NOT LISTED ABOVE",SUMIFS(amount_expended,uniform_other_cluster_name,X7475), IF(AND(OR(G7475="N/A",G7475=""),H7475=""),0,IF(G7475="STATE CLUSTER",SUMIFS(amount_expended,uniform_state_cluster_name,W7475),SUMIFS(amount_expended,cluster_name,G7475))))</f>
        <v/>
      </c>
      <c r="L7475" s="8" t="n"/>
      <c r="M7475" s="7" t="n"/>
      <c r="N7475" s="8" t="n"/>
      <c r="O7475" s="7" t="n"/>
      <c r="P7475" s="7" t="n"/>
      <c r="Q7475" s="8" t="n"/>
      <c r="R7475" s="9" t="n"/>
      <c r="S7475" s="8" t="n"/>
      <c r="T7475" s="8" t="n"/>
      <c r="U7475" s="8" t="n"/>
      <c r="V7475" s="11">
        <f>IF(OR(B7475="",C7475=""),"",CONCATENATE(B7475,".",C7475))</f>
        <v/>
      </c>
      <c r="W7475" s="6">
        <f>UPPER(TRIM(H7475))</f>
        <v/>
      </c>
      <c r="X7475" s="6">
        <f>UPPER(TRIM(I7475))</f>
        <v/>
      </c>
      <c r="Y7475" s="6">
        <f>IF(V7475&lt;&gt;"",IFERROR(INDEX(federal_program_name_lookup,MATCH(V7475,aln_lookup,0)),""),"")</f>
        <v/>
      </c>
    </row>
    <row r="7476">
      <c r="A7476" s="6">
        <f>IF(B7476&lt;&gt;"", "AWARD-"&amp;TEXT(ROW()-1,"0000"), "")</f>
        <v/>
      </c>
      <c r="B7476" s="7" t="n"/>
      <c r="C7476" s="7" t="n"/>
      <c r="D7476" s="7" t="n"/>
      <c r="E7476" s="8" t="n"/>
      <c r="F7476" s="9" t="n"/>
      <c r="G7476" s="8" t="n"/>
      <c r="H7476" s="8" t="n"/>
      <c r="I7476" s="8" t="n"/>
      <c r="J7476" s="10">
        <f>IF(A7476="",0,SUMIFS(amount_expended,cfda_key,V7476))</f>
        <v/>
      </c>
      <c r="K7476" s="10">
        <f>IF(G7476="OTHER CLUSTER NOT LISTED ABOVE",SUMIFS(amount_expended,uniform_other_cluster_name,X7476), IF(AND(OR(G7476="N/A",G7476=""),H7476=""),0,IF(G7476="STATE CLUSTER",SUMIFS(amount_expended,uniform_state_cluster_name,W7476),SUMIFS(amount_expended,cluster_name,G7476))))</f>
        <v/>
      </c>
      <c r="L7476" s="8" t="n"/>
      <c r="M7476" s="7" t="n"/>
      <c r="N7476" s="8" t="n"/>
      <c r="O7476" s="7" t="n"/>
      <c r="P7476" s="7" t="n"/>
      <c r="Q7476" s="8" t="n"/>
      <c r="R7476" s="9" t="n"/>
      <c r="S7476" s="8" t="n"/>
      <c r="T7476" s="8" t="n"/>
      <c r="U7476" s="8" t="n"/>
      <c r="V7476" s="11">
        <f>IF(OR(B7476="",C7476=""),"",CONCATENATE(B7476,".",C7476))</f>
        <v/>
      </c>
      <c r="W7476" s="6">
        <f>UPPER(TRIM(H7476))</f>
        <v/>
      </c>
      <c r="X7476" s="6">
        <f>UPPER(TRIM(I7476))</f>
        <v/>
      </c>
      <c r="Y7476" s="6">
        <f>IF(V7476&lt;&gt;"",IFERROR(INDEX(federal_program_name_lookup,MATCH(V7476,aln_lookup,0)),""),"")</f>
        <v/>
      </c>
    </row>
    <row r="7477">
      <c r="A7477" s="6">
        <f>IF(B7477&lt;&gt;"", "AWARD-"&amp;TEXT(ROW()-1,"0000"), "")</f>
        <v/>
      </c>
      <c r="B7477" s="7" t="n"/>
      <c r="C7477" s="7" t="n"/>
      <c r="D7477" s="7" t="n"/>
      <c r="E7477" s="8" t="n"/>
      <c r="F7477" s="9" t="n"/>
      <c r="G7477" s="8" t="n"/>
      <c r="H7477" s="8" t="n"/>
      <c r="I7477" s="8" t="n"/>
      <c r="J7477" s="10">
        <f>IF(A7477="",0,SUMIFS(amount_expended,cfda_key,V7477))</f>
        <v/>
      </c>
      <c r="K7477" s="10">
        <f>IF(G7477="OTHER CLUSTER NOT LISTED ABOVE",SUMIFS(amount_expended,uniform_other_cluster_name,X7477), IF(AND(OR(G7477="N/A",G7477=""),H7477=""),0,IF(G7477="STATE CLUSTER",SUMIFS(amount_expended,uniform_state_cluster_name,W7477),SUMIFS(amount_expended,cluster_name,G7477))))</f>
        <v/>
      </c>
      <c r="L7477" s="8" t="n"/>
      <c r="M7477" s="7" t="n"/>
      <c r="N7477" s="8" t="n"/>
      <c r="O7477" s="7" t="n"/>
      <c r="P7477" s="7" t="n"/>
      <c r="Q7477" s="8" t="n"/>
      <c r="R7477" s="9" t="n"/>
      <c r="S7477" s="8" t="n"/>
      <c r="T7477" s="8" t="n"/>
      <c r="U7477" s="8" t="n"/>
      <c r="V7477" s="11">
        <f>IF(OR(B7477="",C7477=""),"",CONCATENATE(B7477,".",C7477))</f>
        <v/>
      </c>
      <c r="W7477" s="6">
        <f>UPPER(TRIM(H7477))</f>
        <v/>
      </c>
      <c r="X7477" s="6">
        <f>UPPER(TRIM(I7477))</f>
        <v/>
      </c>
      <c r="Y7477" s="6">
        <f>IF(V7477&lt;&gt;"",IFERROR(INDEX(federal_program_name_lookup,MATCH(V7477,aln_lookup,0)),""),"")</f>
        <v/>
      </c>
    </row>
    <row r="7478">
      <c r="A7478" s="6">
        <f>IF(B7478&lt;&gt;"", "AWARD-"&amp;TEXT(ROW()-1,"0000"), "")</f>
        <v/>
      </c>
      <c r="B7478" s="7" t="n"/>
      <c r="C7478" s="7" t="n"/>
      <c r="D7478" s="7" t="n"/>
      <c r="E7478" s="8" t="n"/>
      <c r="F7478" s="9" t="n"/>
      <c r="G7478" s="8" t="n"/>
      <c r="H7478" s="8" t="n"/>
      <c r="I7478" s="8" t="n"/>
      <c r="J7478" s="10">
        <f>IF(A7478="",0,SUMIFS(amount_expended,cfda_key,V7478))</f>
        <v/>
      </c>
      <c r="K7478" s="10">
        <f>IF(G7478="OTHER CLUSTER NOT LISTED ABOVE",SUMIFS(amount_expended,uniform_other_cluster_name,X7478), IF(AND(OR(G7478="N/A",G7478=""),H7478=""),0,IF(G7478="STATE CLUSTER",SUMIFS(amount_expended,uniform_state_cluster_name,W7478),SUMIFS(amount_expended,cluster_name,G7478))))</f>
        <v/>
      </c>
      <c r="L7478" s="8" t="n"/>
      <c r="M7478" s="7" t="n"/>
      <c r="N7478" s="8" t="n"/>
      <c r="O7478" s="7" t="n"/>
      <c r="P7478" s="7" t="n"/>
      <c r="Q7478" s="8" t="n"/>
      <c r="R7478" s="9" t="n"/>
      <c r="S7478" s="8" t="n"/>
      <c r="T7478" s="8" t="n"/>
      <c r="U7478" s="8" t="n"/>
      <c r="V7478" s="11">
        <f>IF(OR(B7478="",C7478=""),"",CONCATENATE(B7478,".",C7478))</f>
        <v/>
      </c>
      <c r="W7478" s="6">
        <f>UPPER(TRIM(H7478))</f>
        <v/>
      </c>
      <c r="X7478" s="6">
        <f>UPPER(TRIM(I7478))</f>
        <v/>
      </c>
      <c r="Y7478" s="6">
        <f>IF(V7478&lt;&gt;"",IFERROR(INDEX(federal_program_name_lookup,MATCH(V7478,aln_lookup,0)),""),"")</f>
        <v/>
      </c>
    </row>
    <row r="7479">
      <c r="A7479" s="6">
        <f>IF(B7479&lt;&gt;"", "AWARD-"&amp;TEXT(ROW()-1,"0000"), "")</f>
        <v/>
      </c>
      <c r="B7479" s="7" t="n"/>
      <c r="C7479" s="7" t="n"/>
      <c r="D7479" s="7" t="n"/>
      <c r="E7479" s="8" t="n"/>
      <c r="F7479" s="9" t="n"/>
      <c r="G7479" s="8" t="n"/>
      <c r="H7479" s="8" t="n"/>
      <c r="I7479" s="8" t="n"/>
      <c r="J7479" s="10">
        <f>IF(A7479="",0,SUMIFS(amount_expended,cfda_key,V7479))</f>
        <v/>
      </c>
      <c r="K7479" s="10">
        <f>IF(G7479="OTHER CLUSTER NOT LISTED ABOVE",SUMIFS(amount_expended,uniform_other_cluster_name,X7479), IF(AND(OR(G7479="N/A",G7479=""),H7479=""),0,IF(G7479="STATE CLUSTER",SUMIFS(amount_expended,uniform_state_cluster_name,W7479),SUMIFS(amount_expended,cluster_name,G7479))))</f>
        <v/>
      </c>
      <c r="L7479" s="8" t="n"/>
      <c r="M7479" s="7" t="n"/>
      <c r="N7479" s="8" t="n"/>
      <c r="O7479" s="7" t="n"/>
      <c r="P7479" s="7" t="n"/>
      <c r="Q7479" s="8" t="n"/>
      <c r="R7479" s="9" t="n"/>
      <c r="S7479" s="8" t="n"/>
      <c r="T7479" s="8" t="n"/>
      <c r="U7479" s="8" t="n"/>
      <c r="V7479" s="11">
        <f>IF(OR(B7479="",C7479=""),"",CONCATENATE(B7479,".",C7479))</f>
        <v/>
      </c>
      <c r="W7479" s="6">
        <f>UPPER(TRIM(H7479))</f>
        <v/>
      </c>
      <c r="X7479" s="6">
        <f>UPPER(TRIM(I7479))</f>
        <v/>
      </c>
      <c r="Y7479" s="6">
        <f>IF(V7479&lt;&gt;"",IFERROR(INDEX(federal_program_name_lookup,MATCH(V7479,aln_lookup,0)),""),"")</f>
        <v/>
      </c>
    </row>
    <row r="7480">
      <c r="A7480" s="6">
        <f>IF(B7480&lt;&gt;"", "AWARD-"&amp;TEXT(ROW()-1,"0000"), "")</f>
        <v/>
      </c>
      <c r="B7480" s="7" t="n"/>
      <c r="C7480" s="7" t="n"/>
      <c r="D7480" s="7" t="n"/>
      <c r="E7480" s="8" t="n"/>
      <c r="F7480" s="9" t="n"/>
      <c r="G7480" s="8" t="n"/>
      <c r="H7480" s="8" t="n"/>
      <c r="I7480" s="8" t="n"/>
      <c r="J7480" s="10">
        <f>IF(A7480="",0,SUMIFS(amount_expended,cfda_key,V7480))</f>
        <v/>
      </c>
      <c r="K7480" s="10">
        <f>IF(G7480="OTHER CLUSTER NOT LISTED ABOVE",SUMIFS(amount_expended,uniform_other_cluster_name,X7480), IF(AND(OR(G7480="N/A",G7480=""),H7480=""),0,IF(G7480="STATE CLUSTER",SUMIFS(amount_expended,uniform_state_cluster_name,W7480),SUMIFS(amount_expended,cluster_name,G7480))))</f>
        <v/>
      </c>
      <c r="L7480" s="8" t="n"/>
      <c r="M7480" s="7" t="n"/>
      <c r="N7480" s="8" t="n"/>
      <c r="O7480" s="7" t="n"/>
      <c r="P7480" s="7" t="n"/>
      <c r="Q7480" s="8" t="n"/>
      <c r="R7480" s="9" t="n"/>
      <c r="S7480" s="8" t="n"/>
      <c r="T7480" s="8" t="n"/>
      <c r="U7480" s="8" t="n"/>
      <c r="V7480" s="11">
        <f>IF(OR(B7480="",C7480=""),"",CONCATENATE(B7480,".",C7480))</f>
        <v/>
      </c>
      <c r="W7480" s="6">
        <f>UPPER(TRIM(H7480))</f>
        <v/>
      </c>
      <c r="X7480" s="6">
        <f>UPPER(TRIM(I7480))</f>
        <v/>
      </c>
      <c r="Y7480" s="6">
        <f>IF(V7480&lt;&gt;"",IFERROR(INDEX(federal_program_name_lookup,MATCH(V7480,aln_lookup,0)),""),"")</f>
        <v/>
      </c>
    </row>
    <row r="7481">
      <c r="A7481" s="6">
        <f>IF(B7481&lt;&gt;"", "AWARD-"&amp;TEXT(ROW()-1,"0000"), "")</f>
        <v/>
      </c>
      <c r="B7481" s="7" t="n"/>
      <c r="C7481" s="7" t="n"/>
      <c r="D7481" s="7" t="n"/>
      <c r="E7481" s="8" t="n"/>
      <c r="F7481" s="9" t="n"/>
      <c r="G7481" s="8" t="n"/>
      <c r="H7481" s="8" t="n"/>
      <c r="I7481" s="8" t="n"/>
      <c r="J7481" s="10">
        <f>IF(A7481="",0,SUMIFS(amount_expended,cfda_key,V7481))</f>
        <v/>
      </c>
      <c r="K7481" s="10">
        <f>IF(G7481="OTHER CLUSTER NOT LISTED ABOVE",SUMIFS(amount_expended,uniform_other_cluster_name,X7481), IF(AND(OR(G7481="N/A",G7481=""),H7481=""),0,IF(G7481="STATE CLUSTER",SUMIFS(amount_expended,uniform_state_cluster_name,W7481),SUMIFS(amount_expended,cluster_name,G7481))))</f>
        <v/>
      </c>
      <c r="L7481" s="8" t="n"/>
      <c r="M7481" s="7" t="n"/>
      <c r="N7481" s="8" t="n"/>
      <c r="O7481" s="7" t="n"/>
      <c r="P7481" s="7" t="n"/>
      <c r="Q7481" s="8" t="n"/>
      <c r="R7481" s="9" t="n"/>
      <c r="S7481" s="8" t="n"/>
      <c r="T7481" s="8" t="n"/>
      <c r="U7481" s="8" t="n"/>
      <c r="V7481" s="11">
        <f>IF(OR(B7481="",C7481=""),"",CONCATENATE(B7481,".",C7481))</f>
        <v/>
      </c>
      <c r="W7481" s="6">
        <f>UPPER(TRIM(H7481))</f>
        <v/>
      </c>
      <c r="X7481" s="6">
        <f>UPPER(TRIM(I7481))</f>
        <v/>
      </c>
      <c r="Y7481" s="6">
        <f>IF(V7481&lt;&gt;"",IFERROR(INDEX(federal_program_name_lookup,MATCH(V7481,aln_lookup,0)),""),"")</f>
        <v/>
      </c>
    </row>
    <row r="7482">
      <c r="A7482" s="6">
        <f>IF(B7482&lt;&gt;"", "AWARD-"&amp;TEXT(ROW()-1,"0000"), "")</f>
        <v/>
      </c>
      <c r="B7482" s="7" t="n"/>
      <c r="C7482" s="7" t="n"/>
      <c r="D7482" s="7" t="n"/>
      <c r="E7482" s="8" t="n"/>
      <c r="F7482" s="9" t="n"/>
      <c r="G7482" s="8" t="n"/>
      <c r="H7482" s="8" t="n"/>
      <c r="I7482" s="8" t="n"/>
      <c r="J7482" s="10">
        <f>IF(A7482="",0,SUMIFS(amount_expended,cfda_key,V7482))</f>
        <v/>
      </c>
      <c r="K7482" s="10">
        <f>IF(G7482="OTHER CLUSTER NOT LISTED ABOVE",SUMIFS(amount_expended,uniform_other_cluster_name,X7482), IF(AND(OR(G7482="N/A",G7482=""),H7482=""),0,IF(G7482="STATE CLUSTER",SUMIFS(amount_expended,uniform_state_cluster_name,W7482),SUMIFS(amount_expended,cluster_name,G7482))))</f>
        <v/>
      </c>
      <c r="L7482" s="8" t="n"/>
      <c r="M7482" s="7" t="n"/>
      <c r="N7482" s="8" t="n"/>
      <c r="O7482" s="7" t="n"/>
      <c r="P7482" s="7" t="n"/>
      <c r="Q7482" s="8" t="n"/>
      <c r="R7482" s="9" t="n"/>
      <c r="S7482" s="8" t="n"/>
      <c r="T7482" s="8" t="n"/>
      <c r="U7482" s="8" t="n"/>
      <c r="V7482" s="11">
        <f>IF(OR(B7482="",C7482=""),"",CONCATENATE(B7482,".",C7482))</f>
        <v/>
      </c>
      <c r="W7482" s="6">
        <f>UPPER(TRIM(H7482))</f>
        <v/>
      </c>
      <c r="X7482" s="6">
        <f>UPPER(TRIM(I7482))</f>
        <v/>
      </c>
      <c r="Y7482" s="6">
        <f>IF(V7482&lt;&gt;"",IFERROR(INDEX(federal_program_name_lookup,MATCH(V7482,aln_lookup,0)),""),"")</f>
        <v/>
      </c>
    </row>
    <row r="7483">
      <c r="A7483" s="6">
        <f>IF(B7483&lt;&gt;"", "AWARD-"&amp;TEXT(ROW()-1,"0000"), "")</f>
        <v/>
      </c>
      <c r="B7483" s="7" t="n"/>
      <c r="C7483" s="7" t="n"/>
      <c r="D7483" s="7" t="n"/>
      <c r="E7483" s="8" t="n"/>
      <c r="F7483" s="9" t="n"/>
      <c r="G7483" s="8" t="n"/>
      <c r="H7483" s="8" t="n"/>
      <c r="I7483" s="8" t="n"/>
      <c r="J7483" s="10">
        <f>IF(A7483="",0,SUMIFS(amount_expended,cfda_key,V7483))</f>
        <v/>
      </c>
      <c r="K7483" s="10">
        <f>IF(G7483="OTHER CLUSTER NOT LISTED ABOVE",SUMIFS(amount_expended,uniform_other_cluster_name,X7483), IF(AND(OR(G7483="N/A",G7483=""),H7483=""),0,IF(G7483="STATE CLUSTER",SUMIFS(amount_expended,uniform_state_cluster_name,W7483),SUMIFS(amount_expended,cluster_name,G7483))))</f>
        <v/>
      </c>
      <c r="L7483" s="8" t="n"/>
      <c r="M7483" s="7" t="n"/>
      <c r="N7483" s="8" t="n"/>
      <c r="O7483" s="7" t="n"/>
      <c r="P7483" s="7" t="n"/>
      <c r="Q7483" s="8" t="n"/>
      <c r="R7483" s="9" t="n"/>
      <c r="S7483" s="8" t="n"/>
      <c r="T7483" s="8" t="n"/>
      <c r="U7483" s="8" t="n"/>
      <c r="V7483" s="11">
        <f>IF(OR(B7483="",C7483=""),"",CONCATENATE(B7483,".",C7483))</f>
        <v/>
      </c>
      <c r="W7483" s="6">
        <f>UPPER(TRIM(H7483))</f>
        <v/>
      </c>
      <c r="X7483" s="6">
        <f>UPPER(TRIM(I7483))</f>
        <v/>
      </c>
      <c r="Y7483" s="6">
        <f>IF(V7483&lt;&gt;"",IFERROR(INDEX(federal_program_name_lookup,MATCH(V7483,aln_lookup,0)),""),"")</f>
        <v/>
      </c>
    </row>
    <row r="7484">
      <c r="A7484" s="6">
        <f>IF(B7484&lt;&gt;"", "AWARD-"&amp;TEXT(ROW()-1,"0000"), "")</f>
        <v/>
      </c>
      <c r="B7484" s="7" t="n"/>
      <c r="C7484" s="7" t="n"/>
      <c r="D7484" s="7" t="n"/>
      <c r="E7484" s="8" t="n"/>
      <c r="F7484" s="9" t="n"/>
      <c r="G7484" s="8" t="n"/>
      <c r="H7484" s="8" t="n"/>
      <c r="I7484" s="8" t="n"/>
      <c r="J7484" s="10">
        <f>IF(A7484="",0,SUMIFS(amount_expended,cfda_key,V7484))</f>
        <v/>
      </c>
      <c r="K7484" s="10">
        <f>IF(G7484="OTHER CLUSTER NOT LISTED ABOVE",SUMIFS(amount_expended,uniform_other_cluster_name,X7484), IF(AND(OR(G7484="N/A",G7484=""),H7484=""),0,IF(G7484="STATE CLUSTER",SUMIFS(amount_expended,uniform_state_cluster_name,W7484),SUMIFS(amount_expended,cluster_name,G7484))))</f>
        <v/>
      </c>
      <c r="L7484" s="8" t="n"/>
      <c r="M7484" s="7" t="n"/>
      <c r="N7484" s="8" t="n"/>
      <c r="O7484" s="7" t="n"/>
      <c r="P7484" s="7" t="n"/>
      <c r="Q7484" s="8" t="n"/>
      <c r="R7484" s="9" t="n"/>
      <c r="S7484" s="8" t="n"/>
      <c r="T7484" s="8" t="n"/>
      <c r="U7484" s="8" t="n"/>
      <c r="V7484" s="11">
        <f>IF(OR(B7484="",C7484=""),"",CONCATENATE(B7484,".",C7484))</f>
        <v/>
      </c>
      <c r="W7484" s="6">
        <f>UPPER(TRIM(H7484))</f>
        <v/>
      </c>
      <c r="X7484" s="6">
        <f>UPPER(TRIM(I7484))</f>
        <v/>
      </c>
      <c r="Y7484" s="6">
        <f>IF(V7484&lt;&gt;"",IFERROR(INDEX(federal_program_name_lookup,MATCH(V7484,aln_lookup,0)),""),"")</f>
        <v/>
      </c>
    </row>
    <row r="7485">
      <c r="A7485" s="6">
        <f>IF(B7485&lt;&gt;"", "AWARD-"&amp;TEXT(ROW()-1,"0000"), "")</f>
        <v/>
      </c>
      <c r="B7485" s="7" t="n"/>
      <c r="C7485" s="7" t="n"/>
      <c r="D7485" s="7" t="n"/>
      <c r="E7485" s="8" t="n"/>
      <c r="F7485" s="9" t="n"/>
      <c r="G7485" s="8" t="n"/>
      <c r="H7485" s="8" t="n"/>
      <c r="I7485" s="8" t="n"/>
      <c r="J7485" s="10">
        <f>IF(A7485="",0,SUMIFS(amount_expended,cfda_key,V7485))</f>
        <v/>
      </c>
      <c r="K7485" s="10">
        <f>IF(G7485="OTHER CLUSTER NOT LISTED ABOVE",SUMIFS(amount_expended,uniform_other_cluster_name,X7485), IF(AND(OR(G7485="N/A",G7485=""),H7485=""),0,IF(G7485="STATE CLUSTER",SUMIFS(amount_expended,uniform_state_cluster_name,W7485),SUMIFS(amount_expended,cluster_name,G7485))))</f>
        <v/>
      </c>
      <c r="L7485" s="8" t="n"/>
      <c r="M7485" s="7" t="n"/>
      <c r="N7485" s="8" t="n"/>
      <c r="O7485" s="7" t="n"/>
      <c r="P7485" s="7" t="n"/>
      <c r="Q7485" s="8" t="n"/>
      <c r="R7485" s="9" t="n"/>
      <c r="S7485" s="8" t="n"/>
      <c r="T7485" s="8" t="n"/>
      <c r="U7485" s="8" t="n"/>
      <c r="V7485" s="11">
        <f>IF(OR(B7485="",C7485=""),"",CONCATENATE(B7485,".",C7485))</f>
        <v/>
      </c>
      <c r="W7485" s="6">
        <f>UPPER(TRIM(H7485))</f>
        <v/>
      </c>
      <c r="X7485" s="6">
        <f>UPPER(TRIM(I7485))</f>
        <v/>
      </c>
      <c r="Y7485" s="6">
        <f>IF(V7485&lt;&gt;"",IFERROR(INDEX(federal_program_name_lookup,MATCH(V7485,aln_lookup,0)),""),"")</f>
        <v/>
      </c>
    </row>
    <row r="7486">
      <c r="A7486" s="6">
        <f>IF(B7486&lt;&gt;"", "AWARD-"&amp;TEXT(ROW()-1,"0000"), "")</f>
        <v/>
      </c>
      <c r="B7486" s="7" t="n"/>
      <c r="C7486" s="7" t="n"/>
      <c r="D7486" s="7" t="n"/>
      <c r="E7486" s="8" t="n"/>
      <c r="F7486" s="9" t="n"/>
      <c r="G7486" s="8" t="n"/>
      <c r="H7486" s="8" t="n"/>
      <c r="I7486" s="8" t="n"/>
      <c r="J7486" s="10">
        <f>IF(A7486="",0,SUMIFS(amount_expended,cfda_key,V7486))</f>
        <v/>
      </c>
      <c r="K7486" s="10">
        <f>IF(G7486="OTHER CLUSTER NOT LISTED ABOVE",SUMIFS(amount_expended,uniform_other_cluster_name,X7486), IF(AND(OR(G7486="N/A",G7486=""),H7486=""),0,IF(G7486="STATE CLUSTER",SUMIFS(amount_expended,uniform_state_cluster_name,W7486),SUMIFS(amount_expended,cluster_name,G7486))))</f>
        <v/>
      </c>
      <c r="L7486" s="8" t="n"/>
      <c r="M7486" s="7" t="n"/>
      <c r="N7486" s="8" t="n"/>
      <c r="O7486" s="7" t="n"/>
      <c r="P7486" s="7" t="n"/>
      <c r="Q7486" s="8" t="n"/>
      <c r="R7486" s="9" t="n"/>
      <c r="S7486" s="8" t="n"/>
      <c r="T7486" s="8" t="n"/>
      <c r="U7486" s="8" t="n"/>
      <c r="V7486" s="11">
        <f>IF(OR(B7486="",C7486=""),"",CONCATENATE(B7486,".",C7486))</f>
        <v/>
      </c>
      <c r="W7486" s="6">
        <f>UPPER(TRIM(H7486))</f>
        <v/>
      </c>
      <c r="X7486" s="6">
        <f>UPPER(TRIM(I7486))</f>
        <v/>
      </c>
      <c r="Y7486" s="6">
        <f>IF(V7486&lt;&gt;"",IFERROR(INDEX(federal_program_name_lookup,MATCH(V7486,aln_lookup,0)),""),"")</f>
        <v/>
      </c>
    </row>
    <row r="7487">
      <c r="A7487" s="6">
        <f>IF(B7487&lt;&gt;"", "AWARD-"&amp;TEXT(ROW()-1,"0000"), "")</f>
        <v/>
      </c>
      <c r="B7487" s="7" t="n"/>
      <c r="C7487" s="7" t="n"/>
      <c r="D7487" s="7" t="n"/>
      <c r="E7487" s="8" t="n"/>
      <c r="F7487" s="9" t="n"/>
      <c r="G7487" s="8" t="n"/>
      <c r="H7487" s="8" t="n"/>
      <c r="I7487" s="8" t="n"/>
      <c r="J7487" s="10">
        <f>IF(A7487="",0,SUMIFS(amount_expended,cfda_key,V7487))</f>
        <v/>
      </c>
      <c r="K7487" s="10">
        <f>IF(G7487="OTHER CLUSTER NOT LISTED ABOVE",SUMIFS(amount_expended,uniform_other_cluster_name,X7487), IF(AND(OR(G7487="N/A",G7487=""),H7487=""),0,IF(G7487="STATE CLUSTER",SUMIFS(amount_expended,uniform_state_cluster_name,W7487),SUMIFS(amount_expended,cluster_name,G7487))))</f>
        <v/>
      </c>
      <c r="L7487" s="8" t="n"/>
      <c r="M7487" s="7" t="n"/>
      <c r="N7487" s="8" t="n"/>
      <c r="O7487" s="7" t="n"/>
      <c r="P7487" s="7" t="n"/>
      <c r="Q7487" s="8" t="n"/>
      <c r="R7487" s="9" t="n"/>
      <c r="S7487" s="8" t="n"/>
      <c r="T7487" s="8" t="n"/>
      <c r="U7487" s="8" t="n"/>
      <c r="V7487" s="11">
        <f>IF(OR(B7487="",C7487=""),"",CONCATENATE(B7487,".",C7487))</f>
        <v/>
      </c>
      <c r="W7487" s="6">
        <f>UPPER(TRIM(H7487))</f>
        <v/>
      </c>
      <c r="X7487" s="6">
        <f>UPPER(TRIM(I7487))</f>
        <v/>
      </c>
      <c r="Y7487" s="6">
        <f>IF(V7487&lt;&gt;"",IFERROR(INDEX(federal_program_name_lookup,MATCH(V7487,aln_lookup,0)),""),"")</f>
        <v/>
      </c>
    </row>
    <row r="7488">
      <c r="A7488" s="6">
        <f>IF(B7488&lt;&gt;"", "AWARD-"&amp;TEXT(ROW()-1,"0000"), "")</f>
        <v/>
      </c>
      <c r="B7488" s="7" t="n"/>
      <c r="C7488" s="7" t="n"/>
      <c r="D7488" s="7" t="n"/>
      <c r="E7488" s="8" t="n"/>
      <c r="F7488" s="9" t="n"/>
      <c r="G7488" s="8" t="n"/>
      <c r="H7488" s="8" t="n"/>
      <c r="I7488" s="8" t="n"/>
      <c r="J7488" s="10">
        <f>IF(A7488="",0,SUMIFS(amount_expended,cfda_key,V7488))</f>
        <v/>
      </c>
      <c r="K7488" s="10">
        <f>IF(G7488="OTHER CLUSTER NOT LISTED ABOVE",SUMIFS(amount_expended,uniform_other_cluster_name,X7488), IF(AND(OR(G7488="N/A",G7488=""),H7488=""),0,IF(G7488="STATE CLUSTER",SUMIFS(amount_expended,uniform_state_cluster_name,W7488),SUMIFS(amount_expended,cluster_name,G7488))))</f>
        <v/>
      </c>
      <c r="L7488" s="8" t="n"/>
      <c r="M7488" s="7" t="n"/>
      <c r="N7488" s="8" t="n"/>
      <c r="O7488" s="7" t="n"/>
      <c r="P7488" s="7" t="n"/>
      <c r="Q7488" s="8" t="n"/>
      <c r="R7488" s="9" t="n"/>
      <c r="S7488" s="8" t="n"/>
      <c r="T7488" s="8" t="n"/>
      <c r="U7488" s="8" t="n"/>
      <c r="V7488" s="11">
        <f>IF(OR(B7488="",C7488=""),"",CONCATENATE(B7488,".",C7488))</f>
        <v/>
      </c>
      <c r="W7488" s="6">
        <f>UPPER(TRIM(H7488))</f>
        <v/>
      </c>
      <c r="X7488" s="6">
        <f>UPPER(TRIM(I7488))</f>
        <v/>
      </c>
      <c r="Y7488" s="6">
        <f>IF(V7488&lt;&gt;"",IFERROR(INDEX(federal_program_name_lookup,MATCH(V7488,aln_lookup,0)),""),"")</f>
        <v/>
      </c>
    </row>
    <row r="7489">
      <c r="A7489" s="6">
        <f>IF(B7489&lt;&gt;"", "AWARD-"&amp;TEXT(ROW()-1,"0000"), "")</f>
        <v/>
      </c>
      <c r="B7489" s="7" t="n"/>
      <c r="C7489" s="7" t="n"/>
      <c r="D7489" s="7" t="n"/>
      <c r="E7489" s="8" t="n"/>
      <c r="F7489" s="9" t="n"/>
      <c r="G7489" s="8" t="n"/>
      <c r="H7489" s="8" t="n"/>
      <c r="I7489" s="8" t="n"/>
      <c r="J7489" s="10">
        <f>IF(A7489="",0,SUMIFS(amount_expended,cfda_key,V7489))</f>
        <v/>
      </c>
      <c r="K7489" s="10">
        <f>IF(G7489="OTHER CLUSTER NOT LISTED ABOVE",SUMIFS(amount_expended,uniform_other_cluster_name,X7489), IF(AND(OR(G7489="N/A",G7489=""),H7489=""),0,IF(G7489="STATE CLUSTER",SUMIFS(amount_expended,uniform_state_cluster_name,W7489),SUMIFS(amount_expended,cluster_name,G7489))))</f>
        <v/>
      </c>
      <c r="L7489" s="8" t="n"/>
      <c r="M7489" s="7" t="n"/>
      <c r="N7489" s="8" t="n"/>
      <c r="O7489" s="7" t="n"/>
      <c r="P7489" s="7" t="n"/>
      <c r="Q7489" s="8" t="n"/>
      <c r="R7489" s="9" t="n"/>
      <c r="S7489" s="8" t="n"/>
      <c r="T7489" s="8" t="n"/>
      <c r="U7489" s="8" t="n"/>
      <c r="V7489" s="11">
        <f>IF(OR(B7489="",C7489=""),"",CONCATENATE(B7489,".",C7489))</f>
        <v/>
      </c>
      <c r="W7489" s="6">
        <f>UPPER(TRIM(H7489))</f>
        <v/>
      </c>
      <c r="X7489" s="6">
        <f>UPPER(TRIM(I7489))</f>
        <v/>
      </c>
      <c r="Y7489" s="6">
        <f>IF(V7489&lt;&gt;"",IFERROR(INDEX(federal_program_name_lookup,MATCH(V7489,aln_lookup,0)),""),"")</f>
        <v/>
      </c>
    </row>
    <row r="7490">
      <c r="A7490" s="6">
        <f>IF(B7490&lt;&gt;"", "AWARD-"&amp;TEXT(ROW()-1,"0000"), "")</f>
        <v/>
      </c>
      <c r="B7490" s="7" t="n"/>
      <c r="C7490" s="7" t="n"/>
      <c r="D7490" s="7" t="n"/>
      <c r="E7490" s="8" t="n"/>
      <c r="F7490" s="9" t="n"/>
      <c r="G7490" s="8" t="n"/>
      <c r="H7490" s="8" t="n"/>
      <c r="I7490" s="8" t="n"/>
      <c r="J7490" s="10">
        <f>IF(A7490="",0,SUMIFS(amount_expended,cfda_key,V7490))</f>
        <v/>
      </c>
      <c r="K7490" s="10">
        <f>IF(G7490="OTHER CLUSTER NOT LISTED ABOVE",SUMIFS(amount_expended,uniform_other_cluster_name,X7490), IF(AND(OR(G7490="N/A",G7490=""),H7490=""),0,IF(G7490="STATE CLUSTER",SUMIFS(amount_expended,uniform_state_cluster_name,W7490),SUMIFS(amount_expended,cluster_name,G7490))))</f>
        <v/>
      </c>
      <c r="L7490" s="8" t="n"/>
      <c r="M7490" s="7" t="n"/>
      <c r="N7490" s="8" t="n"/>
      <c r="O7490" s="7" t="n"/>
      <c r="P7490" s="7" t="n"/>
      <c r="Q7490" s="8" t="n"/>
      <c r="R7490" s="9" t="n"/>
      <c r="S7490" s="8" t="n"/>
      <c r="T7490" s="8" t="n"/>
      <c r="U7490" s="8" t="n"/>
      <c r="V7490" s="11">
        <f>IF(OR(B7490="",C7490=""),"",CONCATENATE(B7490,".",C7490))</f>
        <v/>
      </c>
      <c r="W7490" s="6">
        <f>UPPER(TRIM(H7490))</f>
        <v/>
      </c>
      <c r="X7490" s="6">
        <f>UPPER(TRIM(I7490))</f>
        <v/>
      </c>
      <c r="Y7490" s="6">
        <f>IF(V7490&lt;&gt;"",IFERROR(INDEX(federal_program_name_lookup,MATCH(V7490,aln_lookup,0)),""),"")</f>
        <v/>
      </c>
    </row>
    <row r="7491">
      <c r="A7491" s="6">
        <f>IF(B7491&lt;&gt;"", "AWARD-"&amp;TEXT(ROW()-1,"0000"), "")</f>
        <v/>
      </c>
      <c r="B7491" s="7" t="n"/>
      <c r="C7491" s="7" t="n"/>
      <c r="D7491" s="7" t="n"/>
      <c r="E7491" s="8" t="n"/>
      <c r="F7491" s="9" t="n"/>
      <c r="G7491" s="8" t="n"/>
      <c r="H7491" s="8" t="n"/>
      <c r="I7491" s="8" t="n"/>
      <c r="J7491" s="10">
        <f>IF(A7491="",0,SUMIFS(amount_expended,cfda_key,V7491))</f>
        <v/>
      </c>
      <c r="K7491" s="10">
        <f>IF(G7491="OTHER CLUSTER NOT LISTED ABOVE",SUMIFS(amount_expended,uniform_other_cluster_name,X7491), IF(AND(OR(G7491="N/A",G7491=""),H7491=""),0,IF(G7491="STATE CLUSTER",SUMIFS(amount_expended,uniform_state_cluster_name,W7491),SUMIFS(amount_expended,cluster_name,G7491))))</f>
        <v/>
      </c>
      <c r="L7491" s="8" t="n"/>
      <c r="M7491" s="7" t="n"/>
      <c r="N7491" s="8" t="n"/>
      <c r="O7491" s="7" t="n"/>
      <c r="P7491" s="7" t="n"/>
      <c r="Q7491" s="8" t="n"/>
      <c r="R7491" s="9" t="n"/>
      <c r="S7491" s="8" t="n"/>
      <c r="T7491" s="8" t="n"/>
      <c r="U7491" s="8" t="n"/>
      <c r="V7491" s="11">
        <f>IF(OR(B7491="",C7491=""),"",CONCATENATE(B7491,".",C7491))</f>
        <v/>
      </c>
      <c r="W7491" s="6">
        <f>UPPER(TRIM(H7491))</f>
        <v/>
      </c>
      <c r="X7491" s="6">
        <f>UPPER(TRIM(I7491))</f>
        <v/>
      </c>
      <c r="Y7491" s="6">
        <f>IF(V7491&lt;&gt;"",IFERROR(INDEX(federal_program_name_lookup,MATCH(V7491,aln_lookup,0)),""),"")</f>
        <v/>
      </c>
    </row>
    <row r="7492">
      <c r="A7492" s="6">
        <f>IF(B7492&lt;&gt;"", "AWARD-"&amp;TEXT(ROW()-1,"0000"), "")</f>
        <v/>
      </c>
      <c r="B7492" s="7" t="n"/>
      <c r="C7492" s="7" t="n"/>
      <c r="D7492" s="7" t="n"/>
      <c r="E7492" s="8" t="n"/>
      <c r="F7492" s="9" t="n"/>
      <c r="G7492" s="8" t="n"/>
      <c r="H7492" s="8" t="n"/>
      <c r="I7492" s="8" t="n"/>
      <c r="J7492" s="10">
        <f>IF(A7492="",0,SUMIFS(amount_expended,cfda_key,V7492))</f>
        <v/>
      </c>
      <c r="K7492" s="10">
        <f>IF(G7492="OTHER CLUSTER NOT LISTED ABOVE",SUMIFS(amount_expended,uniform_other_cluster_name,X7492), IF(AND(OR(G7492="N/A",G7492=""),H7492=""),0,IF(G7492="STATE CLUSTER",SUMIFS(amount_expended,uniform_state_cluster_name,W7492),SUMIFS(amount_expended,cluster_name,G7492))))</f>
        <v/>
      </c>
      <c r="L7492" s="8" t="n"/>
      <c r="M7492" s="7" t="n"/>
      <c r="N7492" s="8" t="n"/>
      <c r="O7492" s="7" t="n"/>
      <c r="P7492" s="7" t="n"/>
      <c r="Q7492" s="8" t="n"/>
      <c r="R7492" s="9" t="n"/>
      <c r="S7492" s="8" t="n"/>
      <c r="T7492" s="8" t="n"/>
      <c r="U7492" s="8" t="n"/>
      <c r="V7492" s="11">
        <f>IF(OR(B7492="",C7492=""),"",CONCATENATE(B7492,".",C7492))</f>
        <v/>
      </c>
      <c r="W7492" s="6">
        <f>UPPER(TRIM(H7492))</f>
        <v/>
      </c>
      <c r="X7492" s="6">
        <f>UPPER(TRIM(I7492))</f>
        <v/>
      </c>
      <c r="Y7492" s="6">
        <f>IF(V7492&lt;&gt;"",IFERROR(INDEX(federal_program_name_lookup,MATCH(V7492,aln_lookup,0)),""),"")</f>
        <v/>
      </c>
    </row>
    <row r="7493">
      <c r="A7493" s="6">
        <f>IF(B7493&lt;&gt;"", "AWARD-"&amp;TEXT(ROW()-1,"0000"), "")</f>
        <v/>
      </c>
      <c r="B7493" s="7" t="n"/>
      <c r="C7493" s="7" t="n"/>
      <c r="D7493" s="7" t="n"/>
      <c r="E7493" s="8" t="n"/>
      <c r="F7493" s="9" t="n"/>
      <c r="G7493" s="8" t="n"/>
      <c r="H7493" s="8" t="n"/>
      <c r="I7493" s="8" t="n"/>
      <c r="J7493" s="10">
        <f>IF(A7493="",0,SUMIFS(amount_expended,cfda_key,V7493))</f>
        <v/>
      </c>
      <c r="K7493" s="10">
        <f>IF(G7493="OTHER CLUSTER NOT LISTED ABOVE",SUMIFS(amount_expended,uniform_other_cluster_name,X7493), IF(AND(OR(G7493="N/A",G7493=""),H7493=""),0,IF(G7493="STATE CLUSTER",SUMIFS(amount_expended,uniform_state_cluster_name,W7493),SUMIFS(amount_expended,cluster_name,G7493))))</f>
        <v/>
      </c>
      <c r="L7493" s="8" t="n"/>
      <c r="M7493" s="7" t="n"/>
      <c r="N7493" s="8" t="n"/>
      <c r="O7493" s="7" t="n"/>
      <c r="P7493" s="7" t="n"/>
      <c r="Q7493" s="8" t="n"/>
      <c r="R7493" s="9" t="n"/>
      <c r="S7493" s="8" t="n"/>
      <c r="T7493" s="8" t="n"/>
      <c r="U7493" s="8" t="n"/>
      <c r="V7493" s="11">
        <f>IF(OR(B7493="",C7493=""),"",CONCATENATE(B7493,".",C7493))</f>
        <v/>
      </c>
      <c r="W7493" s="6">
        <f>UPPER(TRIM(H7493))</f>
        <v/>
      </c>
      <c r="X7493" s="6">
        <f>UPPER(TRIM(I7493))</f>
        <v/>
      </c>
      <c r="Y7493" s="6">
        <f>IF(V7493&lt;&gt;"",IFERROR(INDEX(federal_program_name_lookup,MATCH(V7493,aln_lookup,0)),""),"")</f>
        <v/>
      </c>
    </row>
    <row r="7494">
      <c r="A7494" s="6">
        <f>IF(B7494&lt;&gt;"", "AWARD-"&amp;TEXT(ROW()-1,"0000"), "")</f>
        <v/>
      </c>
      <c r="B7494" s="7" t="n"/>
      <c r="C7494" s="7" t="n"/>
      <c r="D7494" s="7" t="n"/>
      <c r="E7494" s="8" t="n"/>
      <c r="F7494" s="9" t="n"/>
      <c r="G7494" s="8" t="n"/>
      <c r="H7494" s="8" t="n"/>
      <c r="I7494" s="8" t="n"/>
      <c r="J7494" s="10">
        <f>IF(A7494="",0,SUMIFS(amount_expended,cfda_key,V7494))</f>
        <v/>
      </c>
      <c r="K7494" s="10">
        <f>IF(G7494="OTHER CLUSTER NOT LISTED ABOVE",SUMIFS(amount_expended,uniform_other_cluster_name,X7494), IF(AND(OR(G7494="N/A",G7494=""),H7494=""),0,IF(G7494="STATE CLUSTER",SUMIFS(amount_expended,uniform_state_cluster_name,W7494),SUMIFS(amount_expended,cluster_name,G7494))))</f>
        <v/>
      </c>
      <c r="L7494" s="8" t="n"/>
      <c r="M7494" s="7" t="n"/>
      <c r="N7494" s="8" t="n"/>
      <c r="O7494" s="7" t="n"/>
      <c r="P7494" s="7" t="n"/>
      <c r="Q7494" s="8" t="n"/>
      <c r="R7494" s="9" t="n"/>
      <c r="S7494" s="8" t="n"/>
      <c r="T7494" s="8" t="n"/>
      <c r="U7494" s="8" t="n"/>
      <c r="V7494" s="11">
        <f>IF(OR(B7494="",C7494=""),"",CONCATENATE(B7494,".",C7494))</f>
        <v/>
      </c>
      <c r="W7494" s="6">
        <f>UPPER(TRIM(H7494))</f>
        <v/>
      </c>
      <c r="X7494" s="6">
        <f>UPPER(TRIM(I7494))</f>
        <v/>
      </c>
      <c r="Y7494" s="6">
        <f>IF(V7494&lt;&gt;"",IFERROR(INDEX(federal_program_name_lookup,MATCH(V7494,aln_lookup,0)),""),"")</f>
        <v/>
      </c>
    </row>
    <row r="7495">
      <c r="A7495" s="6">
        <f>IF(B7495&lt;&gt;"", "AWARD-"&amp;TEXT(ROW()-1,"0000"), "")</f>
        <v/>
      </c>
      <c r="B7495" s="7" t="n"/>
      <c r="C7495" s="7" t="n"/>
      <c r="D7495" s="7" t="n"/>
      <c r="E7495" s="8" t="n"/>
      <c r="F7495" s="9" t="n"/>
      <c r="G7495" s="8" t="n"/>
      <c r="H7495" s="8" t="n"/>
      <c r="I7495" s="8" t="n"/>
      <c r="J7495" s="10">
        <f>IF(A7495="",0,SUMIFS(amount_expended,cfda_key,V7495))</f>
        <v/>
      </c>
      <c r="K7495" s="10">
        <f>IF(G7495="OTHER CLUSTER NOT LISTED ABOVE",SUMIFS(amount_expended,uniform_other_cluster_name,X7495), IF(AND(OR(G7495="N/A",G7495=""),H7495=""),0,IF(G7495="STATE CLUSTER",SUMIFS(amount_expended,uniform_state_cluster_name,W7495),SUMIFS(amount_expended,cluster_name,G7495))))</f>
        <v/>
      </c>
      <c r="L7495" s="8" t="n"/>
      <c r="M7495" s="7" t="n"/>
      <c r="N7495" s="8" t="n"/>
      <c r="O7495" s="7" t="n"/>
      <c r="P7495" s="7" t="n"/>
      <c r="Q7495" s="8" t="n"/>
      <c r="R7495" s="9" t="n"/>
      <c r="S7495" s="8" t="n"/>
      <c r="T7495" s="8" t="n"/>
      <c r="U7495" s="8" t="n"/>
      <c r="V7495" s="11">
        <f>IF(OR(B7495="",C7495=""),"",CONCATENATE(B7495,".",C7495))</f>
        <v/>
      </c>
      <c r="W7495" s="6">
        <f>UPPER(TRIM(H7495))</f>
        <v/>
      </c>
      <c r="X7495" s="6">
        <f>UPPER(TRIM(I7495))</f>
        <v/>
      </c>
      <c r="Y7495" s="6">
        <f>IF(V7495&lt;&gt;"",IFERROR(INDEX(federal_program_name_lookup,MATCH(V7495,aln_lookup,0)),""),"")</f>
        <v/>
      </c>
    </row>
    <row r="7496">
      <c r="A7496" s="6">
        <f>IF(B7496&lt;&gt;"", "AWARD-"&amp;TEXT(ROW()-1,"0000"), "")</f>
        <v/>
      </c>
      <c r="B7496" s="7" t="n"/>
      <c r="C7496" s="7" t="n"/>
      <c r="D7496" s="7" t="n"/>
      <c r="E7496" s="8" t="n"/>
      <c r="F7496" s="9" t="n"/>
      <c r="G7496" s="8" t="n"/>
      <c r="H7496" s="8" t="n"/>
      <c r="I7496" s="8" t="n"/>
      <c r="J7496" s="10">
        <f>IF(A7496="",0,SUMIFS(amount_expended,cfda_key,V7496))</f>
        <v/>
      </c>
      <c r="K7496" s="10">
        <f>IF(G7496="OTHER CLUSTER NOT LISTED ABOVE",SUMIFS(amount_expended,uniform_other_cluster_name,X7496), IF(AND(OR(G7496="N/A",G7496=""),H7496=""),0,IF(G7496="STATE CLUSTER",SUMIFS(amount_expended,uniform_state_cluster_name,W7496),SUMIFS(amount_expended,cluster_name,G7496))))</f>
        <v/>
      </c>
      <c r="L7496" s="8" t="n"/>
      <c r="M7496" s="7" t="n"/>
      <c r="N7496" s="8" t="n"/>
      <c r="O7496" s="7" t="n"/>
      <c r="P7496" s="7" t="n"/>
      <c r="Q7496" s="8" t="n"/>
      <c r="R7496" s="9" t="n"/>
      <c r="S7496" s="8" t="n"/>
      <c r="T7496" s="8" t="n"/>
      <c r="U7496" s="8" t="n"/>
      <c r="V7496" s="11">
        <f>IF(OR(B7496="",C7496=""),"",CONCATENATE(B7496,".",C7496))</f>
        <v/>
      </c>
      <c r="W7496" s="6">
        <f>UPPER(TRIM(H7496))</f>
        <v/>
      </c>
      <c r="X7496" s="6">
        <f>UPPER(TRIM(I7496))</f>
        <v/>
      </c>
      <c r="Y7496" s="6">
        <f>IF(V7496&lt;&gt;"",IFERROR(INDEX(federal_program_name_lookup,MATCH(V7496,aln_lookup,0)),""),"")</f>
        <v/>
      </c>
    </row>
    <row r="7497">
      <c r="A7497" s="6">
        <f>IF(B7497&lt;&gt;"", "AWARD-"&amp;TEXT(ROW()-1,"0000"), "")</f>
        <v/>
      </c>
      <c r="B7497" s="7" t="n"/>
      <c r="C7497" s="7" t="n"/>
      <c r="D7497" s="7" t="n"/>
      <c r="E7497" s="8" t="n"/>
      <c r="F7497" s="9" t="n"/>
      <c r="G7497" s="8" t="n"/>
      <c r="H7497" s="8" t="n"/>
      <c r="I7497" s="8" t="n"/>
      <c r="J7497" s="10">
        <f>IF(A7497="",0,SUMIFS(amount_expended,cfda_key,V7497))</f>
        <v/>
      </c>
      <c r="K7497" s="10">
        <f>IF(G7497="OTHER CLUSTER NOT LISTED ABOVE",SUMIFS(amount_expended,uniform_other_cluster_name,X7497), IF(AND(OR(G7497="N/A",G7497=""),H7497=""),0,IF(G7497="STATE CLUSTER",SUMIFS(amount_expended,uniform_state_cluster_name,W7497),SUMIFS(amount_expended,cluster_name,G7497))))</f>
        <v/>
      </c>
      <c r="L7497" s="8" t="n"/>
      <c r="M7497" s="7" t="n"/>
      <c r="N7497" s="8" t="n"/>
      <c r="O7497" s="7" t="n"/>
      <c r="P7497" s="7" t="n"/>
      <c r="Q7497" s="8" t="n"/>
      <c r="R7497" s="9" t="n"/>
      <c r="S7497" s="8" t="n"/>
      <c r="T7497" s="8" t="n"/>
      <c r="U7497" s="8" t="n"/>
      <c r="V7497" s="11">
        <f>IF(OR(B7497="",C7497=""),"",CONCATENATE(B7497,".",C7497))</f>
        <v/>
      </c>
      <c r="W7497" s="6">
        <f>UPPER(TRIM(H7497))</f>
        <v/>
      </c>
      <c r="X7497" s="6">
        <f>UPPER(TRIM(I7497))</f>
        <v/>
      </c>
      <c r="Y7497" s="6">
        <f>IF(V7497&lt;&gt;"",IFERROR(INDEX(federal_program_name_lookup,MATCH(V7497,aln_lookup,0)),""),"")</f>
        <v/>
      </c>
    </row>
    <row r="7498">
      <c r="A7498" s="6">
        <f>IF(B7498&lt;&gt;"", "AWARD-"&amp;TEXT(ROW()-1,"0000"), "")</f>
        <v/>
      </c>
      <c r="B7498" s="7" t="n"/>
      <c r="C7498" s="7" t="n"/>
      <c r="D7498" s="7" t="n"/>
      <c r="E7498" s="8" t="n"/>
      <c r="F7498" s="9" t="n"/>
      <c r="G7498" s="8" t="n"/>
      <c r="H7498" s="8" t="n"/>
      <c r="I7498" s="8" t="n"/>
      <c r="J7498" s="10">
        <f>IF(A7498="",0,SUMIFS(amount_expended,cfda_key,V7498))</f>
        <v/>
      </c>
      <c r="K7498" s="10">
        <f>IF(G7498="OTHER CLUSTER NOT LISTED ABOVE",SUMIFS(amount_expended,uniform_other_cluster_name,X7498), IF(AND(OR(G7498="N/A",G7498=""),H7498=""),0,IF(G7498="STATE CLUSTER",SUMIFS(amount_expended,uniform_state_cluster_name,W7498),SUMIFS(amount_expended,cluster_name,G7498))))</f>
        <v/>
      </c>
      <c r="L7498" s="8" t="n"/>
      <c r="M7498" s="7" t="n"/>
      <c r="N7498" s="8" t="n"/>
      <c r="O7498" s="7" t="n"/>
      <c r="P7498" s="7" t="n"/>
      <c r="Q7498" s="8" t="n"/>
      <c r="R7498" s="9" t="n"/>
      <c r="S7498" s="8" t="n"/>
      <c r="T7498" s="8" t="n"/>
      <c r="U7498" s="8" t="n"/>
      <c r="V7498" s="11">
        <f>IF(OR(B7498="",C7498=""),"",CONCATENATE(B7498,".",C7498))</f>
        <v/>
      </c>
      <c r="W7498" s="6">
        <f>UPPER(TRIM(H7498))</f>
        <v/>
      </c>
      <c r="X7498" s="6">
        <f>UPPER(TRIM(I7498))</f>
        <v/>
      </c>
      <c r="Y7498" s="6">
        <f>IF(V7498&lt;&gt;"",IFERROR(INDEX(federal_program_name_lookup,MATCH(V7498,aln_lookup,0)),""),"")</f>
        <v/>
      </c>
    </row>
    <row r="7499">
      <c r="A7499" s="6">
        <f>IF(B7499&lt;&gt;"", "AWARD-"&amp;TEXT(ROW()-1,"0000"), "")</f>
        <v/>
      </c>
      <c r="B7499" s="7" t="n"/>
      <c r="C7499" s="7" t="n"/>
      <c r="D7499" s="7" t="n"/>
      <c r="E7499" s="8" t="n"/>
      <c r="F7499" s="9" t="n"/>
      <c r="G7499" s="8" t="n"/>
      <c r="H7499" s="8" t="n"/>
      <c r="I7499" s="8" t="n"/>
      <c r="J7499" s="10">
        <f>IF(A7499="",0,SUMIFS(amount_expended,cfda_key,V7499))</f>
        <v/>
      </c>
      <c r="K7499" s="10">
        <f>IF(G7499="OTHER CLUSTER NOT LISTED ABOVE",SUMIFS(amount_expended,uniform_other_cluster_name,X7499), IF(AND(OR(G7499="N/A",G7499=""),H7499=""),0,IF(G7499="STATE CLUSTER",SUMIFS(amount_expended,uniform_state_cluster_name,W7499),SUMIFS(amount_expended,cluster_name,G7499))))</f>
        <v/>
      </c>
      <c r="L7499" s="8" t="n"/>
      <c r="M7499" s="7" t="n"/>
      <c r="N7499" s="8" t="n"/>
      <c r="O7499" s="7" t="n"/>
      <c r="P7499" s="7" t="n"/>
      <c r="Q7499" s="8" t="n"/>
      <c r="R7499" s="9" t="n"/>
      <c r="S7499" s="8" t="n"/>
      <c r="T7499" s="8" t="n"/>
      <c r="U7499" s="8" t="n"/>
      <c r="V7499" s="11">
        <f>IF(OR(B7499="",C7499=""),"",CONCATENATE(B7499,".",C7499))</f>
        <v/>
      </c>
      <c r="W7499" s="6">
        <f>UPPER(TRIM(H7499))</f>
        <v/>
      </c>
      <c r="X7499" s="6">
        <f>UPPER(TRIM(I7499))</f>
        <v/>
      </c>
      <c r="Y7499" s="6">
        <f>IF(V7499&lt;&gt;"",IFERROR(INDEX(federal_program_name_lookup,MATCH(V7499,aln_lookup,0)),""),"")</f>
        <v/>
      </c>
    </row>
    <row r="7500">
      <c r="A7500" s="6">
        <f>IF(B7500&lt;&gt;"", "AWARD-"&amp;TEXT(ROW()-1,"0000"), "")</f>
        <v/>
      </c>
      <c r="B7500" s="7" t="n"/>
      <c r="C7500" s="7" t="n"/>
      <c r="D7500" s="7" t="n"/>
      <c r="E7500" s="8" t="n"/>
      <c r="F7500" s="9" t="n"/>
      <c r="G7500" s="8" t="n"/>
      <c r="H7500" s="8" t="n"/>
      <c r="I7500" s="8" t="n"/>
      <c r="J7500" s="10">
        <f>IF(A7500="",0,SUMIFS(amount_expended,cfda_key,V7500))</f>
        <v/>
      </c>
      <c r="K7500" s="10">
        <f>IF(G7500="OTHER CLUSTER NOT LISTED ABOVE",SUMIFS(amount_expended,uniform_other_cluster_name,X7500), IF(AND(OR(G7500="N/A",G7500=""),H7500=""),0,IF(G7500="STATE CLUSTER",SUMIFS(amount_expended,uniform_state_cluster_name,W7500),SUMIFS(amount_expended,cluster_name,G7500))))</f>
        <v/>
      </c>
      <c r="L7500" s="8" t="n"/>
      <c r="M7500" s="7" t="n"/>
      <c r="N7500" s="8" t="n"/>
      <c r="O7500" s="7" t="n"/>
      <c r="P7500" s="7" t="n"/>
      <c r="Q7500" s="8" t="n"/>
      <c r="R7500" s="9" t="n"/>
      <c r="S7500" s="8" t="n"/>
      <c r="T7500" s="8" t="n"/>
      <c r="U7500" s="8" t="n"/>
      <c r="V7500" s="11">
        <f>IF(OR(B7500="",C7500=""),"",CONCATENATE(B7500,".",C7500))</f>
        <v/>
      </c>
      <c r="W7500" s="6">
        <f>UPPER(TRIM(H7500))</f>
        <v/>
      </c>
      <c r="X7500" s="6">
        <f>UPPER(TRIM(I7500))</f>
        <v/>
      </c>
      <c r="Y7500" s="6">
        <f>IF(V7500&lt;&gt;"",IFERROR(INDEX(federal_program_name_lookup,MATCH(V7500,aln_lookup,0)),""),"")</f>
        <v/>
      </c>
    </row>
    <row r="7501">
      <c r="A7501" s="6">
        <f>IF(B7501&lt;&gt;"", "AWARD-"&amp;TEXT(ROW()-1,"0000"), "")</f>
        <v/>
      </c>
      <c r="B7501" s="7" t="n"/>
      <c r="C7501" s="7" t="n"/>
      <c r="D7501" s="7" t="n"/>
      <c r="E7501" s="8" t="n"/>
      <c r="F7501" s="9" t="n"/>
      <c r="G7501" s="8" t="n"/>
      <c r="H7501" s="8" t="n"/>
      <c r="I7501" s="8" t="n"/>
      <c r="J7501" s="10">
        <f>IF(A7501="",0,SUMIFS(amount_expended,cfda_key,V7501))</f>
        <v/>
      </c>
      <c r="K7501" s="10">
        <f>IF(G7501="OTHER CLUSTER NOT LISTED ABOVE",SUMIFS(amount_expended,uniform_other_cluster_name,X7501), IF(AND(OR(G7501="N/A",G7501=""),H7501=""),0,IF(G7501="STATE CLUSTER",SUMIFS(amount_expended,uniform_state_cluster_name,W7501),SUMIFS(amount_expended,cluster_name,G7501))))</f>
        <v/>
      </c>
      <c r="L7501" s="8" t="n"/>
      <c r="M7501" s="7" t="n"/>
      <c r="N7501" s="8" t="n"/>
      <c r="O7501" s="7" t="n"/>
      <c r="P7501" s="7" t="n"/>
      <c r="Q7501" s="8" t="n"/>
      <c r="R7501" s="9" t="n"/>
      <c r="S7501" s="8" t="n"/>
      <c r="T7501" s="8" t="n"/>
      <c r="U7501" s="8" t="n"/>
      <c r="V7501" s="11">
        <f>IF(OR(B7501="",C7501=""),"",CONCATENATE(B7501,".",C7501))</f>
        <v/>
      </c>
      <c r="W7501" s="6">
        <f>UPPER(TRIM(H7501))</f>
        <v/>
      </c>
      <c r="X7501" s="6">
        <f>UPPER(TRIM(I7501))</f>
        <v/>
      </c>
      <c r="Y7501" s="6">
        <f>IF(V7501&lt;&gt;"",IFERROR(INDEX(federal_program_name_lookup,MATCH(V7501,aln_lookup,0)),""),"")</f>
        <v/>
      </c>
    </row>
    <row r="7502">
      <c r="A7502" s="6">
        <f>IF(B7502&lt;&gt;"", "AWARD-"&amp;TEXT(ROW()-1,"0000"), "")</f>
        <v/>
      </c>
      <c r="B7502" s="7" t="n"/>
      <c r="C7502" s="7" t="n"/>
      <c r="D7502" s="7" t="n"/>
      <c r="E7502" s="8" t="n"/>
      <c r="F7502" s="9" t="n"/>
      <c r="G7502" s="8" t="n"/>
      <c r="H7502" s="8" t="n"/>
      <c r="I7502" s="8" t="n"/>
      <c r="J7502" s="10">
        <f>IF(A7502="",0,SUMIFS(amount_expended,cfda_key,V7502))</f>
        <v/>
      </c>
      <c r="K7502" s="10">
        <f>IF(G7502="OTHER CLUSTER NOT LISTED ABOVE",SUMIFS(amount_expended,uniform_other_cluster_name,X7502), IF(AND(OR(G7502="N/A",G7502=""),H7502=""),0,IF(G7502="STATE CLUSTER",SUMIFS(amount_expended,uniform_state_cluster_name,W7502),SUMIFS(amount_expended,cluster_name,G7502))))</f>
        <v/>
      </c>
      <c r="L7502" s="8" t="n"/>
      <c r="M7502" s="7" t="n"/>
      <c r="N7502" s="8" t="n"/>
      <c r="O7502" s="7" t="n"/>
      <c r="P7502" s="7" t="n"/>
      <c r="Q7502" s="8" t="n"/>
      <c r="R7502" s="9" t="n"/>
      <c r="S7502" s="8" t="n"/>
      <c r="T7502" s="8" t="n"/>
      <c r="U7502" s="8" t="n"/>
      <c r="V7502" s="11">
        <f>IF(OR(B7502="",C7502=""),"",CONCATENATE(B7502,".",C7502))</f>
        <v/>
      </c>
      <c r="W7502" s="6">
        <f>UPPER(TRIM(H7502))</f>
        <v/>
      </c>
      <c r="X7502" s="6">
        <f>UPPER(TRIM(I7502))</f>
        <v/>
      </c>
      <c r="Y7502" s="6">
        <f>IF(V7502&lt;&gt;"",IFERROR(INDEX(federal_program_name_lookup,MATCH(V7502,aln_lookup,0)),""),"")</f>
        <v/>
      </c>
    </row>
    <row r="7503">
      <c r="A7503" s="6">
        <f>IF(B7503&lt;&gt;"", "AWARD-"&amp;TEXT(ROW()-1,"0000"), "")</f>
        <v/>
      </c>
      <c r="B7503" s="7" t="n"/>
      <c r="C7503" s="7" t="n"/>
      <c r="D7503" s="7" t="n"/>
      <c r="E7503" s="8" t="n"/>
      <c r="F7503" s="9" t="n"/>
      <c r="G7503" s="8" t="n"/>
      <c r="H7503" s="8" t="n"/>
      <c r="I7503" s="8" t="n"/>
      <c r="J7503" s="10">
        <f>IF(A7503="",0,SUMIFS(amount_expended,cfda_key,V7503))</f>
        <v/>
      </c>
      <c r="K7503" s="10">
        <f>IF(G7503="OTHER CLUSTER NOT LISTED ABOVE",SUMIFS(amount_expended,uniform_other_cluster_name,X7503), IF(AND(OR(G7503="N/A",G7503=""),H7503=""),0,IF(G7503="STATE CLUSTER",SUMIFS(amount_expended,uniform_state_cluster_name,W7503),SUMIFS(amount_expended,cluster_name,G7503))))</f>
        <v/>
      </c>
      <c r="L7503" s="8" t="n"/>
      <c r="M7503" s="7" t="n"/>
      <c r="N7503" s="8" t="n"/>
      <c r="O7503" s="7" t="n"/>
      <c r="P7503" s="7" t="n"/>
      <c r="Q7503" s="8" t="n"/>
      <c r="R7503" s="9" t="n"/>
      <c r="S7503" s="8" t="n"/>
      <c r="T7503" s="8" t="n"/>
      <c r="U7503" s="8" t="n"/>
      <c r="V7503" s="11">
        <f>IF(OR(B7503="",C7503=""),"",CONCATENATE(B7503,".",C7503))</f>
        <v/>
      </c>
      <c r="W7503" s="6">
        <f>UPPER(TRIM(H7503))</f>
        <v/>
      </c>
      <c r="X7503" s="6">
        <f>UPPER(TRIM(I7503))</f>
        <v/>
      </c>
      <c r="Y7503" s="6">
        <f>IF(V7503&lt;&gt;"",IFERROR(INDEX(federal_program_name_lookup,MATCH(V7503,aln_lookup,0)),""),"")</f>
        <v/>
      </c>
    </row>
    <row r="7504">
      <c r="A7504" s="6">
        <f>IF(B7504&lt;&gt;"", "AWARD-"&amp;TEXT(ROW()-1,"0000"), "")</f>
        <v/>
      </c>
      <c r="B7504" s="7" t="n"/>
      <c r="C7504" s="7" t="n"/>
      <c r="D7504" s="7" t="n"/>
      <c r="E7504" s="8" t="n"/>
      <c r="F7504" s="9" t="n"/>
      <c r="G7504" s="8" t="n"/>
      <c r="H7504" s="8" t="n"/>
      <c r="I7504" s="8" t="n"/>
      <c r="J7504" s="10">
        <f>IF(A7504="",0,SUMIFS(amount_expended,cfda_key,V7504))</f>
        <v/>
      </c>
      <c r="K7504" s="10">
        <f>IF(G7504="OTHER CLUSTER NOT LISTED ABOVE",SUMIFS(amount_expended,uniform_other_cluster_name,X7504), IF(AND(OR(G7504="N/A",G7504=""),H7504=""),0,IF(G7504="STATE CLUSTER",SUMIFS(amount_expended,uniform_state_cluster_name,W7504),SUMIFS(amount_expended,cluster_name,G7504))))</f>
        <v/>
      </c>
      <c r="L7504" s="8" t="n"/>
      <c r="M7504" s="7" t="n"/>
      <c r="N7504" s="8" t="n"/>
      <c r="O7504" s="7" t="n"/>
      <c r="P7504" s="7" t="n"/>
      <c r="Q7504" s="8" t="n"/>
      <c r="R7504" s="9" t="n"/>
      <c r="S7504" s="8" t="n"/>
      <c r="T7504" s="8" t="n"/>
      <c r="U7504" s="8" t="n"/>
      <c r="V7504" s="11">
        <f>IF(OR(B7504="",C7504=""),"",CONCATENATE(B7504,".",C7504))</f>
        <v/>
      </c>
      <c r="W7504" s="6">
        <f>UPPER(TRIM(H7504))</f>
        <v/>
      </c>
      <c r="X7504" s="6">
        <f>UPPER(TRIM(I7504))</f>
        <v/>
      </c>
      <c r="Y7504" s="6">
        <f>IF(V7504&lt;&gt;"",IFERROR(INDEX(federal_program_name_lookup,MATCH(V7504,aln_lookup,0)),""),"")</f>
        <v/>
      </c>
    </row>
    <row r="7505">
      <c r="A7505" s="6">
        <f>IF(B7505&lt;&gt;"", "AWARD-"&amp;TEXT(ROW()-1,"0000"), "")</f>
        <v/>
      </c>
      <c r="B7505" s="7" t="n"/>
      <c r="C7505" s="7" t="n"/>
      <c r="D7505" s="7" t="n"/>
      <c r="E7505" s="8" t="n"/>
      <c r="F7505" s="9" t="n"/>
      <c r="G7505" s="8" t="n"/>
      <c r="H7505" s="8" t="n"/>
      <c r="I7505" s="8" t="n"/>
      <c r="J7505" s="10">
        <f>IF(A7505="",0,SUMIFS(amount_expended,cfda_key,V7505))</f>
        <v/>
      </c>
      <c r="K7505" s="10">
        <f>IF(G7505="OTHER CLUSTER NOT LISTED ABOVE",SUMIFS(amount_expended,uniform_other_cluster_name,X7505), IF(AND(OR(G7505="N/A",G7505=""),H7505=""),0,IF(G7505="STATE CLUSTER",SUMIFS(amount_expended,uniform_state_cluster_name,W7505),SUMIFS(amount_expended,cluster_name,G7505))))</f>
        <v/>
      </c>
      <c r="L7505" s="8" t="n"/>
      <c r="M7505" s="7" t="n"/>
      <c r="N7505" s="8" t="n"/>
      <c r="O7505" s="7" t="n"/>
      <c r="P7505" s="7" t="n"/>
      <c r="Q7505" s="8" t="n"/>
      <c r="R7505" s="9" t="n"/>
      <c r="S7505" s="8" t="n"/>
      <c r="T7505" s="8" t="n"/>
      <c r="U7505" s="8" t="n"/>
      <c r="V7505" s="11">
        <f>IF(OR(B7505="",C7505=""),"",CONCATENATE(B7505,".",C7505))</f>
        <v/>
      </c>
      <c r="W7505" s="6">
        <f>UPPER(TRIM(H7505))</f>
        <v/>
      </c>
      <c r="X7505" s="6">
        <f>UPPER(TRIM(I7505))</f>
        <v/>
      </c>
      <c r="Y7505" s="6">
        <f>IF(V7505&lt;&gt;"",IFERROR(INDEX(federal_program_name_lookup,MATCH(V7505,aln_lookup,0)),""),"")</f>
        <v/>
      </c>
    </row>
    <row r="7506">
      <c r="A7506" s="6">
        <f>IF(B7506&lt;&gt;"", "AWARD-"&amp;TEXT(ROW()-1,"0000"), "")</f>
        <v/>
      </c>
      <c r="B7506" s="7" t="n"/>
      <c r="C7506" s="7" t="n"/>
      <c r="D7506" s="7" t="n"/>
      <c r="E7506" s="8" t="n"/>
      <c r="F7506" s="9" t="n"/>
      <c r="G7506" s="8" t="n"/>
      <c r="H7506" s="8" t="n"/>
      <c r="I7506" s="8" t="n"/>
      <c r="J7506" s="10">
        <f>IF(A7506="",0,SUMIFS(amount_expended,cfda_key,V7506))</f>
        <v/>
      </c>
      <c r="K7506" s="10">
        <f>IF(G7506="OTHER CLUSTER NOT LISTED ABOVE",SUMIFS(amount_expended,uniform_other_cluster_name,X7506), IF(AND(OR(G7506="N/A",G7506=""),H7506=""),0,IF(G7506="STATE CLUSTER",SUMIFS(amount_expended,uniform_state_cluster_name,W7506),SUMIFS(amount_expended,cluster_name,G7506))))</f>
        <v/>
      </c>
      <c r="L7506" s="8" t="n"/>
      <c r="M7506" s="7" t="n"/>
      <c r="N7506" s="8" t="n"/>
      <c r="O7506" s="7" t="n"/>
      <c r="P7506" s="7" t="n"/>
      <c r="Q7506" s="8" t="n"/>
      <c r="R7506" s="9" t="n"/>
      <c r="S7506" s="8" t="n"/>
      <c r="T7506" s="8" t="n"/>
      <c r="U7506" s="8" t="n"/>
      <c r="V7506" s="11">
        <f>IF(OR(B7506="",C7506=""),"",CONCATENATE(B7506,".",C7506))</f>
        <v/>
      </c>
      <c r="W7506" s="6">
        <f>UPPER(TRIM(H7506))</f>
        <v/>
      </c>
      <c r="X7506" s="6">
        <f>UPPER(TRIM(I7506))</f>
        <v/>
      </c>
      <c r="Y7506" s="6">
        <f>IF(V7506&lt;&gt;"",IFERROR(INDEX(federal_program_name_lookup,MATCH(V7506,aln_lookup,0)),""),"")</f>
        <v/>
      </c>
    </row>
    <row r="7507">
      <c r="A7507" s="6">
        <f>IF(B7507&lt;&gt;"", "AWARD-"&amp;TEXT(ROW()-1,"0000"), "")</f>
        <v/>
      </c>
      <c r="B7507" s="7" t="n"/>
      <c r="C7507" s="7" t="n"/>
      <c r="D7507" s="7" t="n"/>
      <c r="E7507" s="8" t="n"/>
      <c r="F7507" s="9" t="n"/>
      <c r="G7507" s="8" t="n"/>
      <c r="H7507" s="8" t="n"/>
      <c r="I7507" s="8" t="n"/>
      <c r="J7507" s="10">
        <f>IF(A7507="",0,SUMIFS(amount_expended,cfda_key,V7507))</f>
        <v/>
      </c>
      <c r="K7507" s="10">
        <f>IF(G7507="OTHER CLUSTER NOT LISTED ABOVE",SUMIFS(amount_expended,uniform_other_cluster_name,X7507), IF(AND(OR(G7507="N/A",G7507=""),H7507=""),0,IF(G7507="STATE CLUSTER",SUMIFS(amount_expended,uniform_state_cluster_name,W7507),SUMIFS(amount_expended,cluster_name,G7507))))</f>
        <v/>
      </c>
      <c r="L7507" s="8" t="n"/>
      <c r="M7507" s="7" t="n"/>
      <c r="N7507" s="8" t="n"/>
      <c r="O7507" s="7" t="n"/>
      <c r="P7507" s="7" t="n"/>
      <c r="Q7507" s="8" t="n"/>
      <c r="R7507" s="9" t="n"/>
      <c r="S7507" s="8" t="n"/>
      <c r="T7507" s="8" t="n"/>
      <c r="U7507" s="8" t="n"/>
      <c r="V7507" s="11">
        <f>IF(OR(B7507="",C7507=""),"",CONCATENATE(B7507,".",C7507))</f>
        <v/>
      </c>
      <c r="W7507" s="6">
        <f>UPPER(TRIM(H7507))</f>
        <v/>
      </c>
      <c r="X7507" s="6">
        <f>UPPER(TRIM(I7507))</f>
        <v/>
      </c>
      <c r="Y7507" s="6">
        <f>IF(V7507&lt;&gt;"",IFERROR(INDEX(federal_program_name_lookup,MATCH(V7507,aln_lookup,0)),""),"")</f>
        <v/>
      </c>
    </row>
    <row r="7508">
      <c r="A7508" s="6">
        <f>IF(B7508&lt;&gt;"", "AWARD-"&amp;TEXT(ROW()-1,"0000"), "")</f>
        <v/>
      </c>
      <c r="B7508" s="7" t="n"/>
      <c r="C7508" s="7" t="n"/>
      <c r="D7508" s="7" t="n"/>
      <c r="E7508" s="8" t="n"/>
      <c r="F7508" s="9" t="n"/>
      <c r="G7508" s="8" t="n"/>
      <c r="H7508" s="8" t="n"/>
      <c r="I7508" s="8" t="n"/>
      <c r="J7508" s="10">
        <f>IF(A7508="",0,SUMIFS(amount_expended,cfda_key,V7508))</f>
        <v/>
      </c>
      <c r="K7508" s="10">
        <f>IF(G7508="OTHER CLUSTER NOT LISTED ABOVE",SUMIFS(amount_expended,uniform_other_cluster_name,X7508), IF(AND(OR(G7508="N/A",G7508=""),H7508=""),0,IF(G7508="STATE CLUSTER",SUMIFS(amount_expended,uniform_state_cluster_name,W7508),SUMIFS(amount_expended,cluster_name,G7508))))</f>
        <v/>
      </c>
      <c r="L7508" s="8" t="n"/>
      <c r="M7508" s="7" t="n"/>
      <c r="N7508" s="8" t="n"/>
      <c r="O7508" s="7" t="n"/>
      <c r="P7508" s="7" t="n"/>
      <c r="Q7508" s="8" t="n"/>
      <c r="R7508" s="9" t="n"/>
      <c r="S7508" s="8" t="n"/>
      <c r="T7508" s="8" t="n"/>
      <c r="U7508" s="8" t="n"/>
      <c r="V7508" s="11">
        <f>IF(OR(B7508="",C7508=""),"",CONCATENATE(B7508,".",C7508))</f>
        <v/>
      </c>
      <c r="W7508" s="6">
        <f>UPPER(TRIM(H7508))</f>
        <v/>
      </c>
      <c r="X7508" s="6">
        <f>UPPER(TRIM(I7508))</f>
        <v/>
      </c>
      <c r="Y7508" s="6">
        <f>IF(V7508&lt;&gt;"",IFERROR(INDEX(federal_program_name_lookup,MATCH(V7508,aln_lookup,0)),""),"")</f>
        <v/>
      </c>
    </row>
    <row r="7509">
      <c r="A7509" s="6">
        <f>IF(B7509&lt;&gt;"", "AWARD-"&amp;TEXT(ROW()-1,"0000"), "")</f>
        <v/>
      </c>
      <c r="B7509" s="7" t="n"/>
      <c r="C7509" s="7" t="n"/>
      <c r="D7509" s="7" t="n"/>
      <c r="E7509" s="8" t="n"/>
      <c r="F7509" s="9" t="n"/>
      <c r="G7509" s="8" t="n"/>
      <c r="H7509" s="8" t="n"/>
      <c r="I7509" s="8" t="n"/>
      <c r="J7509" s="10">
        <f>IF(A7509="",0,SUMIFS(amount_expended,cfda_key,V7509))</f>
        <v/>
      </c>
      <c r="K7509" s="10">
        <f>IF(G7509="OTHER CLUSTER NOT LISTED ABOVE",SUMIFS(amount_expended,uniform_other_cluster_name,X7509), IF(AND(OR(G7509="N/A",G7509=""),H7509=""),0,IF(G7509="STATE CLUSTER",SUMIFS(amount_expended,uniform_state_cluster_name,W7509),SUMIFS(amount_expended,cluster_name,G7509))))</f>
        <v/>
      </c>
      <c r="L7509" s="8" t="n"/>
      <c r="M7509" s="7" t="n"/>
      <c r="N7509" s="8" t="n"/>
      <c r="O7509" s="7" t="n"/>
      <c r="P7509" s="7" t="n"/>
      <c r="Q7509" s="8" t="n"/>
      <c r="R7509" s="9" t="n"/>
      <c r="S7509" s="8" t="n"/>
      <c r="T7509" s="8" t="n"/>
      <c r="U7509" s="8" t="n"/>
      <c r="V7509" s="11">
        <f>IF(OR(B7509="",C7509=""),"",CONCATENATE(B7509,".",C7509))</f>
        <v/>
      </c>
      <c r="W7509" s="6">
        <f>UPPER(TRIM(H7509))</f>
        <v/>
      </c>
      <c r="X7509" s="6">
        <f>UPPER(TRIM(I7509))</f>
        <v/>
      </c>
      <c r="Y7509" s="6">
        <f>IF(V7509&lt;&gt;"",IFERROR(INDEX(federal_program_name_lookup,MATCH(V7509,aln_lookup,0)),""),"")</f>
        <v/>
      </c>
    </row>
    <row r="7510">
      <c r="A7510" s="6">
        <f>IF(B7510&lt;&gt;"", "AWARD-"&amp;TEXT(ROW()-1,"0000"), "")</f>
        <v/>
      </c>
      <c r="B7510" s="7" t="n"/>
      <c r="C7510" s="7" t="n"/>
      <c r="D7510" s="7" t="n"/>
      <c r="E7510" s="8" t="n"/>
      <c r="F7510" s="9" t="n"/>
      <c r="G7510" s="8" t="n"/>
      <c r="H7510" s="8" t="n"/>
      <c r="I7510" s="8" t="n"/>
      <c r="J7510" s="10">
        <f>IF(A7510="",0,SUMIFS(amount_expended,cfda_key,V7510))</f>
        <v/>
      </c>
      <c r="K7510" s="10">
        <f>IF(G7510="OTHER CLUSTER NOT LISTED ABOVE",SUMIFS(amount_expended,uniform_other_cluster_name,X7510), IF(AND(OR(G7510="N/A",G7510=""),H7510=""),0,IF(G7510="STATE CLUSTER",SUMIFS(amount_expended,uniform_state_cluster_name,W7510),SUMIFS(amount_expended,cluster_name,G7510))))</f>
        <v/>
      </c>
      <c r="L7510" s="8" t="n"/>
      <c r="M7510" s="7" t="n"/>
      <c r="N7510" s="8" t="n"/>
      <c r="O7510" s="7" t="n"/>
      <c r="P7510" s="7" t="n"/>
      <c r="Q7510" s="8" t="n"/>
      <c r="R7510" s="9" t="n"/>
      <c r="S7510" s="8" t="n"/>
      <c r="T7510" s="8" t="n"/>
      <c r="U7510" s="8" t="n"/>
      <c r="V7510" s="11">
        <f>IF(OR(B7510="",C7510=""),"",CONCATENATE(B7510,".",C7510))</f>
        <v/>
      </c>
      <c r="W7510" s="6">
        <f>UPPER(TRIM(H7510))</f>
        <v/>
      </c>
      <c r="X7510" s="6">
        <f>UPPER(TRIM(I7510))</f>
        <v/>
      </c>
      <c r="Y7510" s="6">
        <f>IF(V7510&lt;&gt;"",IFERROR(INDEX(federal_program_name_lookup,MATCH(V7510,aln_lookup,0)),""),"")</f>
        <v/>
      </c>
    </row>
    <row r="7511">
      <c r="A7511" s="6">
        <f>IF(B7511&lt;&gt;"", "AWARD-"&amp;TEXT(ROW()-1,"0000"), "")</f>
        <v/>
      </c>
      <c r="B7511" s="7" t="n"/>
      <c r="C7511" s="7" t="n"/>
      <c r="D7511" s="7" t="n"/>
      <c r="E7511" s="8" t="n"/>
      <c r="F7511" s="9" t="n"/>
      <c r="G7511" s="8" t="n"/>
      <c r="H7511" s="8" t="n"/>
      <c r="I7511" s="8" t="n"/>
      <c r="J7511" s="10">
        <f>IF(A7511="",0,SUMIFS(amount_expended,cfda_key,V7511))</f>
        <v/>
      </c>
      <c r="K7511" s="10">
        <f>IF(G7511="OTHER CLUSTER NOT LISTED ABOVE",SUMIFS(amount_expended,uniform_other_cluster_name,X7511), IF(AND(OR(G7511="N/A",G7511=""),H7511=""),0,IF(G7511="STATE CLUSTER",SUMIFS(amount_expended,uniform_state_cluster_name,W7511),SUMIFS(amount_expended,cluster_name,G7511))))</f>
        <v/>
      </c>
      <c r="L7511" s="8" t="n"/>
      <c r="M7511" s="7" t="n"/>
      <c r="N7511" s="8" t="n"/>
      <c r="O7511" s="7" t="n"/>
      <c r="P7511" s="7" t="n"/>
      <c r="Q7511" s="8" t="n"/>
      <c r="R7511" s="9" t="n"/>
      <c r="S7511" s="8" t="n"/>
      <c r="T7511" s="8" t="n"/>
      <c r="U7511" s="8" t="n"/>
      <c r="V7511" s="11">
        <f>IF(OR(B7511="",C7511=""),"",CONCATENATE(B7511,".",C7511))</f>
        <v/>
      </c>
      <c r="W7511" s="6">
        <f>UPPER(TRIM(H7511))</f>
        <v/>
      </c>
      <c r="X7511" s="6">
        <f>UPPER(TRIM(I7511))</f>
        <v/>
      </c>
      <c r="Y7511" s="6">
        <f>IF(V7511&lt;&gt;"",IFERROR(INDEX(federal_program_name_lookup,MATCH(V7511,aln_lookup,0)),""),"")</f>
        <v/>
      </c>
    </row>
    <row r="7512">
      <c r="A7512" s="6">
        <f>IF(B7512&lt;&gt;"", "AWARD-"&amp;TEXT(ROW()-1,"0000"), "")</f>
        <v/>
      </c>
      <c r="B7512" s="7" t="n"/>
      <c r="C7512" s="7" t="n"/>
      <c r="D7512" s="7" t="n"/>
      <c r="E7512" s="8" t="n"/>
      <c r="F7512" s="9" t="n"/>
      <c r="G7512" s="8" t="n"/>
      <c r="H7512" s="8" t="n"/>
      <c r="I7512" s="8" t="n"/>
      <c r="J7512" s="10">
        <f>IF(A7512="",0,SUMIFS(amount_expended,cfda_key,V7512))</f>
        <v/>
      </c>
      <c r="K7512" s="10">
        <f>IF(G7512="OTHER CLUSTER NOT LISTED ABOVE",SUMIFS(amount_expended,uniform_other_cluster_name,X7512), IF(AND(OR(G7512="N/A",G7512=""),H7512=""),0,IF(G7512="STATE CLUSTER",SUMIFS(amount_expended,uniform_state_cluster_name,W7512),SUMIFS(amount_expended,cluster_name,G7512))))</f>
        <v/>
      </c>
      <c r="L7512" s="8" t="n"/>
      <c r="M7512" s="7" t="n"/>
      <c r="N7512" s="8" t="n"/>
      <c r="O7512" s="7" t="n"/>
      <c r="P7512" s="7" t="n"/>
      <c r="Q7512" s="8" t="n"/>
      <c r="R7512" s="9" t="n"/>
      <c r="S7512" s="8" t="n"/>
      <c r="T7512" s="8" t="n"/>
      <c r="U7512" s="8" t="n"/>
      <c r="V7512" s="11">
        <f>IF(OR(B7512="",C7512=""),"",CONCATENATE(B7512,".",C7512))</f>
        <v/>
      </c>
      <c r="W7512" s="6">
        <f>UPPER(TRIM(H7512))</f>
        <v/>
      </c>
      <c r="X7512" s="6">
        <f>UPPER(TRIM(I7512))</f>
        <v/>
      </c>
      <c r="Y7512" s="6">
        <f>IF(V7512&lt;&gt;"",IFERROR(INDEX(federal_program_name_lookup,MATCH(V7512,aln_lookup,0)),""),"")</f>
        <v/>
      </c>
    </row>
    <row r="7513">
      <c r="A7513" s="6">
        <f>IF(B7513&lt;&gt;"", "AWARD-"&amp;TEXT(ROW()-1,"0000"), "")</f>
        <v/>
      </c>
      <c r="B7513" s="7" t="n"/>
      <c r="C7513" s="7" t="n"/>
      <c r="D7513" s="7" t="n"/>
      <c r="E7513" s="8" t="n"/>
      <c r="F7513" s="9" t="n"/>
      <c r="G7513" s="8" t="n"/>
      <c r="H7513" s="8" t="n"/>
      <c r="I7513" s="8" t="n"/>
      <c r="J7513" s="10">
        <f>IF(A7513="",0,SUMIFS(amount_expended,cfda_key,V7513))</f>
        <v/>
      </c>
      <c r="K7513" s="10">
        <f>IF(G7513="OTHER CLUSTER NOT LISTED ABOVE",SUMIFS(amount_expended,uniform_other_cluster_name,X7513), IF(AND(OR(G7513="N/A",G7513=""),H7513=""),0,IF(G7513="STATE CLUSTER",SUMIFS(amount_expended,uniform_state_cluster_name,W7513),SUMIFS(amount_expended,cluster_name,G7513))))</f>
        <v/>
      </c>
      <c r="L7513" s="8" t="n"/>
      <c r="M7513" s="7" t="n"/>
      <c r="N7513" s="8" t="n"/>
      <c r="O7513" s="7" t="n"/>
      <c r="P7513" s="7" t="n"/>
      <c r="Q7513" s="8" t="n"/>
      <c r="R7513" s="9" t="n"/>
      <c r="S7513" s="8" t="n"/>
      <c r="T7513" s="8" t="n"/>
      <c r="U7513" s="8" t="n"/>
      <c r="V7513" s="11">
        <f>IF(OR(B7513="",C7513=""),"",CONCATENATE(B7513,".",C7513))</f>
        <v/>
      </c>
      <c r="W7513" s="6">
        <f>UPPER(TRIM(H7513))</f>
        <v/>
      </c>
      <c r="X7513" s="6">
        <f>UPPER(TRIM(I7513))</f>
        <v/>
      </c>
      <c r="Y7513" s="6">
        <f>IF(V7513&lt;&gt;"",IFERROR(INDEX(federal_program_name_lookup,MATCH(V7513,aln_lookup,0)),""),"")</f>
        <v/>
      </c>
    </row>
    <row r="7514">
      <c r="A7514" s="6">
        <f>IF(B7514&lt;&gt;"", "AWARD-"&amp;TEXT(ROW()-1,"0000"), "")</f>
        <v/>
      </c>
      <c r="B7514" s="7" t="n"/>
      <c r="C7514" s="7" t="n"/>
      <c r="D7514" s="7" t="n"/>
      <c r="E7514" s="8" t="n"/>
      <c r="F7514" s="9" t="n"/>
      <c r="G7514" s="8" t="n"/>
      <c r="H7514" s="8" t="n"/>
      <c r="I7514" s="8" t="n"/>
      <c r="J7514" s="10">
        <f>IF(A7514="",0,SUMIFS(amount_expended,cfda_key,V7514))</f>
        <v/>
      </c>
      <c r="K7514" s="10">
        <f>IF(G7514="OTHER CLUSTER NOT LISTED ABOVE",SUMIFS(amount_expended,uniform_other_cluster_name,X7514), IF(AND(OR(G7514="N/A",G7514=""),H7514=""),0,IF(G7514="STATE CLUSTER",SUMIFS(amount_expended,uniform_state_cluster_name,W7514),SUMIFS(amount_expended,cluster_name,G7514))))</f>
        <v/>
      </c>
      <c r="L7514" s="8" t="n"/>
      <c r="M7514" s="7" t="n"/>
      <c r="N7514" s="8" t="n"/>
      <c r="O7514" s="7" t="n"/>
      <c r="P7514" s="7" t="n"/>
      <c r="Q7514" s="8" t="n"/>
      <c r="R7514" s="9" t="n"/>
      <c r="S7514" s="8" t="n"/>
      <c r="T7514" s="8" t="n"/>
      <c r="U7514" s="8" t="n"/>
      <c r="V7514" s="11">
        <f>IF(OR(B7514="",C7514=""),"",CONCATENATE(B7514,".",C7514))</f>
        <v/>
      </c>
      <c r="W7514" s="6">
        <f>UPPER(TRIM(H7514))</f>
        <v/>
      </c>
      <c r="X7514" s="6">
        <f>UPPER(TRIM(I7514))</f>
        <v/>
      </c>
      <c r="Y7514" s="6">
        <f>IF(V7514&lt;&gt;"",IFERROR(INDEX(federal_program_name_lookup,MATCH(V7514,aln_lookup,0)),""),"")</f>
        <v/>
      </c>
    </row>
    <row r="7515">
      <c r="A7515" s="6">
        <f>IF(B7515&lt;&gt;"", "AWARD-"&amp;TEXT(ROW()-1,"0000"), "")</f>
        <v/>
      </c>
      <c r="B7515" s="7" t="n"/>
      <c r="C7515" s="7" t="n"/>
      <c r="D7515" s="7" t="n"/>
      <c r="E7515" s="8" t="n"/>
      <c r="F7515" s="9" t="n"/>
      <c r="G7515" s="8" t="n"/>
      <c r="H7515" s="8" t="n"/>
      <c r="I7515" s="8" t="n"/>
      <c r="J7515" s="10">
        <f>IF(A7515="",0,SUMIFS(amount_expended,cfda_key,V7515))</f>
        <v/>
      </c>
      <c r="K7515" s="10">
        <f>IF(G7515="OTHER CLUSTER NOT LISTED ABOVE",SUMIFS(amount_expended,uniform_other_cluster_name,X7515), IF(AND(OR(G7515="N/A",G7515=""),H7515=""),0,IF(G7515="STATE CLUSTER",SUMIFS(amount_expended,uniform_state_cluster_name,W7515),SUMIFS(amount_expended,cluster_name,G7515))))</f>
        <v/>
      </c>
      <c r="L7515" s="8" t="n"/>
      <c r="M7515" s="7" t="n"/>
      <c r="N7515" s="8" t="n"/>
      <c r="O7515" s="7" t="n"/>
      <c r="P7515" s="7" t="n"/>
      <c r="Q7515" s="8" t="n"/>
      <c r="R7515" s="9" t="n"/>
      <c r="S7515" s="8" t="n"/>
      <c r="T7515" s="8" t="n"/>
      <c r="U7515" s="8" t="n"/>
      <c r="V7515" s="11">
        <f>IF(OR(B7515="",C7515=""),"",CONCATENATE(B7515,".",C7515))</f>
        <v/>
      </c>
      <c r="W7515" s="6">
        <f>UPPER(TRIM(H7515))</f>
        <v/>
      </c>
      <c r="X7515" s="6">
        <f>UPPER(TRIM(I7515))</f>
        <v/>
      </c>
      <c r="Y7515" s="6">
        <f>IF(V7515&lt;&gt;"",IFERROR(INDEX(federal_program_name_lookup,MATCH(V7515,aln_lookup,0)),""),"")</f>
        <v/>
      </c>
    </row>
    <row r="7516">
      <c r="A7516" s="6">
        <f>IF(B7516&lt;&gt;"", "AWARD-"&amp;TEXT(ROW()-1,"0000"), "")</f>
        <v/>
      </c>
      <c r="B7516" s="7" t="n"/>
      <c r="C7516" s="7" t="n"/>
      <c r="D7516" s="7" t="n"/>
      <c r="E7516" s="8" t="n"/>
      <c r="F7516" s="9" t="n"/>
      <c r="G7516" s="8" t="n"/>
      <c r="H7516" s="8" t="n"/>
      <c r="I7516" s="8" t="n"/>
      <c r="J7516" s="10">
        <f>IF(A7516="",0,SUMIFS(amount_expended,cfda_key,V7516))</f>
        <v/>
      </c>
      <c r="K7516" s="10">
        <f>IF(G7516="OTHER CLUSTER NOT LISTED ABOVE",SUMIFS(amount_expended,uniform_other_cluster_name,X7516), IF(AND(OR(G7516="N/A",G7516=""),H7516=""),0,IF(G7516="STATE CLUSTER",SUMIFS(amount_expended,uniform_state_cluster_name,W7516),SUMIFS(amount_expended,cluster_name,G7516))))</f>
        <v/>
      </c>
      <c r="L7516" s="8" t="n"/>
      <c r="M7516" s="7" t="n"/>
      <c r="N7516" s="8" t="n"/>
      <c r="O7516" s="7" t="n"/>
      <c r="P7516" s="7" t="n"/>
      <c r="Q7516" s="8" t="n"/>
      <c r="R7516" s="9" t="n"/>
      <c r="S7516" s="8" t="n"/>
      <c r="T7516" s="8" t="n"/>
      <c r="U7516" s="8" t="n"/>
      <c r="V7516" s="11">
        <f>IF(OR(B7516="",C7516=""),"",CONCATENATE(B7516,".",C7516))</f>
        <v/>
      </c>
      <c r="W7516" s="6">
        <f>UPPER(TRIM(H7516))</f>
        <v/>
      </c>
      <c r="X7516" s="6">
        <f>UPPER(TRIM(I7516))</f>
        <v/>
      </c>
      <c r="Y7516" s="6">
        <f>IF(V7516&lt;&gt;"",IFERROR(INDEX(federal_program_name_lookup,MATCH(V7516,aln_lookup,0)),""),"")</f>
        <v/>
      </c>
    </row>
    <row r="7517">
      <c r="A7517" s="6">
        <f>IF(B7517&lt;&gt;"", "AWARD-"&amp;TEXT(ROW()-1,"0000"), "")</f>
        <v/>
      </c>
      <c r="B7517" s="7" t="n"/>
      <c r="C7517" s="7" t="n"/>
      <c r="D7517" s="7" t="n"/>
      <c r="E7517" s="8" t="n"/>
      <c r="F7517" s="9" t="n"/>
      <c r="G7517" s="8" t="n"/>
      <c r="H7517" s="8" t="n"/>
      <c r="I7517" s="8" t="n"/>
      <c r="J7517" s="10">
        <f>IF(A7517="",0,SUMIFS(amount_expended,cfda_key,V7517))</f>
        <v/>
      </c>
      <c r="K7517" s="10">
        <f>IF(G7517="OTHER CLUSTER NOT LISTED ABOVE",SUMIFS(amount_expended,uniform_other_cluster_name,X7517), IF(AND(OR(G7517="N/A",G7517=""),H7517=""),0,IF(G7517="STATE CLUSTER",SUMIFS(amount_expended,uniform_state_cluster_name,W7517),SUMIFS(amount_expended,cluster_name,G7517))))</f>
        <v/>
      </c>
      <c r="L7517" s="8" t="n"/>
      <c r="M7517" s="7" t="n"/>
      <c r="N7517" s="8" t="n"/>
      <c r="O7517" s="7" t="n"/>
      <c r="P7517" s="7" t="n"/>
      <c r="Q7517" s="8" t="n"/>
      <c r="R7517" s="9" t="n"/>
      <c r="S7517" s="8" t="n"/>
      <c r="T7517" s="8" t="n"/>
      <c r="U7517" s="8" t="n"/>
      <c r="V7517" s="11">
        <f>IF(OR(B7517="",C7517=""),"",CONCATENATE(B7517,".",C7517))</f>
        <v/>
      </c>
      <c r="W7517" s="6">
        <f>UPPER(TRIM(H7517))</f>
        <v/>
      </c>
      <c r="X7517" s="6">
        <f>UPPER(TRIM(I7517))</f>
        <v/>
      </c>
      <c r="Y7517" s="6">
        <f>IF(V7517&lt;&gt;"",IFERROR(INDEX(federal_program_name_lookup,MATCH(V7517,aln_lookup,0)),""),"")</f>
        <v/>
      </c>
    </row>
    <row r="7518">
      <c r="A7518" s="6">
        <f>IF(B7518&lt;&gt;"", "AWARD-"&amp;TEXT(ROW()-1,"0000"), "")</f>
        <v/>
      </c>
      <c r="B7518" s="7" t="n"/>
      <c r="C7518" s="7" t="n"/>
      <c r="D7518" s="7" t="n"/>
      <c r="E7518" s="8" t="n"/>
      <c r="F7518" s="9" t="n"/>
      <c r="G7518" s="8" t="n"/>
      <c r="H7518" s="8" t="n"/>
      <c r="I7518" s="8" t="n"/>
      <c r="J7518" s="10">
        <f>IF(A7518="",0,SUMIFS(amount_expended,cfda_key,V7518))</f>
        <v/>
      </c>
      <c r="K7518" s="10">
        <f>IF(G7518="OTHER CLUSTER NOT LISTED ABOVE",SUMIFS(amount_expended,uniform_other_cluster_name,X7518), IF(AND(OR(G7518="N/A",G7518=""),H7518=""),0,IF(G7518="STATE CLUSTER",SUMIFS(amount_expended,uniform_state_cluster_name,W7518),SUMIFS(amount_expended,cluster_name,G7518))))</f>
        <v/>
      </c>
      <c r="L7518" s="8" t="n"/>
      <c r="M7518" s="7" t="n"/>
      <c r="N7518" s="8" t="n"/>
      <c r="O7518" s="7" t="n"/>
      <c r="P7518" s="7" t="n"/>
      <c r="Q7518" s="8" t="n"/>
      <c r="R7518" s="9" t="n"/>
      <c r="S7518" s="8" t="n"/>
      <c r="T7518" s="8" t="n"/>
      <c r="U7518" s="8" t="n"/>
      <c r="V7518" s="11">
        <f>IF(OR(B7518="",C7518=""),"",CONCATENATE(B7518,".",C7518))</f>
        <v/>
      </c>
      <c r="W7518" s="6">
        <f>UPPER(TRIM(H7518))</f>
        <v/>
      </c>
      <c r="X7518" s="6">
        <f>UPPER(TRIM(I7518))</f>
        <v/>
      </c>
      <c r="Y7518" s="6">
        <f>IF(V7518&lt;&gt;"",IFERROR(INDEX(federal_program_name_lookup,MATCH(V7518,aln_lookup,0)),""),"")</f>
        <v/>
      </c>
    </row>
    <row r="7519">
      <c r="A7519" s="6">
        <f>IF(B7519&lt;&gt;"", "AWARD-"&amp;TEXT(ROW()-1,"0000"), "")</f>
        <v/>
      </c>
      <c r="B7519" s="7" t="n"/>
      <c r="C7519" s="7" t="n"/>
      <c r="D7519" s="7" t="n"/>
      <c r="E7519" s="8" t="n"/>
      <c r="F7519" s="9" t="n"/>
      <c r="G7519" s="8" t="n"/>
      <c r="H7519" s="8" t="n"/>
      <c r="I7519" s="8" t="n"/>
      <c r="J7519" s="10">
        <f>IF(A7519="",0,SUMIFS(amount_expended,cfda_key,V7519))</f>
        <v/>
      </c>
      <c r="K7519" s="10">
        <f>IF(G7519="OTHER CLUSTER NOT LISTED ABOVE",SUMIFS(amount_expended,uniform_other_cluster_name,X7519), IF(AND(OR(G7519="N/A",G7519=""),H7519=""),0,IF(G7519="STATE CLUSTER",SUMIFS(amount_expended,uniform_state_cluster_name,W7519),SUMIFS(amount_expended,cluster_name,G7519))))</f>
        <v/>
      </c>
      <c r="L7519" s="8" t="n"/>
      <c r="M7519" s="7" t="n"/>
      <c r="N7519" s="8" t="n"/>
      <c r="O7519" s="7" t="n"/>
      <c r="P7519" s="7" t="n"/>
      <c r="Q7519" s="8" t="n"/>
      <c r="R7519" s="9" t="n"/>
      <c r="S7519" s="8" t="n"/>
      <c r="T7519" s="8" t="n"/>
      <c r="U7519" s="8" t="n"/>
      <c r="V7519" s="11">
        <f>IF(OR(B7519="",C7519=""),"",CONCATENATE(B7519,".",C7519))</f>
        <v/>
      </c>
      <c r="W7519" s="6">
        <f>UPPER(TRIM(H7519))</f>
        <v/>
      </c>
      <c r="X7519" s="6">
        <f>UPPER(TRIM(I7519))</f>
        <v/>
      </c>
      <c r="Y7519" s="6">
        <f>IF(V7519&lt;&gt;"",IFERROR(INDEX(federal_program_name_lookup,MATCH(V7519,aln_lookup,0)),""),"")</f>
        <v/>
      </c>
    </row>
    <row r="7520">
      <c r="A7520" s="6">
        <f>IF(B7520&lt;&gt;"", "AWARD-"&amp;TEXT(ROW()-1,"0000"), "")</f>
        <v/>
      </c>
      <c r="B7520" s="7" t="n"/>
      <c r="C7520" s="7" t="n"/>
      <c r="D7520" s="7" t="n"/>
      <c r="E7520" s="8" t="n"/>
      <c r="F7520" s="9" t="n"/>
      <c r="G7520" s="8" t="n"/>
      <c r="H7520" s="8" t="n"/>
      <c r="I7520" s="8" t="n"/>
      <c r="J7520" s="10">
        <f>IF(A7520="",0,SUMIFS(amount_expended,cfda_key,V7520))</f>
        <v/>
      </c>
      <c r="K7520" s="10">
        <f>IF(G7520="OTHER CLUSTER NOT LISTED ABOVE",SUMIFS(amount_expended,uniform_other_cluster_name,X7520), IF(AND(OR(G7520="N/A",G7520=""),H7520=""),0,IF(G7520="STATE CLUSTER",SUMIFS(amount_expended,uniform_state_cluster_name,W7520),SUMIFS(amount_expended,cluster_name,G7520))))</f>
        <v/>
      </c>
      <c r="L7520" s="8" t="n"/>
      <c r="M7520" s="7" t="n"/>
      <c r="N7520" s="8" t="n"/>
      <c r="O7520" s="7" t="n"/>
      <c r="P7520" s="7" t="n"/>
      <c r="Q7520" s="8" t="n"/>
      <c r="R7520" s="9" t="n"/>
      <c r="S7520" s="8" t="n"/>
      <c r="T7520" s="8" t="n"/>
      <c r="U7520" s="8" t="n"/>
      <c r="V7520" s="11">
        <f>IF(OR(B7520="",C7520=""),"",CONCATENATE(B7520,".",C7520))</f>
        <v/>
      </c>
      <c r="W7520" s="6">
        <f>UPPER(TRIM(H7520))</f>
        <v/>
      </c>
      <c r="X7520" s="6">
        <f>UPPER(TRIM(I7520))</f>
        <v/>
      </c>
      <c r="Y7520" s="6">
        <f>IF(V7520&lt;&gt;"",IFERROR(INDEX(federal_program_name_lookup,MATCH(V7520,aln_lookup,0)),""),"")</f>
        <v/>
      </c>
    </row>
    <row r="7521">
      <c r="A7521" s="6">
        <f>IF(B7521&lt;&gt;"", "AWARD-"&amp;TEXT(ROW()-1,"0000"), "")</f>
        <v/>
      </c>
      <c r="B7521" s="7" t="n"/>
      <c r="C7521" s="7" t="n"/>
      <c r="D7521" s="7" t="n"/>
      <c r="E7521" s="8" t="n"/>
      <c r="F7521" s="9" t="n"/>
      <c r="G7521" s="8" t="n"/>
      <c r="H7521" s="8" t="n"/>
      <c r="I7521" s="8" t="n"/>
      <c r="J7521" s="10">
        <f>IF(A7521="",0,SUMIFS(amount_expended,cfda_key,V7521))</f>
        <v/>
      </c>
      <c r="K7521" s="10">
        <f>IF(G7521="OTHER CLUSTER NOT LISTED ABOVE",SUMIFS(amount_expended,uniform_other_cluster_name,X7521), IF(AND(OR(G7521="N/A",G7521=""),H7521=""),0,IF(G7521="STATE CLUSTER",SUMIFS(amount_expended,uniform_state_cluster_name,W7521),SUMIFS(amount_expended,cluster_name,G7521))))</f>
        <v/>
      </c>
      <c r="L7521" s="8" t="n"/>
      <c r="M7521" s="7" t="n"/>
      <c r="N7521" s="8" t="n"/>
      <c r="O7521" s="7" t="n"/>
      <c r="P7521" s="7" t="n"/>
      <c r="Q7521" s="8" t="n"/>
      <c r="R7521" s="9" t="n"/>
      <c r="S7521" s="8" t="n"/>
      <c r="T7521" s="8" t="n"/>
      <c r="U7521" s="8" t="n"/>
      <c r="V7521" s="11">
        <f>IF(OR(B7521="",C7521=""),"",CONCATENATE(B7521,".",C7521))</f>
        <v/>
      </c>
      <c r="W7521" s="6">
        <f>UPPER(TRIM(H7521))</f>
        <v/>
      </c>
      <c r="X7521" s="6">
        <f>UPPER(TRIM(I7521))</f>
        <v/>
      </c>
      <c r="Y7521" s="6">
        <f>IF(V7521&lt;&gt;"",IFERROR(INDEX(federal_program_name_lookup,MATCH(V7521,aln_lookup,0)),""),"")</f>
        <v/>
      </c>
    </row>
    <row r="7522">
      <c r="A7522" s="6">
        <f>IF(B7522&lt;&gt;"", "AWARD-"&amp;TEXT(ROW()-1,"0000"), "")</f>
        <v/>
      </c>
      <c r="B7522" s="7" t="n"/>
      <c r="C7522" s="7" t="n"/>
      <c r="D7522" s="7" t="n"/>
      <c r="E7522" s="8" t="n"/>
      <c r="F7522" s="9" t="n"/>
      <c r="G7522" s="8" t="n"/>
      <c r="H7522" s="8" t="n"/>
      <c r="I7522" s="8" t="n"/>
      <c r="J7522" s="10">
        <f>IF(A7522="",0,SUMIFS(amount_expended,cfda_key,V7522))</f>
        <v/>
      </c>
      <c r="K7522" s="10">
        <f>IF(G7522="OTHER CLUSTER NOT LISTED ABOVE",SUMIFS(amount_expended,uniform_other_cluster_name,X7522), IF(AND(OR(G7522="N/A",G7522=""),H7522=""),0,IF(G7522="STATE CLUSTER",SUMIFS(amount_expended,uniform_state_cluster_name,W7522),SUMIFS(amount_expended,cluster_name,G7522))))</f>
        <v/>
      </c>
      <c r="L7522" s="8" t="n"/>
      <c r="M7522" s="7" t="n"/>
      <c r="N7522" s="8" t="n"/>
      <c r="O7522" s="7" t="n"/>
      <c r="P7522" s="7" t="n"/>
      <c r="Q7522" s="8" t="n"/>
      <c r="R7522" s="9" t="n"/>
      <c r="S7522" s="8" t="n"/>
      <c r="T7522" s="8" t="n"/>
      <c r="U7522" s="8" t="n"/>
      <c r="V7522" s="11">
        <f>IF(OR(B7522="",C7522=""),"",CONCATENATE(B7522,".",C7522))</f>
        <v/>
      </c>
      <c r="W7522" s="6">
        <f>UPPER(TRIM(H7522))</f>
        <v/>
      </c>
      <c r="X7522" s="6">
        <f>UPPER(TRIM(I7522))</f>
        <v/>
      </c>
      <c r="Y7522" s="6">
        <f>IF(V7522&lt;&gt;"",IFERROR(INDEX(federal_program_name_lookup,MATCH(V7522,aln_lookup,0)),""),"")</f>
        <v/>
      </c>
    </row>
    <row r="7523">
      <c r="A7523" s="6">
        <f>IF(B7523&lt;&gt;"", "AWARD-"&amp;TEXT(ROW()-1,"0000"), "")</f>
        <v/>
      </c>
      <c r="B7523" s="7" t="n"/>
      <c r="C7523" s="7" t="n"/>
      <c r="D7523" s="7" t="n"/>
      <c r="E7523" s="8" t="n"/>
      <c r="F7523" s="9" t="n"/>
      <c r="G7523" s="8" t="n"/>
      <c r="H7523" s="8" t="n"/>
      <c r="I7523" s="8" t="n"/>
      <c r="J7523" s="10">
        <f>IF(A7523="",0,SUMIFS(amount_expended,cfda_key,V7523))</f>
        <v/>
      </c>
      <c r="K7523" s="10">
        <f>IF(G7523="OTHER CLUSTER NOT LISTED ABOVE",SUMIFS(amount_expended,uniform_other_cluster_name,X7523), IF(AND(OR(G7523="N/A",G7523=""),H7523=""),0,IF(G7523="STATE CLUSTER",SUMIFS(amount_expended,uniform_state_cluster_name,W7523),SUMIFS(amount_expended,cluster_name,G7523))))</f>
        <v/>
      </c>
      <c r="L7523" s="8" t="n"/>
      <c r="M7523" s="7" t="n"/>
      <c r="N7523" s="8" t="n"/>
      <c r="O7523" s="7" t="n"/>
      <c r="P7523" s="7" t="n"/>
      <c r="Q7523" s="8" t="n"/>
      <c r="R7523" s="9" t="n"/>
      <c r="S7523" s="8" t="n"/>
      <c r="T7523" s="8" t="n"/>
      <c r="U7523" s="8" t="n"/>
      <c r="V7523" s="11">
        <f>IF(OR(B7523="",C7523=""),"",CONCATENATE(B7523,".",C7523))</f>
        <v/>
      </c>
      <c r="W7523" s="6">
        <f>UPPER(TRIM(H7523))</f>
        <v/>
      </c>
      <c r="X7523" s="6">
        <f>UPPER(TRIM(I7523))</f>
        <v/>
      </c>
      <c r="Y7523" s="6">
        <f>IF(V7523&lt;&gt;"",IFERROR(INDEX(federal_program_name_lookup,MATCH(V7523,aln_lookup,0)),""),"")</f>
        <v/>
      </c>
    </row>
    <row r="7524">
      <c r="A7524" s="6">
        <f>IF(B7524&lt;&gt;"", "AWARD-"&amp;TEXT(ROW()-1,"0000"), "")</f>
        <v/>
      </c>
      <c r="B7524" s="7" t="n"/>
      <c r="C7524" s="7" t="n"/>
      <c r="D7524" s="7" t="n"/>
      <c r="E7524" s="8" t="n"/>
      <c r="F7524" s="9" t="n"/>
      <c r="G7524" s="8" t="n"/>
      <c r="H7524" s="8" t="n"/>
      <c r="I7524" s="8" t="n"/>
      <c r="J7524" s="10">
        <f>IF(A7524="",0,SUMIFS(amount_expended,cfda_key,V7524))</f>
        <v/>
      </c>
      <c r="K7524" s="10">
        <f>IF(G7524="OTHER CLUSTER NOT LISTED ABOVE",SUMIFS(amount_expended,uniform_other_cluster_name,X7524), IF(AND(OR(G7524="N/A",G7524=""),H7524=""),0,IF(G7524="STATE CLUSTER",SUMIFS(amount_expended,uniform_state_cluster_name,W7524),SUMIFS(amount_expended,cluster_name,G7524))))</f>
        <v/>
      </c>
      <c r="L7524" s="8" t="n"/>
      <c r="M7524" s="7" t="n"/>
      <c r="N7524" s="8" t="n"/>
      <c r="O7524" s="7" t="n"/>
      <c r="P7524" s="7" t="n"/>
      <c r="Q7524" s="8" t="n"/>
      <c r="R7524" s="9" t="n"/>
      <c r="S7524" s="8" t="n"/>
      <c r="T7524" s="8" t="n"/>
      <c r="U7524" s="8" t="n"/>
      <c r="V7524" s="11">
        <f>IF(OR(B7524="",C7524=""),"",CONCATENATE(B7524,".",C7524))</f>
        <v/>
      </c>
      <c r="W7524" s="6">
        <f>UPPER(TRIM(H7524))</f>
        <v/>
      </c>
      <c r="X7524" s="6">
        <f>UPPER(TRIM(I7524))</f>
        <v/>
      </c>
      <c r="Y7524" s="6">
        <f>IF(V7524&lt;&gt;"",IFERROR(INDEX(federal_program_name_lookup,MATCH(V7524,aln_lookup,0)),""),"")</f>
        <v/>
      </c>
    </row>
    <row r="7525">
      <c r="A7525" s="6">
        <f>IF(B7525&lt;&gt;"", "AWARD-"&amp;TEXT(ROW()-1,"0000"), "")</f>
        <v/>
      </c>
      <c r="B7525" s="7" t="n"/>
      <c r="C7525" s="7" t="n"/>
      <c r="D7525" s="7" t="n"/>
      <c r="E7525" s="8" t="n"/>
      <c r="F7525" s="9" t="n"/>
      <c r="G7525" s="8" t="n"/>
      <c r="H7525" s="8" t="n"/>
      <c r="I7525" s="8" t="n"/>
      <c r="J7525" s="10">
        <f>IF(A7525="",0,SUMIFS(amount_expended,cfda_key,V7525))</f>
        <v/>
      </c>
      <c r="K7525" s="10">
        <f>IF(G7525="OTHER CLUSTER NOT LISTED ABOVE",SUMIFS(amount_expended,uniform_other_cluster_name,X7525), IF(AND(OR(G7525="N/A",G7525=""),H7525=""),0,IF(G7525="STATE CLUSTER",SUMIFS(amount_expended,uniform_state_cluster_name,W7525),SUMIFS(amount_expended,cluster_name,G7525))))</f>
        <v/>
      </c>
      <c r="L7525" s="8" t="n"/>
      <c r="M7525" s="7" t="n"/>
      <c r="N7525" s="8" t="n"/>
      <c r="O7525" s="7" t="n"/>
      <c r="P7525" s="7" t="n"/>
      <c r="Q7525" s="8" t="n"/>
      <c r="R7525" s="9" t="n"/>
      <c r="S7525" s="8" t="n"/>
      <c r="T7525" s="8" t="n"/>
      <c r="U7525" s="8" t="n"/>
      <c r="V7525" s="11">
        <f>IF(OR(B7525="",C7525=""),"",CONCATENATE(B7525,".",C7525))</f>
        <v/>
      </c>
      <c r="W7525" s="6">
        <f>UPPER(TRIM(H7525))</f>
        <v/>
      </c>
      <c r="X7525" s="6">
        <f>UPPER(TRIM(I7525))</f>
        <v/>
      </c>
      <c r="Y7525" s="6">
        <f>IF(V7525&lt;&gt;"",IFERROR(INDEX(federal_program_name_lookup,MATCH(V7525,aln_lookup,0)),""),"")</f>
        <v/>
      </c>
    </row>
    <row r="7526">
      <c r="A7526" s="6">
        <f>IF(B7526&lt;&gt;"", "AWARD-"&amp;TEXT(ROW()-1,"0000"), "")</f>
        <v/>
      </c>
      <c r="B7526" s="7" t="n"/>
      <c r="C7526" s="7" t="n"/>
      <c r="D7526" s="7" t="n"/>
      <c r="E7526" s="8" t="n"/>
      <c r="F7526" s="9" t="n"/>
      <c r="G7526" s="8" t="n"/>
      <c r="H7526" s="8" t="n"/>
      <c r="I7526" s="8" t="n"/>
      <c r="J7526" s="10">
        <f>IF(A7526="",0,SUMIFS(amount_expended,cfda_key,V7526))</f>
        <v/>
      </c>
      <c r="K7526" s="10">
        <f>IF(G7526="OTHER CLUSTER NOT LISTED ABOVE",SUMIFS(amount_expended,uniform_other_cluster_name,X7526), IF(AND(OR(G7526="N/A",G7526=""),H7526=""),0,IF(G7526="STATE CLUSTER",SUMIFS(amount_expended,uniform_state_cluster_name,W7526),SUMIFS(amount_expended,cluster_name,G7526))))</f>
        <v/>
      </c>
      <c r="L7526" s="8" t="n"/>
      <c r="M7526" s="7" t="n"/>
      <c r="N7526" s="8" t="n"/>
      <c r="O7526" s="7" t="n"/>
      <c r="P7526" s="7" t="n"/>
      <c r="Q7526" s="8" t="n"/>
      <c r="R7526" s="9" t="n"/>
      <c r="S7526" s="8" t="n"/>
      <c r="T7526" s="8" t="n"/>
      <c r="U7526" s="8" t="n"/>
      <c r="V7526" s="11">
        <f>IF(OR(B7526="",C7526=""),"",CONCATENATE(B7526,".",C7526))</f>
        <v/>
      </c>
      <c r="W7526" s="6">
        <f>UPPER(TRIM(H7526))</f>
        <v/>
      </c>
      <c r="X7526" s="6">
        <f>UPPER(TRIM(I7526))</f>
        <v/>
      </c>
      <c r="Y7526" s="6">
        <f>IF(V7526&lt;&gt;"",IFERROR(INDEX(federal_program_name_lookup,MATCH(V7526,aln_lookup,0)),""),"")</f>
        <v/>
      </c>
    </row>
    <row r="7527">
      <c r="A7527" s="6">
        <f>IF(B7527&lt;&gt;"", "AWARD-"&amp;TEXT(ROW()-1,"0000"), "")</f>
        <v/>
      </c>
      <c r="B7527" s="7" t="n"/>
      <c r="C7527" s="7" t="n"/>
      <c r="D7527" s="7" t="n"/>
      <c r="E7527" s="8" t="n"/>
      <c r="F7527" s="9" t="n"/>
      <c r="G7527" s="8" t="n"/>
      <c r="H7527" s="8" t="n"/>
      <c r="I7527" s="8" t="n"/>
      <c r="J7527" s="10">
        <f>IF(A7527="",0,SUMIFS(amount_expended,cfda_key,V7527))</f>
        <v/>
      </c>
      <c r="K7527" s="10">
        <f>IF(G7527="OTHER CLUSTER NOT LISTED ABOVE",SUMIFS(amount_expended,uniform_other_cluster_name,X7527), IF(AND(OR(G7527="N/A",G7527=""),H7527=""),0,IF(G7527="STATE CLUSTER",SUMIFS(amount_expended,uniform_state_cluster_name,W7527),SUMIFS(amount_expended,cluster_name,G7527))))</f>
        <v/>
      </c>
      <c r="L7527" s="8" t="n"/>
      <c r="M7527" s="7" t="n"/>
      <c r="N7527" s="8" t="n"/>
      <c r="O7527" s="7" t="n"/>
      <c r="P7527" s="7" t="n"/>
      <c r="Q7527" s="8" t="n"/>
      <c r="R7527" s="9" t="n"/>
      <c r="S7527" s="8" t="n"/>
      <c r="T7527" s="8" t="n"/>
      <c r="U7527" s="8" t="n"/>
      <c r="V7527" s="11">
        <f>IF(OR(B7527="",C7527=""),"",CONCATENATE(B7527,".",C7527))</f>
        <v/>
      </c>
      <c r="W7527" s="6">
        <f>UPPER(TRIM(H7527))</f>
        <v/>
      </c>
      <c r="X7527" s="6">
        <f>UPPER(TRIM(I7527))</f>
        <v/>
      </c>
      <c r="Y7527" s="6">
        <f>IF(V7527&lt;&gt;"",IFERROR(INDEX(federal_program_name_lookup,MATCH(V7527,aln_lookup,0)),""),"")</f>
        <v/>
      </c>
    </row>
    <row r="7528">
      <c r="A7528" s="6">
        <f>IF(B7528&lt;&gt;"", "AWARD-"&amp;TEXT(ROW()-1,"0000"), "")</f>
        <v/>
      </c>
      <c r="B7528" s="7" t="n"/>
      <c r="C7528" s="7" t="n"/>
      <c r="D7528" s="7" t="n"/>
      <c r="E7528" s="8" t="n"/>
      <c r="F7528" s="9" t="n"/>
      <c r="G7528" s="8" t="n"/>
      <c r="H7528" s="8" t="n"/>
      <c r="I7528" s="8" t="n"/>
      <c r="J7528" s="10">
        <f>IF(A7528="",0,SUMIFS(amount_expended,cfda_key,V7528))</f>
        <v/>
      </c>
      <c r="K7528" s="10">
        <f>IF(G7528="OTHER CLUSTER NOT LISTED ABOVE",SUMIFS(amount_expended,uniform_other_cluster_name,X7528), IF(AND(OR(G7528="N/A",G7528=""),H7528=""),0,IF(G7528="STATE CLUSTER",SUMIFS(amount_expended,uniform_state_cluster_name,W7528),SUMIFS(amount_expended,cluster_name,G7528))))</f>
        <v/>
      </c>
      <c r="L7528" s="8" t="n"/>
      <c r="M7528" s="7" t="n"/>
      <c r="N7528" s="8" t="n"/>
      <c r="O7528" s="7" t="n"/>
      <c r="P7528" s="7" t="n"/>
      <c r="Q7528" s="8" t="n"/>
      <c r="R7528" s="9" t="n"/>
      <c r="S7528" s="8" t="n"/>
      <c r="T7528" s="8" t="n"/>
      <c r="U7528" s="8" t="n"/>
      <c r="V7528" s="11">
        <f>IF(OR(B7528="",C7528=""),"",CONCATENATE(B7528,".",C7528))</f>
        <v/>
      </c>
      <c r="W7528" s="6">
        <f>UPPER(TRIM(H7528))</f>
        <v/>
      </c>
      <c r="X7528" s="6">
        <f>UPPER(TRIM(I7528))</f>
        <v/>
      </c>
      <c r="Y7528" s="6">
        <f>IF(V7528&lt;&gt;"",IFERROR(INDEX(federal_program_name_lookup,MATCH(V7528,aln_lookup,0)),""),"")</f>
        <v/>
      </c>
    </row>
    <row r="7529">
      <c r="A7529" s="6">
        <f>IF(B7529&lt;&gt;"", "AWARD-"&amp;TEXT(ROW()-1,"0000"), "")</f>
        <v/>
      </c>
      <c r="B7529" s="7" t="n"/>
      <c r="C7529" s="7" t="n"/>
      <c r="D7529" s="7" t="n"/>
      <c r="E7529" s="8" t="n"/>
      <c r="F7529" s="9" t="n"/>
      <c r="G7529" s="8" t="n"/>
      <c r="H7529" s="8" t="n"/>
      <c r="I7529" s="8" t="n"/>
      <c r="J7529" s="10">
        <f>IF(A7529="",0,SUMIFS(amount_expended,cfda_key,V7529))</f>
        <v/>
      </c>
      <c r="K7529" s="10">
        <f>IF(G7529="OTHER CLUSTER NOT LISTED ABOVE",SUMIFS(amount_expended,uniform_other_cluster_name,X7529), IF(AND(OR(G7529="N/A",G7529=""),H7529=""),0,IF(G7529="STATE CLUSTER",SUMIFS(amount_expended,uniform_state_cluster_name,W7529),SUMIFS(amount_expended,cluster_name,G7529))))</f>
        <v/>
      </c>
      <c r="L7529" s="8" t="n"/>
      <c r="M7529" s="7" t="n"/>
      <c r="N7529" s="8" t="n"/>
      <c r="O7529" s="7" t="n"/>
      <c r="P7529" s="7" t="n"/>
      <c r="Q7529" s="8" t="n"/>
      <c r="R7529" s="9" t="n"/>
      <c r="S7529" s="8" t="n"/>
      <c r="T7529" s="8" t="n"/>
      <c r="U7529" s="8" t="n"/>
      <c r="V7529" s="11">
        <f>IF(OR(B7529="",C7529=""),"",CONCATENATE(B7529,".",C7529))</f>
        <v/>
      </c>
      <c r="W7529" s="6">
        <f>UPPER(TRIM(H7529))</f>
        <v/>
      </c>
      <c r="X7529" s="6">
        <f>UPPER(TRIM(I7529))</f>
        <v/>
      </c>
      <c r="Y7529" s="6">
        <f>IF(V7529&lt;&gt;"",IFERROR(INDEX(federal_program_name_lookup,MATCH(V7529,aln_lookup,0)),""),"")</f>
        <v/>
      </c>
    </row>
    <row r="7530">
      <c r="A7530" s="6">
        <f>IF(B7530&lt;&gt;"", "AWARD-"&amp;TEXT(ROW()-1,"0000"), "")</f>
        <v/>
      </c>
      <c r="B7530" s="7" t="n"/>
      <c r="C7530" s="7" t="n"/>
      <c r="D7530" s="7" t="n"/>
      <c r="E7530" s="8" t="n"/>
      <c r="F7530" s="9" t="n"/>
      <c r="G7530" s="8" t="n"/>
      <c r="H7530" s="8" t="n"/>
      <c r="I7530" s="8" t="n"/>
      <c r="J7530" s="10">
        <f>IF(A7530="",0,SUMIFS(amount_expended,cfda_key,V7530))</f>
        <v/>
      </c>
      <c r="K7530" s="10">
        <f>IF(G7530="OTHER CLUSTER NOT LISTED ABOVE",SUMIFS(amount_expended,uniform_other_cluster_name,X7530), IF(AND(OR(G7530="N/A",G7530=""),H7530=""),0,IF(G7530="STATE CLUSTER",SUMIFS(amount_expended,uniform_state_cluster_name,W7530),SUMIFS(amount_expended,cluster_name,G7530))))</f>
        <v/>
      </c>
      <c r="L7530" s="8" t="n"/>
      <c r="M7530" s="7" t="n"/>
      <c r="N7530" s="8" t="n"/>
      <c r="O7530" s="7" t="n"/>
      <c r="P7530" s="7" t="n"/>
      <c r="Q7530" s="8" t="n"/>
      <c r="R7530" s="9" t="n"/>
      <c r="S7530" s="8" t="n"/>
      <c r="T7530" s="8" t="n"/>
      <c r="U7530" s="8" t="n"/>
      <c r="V7530" s="11">
        <f>IF(OR(B7530="",C7530=""),"",CONCATENATE(B7530,".",C7530))</f>
        <v/>
      </c>
      <c r="W7530" s="6">
        <f>UPPER(TRIM(H7530))</f>
        <v/>
      </c>
      <c r="X7530" s="6">
        <f>UPPER(TRIM(I7530))</f>
        <v/>
      </c>
      <c r="Y7530" s="6">
        <f>IF(V7530&lt;&gt;"",IFERROR(INDEX(federal_program_name_lookup,MATCH(V7530,aln_lookup,0)),""),"")</f>
        <v/>
      </c>
    </row>
    <row r="7531">
      <c r="A7531" s="6">
        <f>IF(B7531&lt;&gt;"", "AWARD-"&amp;TEXT(ROW()-1,"0000"), "")</f>
        <v/>
      </c>
      <c r="B7531" s="7" t="n"/>
      <c r="C7531" s="7" t="n"/>
      <c r="D7531" s="7" t="n"/>
      <c r="E7531" s="8" t="n"/>
      <c r="F7531" s="9" t="n"/>
      <c r="G7531" s="8" t="n"/>
      <c r="H7531" s="8" t="n"/>
      <c r="I7531" s="8" t="n"/>
      <c r="J7531" s="10">
        <f>IF(A7531="",0,SUMIFS(amount_expended,cfda_key,V7531))</f>
        <v/>
      </c>
      <c r="K7531" s="10">
        <f>IF(G7531="OTHER CLUSTER NOT LISTED ABOVE",SUMIFS(amount_expended,uniform_other_cluster_name,X7531), IF(AND(OR(G7531="N/A",G7531=""),H7531=""),0,IF(G7531="STATE CLUSTER",SUMIFS(amount_expended,uniform_state_cluster_name,W7531),SUMIFS(amount_expended,cluster_name,G7531))))</f>
        <v/>
      </c>
      <c r="L7531" s="8" t="n"/>
      <c r="M7531" s="7" t="n"/>
      <c r="N7531" s="8" t="n"/>
      <c r="O7531" s="7" t="n"/>
      <c r="P7531" s="7" t="n"/>
      <c r="Q7531" s="8" t="n"/>
      <c r="R7531" s="9" t="n"/>
      <c r="S7531" s="8" t="n"/>
      <c r="T7531" s="8" t="n"/>
      <c r="U7531" s="8" t="n"/>
      <c r="V7531" s="11">
        <f>IF(OR(B7531="",C7531=""),"",CONCATENATE(B7531,".",C7531))</f>
        <v/>
      </c>
      <c r="W7531" s="6">
        <f>UPPER(TRIM(H7531))</f>
        <v/>
      </c>
      <c r="X7531" s="6">
        <f>UPPER(TRIM(I7531))</f>
        <v/>
      </c>
      <c r="Y7531" s="6">
        <f>IF(V7531&lt;&gt;"",IFERROR(INDEX(federal_program_name_lookup,MATCH(V7531,aln_lookup,0)),""),"")</f>
        <v/>
      </c>
    </row>
    <row r="7532">
      <c r="A7532" s="6">
        <f>IF(B7532&lt;&gt;"", "AWARD-"&amp;TEXT(ROW()-1,"0000"), "")</f>
        <v/>
      </c>
      <c r="B7532" s="7" t="n"/>
      <c r="C7532" s="7" t="n"/>
      <c r="D7532" s="7" t="n"/>
      <c r="E7532" s="8" t="n"/>
      <c r="F7532" s="9" t="n"/>
      <c r="G7532" s="8" t="n"/>
      <c r="H7532" s="8" t="n"/>
      <c r="I7532" s="8" t="n"/>
      <c r="J7532" s="10">
        <f>IF(A7532="",0,SUMIFS(amount_expended,cfda_key,V7532))</f>
        <v/>
      </c>
      <c r="K7532" s="10">
        <f>IF(G7532="OTHER CLUSTER NOT LISTED ABOVE",SUMIFS(amount_expended,uniform_other_cluster_name,X7532), IF(AND(OR(G7532="N/A",G7532=""),H7532=""),0,IF(G7532="STATE CLUSTER",SUMIFS(amount_expended,uniform_state_cluster_name,W7532),SUMIFS(amount_expended,cluster_name,G7532))))</f>
        <v/>
      </c>
      <c r="L7532" s="8" t="n"/>
      <c r="M7532" s="7" t="n"/>
      <c r="N7532" s="8" t="n"/>
      <c r="O7532" s="7" t="n"/>
      <c r="P7532" s="7" t="n"/>
      <c r="Q7532" s="8" t="n"/>
      <c r="R7532" s="9" t="n"/>
      <c r="S7532" s="8" t="n"/>
      <c r="T7532" s="8" t="n"/>
      <c r="U7532" s="8" t="n"/>
      <c r="V7532" s="11">
        <f>IF(OR(B7532="",C7532=""),"",CONCATENATE(B7532,".",C7532))</f>
        <v/>
      </c>
      <c r="W7532" s="6">
        <f>UPPER(TRIM(H7532))</f>
        <v/>
      </c>
      <c r="X7532" s="6">
        <f>UPPER(TRIM(I7532))</f>
        <v/>
      </c>
      <c r="Y7532" s="6">
        <f>IF(V7532&lt;&gt;"",IFERROR(INDEX(federal_program_name_lookup,MATCH(V7532,aln_lookup,0)),""),"")</f>
        <v/>
      </c>
    </row>
    <row r="7533">
      <c r="A7533" s="6">
        <f>IF(B7533&lt;&gt;"", "AWARD-"&amp;TEXT(ROW()-1,"0000"), "")</f>
        <v/>
      </c>
      <c r="B7533" s="7" t="n"/>
      <c r="C7533" s="7" t="n"/>
      <c r="D7533" s="7" t="n"/>
      <c r="E7533" s="8" t="n"/>
      <c r="F7533" s="9" t="n"/>
      <c r="G7533" s="8" t="n"/>
      <c r="H7533" s="8" t="n"/>
      <c r="I7533" s="8" t="n"/>
      <c r="J7533" s="10">
        <f>IF(A7533="",0,SUMIFS(amount_expended,cfda_key,V7533))</f>
        <v/>
      </c>
      <c r="K7533" s="10">
        <f>IF(G7533="OTHER CLUSTER NOT LISTED ABOVE",SUMIFS(amount_expended,uniform_other_cluster_name,X7533), IF(AND(OR(G7533="N/A",G7533=""),H7533=""),0,IF(G7533="STATE CLUSTER",SUMIFS(amount_expended,uniform_state_cluster_name,W7533),SUMIFS(amount_expended,cluster_name,G7533))))</f>
        <v/>
      </c>
      <c r="L7533" s="8" t="n"/>
      <c r="M7533" s="7" t="n"/>
      <c r="N7533" s="8" t="n"/>
      <c r="O7533" s="7" t="n"/>
      <c r="P7533" s="7" t="n"/>
      <c r="Q7533" s="8" t="n"/>
      <c r="R7533" s="9" t="n"/>
      <c r="S7533" s="8" t="n"/>
      <c r="T7533" s="8" t="n"/>
      <c r="U7533" s="8" t="n"/>
      <c r="V7533" s="11">
        <f>IF(OR(B7533="",C7533=""),"",CONCATENATE(B7533,".",C7533))</f>
        <v/>
      </c>
      <c r="W7533" s="6">
        <f>UPPER(TRIM(H7533))</f>
        <v/>
      </c>
      <c r="X7533" s="6">
        <f>UPPER(TRIM(I7533))</f>
        <v/>
      </c>
      <c r="Y7533" s="6">
        <f>IF(V7533&lt;&gt;"",IFERROR(INDEX(federal_program_name_lookup,MATCH(V7533,aln_lookup,0)),""),"")</f>
        <v/>
      </c>
    </row>
    <row r="7534">
      <c r="A7534" s="6">
        <f>IF(B7534&lt;&gt;"", "AWARD-"&amp;TEXT(ROW()-1,"0000"), "")</f>
        <v/>
      </c>
      <c r="B7534" s="7" t="n"/>
      <c r="C7534" s="7" t="n"/>
      <c r="D7534" s="7" t="n"/>
      <c r="E7534" s="8" t="n"/>
      <c r="F7534" s="9" t="n"/>
      <c r="G7534" s="8" t="n"/>
      <c r="H7534" s="8" t="n"/>
      <c r="I7534" s="8" t="n"/>
      <c r="J7534" s="10">
        <f>IF(A7534="",0,SUMIFS(amount_expended,cfda_key,V7534))</f>
        <v/>
      </c>
      <c r="K7534" s="10">
        <f>IF(G7534="OTHER CLUSTER NOT LISTED ABOVE",SUMIFS(amount_expended,uniform_other_cluster_name,X7534), IF(AND(OR(G7534="N/A",G7534=""),H7534=""),0,IF(G7534="STATE CLUSTER",SUMIFS(amount_expended,uniform_state_cluster_name,W7534),SUMIFS(amount_expended,cluster_name,G7534))))</f>
        <v/>
      </c>
      <c r="L7534" s="8" t="n"/>
      <c r="M7534" s="7" t="n"/>
      <c r="N7534" s="8" t="n"/>
      <c r="O7534" s="7" t="n"/>
      <c r="P7534" s="7" t="n"/>
      <c r="Q7534" s="8" t="n"/>
      <c r="R7534" s="9" t="n"/>
      <c r="S7534" s="8" t="n"/>
      <c r="T7534" s="8" t="n"/>
      <c r="U7534" s="8" t="n"/>
      <c r="V7534" s="11">
        <f>IF(OR(B7534="",C7534=""),"",CONCATENATE(B7534,".",C7534))</f>
        <v/>
      </c>
      <c r="W7534" s="6">
        <f>UPPER(TRIM(H7534))</f>
        <v/>
      </c>
      <c r="X7534" s="6">
        <f>UPPER(TRIM(I7534))</f>
        <v/>
      </c>
      <c r="Y7534" s="6">
        <f>IF(V7534&lt;&gt;"",IFERROR(INDEX(federal_program_name_lookup,MATCH(V7534,aln_lookup,0)),""),"")</f>
        <v/>
      </c>
    </row>
    <row r="7535">
      <c r="A7535" s="6">
        <f>IF(B7535&lt;&gt;"", "AWARD-"&amp;TEXT(ROW()-1,"0000"), "")</f>
        <v/>
      </c>
      <c r="B7535" s="7" t="n"/>
      <c r="C7535" s="7" t="n"/>
      <c r="D7535" s="7" t="n"/>
      <c r="E7535" s="8" t="n"/>
      <c r="F7535" s="9" t="n"/>
      <c r="G7535" s="8" t="n"/>
      <c r="H7535" s="8" t="n"/>
      <c r="I7535" s="8" t="n"/>
      <c r="J7535" s="10">
        <f>IF(A7535="",0,SUMIFS(amount_expended,cfda_key,V7535))</f>
        <v/>
      </c>
      <c r="K7535" s="10">
        <f>IF(G7535="OTHER CLUSTER NOT LISTED ABOVE",SUMIFS(amount_expended,uniform_other_cluster_name,X7535), IF(AND(OR(G7535="N/A",G7535=""),H7535=""),0,IF(G7535="STATE CLUSTER",SUMIFS(amount_expended,uniform_state_cluster_name,W7535),SUMIFS(amount_expended,cluster_name,G7535))))</f>
        <v/>
      </c>
      <c r="L7535" s="8" t="n"/>
      <c r="M7535" s="7" t="n"/>
      <c r="N7535" s="8" t="n"/>
      <c r="O7535" s="7" t="n"/>
      <c r="P7535" s="7" t="n"/>
      <c r="Q7535" s="8" t="n"/>
      <c r="R7535" s="9" t="n"/>
      <c r="S7535" s="8" t="n"/>
      <c r="T7535" s="8" t="n"/>
      <c r="U7535" s="8" t="n"/>
      <c r="V7535" s="11">
        <f>IF(OR(B7535="",C7535=""),"",CONCATENATE(B7535,".",C7535))</f>
        <v/>
      </c>
      <c r="W7535" s="6">
        <f>UPPER(TRIM(H7535))</f>
        <v/>
      </c>
      <c r="X7535" s="6">
        <f>UPPER(TRIM(I7535))</f>
        <v/>
      </c>
      <c r="Y7535" s="6">
        <f>IF(V7535&lt;&gt;"",IFERROR(INDEX(federal_program_name_lookup,MATCH(V7535,aln_lookup,0)),""),"")</f>
        <v/>
      </c>
    </row>
    <row r="7536">
      <c r="A7536" s="6">
        <f>IF(B7536&lt;&gt;"", "AWARD-"&amp;TEXT(ROW()-1,"0000"), "")</f>
        <v/>
      </c>
      <c r="B7536" s="7" t="n"/>
      <c r="C7536" s="7" t="n"/>
      <c r="D7536" s="7" t="n"/>
      <c r="E7536" s="8" t="n"/>
      <c r="F7536" s="9" t="n"/>
      <c r="G7536" s="8" t="n"/>
      <c r="H7536" s="8" t="n"/>
      <c r="I7536" s="8" t="n"/>
      <c r="J7536" s="10">
        <f>IF(A7536="",0,SUMIFS(amount_expended,cfda_key,V7536))</f>
        <v/>
      </c>
      <c r="K7536" s="10">
        <f>IF(G7536="OTHER CLUSTER NOT LISTED ABOVE",SUMIFS(amount_expended,uniform_other_cluster_name,X7536), IF(AND(OR(G7536="N/A",G7536=""),H7536=""),0,IF(G7536="STATE CLUSTER",SUMIFS(amount_expended,uniform_state_cluster_name,W7536),SUMIFS(amount_expended,cluster_name,G7536))))</f>
        <v/>
      </c>
      <c r="L7536" s="8" t="n"/>
      <c r="M7536" s="7" t="n"/>
      <c r="N7536" s="8" t="n"/>
      <c r="O7536" s="7" t="n"/>
      <c r="P7536" s="7" t="n"/>
      <c r="Q7536" s="8" t="n"/>
      <c r="R7536" s="9" t="n"/>
      <c r="S7536" s="8" t="n"/>
      <c r="T7536" s="8" t="n"/>
      <c r="U7536" s="8" t="n"/>
      <c r="V7536" s="11">
        <f>IF(OR(B7536="",C7536=""),"",CONCATENATE(B7536,".",C7536))</f>
        <v/>
      </c>
      <c r="W7536" s="6">
        <f>UPPER(TRIM(H7536))</f>
        <v/>
      </c>
      <c r="X7536" s="6">
        <f>UPPER(TRIM(I7536))</f>
        <v/>
      </c>
      <c r="Y7536" s="6">
        <f>IF(V7536&lt;&gt;"",IFERROR(INDEX(federal_program_name_lookup,MATCH(V7536,aln_lookup,0)),""),"")</f>
        <v/>
      </c>
    </row>
    <row r="7537">
      <c r="A7537" s="6">
        <f>IF(B7537&lt;&gt;"", "AWARD-"&amp;TEXT(ROW()-1,"0000"), "")</f>
        <v/>
      </c>
      <c r="B7537" s="7" t="n"/>
      <c r="C7537" s="7" t="n"/>
      <c r="D7537" s="7" t="n"/>
      <c r="E7537" s="8" t="n"/>
      <c r="F7537" s="9" t="n"/>
      <c r="G7537" s="8" t="n"/>
      <c r="H7537" s="8" t="n"/>
      <c r="I7537" s="8" t="n"/>
      <c r="J7537" s="10">
        <f>IF(A7537="",0,SUMIFS(amount_expended,cfda_key,V7537))</f>
        <v/>
      </c>
      <c r="K7537" s="10">
        <f>IF(G7537="OTHER CLUSTER NOT LISTED ABOVE",SUMIFS(amount_expended,uniform_other_cluster_name,X7537), IF(AND(OR(G7537="N/A",G7537=""),H7537=""),0,IF(G7537="STATE CLUSTER",SUMIFS(amount_expended,uniform_state_cluster_name,W7537),SUMIFS(amount_expended,cluster_name,G7537))))</f>
        <v/>
      </c>
      <c r="L7537" s="8" t="n"/>
      <c r="M7537" s="7" t="n"/>
      <c r="N7537" s="8" t="n"/>
      <c r="O7537" s="7" t="n"/>
      <c r="P7537" s="7" t="n"/>
      <c r="Q7537" s="8" t="n"/>
      <c r="R7537" s="9" t="n"/>
      <c r="S7537" s="8" t="n"/>
      <c r="T7537" s="8" t="n"/>
      <c r="U7537" s="8" t="n"/>
      <c r="V7537" s="11">
        <f>IF(OR(B7537="",C7537=""),"",CONCATENATE(B7537,".",C7537))</f>
        <v/>
      </c>
      <c r="W7537" s="6">
        <f>UPPER(TRIM(H7537))</f>
        <v/>
      </c>
      <c r="X7537" s="6">
        <f>UPPER(TRIM(I7537))</f>
        <v/>
      </c>
      <c r="Y7537" s="6">
        <f>IF(V7537&lt;&gt;"",IFERROR(INDEX(federal_program_name_lookup,MATCH(V7537,aln_lookup,0)),""),"")</f>
        <v/>
      </c>
    </row>
    <row r="7538">
      <c r="A7538" s="6">
        <f>IF(B7538&lt;&gt;"", "AWARD-"&amp;TEXT(ROW()-1,"0000"), "")</f>
        <v/>
      </c>
      <c r="B7538" s="7" t="n"/>
      <c r="C7538" s="7" t="n"/>
      <c r="D7538" s="7" t="n"/>
      <c r="E7538" s="8" t="n"/>
      <c r="F7538" s="9" t="n"/>
      <c r="G7538" s="8" t="n"/>
      <c r="H7538" s="8" t="n"/>
      <c r="I7538" s="8" t="n"/>
      <c r="J7538" s="10">
        <f>IF(A7538="",0,SUMIFS(amount_expended,cfda_key,V7538))</f>
        <v/>
      </c>
      <c r="K7538" s="10">
        <f>IF(G7538="OTHER CLUSTER NOT LISTED ABOVE",SUMIFS(amount_expended,uniform_other_cluster_name,X7538), IF(AND(OR(G7538="N/A",G7538=""),H7538=""),0,IF(G7538="STATE CLUSTER",SUMIFS(amount_expended,uniform_state_cluster_name,W7538),SUMIFS(amount_expended,cluster_name,G7538))))</f>
        <v/>
      </c>
      <c r="L7538" s="8" t="n"/>
      <c r="M7538" s="7" t="n"/>
      <c r="N7538" s="8" t="n"/>
      <c r="O7538" s="7" t="n"/>
      <c r="P7538" s="7" t="n"/>
      <c r="Q7538" s="8" t="n"/>
      <c r="R7538" s="9" t="n"/>
      <c r="S7538" s="8" t="n"/>
      <c r="T7538" s="8" t="n"/>
      <c r="U7538" s="8" t="n"/>
      <c r="V7538" s="11">
        <f>IF(OR(B7538="",C7538=""),"",CONCATENATE(B7538,".",C7538))</f>
        <v/>
      </c>
      <c r="W7538" s="6">
        <f>UPPER(TRIM(H7538))</f>
        <v/>
      </c>
      <c r="X7538" s="6">
        <f>UPPER(TRIM(I7538))</f>
        <v/>
      </c>
      <c r="Y7538" s="6">
        <f>IF(V7538&lt;&gt;"",IFERROR(INDEX(federal_program_name_lookup,MATCH(V7538,aln_lookup,0)),""),"")</f>
        <v/>
      </c>
    </row>
    <row r="7539">
      <c r="A7539" s="6">
        <f>IF(B7539&lt;&gt;"", "AWARD-"&amp;TEXT(ROW()-1,"0000"), "")</f>
        <v/>
      </c>
      <c r="B7539" s="7" t="n"/>
      <c r="C7539" s="7" t="n"/>
      <c r="D7539" s="7" t="n"/>
      <c r="E7539" s="8" t="n"/>
      <c r="F7539" s="9" t="n"/>
      <c r="G7539" s="8" t="n"/>
      <c r="H7539" s="8" t="n"/>
      <c r="I7539" s="8" t="n"/>
      <c r="J7539" s="10">
        <f>IF(A7539="",0,SUMIFS(amount_expended,cfda_key,V7539))</f>
        <v/>
      </c>
      <c r="K7539" s="10">
        <f>IF(G7539="OTHER CLUSTER NOT LISTED ABOVE",SUMIFS(amount_expended,uniform_other_cluster_name,X7539), IF(AND(OR(G7539="N/A",G7539=""),H7539=""),0,IF(G7539="STATE CLUSTER",SUMIFS(amount_expended,uniform_state_cluster_name,W7539),SUMIFS(amount_expended,cluster_name,G7539))))</f>
        <v/>
      </c>
      <c r="L7539" s="8" t="n"/>
      <c r="M7539" s="7" t="n"/>
      <c r="N7539" s="8" t="n"/>
      <c r="O7539" s="7" t="n"/>
      <c r="P7539" s="7" t="n"/>
      <c r="Q7539" s="8" t="n"/>
      <c r="R7539" s="9" t="n"/>
      <c r="S7539" s="8" t="n"/>
      <c r="T7539" s="8" t="n"/>
      <c r="U7539" s="8" t="n"/>
      <c r="V7539" s="11">
        <f>IF(OR(B7539="",C7539=""),"",CONCATENATE(B7539,".",C7539))</f>
        <v/>
      </c>
      <c r="W7539" s="6">
        <f>UPPER(TRIM(H7539))</f>
        <v/>
      </c>
      <c r="X7539" s="6">
        <f>UPPER(TRIM(I7539))</f>
        <v/>
      </c>
      <c r="Y7539" s="6">
        <f>IF(V7539&lt;&gt;"",IFERROR(INDEX(federal_program_name_lookup,MATCH(V7539,aln_lookup,0)),""),"")</f>
        <v/>
      </c>
    </row>
    <row r="7540">
      <c r="A7540" s="6">
        <f>IF(B7540&lt;&gt;"", "AWARD-"&amp;TEXT(ROW()-1,"0000"), "")</f>
        <v/>
      </c>
      <c r="B7540" s="7" t="n"/>
      <c r="C7540" s="7" t="n"/>
      <c r="D7540" s="7" t="n"/>
      <c r="E7540" s="8" t="n"/>
      <c r="F7540" s="9" t="n"/>
      <c r="G7540" s="8" t="n"/>
      <c r="H7540" s="8" t="n"/>
      <c r="I7540" s="8" t="n"/>
      <c r="J7540" s="10">
        <f>IF(A7540="",0,SUMIFS(amount_expended,cfda_key,V7540))</f>
        <v/>
      </c>
      <c r="K7540" s="10">
        <f>IF(G7540="OTHER CLUSTER NOT LISTED ABOVE",SUMIFS(amount_expended,uniform_other_cluster_name,X7540), IF(AND(OR(G7540="N/A",G7540=""),H7540=""),0,IF(G7540="STATE CLUSTER",SUMIFS(amount_expended,uniform_state_cluster_name,W7540),SUMIFS(amount_expended,cluster_name,G7540))))</f>
        <v/>
      </c>
      <c r="L7540" s="8" t="n"/>
      <c r="M7540" s="7" t="n"/>
      <c r="N7540" s="8" t="n"/>
      <c r="O7540" s="7" t="n"/>
      <c r="P7540" s="7" t="n"/>
      <c r="Q7540" s="8" t="n"/>
      <c r="R7540" s="9" t="n"/>
      <c r="S7540" s="8" t="n"/>
      <c r="T7540" s="8" t="n"/>
      <c r="U7540" s="8" t="n"/>
      <c r="V7540" s="11">
        <f>IF(OR(B7540="",C7540=""),"",CONCATENATE(B7540,".",C7540))</f>
        <v/>
      </c>
      <c r="W7540" s="6">
        <f>UPPER(TRIM(H7540))</f>
        <v/>
      </c>
      <c r="X7540" s="6">
        <f>UPPER(TRIM(I7540))</f>
        <v/>
      </c>
      <c r="Y7540" s="6">
        <f>IF(V7540&lt;&gt;"",IFERROR(INDEX(federal_program_name_lookup,MATCH(V7540,aln_lookup,0)),""),"")</f>
        <v/>
      </c>
    </row>
    <row r="7541">
      <c r="A7541" s="6">
        <f>IF(B7541&lt;&gt;"", "AWARD-"&amp;TEXT(ROW()-1,"0000"), "")</f>
        <v/>
      </c>
      <c r="B7541" s="7" t="n"/>
      <c r="C7541" s="7" t="n"/>
      <c r="D7541" s="7" t="n"/>
      <c r="E7541" s="8" t="n"/>
      <c r="F7541" s="9" t="n"/>
      <c r="G7541" s="8" t="n"/>
      <c r="H7541" s="8" t="n"/>
      <c r="I7541" s="8" t="n"/>
      <c r="J7541" s="10">
        <f>IF(A7541="",0,SUMIFS(amount_expended,cfda_key,V7541))</f>
        <v/>
      </c>
      <c r="K7541" s="10">
        <f>IF(G7541="OTHER CLUSTER NOT LISTED ABOVE",SUMIFS(amount_expended,uniform_other_cluster_name,X7541), IF(AND(OR(G7541="N/A",G7541=""),H7541=""),0,IF(G7541="STATE CLUSTER",SUMIFS(amount_expended,uniform_state_cluster_name,W7541),SUMIFS(amount_expended,cluster_name,G7541))))</f>
        <v/>
      </c>
      <c r="L7541" s="8" t="n"/>
      <c r="M7541" s="7" t="n"/>
      <c r="N7541" s="8" t="n"/>
      <c r="O7541" s="7" t="n"/>
      <c r="P7541" s="7" t="n"/>
      <c r="Q7541" s="8" t="n"/>
      <c r="R7541" s="9" t="n"/>
      <c r="S7541" s="8" t="n"/>
      <c r="T7541" s="8" t="n"/>
      <c r="U7541" s="8" t="n"/>
      <c r="V7541" s="11">
        <f>IF(OR(B7541="",C7541=""),"",CONCATENATE(B7541,".",C7541))</f>
        <v/>
      </c>
      <c r="W7541" s="6">
        <f>UPPER(TRIM(H7541))</f>
        <v/>
      </c>
      <c r="X7541" s="6">
        <f>UPPER(TRIM(I7541))</f>
        <v/>
      </c>
      <c r="Y7541" s="6">
        <f>IF(V7541&lt;&gt;"",IFERROR(INDEX(federal_program_name_lookup,MATCH(V7541,aln_lookup,0)),""),"")</f>
        <v/>
      </c>
    </row>
    <row r="7542">
      <c r="A7542" s="6">
        <f>IF(B7542&lt;&gt;"", "AWARD-"&amp;TEXT(ROW()-1,"0000"), "")</f>
        <v/>
      </c>
      <c r="B7542" s="7" t="n"/>
      <c r="C7542" s="7" t="n"/>
      <c r="D7542" s="7" t="n"/>
      <c r="E7542" s="8" t="n"/>
      <c r="F7542" s="9" t="n"/>
      <c r="G7542" s="8" t="n"/>
      <c r="H7542" s="8" t="n"/>
      <c r="I7542" s="8" t="n"/>
      <c r="J7542" s="10">
        <f>IF(A7542="",0,SUMIFS(amount_expended,cfda_key,V7542))</f>
        <v/>
      </c>
      <c r="K7542" s="10">
        <f>IF(G7542="OTHER CLUSTER NOT LISTED ABOVE",SUMIFS(amount_expended,uniform_other_cluster_name,X7542), IF(AND(OR(G7542="N/A",G7542=""),H7542=""),0,IF(G7542="STATE CLUSTER",SUMIFS(amount_expended,uniform_state_cluster_name,W7542),SUMIFS(amount_expended,cluster_name,G7542))))</f>
        <v/>
      </c>
      <c r="L7542" s="8" t="n"/>
      <c r="M7542" s="7" t="n"/>
      <c r="N7542" s="8" t="n"/>
      <c r="O7542" s="7" t="n"/>
      <c r="P7542" s="7" t="n"/>
      <c r="Q7542" s="8" t="n"/>
      <c r="R7542" s="9" t="n"/>
      <c r="S7542" s="8" t="n"/>
      <c r="T7542" s="8" t="n"/>
      <c r="U7542" s="8" t="n"/>
      <c r="V7542" s="11">
        <f>IF(OR(B7542="",C7542=""),"",CONCATENATE(B7542,".",C7542))</f>
        <v/>
      </c>
      <c r="W7542" s="6">
        <f>UPPER(TRIM(H7542))</f>
        <v/>
      </c>
      <c r="X7542" s="6">
        <f>UPPER(TRIM(I7542))</f>
        <v/>
      </c>
      <c r="Y7542" s="6">
        <f>IF(V7542&lt;&gt;"",IFERROR(INDEX(federal_program_name_lookup,MATCH(V7542,aln_lookup,0)),""),"")</f>
        <v/>
      </c>
    </row>
    <row r="7543">
      <c r="A7543" s="6">
        <f>IF(B7543&lt;&gt;"", "AWARD-"&amp;TEXT(ROW()-1,"0000"), "")</f>
        <v/>
      </c>
      <c r="B7543" s="7" t="n"/>
      <c r="C7543" s="7" t="n"/>
      <c r="D7543" s="7" t="n"/>
      <c r="E7543" s="8" t="n"/>
      <c r="F7543" s="9" t="n"/>
      <c r="G7543" s="8" t="n"/>
      <c r="H7543" s="8" t="n"/>
      <c r="I7543" s="8" t="n"/>
      <c r="J7543" s="10">
        <f>IF(A7543="",0,SUMIFS(amount_expended,cfda_key,V7543))</f>
        <v/>
      </c>
      <c r="K7543" s="10">
        <f>IF(G7543="OTHER CLUSTER NOT LISTED ABOVE",SUMIFS(amount_expended,uniform_other_cluster_name,X7543), IF(AND(OR(G7543="N/A",G7543=""),H7543=""),0,IF(G7543="STATE CLUSTER",SUMIFS(amount_expended,uniform_state_cluster_name,W7543),SUMIFS(amount_expended,cluster_name,G7543))))</f>
        <v/>
      </c>
      <c r="L7543" s="8" t="n"/>
      <c r="M7543" s="7" t="n"/>
      <c r="N7543" s="8" t="n"/>
      <c r="O7543" s="7" t="n"/>
      <c r="P7543" s="7" t="n"/>
      <c r="Q7543" s="8" t="n"/>
      <c r="R7543" s="9" t="n"/>
      <c r="S7543" s="8" t="n"/>
      <c r="T7543" s="8" t="n"/>
      <c r="U7543" s="8" t="n"/>
      <c r="V7543" s="11">
        <f>IF(OR(B7543="",C7543=""),"",CONCATENATE(B7543,".",C7543))</f>
        <v/>
      </c>
      <c r="W7543" s="6">
        <f>UPPER(TRIM(H7543))</f>
        <v/>
      </c>
      <c r="X7543" s="6">
        <f>UPPER(TRIM(I7543))</f>
        <v/>
      </c>
      <c r="Y7543" s="6">
        <f>IF(V7543&lt;&gt;"",IFERROR(INDEX(federal_program_name_lookup,MATCH(V7543,aln_lookup,0)),""),"")</f>
        <v/>
      </c>
    </row>
    <row r="7544">
      <c r="A7544" s="6">
        <f>IF(B7544&lt;&gt;"", "AWARD-"&amp;TEXT(ROW()-1,"0000"), "")</f>
        <v/>
      </c>
      <c r="B7544" s="7" t="n"/>
      <c r="C7544" s="7" t="n"/>
      <c r="D7544" s="7" t="n"/>
      <c r="E7544" s="8" t="n"/>
      <c r="F7544" s="9" t="n"/>
      <c r="G7544" s="8" t="n"/>
      <c r="H7544" s="8" t="n"/>
      <c r="I7544" s="8" t="n"/>
      <c r="J7544" s="10">
        <f>IF(A7544="",0,SUMIFS(amount_expended,cfda_key,V7544))</f>
        <v/>
      </c>
      <c r="K7544" s="10">
        <f>IF(G7544="OTHER CLUSTER NOT LISTED ABOVE",SUMIFS(amount_expended,uniform_other_cluster_name,X7544), IF(AND(OR(G7544="N/A",G7544=""),H7544=""),0,IF(G7544="STATE CLUSTER",SUMIFS(amount_expended,uniform_state_cluster_name,W7544),SUMIFS(amount_expended,cluster_name,G7544))))</f>
        <v/>
      </c>
      <c r="L7544" s="8" t="n"/>
      <c r="M7544" s="7" t="n"/>
      <c r="N7544" s="8" t="n"/>
      <c r="O7544" s="7" t="n"/>
      <c r="P7544" s="7" t="n"/>
      <c r="Q7544" s="8" t="n"/>
      <c r="R7544" s="9" t="n"/>
      <c r="S7544" s="8" t="n"/>
      <c r="T7544" s="8" t="n"/>
      <c r="U7544" s="8" t="n"/>
      <c r="V7544" s="11">
        <f>IF(OR(B7544="",C7544=""),"",CONCATENATE(B7544,".",C7544))</f>
        <v/>
      </c>
      <c r="W7544" s="6">
        <f>UPPER(TRIM(H7544))</f>
        <v/>
      </c>
      <c r="X7544" s="6">
        <f>UPPER(TRIM(I7544))</f>
        <v/>
      </c>
      <c r="Y7544" s="6">
        <f>IF(V7544&lt;&gt;"",IFERROR(INDEX(federal_program_name_lookup,MATCH(V7544,aln_lookup,0)),""),"")</f>
        <v/>
      </c>
    </row>
    <row r="7545">
      <c r="A7545" s="6">
        <f>IF(B7545&lt;&gt;"", "AWARD-"&amp;TEXT(ROW()-1,"0000"), "")</f>
        <v/>
      </c>
      <c r="B7545" s="7" t="n"/>
      <c r="C7545" s="7" t="n"/>
      <c r="D7545" s="7" t="n"/>
      <c r="E7545" s="8" t="n"/>
      <c r="F7545" s="9" t="n"/>
      <c r="G7545" s="8" t="n"/>
      <c r="H7545" s="8" t="n"/>
      <c r="I7545" s="8" t="n"/>
      <c r="J7545" s="10">
        <f>IF(A7545="",0,SUMIFS(amount_expended,cfda_key,V7545))</f>
        <v/>
      </c>
      <c r="K7545" s="10">
        <f>IF(G7545="OTHER CLUSTER NOT LISTED ABOVE",SUMIFS(amount_expended,uniform_other_cluster_name,X7545), IF(AND(OR(G7545="N/A",G7545=""),H7545=""),0,IF(G7545="STATE CLUSTER",SUMIFS(amount_expended,uniform_state_cluster_name,W7545),SUMIFS(amount_expended,cluster_name,G7545))))</f>
        <v/>
      </c>
      <c r="L7545" s="8" t="n"/>
      <c r="M7545" s="7" t="n"/>
      <c r="N7545" s="8" t="n"/>
      <c r="O7545" s="7" t="n"/>
      <c r="P7545" s="7" t="n"/>
      <c r="Q7545" s="8" t="n"/>
      <c r="R7545" s="9" t="n"/>
      <c r="S7545" s="8" t="n"/>
      <c r="T7545" s="8" t="n"/>
      <c r="U7545" s="8" t="n"/>
      <c r="V7545" s="11">
        <f>IF(OR(B7545="",C7545=""),"",CONCATENATE(B7545,".",C7545))</f>
        <v/>
      </c>
      <c r="W7545" s="6">
        <f>UPPER(TRIM(H7545))</f>
        <v/>
      </c>
      <c r="X7545" s="6">
        <f>UPPER(TRIM(I7545))</f>
        <v/>
      </c>
      <c r="Y7545" s="6">
        <f>IF(V7545&lt;&gt;"",IFERROR(INDEX(federal_program_name_lookup,MATCH(V7545,aln_lookup,0)),""),"")</f>
        <v/>
      </c>
    </row>
    <row r="7546">
      <c r="A7546" s="6">
        <f>IF(B7546&lt;&gt;"", "AWARD-"&amp;TEXT(ROW()-1,"0000"), "")</f>
        <v/>
      </c>
      <c r="B7546" s="7" t="n"/>
      <c r="C7546" s="7" t="n"/>
      <c r="D7546" s="7" t="n"/>
      <c r="E7546" s="8" t="n"/>
      <c r="F7546" s="9" t="n"/>
      <c r="G7546" s="8" t="n"/>
      <c r="H7546" s="8" t="n"/>
      <c r="I7546" s="8" t="n"/>
      <c r="J7546" s="10">
        <f>IF(A7546="",0,SUMIFS(amount_expended,cfda_key,V7546))</f>
        <v/>
      </c>
      <c r="K7546" s="10">
        <f>IF(G7546="OTHER CLUSTER NOT LISTED ABOVE",SUMIFS(amount_expended,uniform_other_cluster_name,X7546), IF(AND(OR(G7546="N/A",G7546=""),H7546=""),0,IF(G7546="STATE CLUSTER",SUMIFS(amount_expended,uniform_state_cluster_name,W7546),SUMIFS(amount_expended,cluster_name,G7546))))</f>
        <v/>
      </c>
      <c r="L7546" s="8" t="n"/>
      <c r="M7546" s="7" t="n"/>
      <c r="N7546" s="8" t="n"/>
      <c r="O7546" s="7" t="n"/>
      <c r="P7546" s="7" t="n"/>
      <c r="Q7546" s="8" t="n"/>
      <c r="R7546" s="9" t="n"/>
      <c r="S7546" s="8" t="n"/>
      <c r="T7546" s="8" t="n"/>
      <c r="U7546" s="8" t="n"/>
      <c r="V7546" s="11">
        <f>IF(OR(B7546="",C7546=""),"",CONCATENATE(B7546,".",C7546))</f>
        <v/>
      </c>
      <c r="W7546" s="6">
        <f>UPPER(TRIM(H7546))</f>
        <v/>
      </c>
      <c r="X7546" s="6">
        <f>UPPER(TRIM(I7546))</f>
        <v/>
      </c>
      <c r="Y7546" s="6">
        <f>IF(V7546&lt;&gt;"",IFERROR(INDEX(federal_program_name_lookup,MATCH(V7546,aln_lookup,0)),""),"")</f>
        <v/>
      </c>
    </row>
    <row r="7547">
      <c r="A7547" s="6">
        <f>IF(B7547&lt;&gt;"", "AWARD-"&amp;TEXT(ROW()-1,"0000"), "")</f>
        <v/>
      </c>
      <c r="B7547" s="7" t="n"/>
      <c r="C7547" s="7" t="n"/>
      <c r="D7547" s="7" t="n"/>
      <c r="E7547" s="8" t="n"/>
      <c r="F7547" s="9" t="n"/>
      <c r="G7547" s="8" t="n"/>
      <c r="H7547" s="8" t="n"/>
      <c r="I7547" s="8" t="n"/>
      <c r="J7547" s="10">
        <f>IF(A7547="",0,SUMIFS(amount_expended,cfda_key,V7547))</f>
        <v/>
      </c>
      <c r="K7547" s="10">
        <f>IF(G7547="OTHER CLUSTER NOT LISTED ABOVE",SUMIFS(amount_expended,uniform_other_cluster_name,X7547), IF(AND(OR(G7547="N/A",G7547=""),H7547=""),0,IF(G7547="STATE CLUSTER",SUMIFS(amount_expended,uniform_state_cluster_name,W7547),SUMIFS(amount_expended,cluster_name,G7547))))</f>
        <v/>
      </c>
      <c r="L7547" s="8" t="n"/>
      <c r="M7547" s="7" t="n"/>
      <c r="N7547" s="8" t="n"/>
      <c r="O7547" s="7" t="n"/>
      <c r="P7547" s="7" t="n"/>
      <c r="Q7547" s="8" t="n"/>
      <c r="R7547" s="9" t="n"/>
      <c r="S7547" s="8" t="n"/>
      <c r="T7547" s="8" t="n"/>
      <c r="U7547" s="8" t="n"/>
      <c r="V7547" s="11">
        <f>IF(OR(B7547="",C7547=""),"",CONCATENATE(B7547,".",C7547))</f>
        <v/>
      </c>
      <c r="W7547" s="6">
        <f>UPPER(TRIM(H7547))</f>
        <v/>
      </c>
      <c r="X7547" s="6">
        <f>UPPER(TRIM(I7547))</f>
        <v/>
      </c>
      <c r="Y7547" s="6">
        <f>IF(V7547&lt;&gt;"",IFERROR(INDEX(federal_program_name_lookup,MATCH(V7547,aln_lookup,0)),""),"")</f>
        <v/>
      </c>
    </row>
    <row r="7548">
      <c r="A7548" s="6">
        <f>IF(B7548&lt;&gt;"", "AWARD-"&amp;TEXT(ROW()-1,"0000"), "")</f>
        <v/>
      </c>
      <c r="B7548" s="7" t="n"/>
      <c r="C7548" s="7" t="n"/>
      <c r="D7548" s="7" t="n"/>
      <c r="E7548" s="8" t="n"/>
      <c r="F7548" s="9" t="n"/>
      <c r="G7548" s="8" t="n"/>
      <c r="H7548" s="8" t="n"/>
      <c r="I7548" s="8" t="n"/>
      <c r="J7548" s="10">
        <f>IF(A7548="",0,SUMIFS(amount_expended,cfda_key,V7548))</f>
        <v/>
      </c>
      <c r="K7548" s="10">
        <f>IF(G7548="OTHER CLUSTER NOT LISTED ABOVE",SUMIFS(amount_expended,uniform_other_cluster_name,X7548), IF(AND(OR(G7548="N/A",G7548=""),H7548=""),0,IF(G7548="STATE CLUSTER",SUMIFS(amount_expended,uniform_state_cluster_name,W7548),SUMIFS(amount_expended,cluster_name,G7548))))</f>
        <v/>
      </c>
      <c r="L7548" s="8" t="n"/>
      <c r="M7548" s="7" t="n"/>
      <c r="N7548" s="8" t="n"/>
      <c r="O7548" s="7" t="n"/>
      <c r="P7548" s="7" t="n"/>
      <c r="Q7548" s="8" t="n"/>
      <c r="R7548" s="9" t="n"/>
      <c r="S7548" s="8" t="n"/>
      <c r="T7548" s="8" t="n"/>
      <c r="U7548" s="8" t="n"/>
      <c r="V7548" s="11">
        <f>IF(OR(B7548="",C7548=""),"",CONCATENATE(B7548,".",C7548))</f>
        <v/>
      </c>
      <c r="W7548" s="6">
        <f>UPPER(TRIM(H7548))</f>
        <v/>
      </c>
      <c r="X7548" s="6">
        <f>UPPER(TRIM(I7548))</f>
        <v/>
      </c>
      <c r="Y7548" s="6">
        <f>IF(V7548&lt;&gt;"",IFERROR(INDEX(federal_program_name_lookup,MATCH(V7548,aln_lookup,0)),""),"")</f>
        <v/>
      </c>
    </row>
    <row r="7549">
      <c r="A7549" s="6">
        <f>IF(B7549&lt;&gt;"", "AWARD-"&amp;TEXT(ROW()-1,"0000"), "")</f>
        <v/>
      </c>
      <c r="B7549" s="7" t="n"/>
      <c r="C7549" s="7" t="n"/>
      <c r="D7549" s="7" t="n"/>
      <c r="E7549" s="8" t="n"/>
      <c r="F7549" s="9" t="n"/>
      <c r="G7549" s="8" t="n"/>
      <c r="H7549" s="8" t="n"/>
      <c r="I7549" s="8" t="n"/>
      <c r="J7549" s="10">
        <f>IF(A7549="",0,SUMIFS(amount_expended,cfda_key,V7549))</f>
        <v/>
      </c>
      <c r="K7549" s="10">
        <f>IF(G7549="OTHER CLUSTER NOT LISTED ABOVE",SUMIFS(amount_expended,uniform_other_cluster_name,X7549), IF(AND(OR(G7549="N/A",G7549=""),H7549=""),0,IF(G7549="STATE CLUSTER",SUMIFS(amount_expended,uniform_state_cluster_name,W7549),SUMIFS(amount_expended,cluster_name,G7549))))</f>
        <v/>
      </c>
      <c r="L7549" s="8" t="n"/>
      <c r="M7549" s="7" t="n"/>
      <c r="N7549" s="8" t="n"/>
      <c r="O7549" s="7" t="n"/>
      <c r="P7549" s="7" t="n"/>
      <c r="Q7549" s="8" t="n"/>
      <c r="R7549" s="9" t="n"/>
      <c r="S7549" s="8" t="n"/>
      <c r="T7549" s="8" t="n"/>
      <c r="U7549" s="8" t="n"/>
      <c r="V7549" s="11">
        <f>IF(OR(B7549="",C7549=""),"",CONCATENATE(B7549,".",C7549))</f>
        <v/>
      </c>
      <c r="W7549" s="6">
        <f>UPPER(TRIM(H7549))</f>
        <v/>
      </c>
      <c r="X7549" s="6">
        <f>UPPER(TRIM(I7549))</f>
        <v/>
      </c>
      <c r="Y7549" s="6">
        <f>IF(V7549&lt;&gt;"",IFERROR(INDEX(federal_program_name_lookup,MATCH(V7549,aln_lookup,0)),""),"")</f>
        <v/>
      </c>
    </row>
    <row r="7550">
      <c r="A7550" s="6">
        <f>IF(B7550&lt;&gt;"", "AWARD-"&amp;TEXT(ROW()-1,"0000"), "")</f>
        <v/>
      </c>
      <c r="B7550" s="7" t="n"/>
      <c r="C7550" s="7" t="n"/>
      <c r="D7550" s="7" t="n"/>
      <c r="E7550" s="8" t="n"/>
      <c r="F7550" s="9" t="n"/>
      <c r="G7550" s="8" t="n"/>
      <c r="H7550" s="8" t="n"/>
      <c r="I7550" s="8" t="n"/>
      <c r="J7550" s="10">
        <f>IF(A7550="",0,SUMIFS(amount_expended,cfda_key,V7550))</f>
        <v/>
      </c>
      <c r="K7550" s="10">
        <f>IF(G7550="OTHER CLUSTER NOT LISTED ABOVE",SUMIFS(amount_expended,uniform_other_cluster_name,X7550), IF(AND(OR(G7550="N/A",G7550=""),H7550=""),0,IF(G7550="STATE CLUSTER",SUMIFS(amount_expended,uniform_state_cluster_name,W7550),SUMIFS(amount_expended,cluster_name,G7550))))</f>
        <v/>
      </c>
      <c r="L7550" s="8" t="n"/>
      <c r="M7550" s="7" t="n"/>
      <c r="N7550" s="8" t="n"/>
      <c r="O7550" s="7" t="n"/>
      <c r="P7550" s="7" t="n"/>
      <c r="Q7550" s="8" t="n"/>
      <c r="R7550" s="9" t="n"/>
      <c r="S7550" s="8" t="n"/>
      <c r="T7550" s="8" t="n"/>
      <c r="U7550" s="8" t="n"/>
      <c r="V7550" s="11">
        <f>IF(OR(B7550="",C7550=""),"",CONCATENATE(B7550,".",C7550))</f>
        <v/>
      </c>
      <c r="W7550" s="6">
        <f>UPPER(TRIM(H7550))</f>
        <v/>
      </c>
      <c r="X7550" s="6">
        <f>UPPER(TRIM(I7550))</f>
        <v/>
      </c>
      <c r="Y7550" s="6">
        <f>IF(V7550&lt;&gt;"",IFERROR(INDEX(federal_program_name_lookup,MATCH(V7550,aln_lookup,0)),""),"")</f>
        <v/>
      </c>
    </row>
    <row r="7551">
      <c r="A7551" s="6">
        <f>IF(B7551&lt;&gt;"", "AWARD-"&amp;TEXT(ROW()-1,"0000"), "")</f>
        <v/>
      </c>
      <c r="B7551" s="7" t="n"/>
      <c r="C7551" s="7" t="n"/>
      <c r="D7551" s="7" t="n"/>
      <c r="E7551" s="8" t="n"/>
      <c r="F7551" s="9" t="n"/>
      <c r="G7551" s="8" t="n"/>
      <c r="H7551" s="8" t="n"/>
      <c r="I7551" s="8" t="n"/>
      <c r="J7551" s="10">
        <f>IF(A7551="",0,SUMIFS(amount_expended,cfda_key,V7551))</f>
        <v/>
      </c>
      <c r="K7551" s="10">
        <f>IF(G7551="OTHER CLUSTER NOT LISTED ABOVE",SUMIFS(amount_expended,uniform_other_cluster_name,X7551), IF(AND(OR(G7551="N/A",G7551=""),H7551=""),0,IF(G7551="STATE CLUSTER",SUMIFS(amount_expended,uniform_state_cluster_name,W7551),SUMIFS(amount_expended,cluster_name,G7551))))</f>
        <v/>
      </c>
      <c r="L7551" s="8" t="n"/>
      <c r="M7551" s="7" t="n"/>
      <c r="N7551" s="8" t="n"/>
      <c r="O7551" s="7" t="n"/>
      <c r="P7551" s="7" t="n"/>
      <c r="Q7551" s="8" t="n"/>
      <c r="R7551" s="9" t="n"/>
      <c r="S7551" s="8" t="n"/>
      <c r="T7551" s="8" t="n"/>
      <c r="U7551" s="8" t="n"/>
      <c r="V7551" s="11">
        <f>IF(OR(B7551="",C7551=""),"",CONCATENATE(B7551,".",C7551))</f>
        <v/>
      </c>
      <c r="W7551" s="6">
        <f>UPPER(TRIM(H7551))</f>
        <v/>
      </c>
      <c r="X7551" s="6">
        <f>UPPER(TRIM(I7551))</f>
        <v/>
      </c>
      <c r="Y7551" s="6">
        <f>IF(V7551&lt;&gt;"",IFERROR(INDEX(federal_program_name_lookup,MATCH(V7551,aln_lookup,0)),""),"")</f>
        <v/>
      </c>
    </row>
    <row r="7552">
      <c r="A7552" s="6">
        <f>IF(B7552&lt;&gt;"", "AWARD-"&amp;TEXT(ROW()-1,"0000"), "")</f>
        <v/>
      </c>
      <c r="B7552" s="7" t="n"/>
      <c r="C7552" s="7" t="n"/>
      <c r="D7552" s="7" t="n"/>
      <c r="E7552" s="8" t="n"/>
      <c r="F7552" s="9" t="n"/>
      <c r="G7552" s="8" t="n"/>
      <c r="H7552" s="8" t="n"/>
      <c r="I7552" s="8" t="n"/>
      <c r="J7552" s="10">
        <f>IF(A7552="",0,SUMIFS(amount_expended,cfda_key,V7552))</f>
        <v/>
      </c>
      <c r="K7552" s="10">
        <f>IF(G7552="OTHER CLUSTER NOT LISTED ABOVE",SUMIFS(amount_expended,uniform_other_cluster_name,X7552), IF(AND(OR(G7552="N/A",G7552=""),H7552=""),0,IF(G7552="STATE CLUSTER",SUMIFS(amount_expended,uniform_state_cluster_name,W7552),SUMIFS(amount_expended,cluster_name,G7552))))</f>
        <v/>
      </c>
      <c r="L7552" s="8" t="n"/>
      <c r="M7552" s="7" t="n"/>
      <c r="N7552" s="8" t="n"/>
      <c r="O7552" s="7" t="n"/>
      <c r="P7552" s="7" t="n"/>
      <c r="Q7552" s="8" t="n"/>
      <c r="R7552" s="9" t="n"/>
      <c r="S7552" s="8" t="n"/>
      <c r="T7552" s="8" t="n"/>
      <c r="U7552" s="8" t="n"/>
      <c r="V7552" s="11">
        <f>IF(OR(B7552="",C7552=""),"",CONCATENATE(B7552,".",C7552))</f>
        <v/>
      </c>
      <c r="W7552" s="6">
        <f>UPPER(TRIM(H7552))</f>
        <v/>
      </c>
      <c r="X7552" s="6">
        <f>UPPER(TRIM(I7552))</f>
        <v/>
      </c>
      <c r="Y7552" s="6">
        <f>IF(V7552&lt;&gt;"",IFERROR(INDEX(federal_program_name_lookup,MATCH(V7552,aln_lookup,0)),""),"")</f>
        <v/>
      </c>
    </row>
    <row r="7553">
      <c r="A7553" s="6">
        <f>IF(B7553&lt;&gt;"", "AWARD-"&amp;TEXT(ROW()-1,"0000"), "")</f>
        <v/>
      </c>
      <c r="B7553" s="7" t="n"/>
      <c r="C7553" s="7" t="n"/>
      <c r="D7553" s="7" t="n"/>
      <c r="E7553" s="8" t="n"/>
      <c r="F7553" s="9" t="n"/>
      <c r="G7553" s="8" t="n"/>
      <c r="H7553" s="8" t="n"/>
      <c r="I7553" s="8" t="n"/>
      <c r="J7553" s="10">
        <f>IF(A7553="",0,SUMIFS(amount_expended,cfda_key,V7553))</f>
        <v/>
      </c>
      <c r="K7553" s="10">
        <f>IF(G7553="OTHER CLUSTER NOT LISTED ABOVE",SUMIFS(amount_expended,uniform_other_cluster_name,X7553), IF(AND(OR(G7553="N/A",G7553=""),H7553=""),0,IF(G7553="STATE CLUSTER",SUMIFS(amount_expended,uniform_state_cluster_name,W7553),SUMIFS(amount_expended,cluster_name,G7553))))</f>
        <v/>
      </c>
      <c r="L7553" s="8" t="n"/>
      <c r="M7553" s="7" t="n"/>
      <c r="N7553" s="8" t="n"/>
      <c r="O7553" s="7" t="n"/>
      <c r="P7553" s="7" t="n"/>
      <c r="Q7553" s="8" t="n"/>
      <c r="R7553" s="9" t="n"/>
      <c r="S7553" s="8" t="n"/>
      <c r="T7553" s="8" t="n"/>
      <c r="U7553" s="8" t="n"/>
      <c r="V7553" s="11">
        <f>IF(OR(B7553="",C7553=""),"",CONCATENATE(B7553,".",C7553))</f>
        <v/>
      </c>
      <c r="W7553" s="6">
        <f>UPPER(TRIM(H7553))</f>
        <v/>
      </c>
      <c r="X7553" s="6">
        <f>UPPER(TRIM(I7553))</f>
        <v/>
      </c>
      <c r="Y7553" s="6">
        <f>IF(V7553&lt;&gt;"",IFERROR(INDEX(federal_program_name_lookup,MATCH(V7553,aln_lookup,0)),""),"")</f>
        <v/>
      </c>
    </row>
    <row r="7554">
      <c r="A7554" s="6">
        <f>IF(B7554&lt;&gt;"", "AWARD-"&amp;TEXT(ROW()-1,"0000"), "")</f>
        <v/>
      </c>
      <c r="B7554" s="7" t="n"/>
      <c r="C7554" s="7" t="n"/>
      <c r="D7554" s="7" t="n"/>
      <c r="E7554" s="8" t="n"/>
      <c r="F7554" s="9" t="n"/>
      <c r="G7554" s="8" t="n"/>
      <c r="H7554" s="8" t="n"/>
      <c r="I7554" s="8" t="n"/>
      <c r="J7554" s="10">
        <f>IF(A7554="",0,SUMIFS(amount_expended,cfda_key,V7554))</f>
        <v/>
      </c>
      <c r="K7554" s="10">
        <f>IF(G7554="OTHER CLUSTER NOT LISTED ABOVE",SUMIFS(amount_expended,uniform_other_cluster_name,X7554), IF(AND(OR(G7554="N/A",G7554=""),H7554=""),0,IF(G7554="STATE CLUSTER",SUMIFS(amount_expended,uniform_state_cluster_name,W7554),SUMIFS(amount_expended,cluster_name,G7554))))</f>
        <v/>
      </c>
      <c r="L7554" s="8" t="n"/>
      <c r="M7554" s="7" t="n"/>
      <c r="N7554" s="8" t="n"/>
      <c r="O7554" s="7" t="n"/>
      <c r="P7554" s="7" t="n"/>
      <c r="Q7554" s="8" t="n"/>
      <c r="R7554" s="9" t="n"/>
      <c r="S7554" s="8" t="n"/>
      <c r="T7554" s="8" t="n"/>
      <c r="U7554" s="8" t="n"/>
      <c r="V7554" s="11">
        <f>IF(OR(B7554="",C7554=""),"",CONCATENATE(B7554,".",C7554))</f>
        <v/>
      </c>
      <c r="W7554" s="6">
        <f>UPPER(TRIM(H7554))</f>
        <v/>
      </c>
      <c r="X7554" s="6">
        <f>UPPER(TRIM(I7554))</f>
        <v/>
      </c>
      <c r="Y7554" s="6">
        <f>IF(V7554&lt;&gt;"",IFERROR(INDEX(federal_program_name_lookup,MATCH(V7554,aln_lookup,0)),""),"")</f>
        <v/>
      </c>
    </row>
    <row r="7555">
      <c r="A7555" s="6">
        <f>IF(B7555&lt;&gt;"", "AWARD-"&amp;TEXT(ROW()-1,"0000"), "")</f>
        <v/>
      </c>
      <c r="B7555" s="7" t="n"/>
      <c r="C7555" s="7" t="n"/>
      <c r="D7555" s="7" t="n"/>
      <c r="E7555" s="8" t="n"/>
      <c r="F7555" s="9" t="n"/>
      <c r="G7555" s="8" t="n"/>
      <c r="H7555" s="8" t="n"/>
      <c r="I7555" s="8" t="n"/>
      <c r="J7555" s="10">
        <f>IF(A7555="",0,SUMIFS(amount_expended,cfda_key,V7555))</f>
        <v/>
      </c>
      <c r="K7555" s="10">
        <f>IF(G7555="OTHER CLUSTER NOT LISTED ABOVE",SUMIFS(amount_expended,uniform_other_cluster_name,X7555), IF(AND(OR(G7555="N/A",G7555=""),H7555=""),0,IF(G7555="STATE CLUSTER",SUMIFS(amount_expended,uniform_state_cluster_name,W7555),SUMIFS(amount_expended,cluster_name,G7555))))</f>
        <v/>
      </c>
      <c r="L7555" s="8" t="n"/>
      <c r="M7555" s="7" t="n"/>
      <c r="N7555" s="8" t="n"/>
      <c r="O7555" s="7" t="n"/>
      <c r="P7555" s="7" t="n"/>
      <c r="Q7555" s="8" t="n"/>
      <c r="R7555" s="9" t="n"/>
      <c r="S7555" s="8" t="n"/>
      <c r="T7555" s="8" t="n"/>
      <c r="U7555" s="8" t="n"/>
      <c r="V7555" s="11">
        <f>IF(OR(B7555="",C7555=""),"",CONCATENATE(B7555,".",C7555))</f>
        <v/>
      </c>
      <c r="W7555" s="6">
        <f>UPPER(TRIM(H7555))</f>
        <v/>
      </c>
      <c r="X7555" s="6">
        <f>UPPER(TRIM(I7555))</f>
        <v/>
      </c>
      <c r="Y7555" s="6">
        <f>IF(V7555&lt;&gt;"",IFERROR(INDEX(federal_program_name_lookup,MATCH(V7555,aln_lookup,0)),""),"")</f>
        <v/>
      </c>
    </row>
    <row r="7556">
      <c r="A7556" s="6">
        <f>IF(B7556&lt;&gt;"", "AWARD-"&amp;TEXT(ROW()-1,"0000"), "")</f>
        <v/>
      </c>
      <c r="B7556" s="7" t="n"/>
      <c r="C7556" s="7" t="n"/>
      <c r="D7556" s="7" t="n"/>
      <c r="E7556" s="8" t="n"/>
      <c r="F7556" s="9" t="n"/>
      <c r="G7556" s="8" t="n"/>
      <c r="H7556" s="8" t="n"/>
      <c r="I7556" s="8" t="n"/>
      <c r="J7556" s="10">
        <f>IF(A7556="",0,SUMIFS(amount_expended,cfda_key,V7556))</f>
        <v/>
      </c>
      <c r="K7556" s="10">
        <f>IF(G7556="OTHER CLUSTER NOT LISTED ABOVE",SUMIFS(amount_expended,uniform_other_cluster_name,X7556), IF(AND(OR(G7556="N/A",G7556=""),H7556=""),0,IF(G7556="STATE CLUSTER",SUMIFS(amount_expended,uniform_state_cluster_name,W7556),SUMIFS(amount_expended,cluster_name,G7556))))</f>
        <v/>
      </c>
      <c r="L7556" s="8" t="n"/>
      <c r="M7556" s="7" t="n"/>
      <c r="N7556" s="8" t="n"/>
      <c r="O7556" s="7" t="n"/>
      <c r="P7556" s="7" t="n"/>
      <c r="Q7556" s="8" t="n"/>
      <c r="R7556" s="9" t="n"/>
      <c r="S7556" s="8" t="n"/>
      <c r="T7556" s="8" t="n"/>
      <c r="U7556" s="8" t="n"/>
      <c r="V7556" s="11">
        <f>IF(OR(B7556="",C7556=""),"",CONCATENATE(B7556,".",C7556))</f>
        <v/>
      </c>
      <c r="W7556" s="6">
        <f>UPPER(TRIM(H7556))</f>
        <v/>
      </c>
      <c r="X7556" s="6">
        <f>UPPER(TRIM(I7556))</f>
        <v/>
      </c>
      <c r="Y7556" s="6">
        <f>IF(V7556&lt;&gt;"",IFERROR(INDEX(federal_program_name_lookup,MATCH(V7556,aln_lookup,0)),""),"")</f>
        <v/>
      </c>
    </row>
    <row r="7557">
      <c r="A7557" s="6">
        <f>IF(B7557&lt;&gt;"", "AWARD-"&amp;TEXT(ROW()-1,"0000"), "")</f>
        <v/>
      </c>
      <c r="B7557" s="7" t="n"/>
      <c r="C7557" s="7" t="n"/>
      <c r="D7557" s="7" t="n"/>
      <c r="E7557" s="8" t="n"/>
      <c r="F7557" s="9" t="n"/>
      <c r="G7557" s="8" t="n"/>
      <c r="H7557" s="8" t="n"/>
      <c r="I7557" s="8" t="n"/>
      <c r="J7557" s="10">
        <f>IF(A7557="",0,SUMIFS(amount_expended,cfda_key,V7557))</f>
        <v/>
      </c>
      <c r="K7557" s="10">
        <f>IF(G7557="OTHER CLUSTER NOT LISTED ABOVE",SUMIFS(amount_expended,uniform_other_cluster_name,X7557), IF(AND(OR(G7557="N/A",G7557=""),H7557=""),0,IF(G7557="STATE CLUSTER",SUMIFS(amount_expended,uniform_state_cluster_name,W7557),SUMIFS(amount_expended,cluster_name,G7557))))</f>
        <v/>
      </c>
      <c r="L7557" s="8" t="n"/>
      <c r="M7557" s="7" t="n"/>
      <c r="N7557" s="8" t="n"/>
      <c r="O7557" s="7" t="n"/>
      <c r="P7557" s="7" t="n"/>
      <c r="Q7557" s="8" t="n"/>
      <c r="R7557" s="9" t="n"/>
      <c r="S7557" s="8" t="n"/>
      <c r="T7557" s="8" t="n"/>
      <c r="U7557" s="8" t="n"/>
      <c r="V7557" s="11">
        <f>IF(OR(B7557="",C7557=""),"",CONCATENATE(B7557,".",C7557))</f>
        <v/>
      </c>
      <c r="W7557" s="6">
        <f>UPPER(TRIM(H7557))</f>
        <v/>
      </c>
      <c r="X7557" s="6">
        <f>UPPER(TRIM(I7557))</f>
        <v/>
      </c>
      <c r="Y7557" s="6">
        <f>IF(V7557&lt;&gt;"",IFERROR(INDEX(federal_program_name_lookup,MATCH(V7557,aln_lookup,0)),""),"")</f>
        <v/>
      </c>
    </row>
    <row r="7558">
      <c r="A7558" s="6">
        <f>IF(B7558&lt;&gt;"", "AWARD-"&amp;TEXT(ROW()-1,"0000"), "")</f>
        <v/>
      </c>
      <c r="B7558" s="7" t="n"/>
      <c r="C7558" s="7" t="n"/>
      <c r="D7558" s="7" t="n"/>
      <c r="E7558" s="8" t="n"/>
      <c r="F7558" s="9" t="n"/>
      <c r="G7558" s="8" t="n"/>
      <c r="H7558" s="8" t="n"/>
      <c r="I7558" s="8" t="n"/>
      <c r="J7558" s="10">
        <f>IF(A7558="",0,SUMIFS(amount_expended,cfda_key,V7558))</f>
        <v/>
      </c>
      <c r="K7558" s="10">
        <f>IF(G7558="OTHER CLUSTER NOT LISTED ABOVE",SUMIFS(amount_expended,uniform_other_cluster_name,X7558), IF(AND(OR(G7558="N/A",G7558=""),H7558=""),0,IF(G7558="STATE CLUSTER",SUMIFS(amount_expended,uniform_state_cluster_name,W7558),SUMIFS(amount_expended,cluster_name,G7558))))</f>
        <v/>
      </c>
      <c r="L7558" s="8" t="n"/>
      <c r="M7558" s="7" t="n"/>
      <c r="N7558" s="8" t="n"/>
      <c r="O7558" s="7" t="n"/>
      <c r="P7558" s="7" t="n"/>
      <c r="Q7558" s="8" t="n"/>
      <c r="R7558" s="9" t="n"/>
      <c r="S7558" s="8" t="n"/>
      <c r="T7558" s="8" t="n"/>
      <c r="U7558" s="8" t="n"/>
      <c r="V7558" s="11">
        <f>IF(OR(B7558="",C7558=""),"",CONCATENATE(B7558,".",C7558))</f>
        <v/>
      </c>
      <c r="W7558" s="6">
        <f>UPPER(TRIM(H7558))</f>
        <v/>
      </c>
      <c r="X7558" s="6">
        <f>UPPER(TRIM(I7558))</f>
        <v/>
      </c>
      <c r="Y7558" s="6">
        <f>IF(V7558&lt;&gt;"",IFERROR(INDEX(federal_program_name_lookup,MATCH(V7558,aln_lookup,0)),""),"")</f>
        <v/>
      </c>
    </row>
    <row r="7559">
      <c r="A7559" s="6">
        <f>IF(B7559&lt;&gt;"", "AWARD-"&amp;TEXT(ROW()-1,"0000"), "")</f>
        <v/>
      </c>
      <c r="B7559" s="7" t="n"/>
      <c r="C7559" s="7" t="n"/>
      <c r="D7559" s="7" t="n"/>
      <c r="E7559" s="8" t="n"/>
      <c r="F7559" s="9" t="n"/>
      <c r="G7559" s="8" t="n"/>
      <c r="H7559" s="8" t="n"/>
      <c r="I7559" s="8" t="n"/>
      <c r="J7559" s="10">
        <f>IF(A7559="",0,SUMIFS(amount_expended,cfda_key,V7559))</f>
        <v/>
      </c>
      <c r="K7559" s="10">
        <f>IF(G7559="OTHER CLUSTER NOT LISTED ABOVE",SUMIFS(amount_expended,uniform_other_cluster_name,X7559), IF(AND(OR(G7559="N/A",G7559=""),H7559=""),0,IF(G7559="STATE CLUSTER",SUMIFS(amount_expended,uniform_state_cluster_name,W7559),SUMIFS(amount_expended,cluster_name,G7559))))</f>
        <v/>
      </c>
      <c r="L7559" s="8" t="n"/>
      <c r="M7559" s="7" t="n"/>
      <c r="N7559" s="8" t="n"/>
      <c r="O7559" s="7" t="n"/>
      <c r="P7559" s="7" t="n"/>
      <c r="Q7559" s="8" t="n"/>
      <c r="R7559" s="9" t="n"/>
      <c r="S7559" s="8" t="n"/>
      <c r="T7559" s="8" t="n"/>
      <c r="U7559" s="8" t="n"/>
      <c r="V7559" s="11">
        <f>IF(OR(B7559="",C7559=""),"",CONCATENATE(B7559,".",C7559))</f>
        <v/>
      </c>
      <c r="W7559" s="6">
        <f>UPPER(TRIM(H7559))</f>
        <v/>
      </c>
      <c r="X7559" s="6">
        <f>UPPER(TRIM(I7559))</f>
        <v/>
      </c>
      <c r="Y7559" s="6">
        <f>IF(V7559&lt;&gt;"",IFERROR(INDEX(federal_program_name_lookup,MATCH(V7559,aln_lookup,0)),""),"")</f>
        <v/>
      </c>
    </row>
    <row r="7560">
      <c r="A7560" s="6">
        <f>IF(B7560&lt;&gt;"", "AWARD-"&amp;TEXT(ROW()-1,"0000"), "")</f>
        <v/>
      </c>
      <c r="B7560" s="7" t="n"/>
      <c r="C7560" s="7" t="n"/>
      <c r="D7560" s="7" t="n"/>
      <c r="E7560" s="8" t="n"/>
      <c r="F7560" s="9" t="n"/>
      <c r="G7560" s="8" t="n"/>
      <c r="H7560" s="8" t="n"/>
      <c r="I7560" s="8" t="n"/>
      <c r="J7560" s="10">
        <f>IF(A7560="",0,SUMIFS(amount_expended,cfda_key,V7560))</f>
        <v/>
      </c>
      <c r="K7560" s="10">
        <f>IF(G7560="OTHER CLUSTER NOT LISTED ABOVE",SUMIFS(amount_expended,uniform_other_cluster_name,X7560), IF(AND(OR(G7560="N/A",G7560=""),H7560=""),0,IF(G7560="STATE CLUSTER",SUMIFS(amount_expended,uniform_state_cluster_name,W7560),SUMIFS(amount_expended,cluster_name,G7560))))</f>
        <v/>
      </c>
      <c r="L7560" s="8" t="n"/>
      <c r="M7560" s="7" t="n"/>
      <c r="N7560" s="8" t="n"/>
      <c r="O7560" s="7" t="n"/>
      <c r="P7560" s="7" t="n"/>
      <c r="Q7560" s="8" t="n"/>
      <c r="R7560" s="9" t="n"/>
      <c r="S7560" s="8" t="n"/>
      <c r="T7560" s="8" t="n"/>
      <c r="U7560" s="8" t="n"/>
      <c r="V7560" s="11">
        <f>IF(OR(B7560="",C7560=""),"",CONCATENATE(B7560,".",C7560))</f>
        <v/>
      </c>
      <c r="W7560" s="6">
        <f>UPPER(TRIM(H7560))</f>
        <v/>
      </c>
      <c r="X7560" s="6">
        <f>UPPER(TRIM(I7560))</f>
        <v/>
      </c>
      <c r="Y7560" s="6">
        <f>IF(V7560&lt;&gt;"",IFERROR(INDEX(federal_program_name_lookup,MATCH(V7560,aln_lookup,0)),""),"")</f>
        <v/>
      </c>
    </row>
    <row r="7561">
      <c r="A7561" s="6">
        <f>IF(B7561&lt;&gt;"", "AWARD-"&amp;TEXT(ROW()-1,"0000"), "")</f>
        <v/>
      </c>
      <c r="B7561" s="7" t="n"/>
      <c r="C7561" s="7" t="n"/>
      <c r="D7561" s="7" t="n"/>
      <c r="E7561" s="8" t="n"/>
      <c r="F7561" s="9" t="n"/>
      <c r="G7561" s="8" t="n"/>
      <c r="H7561" s="8" t="n"/>
      <c r="I7561" s="8" t="n"/>
      <c r="J7561" s="10">
        <f>IF(A7561="",0,SUMIFS(amount_expended,cfda_key,V7561))</f>
        <v/>
      </c>
      <c r="K7561" s="10">
        <f>IF(G7561="OTHER CLUSTER NOT LISTED ABOVE",SUMIFS(amount_expended,uniform_other_cluster_name,X7561), IF(AND(OR(G7561="N/A",G7561=""),H7561=""),0,IF(G7561="STATE CLUSTER",SUMIFS(amount_expended,uniform_state_cluster_name,W7561),SUMIFS(amount_expended,cluster_name,G7561))))</f>
        <v/>
      </c>
      <c r="L7561" s="8" t="n"/>
      <c r="M7561" s="7" t="n"/>
      <c r="N7561" s="8" t="n"/>
      <c r="O7561" s="7" t="n"/>
      <c r="P7561" s="7" t="n"/>
      <c r="Q7561" s="8" t="n"/>
      <c r="R7561" s="9" t="n"/>
      <c r="S7561" s="8" t="n"/>
      <c r="T7561" s="8" t="n"/>
      <c r="U7561" s="8" t="n"/>
      <c r="V7561" s="11">
        <f>IF(OR(B7561="",C7561=""),"",CONCATENATE(B7561,".",C7561))</f>
        <v/>
      </c>
      <c r="W7561" s="6">
        <f>UPPER(TRIM(H7561))</f>
        <v/>
      </c>
      <c r="X7561" s="6">
        <f>UPPER(TRIM(I7561))</f>
        <v/>
      </c>
      <c r="Y7561" s="6">
        <f>IF(V7561&lt;&gt;"",IFERROR(INDEX(federal_program_name_lookup,MATCH(V7561,aln_lookup,0)),""),"")</f>
        <v/>
      </c>
    </row>
    <row r="7562">
      <c r="A7562" s="6">
        <f>IF(B7562&lt;&gt;"", "AWARD-"&amp;TEXT(ROW()-1,"0000"), "")</f>
        <v/>
      </c>
      <c r="B7562" s="7" t="n"/>
      <c r="C7562" s="7" t="n"/>
      <c r="D7562" s="7" t="n"/>
      <c r="E7562" s="8" t="n"/>
      <c r="F7562" s="9" t="n"/>
      <c r="G7562" s="8" t="n"/>
      <c r="H7562" s="8" t="n"/>
      <c r="I7562" s="8" t="n"/>
      <c r="J7562" s="10">
        <f>IF(A7562="",0,SUMIFS(amount_expended,cfda_key,V7562))</f>
        <v/>
      </c>
      <c r="K7562" s="10">
        <f>IF(G7562="OTHER CLUSTER NOT LISTED ABOVE",SUMIFS(amount_expended,uniform_other_cluster_name,X7562), IF(AND(OR(G7562="N/A",G7562=""),H7562=""),0,IF(G7562="STATE CLUSTER",SUMIFS(amount_expended,uniform_state_cluster_name,W7562),SUMIFS(amount_expended,cluster_name,G7562))))</f>
        <v/>
      </c>
      <c r="L7562" s="8" t="n"/>
      <c r="M7562" s="7" t="n"/>
      <c r="N7562" s="8" t="n"/>
      <c r="O7562" s="7" t="n"/>
      <c r="P7562" s="7" t="n"/>
      <c r="Q7562" s="8" t="n"/>
      <c r="R7562" s="9" t="n"/>
      <c r="S7562" s="8" t="n"/>
      <c r="T7562" s="8" t="n"/>
      <c r="U7562" s="8" t="n"/>
      <c r="V7562" s="11">
        <f>IF(OR(B7562="",C7562=""),"",CONCATENATE(B7562,".",C7562))</f>
        <v/>
      </c>
      <c r="W7562" s="6">
        <f>UPPER(TRIM(H7562))</f>
        <v/>
      </c>
      <c r="X7562" s="6">
        <f>UPPER(TRIM(I7562))</f>
        <v/>
      </c>
      <c r="Y7562" s="6">
        <f>IF(V7562&lt;&gt;"",IFERROR(INDEX(federal_program_name_lookup,MATCH(V7562,aln_lookup,0)),""),"")</f>
        <v/>
      </c>
    </row>
    <row r="7563">
      <c r="A7563" s="6">
        <f>IF(B7563&lt;&gt;"", "AWARD-"&amp;TEXT(ROW()-1,"0000"), "")</f>
        <v/>
      </c>
      <c r="B7563" s="7" t="n"/>
      <c r="C7563" s="7" t="n"/>
      <c r="D7563" s="7" t="n"/>
      <c r="E7563" s="8" t="n"/>
      <c r="F7563" s="9" t="n"/>
      <c r="G7563" s="8" t="n"/>
      <c r="H7563" s="8" t="n"/>
      <c r="I7563" s="8" t="n"/>
      <c r="J7563" s="10">
        <f>IF(A7563="",0,SUMIFS(amount_expended,cfda_key,V7563))</f>
        <v/>
      </c>
      <c r="K7563" s="10">
        <f>IF(G7563="OTHER CLUSTER NOT LISTED ABOVE",SUMIFS(amount_expended,uniform_other_cluster_name,X7563), IF(AND(OR(G7563="N/A",G7563=""),H7563=""),0,IF(G7563="STATE CLUSTER",SUMIFS(amount_expended,uniform_state_cluster_name,W7563),SUMIFS(amount_expended,cluster_name,G7563))))</f>
        <v/>
      </c>
      <c r="L7563" s="8" t="n"/>
      <c r="M7563" s="7" t="n"/>
      <c r="N7563" s="8" t="n"/>
      <c r="O7563" s="7" t="n"/>
      <c r="P7563" s="7" t="n"/>
      <c r="Q7563" s="8" t="n"/>
      <c r="R7563" s="9" t="n"/>
      <c r="S7563" s="8" t="n"/>
      <c r="T7563" s="8" t="n"/>
      <c r="U7563" s="8" t="n"/>
      <c r="V7563" s="11">
        <f>IF(OR(B7563="",C7563=""),"",CONCATENATE(B7563,".",C7563))</f>
        <v/>
      </c>
      <c r="W7563" s="6">
        <f>UPPER(TRIM(H7563))</f>
        <v/>
      </c>
      <c r="X7563" s="6">
        <f>UPPER(TRIM(I7563))</f>
        <v/>
      </c>
      <c r="Y7563" s="6">
        <f>IF(V7563&lt;&gt;"",IFERROR(INDEX(federal_program_name_lookup,MATCH(V7563,aln_lookup,0)),""),"")</f>
        <v/>
      </c>
    </row>
    <row r="7564">
      <c r="A7564" s="6">
        <f>IF(B7564&lt;&gt;"", "AWARD-"&amp;TEXT(ROW()-1,"0000"), "")</f>
        <v/>
      </c>
      <c r="B7564" s="7" t="n"/>
      <c r="C7564" s="7" t="n"/>
      <c r="D7564" s="7" t="n"/>
      <c r="E7564" s="8" t="n"/>
      <c r="F7564" s="9" t="n"/>
      <c r="G7564" s="8" t="n"/>
      <c r="H7564" s="8" t="n"/>
      <c r="I7564" s="8" t="n"/>
      <c r="J7564" s="10">
        <f>IF(A7564="",0,SUMIFS(amount_expended,cfda_key,V7564))</f>
        <v/>
      </c>
      <c r="K7564" s="10">
        <f>IF(G7564="OTHER CLUSTER NOT LISTED ABOVE",SUMIFS(amount_expended,uniform_other_cluster_name,X7564), IF(AND(OR(G7564="N/A",G7564=""),H7564=""),0,IF(G7564="STATE CLUSTER",SUMIFS(amount_expended,uniform_state_cluster_name,W7564),SUMIFS(amount_expended,cluster_name,G7564))))</f>
        <v/>
      </c>
      <c r="L7564" s="8" t="n"/>
      <c r="M7564" s="7" t="n"/>
      <c r="N7564" s="8" t="n"/>
      <c r="O7564" s="7" t="n"/>
      <c r="P7564" s="7" t="n"/>
      <c r="Q7564" s="8" t="n"/>
      <c r="R7564" s="9" t="n"/>
      <c r="S7564" s="8" t="n"/>
      <c r="T7564" s="8" t="n"/>
      <c r="U7564" s="8" t="n"/>
      <c r="V7564" s="11">
        <f>IF(OR(B7564="",C7564=""),"",CONCATENATE(B7564,".",C7564))</f>
        <v/>
      </c>
      <c r="W7564" s="6">
        <f>UPPER(TRIM(H7564))</f>
        <v/>
      </c>
      <c r="X7564" s="6">
        <f>UPPER(TRIM(I7564))</f>
        <v/>
      </c>
      <c r="Y7564" s="6">
        <f>IF(V7564&lt;&gt;"",IFERROR(INDEX(federal_program_name_lookup,MATCH(V7564,aln_lookup,0)),""),"")</f>
        <v/>
      </c>
    </row>
    <row r="7565">
      <c r="A7565" s="6">
        <f>IF(B7565&lt;&gt;"", "AWARD-"&amp;TEXT(ROW()-1,"0000"), "")</f>
        <v/>
      </c>
      <c r="B7565" s="7" t="n"/>
      <c r="C7565" s="7" t="n"/>
      <c r="D7565" s="7" t="n"/>
      <c r="E7565" s="8" t="n"/>
      <c r="F7565" s="9" t="n"/>
      <c r="G7565" s="8" t="n"/>
      <c r="H7565" s="8" t="n"/>
      <c r="I7565" s="8" t="n"/>
      <c r="J7565" s="10">
        <f>IF(A7565="",0,SUMIFS(amount_expended,cfda_key,V7565))</f>
        <v/>
      </c>
      <c r="K7565" s="10">
        <f>IF(G7565="OTHER CLUSTER NOT LISTED ABOVE",SUMIFS(amount_expended,uniform_other_cluster_name,X7565), IF(AND(OR(G7565="N/A",G7565=""),H7565=""),0,IF(G7565="STATE CLUSTER",SUMIFS(amount_expended,uniform_state_cluster_name,W7565),SUMIFS(amount_expended,cluster_name,G7565))))</f>
        <v/>
      </c>
      <c r="L7565" s="8" t="n"/>
      <c r="M7565" s="7" t="n"/>
      <c r="N7565" s="8" t="n"/>
      <c r="O7565" s="7" t="n"/>
      <c r="P7565" s="7" t="n"/>
      <c r="Q7565" s="8" t="n"/>
      <c r="R7565" s="9" t="n"/>
      <c r="S7565" s="8" t="n"/>
      <c r="T7565" s="8" t="n"/>
      <c r="U7565" s="8" t="n"/>
      <c r="V7565" s="11">
        <f>IF(OR(B7565="",C7565=""),"",CONCATENATE(B7565,".",C7565))</f>
        <v/>
      </c>
      <c r="W7565" s="6">
        <f>UPPER(TRIM(H7565))</f>
        <v/>
      </c>
      <c r="X7565" s="6">
        <f>UPPER(TRIM(I7565))</f>
        <v/>
      </c>
      <c r="Y7565" s="6">
        <f>IF(V7565&lt;&gt;"",IFERROR(INDEX(federal_program_name_lookup,MATCH(V7565,aln_lookup,0)),""),"")</f>
        <v/>
      </c>
    </row>
    <row r="7566">
      <c r="A7566" s="6">
        <f>IF(B7566&lt;&gt;"", "AWARD-"&amp;TEXT(ROW()-1,"0000"), "")</f>
        <v/>
      </c>
      <c r="B7566" s="7" t="n"/>
      <c r="C7566" s="7" t="n"/>
      <c r="D7566" s="7" t="n"/>
      <c r="E7566" s="8" t="n"/>
      <c r="F7566" s="9" t="n"/>
      <c r="G7566" s="8" t="n"/>
      <c r="H7566" s="8" t="n"/>
      <c r="I7566" s="8" t="n"/>
      <c r="J7566" s="10">
        <f>IF(A7566="",0,SUMIFS(amount_expended,cfda_key,V7566))</f>
        <v/>
      </c>
      <c r="K7566" s="10">
        <f>IF(G7566="OTHER CLUSTER NOT LISTED ABOVE",SUMIFS(amount_expended,uniform_other_cluster_name,X7566), IF(AND(OR(G7566="N/A",G7566=""),H7566=""),0,IF(G7566="STATE CLUSTER",SUMIFS(amount_expended,uniform_state_cluster_name,W7566),SUMIFS(amount_expended,cluster_name,G7566))))</f>
        <v/>
      </c>
      <c r="L7566" s="8" t="n"/>
      <c r="M7566" s="7" t="n"/>
      <c r="N7566" s="8" t="n"/>
      <c r="O7566" s="7" t="n"/>
      <c r="P7566" s="7" t="n"/>
      <c r="Q7566" s="8" t="n"/>
      <c r="R7566" s="9" t="n"/>
      <c r="S7566" s="8" t="n"/>
      <c r="T7566" s="8" t="n"/>
      <c r="U7566" s="8" t="n"/>
      <c r="V7566" s="11">
        <f>IF(OR(B7566="",C7566=""),"",CONCATENATE(B7566,".",C7566))</f>
        <v/>
      </c>
      <c r="W7566" s="6">
        <f>UPPER(TRIM(H7566))</f>
        <v/>
      </c>
      <c r="X7566" s="6">
        <f>UPPER(TRIM(I7566))</f>
        <v/>
      </c>
      <c r="Y7566" s="6">
        <f>IF(V7566&lt;&gt;"",IFERROR(INDEX(federal_program_name_lookup,MATCH(V7566,aln_lookup,0)),""),"")</f>
        <v/>
      </c>
    </row>
    <row r="7567">
      <c r="A7567" s="6">
        <f>IF(B7567&lt;&gt;"", "AWARD-"&amp;TEXT(ROW()-1,"0000"), "")</f>
        <v/>
      </c>
      <c r="B7567" s="7" t="n"/>
      <c r="C7567" s="7" t="n"/>
      <c r="D7567" s="7" t="n"/>
      <c r="E7567" s="8" t="n"/>
      <c r="F7567" s="9" t="n"/>
      <c r="G7567" s="8" t="n"/>
      <c r="H7567" s="8" t="n"/>
      <c r="I7567" s="8" t="n"/>
      <c r="J7567" s="10">
        <f>IF(A7567="",0,SUMIFS(amount_expended,cfda_key,V7567))</f>
        <v/>
      </c>
      <c r="K7567" s="10">
        <f>IF(G7567="OTHER CLUSTER NOT LISTED ABOVE",SUMIFS(amount_expended,uniform_other_cluster_name,X7567), IF(AND(OR(G7567="N/A",G7567=""),H7567=""),0,IF(G7567="STATE CLUSTER",SUMIFS(amount_expended,uniform_state_cluster_name,W7567),SUMIFS(amount_expended,cluster_name,G7567))))</f>
        <v/>
      </c>
      <c r="L7567" s="8" t="n"/>
      <c r="M7567" s="7" t="n"/>
      <c r="N7567" s="8" t="n"/>
      <c r="O7567" s="7" t="n"/>
      <c r="P7567" s="7" t="n"/>
      <c r="Q7567" s="8" t="n"/>
      <c r="R7567" s="9" t="n"/>
      <c r="S7567" s="8" t="n"/>
      <c r="T7567" s="8" t="n"/>
      <c r="U7567" s="8" t="n"/>
      <c r="V7567" s="11">
        <f>IF(OR(B7567="",C7567=""),"",CONCATENATE(B7567,".",C7567))</f>
        <v/>
      </c>
      <c r="W7567" s="6">
        <f>UPPER(TRIM(H7567))</f>
        <v/>
      </c>
      <c r="X7567" s="6">
        <f>UPPER(TRIM(I7567))</f>
        <v/>
      </c>
      <c r="Y7567" s="6">
        <f>IF(V7567&lt;&gt;"",IFERROR(INDEX(federal_program_name_lookup,MATCH(V7567,aln_lookup,0)),""),"")</f>
        <v/>
      </c>
    </row>
    <row r="7568">
      <c r="A7568" s="6">
        <f>IF(B7568&lt;&gt;"", "AWARD-"&amp;TEXT(ROW()-1,"0000"), "")</f>
        <v/>
      </c>
      <c r="B7568" s="7" t="n"/>
      <c r="C7568" s="7" t="n"/>
      <c r="D7568" s="7" t="n"/>
      <c r="E7568" s="8" t="n"/>
      <c r="F7568" s="9" t="n"/>
      <c r="G7568" s="8" t="n"/>
      <c r="H7568" s="8" t="n"/>
      <c r="I7568" s="8" t="n"/>
      <c r="J7568" s="10">
        <f>IF(A7568="",0,SUMIFS(amount_expended,cfda_key,V7568))</f>
        <v/>
      </c>
      <c r="K7568" s="10">
        <f>IF(G7568="OTHER CLUSTER NOT LISTED ABOVE",SUMIFS(amount_expended,uniform_other_cluster_name,X7568), IF(AND(OR(G7568="N/A",G7568=""),H7568=""),0,IF(G7568="STATE CLUSTER",SUMIFS(amount_expended,uniform_state_cluster_name,W7568),SUMIFS(amount_expended,cluster_name,G7568))))</f>
        <v/>
      </c>
      <c r="L7568" s="8" t="n"/>
      <c r="M7568" s="7" t="n"/>
      <c r="N7568" s="8" t="n"/>
      <c r="O7568" s="7" t="n"/>
      <c r="P7568" s="7" t="n"/>
      <c r="Q7568" s="8" t="n"/>
      <c r="R7568" s="9" t="n"/>
      <c r="S7568" s="8" t="n"/>
      <c r="T7568" s="8" t="n"/>
      <c r="U7568" s="8" t="n"/>
      <c r="V7568" s="11">
        <f>IF(OR(B7568="",C7568=""),"",CONCATENATE(B7568,".",C7568))</f>
        <v/>
      </c>
      <c r="W7568" s="6">
        <f>UPPER(TRIM(H7568))</f>
        <v/>
      </c>
      <c r="X7568" s="6">
        <f>UPPER(TRIM(I7568))</f>
        <v/>
      </c>
      <c r="Y7568" s="6">
        <f>IF(V7568&lt;&gt;"",IFERROR(INDEX(federal_program_name_lookup,MATCH(V7568,aln_lookup,0)),""),"")</f>
        <v/>
      </c>
    </row>
    <row r="7569">
      <c r="A7569" s="6">
        <f>IF(B7569&lt;&gt;"", "AWARD-"&amp;TEXT(ROW()-1,"0000"), "")</f>
        <v/>
      </c>
      <c r="B7569" s="7" t="n"/>
      <c r="C7569" s="7" t="n"/>
      <c r="D7569" s="7" t="n"/>
      <c r="E7569" s="8" t="n"/>
      <c r="F7569" s="9" t="n"/>
      <c r="G7569" s="8" t="n"/>
      <c r="H7569" s="8" t="n"/>
      <c r="I7569" s="8" t="n"/>
      <c r="J7569" s="10">
        <f>IF(A7569="",0,SUMIFS(amount_expended,cfda_key,V7569))</f>
        <v/>
      </c>
      <c r="K7569" s="10">
        <f>IF(G7569="OTHER CLUSTER NOT LISTED ABOVE",SUMIFS(amount_expended,uniform_other_cluster_name,X7569), IF(AND(OR(G7569="N/A",G7569=""),H7569=""),0,IF(G7569="STATE CLUSTER",SUMIFS(amount_expended,uniform_state_cluster_name,W7569),SUMIFS(amount_expended,cluster_name,G7569))))</f>
        <v/>
      </c>
      <c r="L7569" s="8" t="n"/>
      <c r="M7569" s="7" t="n"/>
      <c r="N7569" s="8" t="n"/>
      <c r="O7569" s="7" t="n"/>
      <c r="P7569" s="7" t="n"/>
      <c r="Q7569" s="8" t="n"/>
      <c r="R7569" s="9" t="n"/>
      <c r="S7569" s="8" t="n"/>
      <c r="T7569" s="8" t="n"/>
      <c r="U7569" s="8" t="n"/>
      <c r="V7569" s="11">
        <f>IF(OR(B7569="",C7569=""),"",CONCATENATE(B7569,".",C7569))</f>
        <v/>
      </c>
      <c r="W7569" s="6">
        <f>UPPER(TRIM(H7569))</f>
        <v/>
      </c>
      <c r="X7569" s="6">
        <f>UPPER(TRIM(I7569))</f>
        <v/>
      </c>
      <c r="Y7569" s="6">
        <f>IF(V7569&lt;&gt;"",IFERROR(INDEX(federal_program_name_lookup,MATCH(V7569,aln_lookup,0)),""),"")</f>
        <v/>
      </c>
    </row>
    <row r="7570">
      <c r="A7570" s="6">
        <f>IF(B7570&lt;&gt;"", "AWARD-"&amp;TEXT(ROW()-1,"0000"), "")</f>
        <v/>
      </c>
      <c r="B7570" s="7" t="n"/>
      <c r="C7570" s="7" t="n"/>
      <c r="D7570" s="7" t="n"/>
      <c r="E7570" s="8" t="n"/>
      <c r="F7570" s="9" t="n"/>
      <c r="G7570" s="8" t="n"/>
      <c r="H7570" s="8" t="n"/>
      <c r="I7570" s="8" t="n"/>
      <c r="J7570" s="10">
        <f>IF(A7570="",0,SUMIFS(amount_expended,cfda_key,V7570))</f>
        <v/>
      </c>
      <c r="K7570" s="10">
        <f>IF(G7570="OTHER CLUSTER NOT LISTED ABOVE",SUMIFS(amount_expended,uniform_other_cluster_name,X7570), IF(AND(OR(G7570="N/A",G7570=""),H7570=""),0,IF(G7570="STATE CLUSTER",SUMIFS(amount_expended,uniform_state_cluster_name,W7570),SUMIFS(amount_expended,cluster_name,G7570))))</f>
        <v/>
      </c>
      <c r="L7570" s="8" t="n"/>
      <c r="M7570" s="7" t="n"/>
      <c r="N7570" s="8" t="n"/>
      <c r="O7570" s="7" t="n"/>
      <c r="P7570" s="7" t="n"/>
      <c r="Q7570" s="8" t="n"/>
      <c r="R7570" s="9" t="n"/>
      <c r="S7570" s="8" t="n"/>
      <c r="T7570" s="8" t="n"/>
      <c r="U7570" s="8" t="n"/>
      <c r="V7570" s="11">
        <f>IF(OR(B7570="",C7570=""),"",CONCATENATE(B7570,".",C7570))</f>
        <v/>
      </c>
      <c r="W7570" s="6">
        <f>UPPER(TRIM(H7570))</f>
        <v/>
      </c>
      <c r="X7570" s="6">
        <f>UPPER(TRIM(I7570))</f>
        <v/>
      </c>
      <c r="Y7570" s="6">
        <f>IF(V7570&lt;&gt;"",IFERROR(INDEX(federal_program_name_lookup,MATCH(V7570,aln_lookup,0)),""),"")</f>
        <v/>
      </c>
    </row>
    <row r="7571">
      <c r="A7571" s="6">
        <f>IF(B7571&lt;&gt;"", "AWARD-"&amp;TEXT(ROW()-1,"0000"), "")</f>
        <v/>
      </c>
      <c r="B7571" s="7" t="n"/>
      <c r="C7571" s="7" t="n"/>
      <c r="D7571" s="7" t="n"/>
      <c r="E7571" s="8" t="n"/>
      <c r="F7571" s="9" t="n"/>
      <c r="G7571" s="8" t="n"/>
      <c r="H7571" s="8" t="n"/>
      <c r="I7571" s="8" t="n"/>
      <c r="J7571" s="10">
        <f>IF(A7571="",0,SUMIFS(amount_expended,cfda_key,V7571))</f>
        <v/>
      </c>
      <c r="K7571" s="10">
        <f>IF(G7571="OTHER CLUSTER NOT LISTED ABOVE",SUMIFS(amount_expended,uniform_other_cluster_name,X7571), IF(AND(OR(G7571="N/A",G7571=""),H7571=""),0,IF(G7571="STATE CLUSTER",SUMIFS(amount_expended,uniform_state_cluster_name,W7571),SUMIFS(amount_expended,cluster_name,G7571))))</f>
        <v/>
      </c>
      <c r="L7571" s="8" t="n"/>
      <c r="M7571" s="7" t="n"/>
      <c r="N7571" s="8" t="n"/>
      <c r="O7571" s="7" t="n"/>
      <c r="P7571" s="7" t="n"/>
      <c r="Q7571" s="8" t="n"/>
      <c r="R7571" s="9" t="n"/>
      <c r="S7571" s="8" t="n"/>
      <c r="T7571" s="8" t="n"/>
      <c r="U7571" s="8" t="n"/>
      <c r="V7571" s="11">
        <f>IF(OR(B7571="",C7571=""),"",CONCATENATE(B7571,".",C7571))</f>
        <v/>
      </c>
      <c r="W7571" s="6">
        <f>UPPER(TRIM(H7571))</f>
        <v/>
      </c>
      <c r="X7571" s="6">
        <f>UPPER(TRIM(I7571))</f>
        <v/>
      </c>
      <c r="Y7571" s="6">
        <f>IF(V7571&lt;&gt;"",IFERROR(INDEX(federal_program_name_lookup,MATCH(V7571,aln_lookup,0)),""),"")</f>
        <v/>
      </c>
    </row>
    <row r="7572">
      <c r="A7572" s="6">
        <f>IF(B7572&lt;&gt;"", "AWARD-"&amp;TEXT(ROW()-1,"0000"), "")</f>
        <v/>
      </c>
      <c r="B7572" s="7" t="n"/>
      <c r="C7572" s="7" t="n"/>
      <c r="D7572" s="7" t="n"/>
      <c r="E7572" s="8" t="n"/>
      <c r="F7572" s="9" t="n"/>
      <c r="G7572" s="8" t="n"/>
      <c r="H7572" s="8" t="n"/>
      <c r="I7572" s="8" t="n"/>
      <c r="J7572" s="10">
        <f>IF(A7572="",0,SUMIFS(amount_expended,cfda_key,V7572))</f>
        <v/>
      </c>
      <c r="K7572" s="10">
        <f>IF(G7572="OTHER CLUSTER NOT LISTED ABOVE",SUMIFS(amount_expended,uniform_other_cluster_name,X7572), IF(AND(OR(G7572="N/A",G7572=""),H7572=""),0,IF(G7572="STATE CLUSTER",SUMIFS(amount_expended,uniform_state_cluster_name,W7572),SUMIFS(amount_expended,cluster_name,G7572))))</f>
        <v/>
      </c>
      <c r="L7572" s="8" t="n"/>
      <c r="M7572" s="7" t="n"/>
      <c r="N7572" s="8" t="n"/>
      <c r="O7572" s="7" t="n"/>
      <c r="P7572" s="7" t="n"/>
      <c r="Q7572" s="8" t="n"/>
      <c r="R7572" s="9" t="n"/>
      <c r="S7572" s="8" t="n"/>
      <c r="T7572" s="8" t="n"/>
      <c r="U7572" s="8" t="n"/>
      <c r="V7572" s="11">
        <f>IF(OR(B7572="",C7572=""),"",CONCATENATE(B7572,".",C7572))</f>
        <v/>
      </c>
      <c r="W7572" s="6">
        <f>UPPER(TRIM(H7572))</f>
        <v/>
      </c>
      <c r="X7572" s="6">
        <f>UPPER(TRIM(I7572))</f>
        <v/>
      </c>
      <c r="Y7572" s="6">
        <f>IF(V7572&lt;&gt;"",IFERROR(INDEX(federal_program_name_lookup,MATCH(V7572,aln_lookup,0)),""),"")</f>
        <v/>
      </c>
    </row>
    <row r="7573">
      <c r="A7573" s="6">
        <f>IF(B7573&lt;&gt;"", "AWARD-"&amp;TEXT(ROW()-1,"0000"), "")</f>
        <v/>
      </c>
      <c r="B7573" s="7" t="n"/>
      <c r="C7573" s="7" t="n"/>
      <c r="D7573" s="7" t="n"/>
      <c r="E7573" s="8" t="n"/>
      <c r="F7573" s="9" t="n"/>
      <c r="G7573" s="8" t="n"/>
      <c r="H7573" s="8" t="n"/>
      <c r="I7573" s="8" t="n"/>
      <c r="J7573" s="10">
        <f>IF(A7573="",0,SUMIFS(amount_expended,cfda_key,V7573))</f>
        <v/>
      </c>
      <c r="K7573" s="10">
        <f>IF(G7573="OTHER CLUSTER NOT LISTED ABOVE",SUMIFS(amount_expended,uniform_other_cluster_name,X7573), IF(AND(OR(G7573="N/A",G7573=""),H7573=""),0,IF(G7573="STATE CLUSTER",SUMIFS(amount_expended,uniform_state_cluster_name,W7573),SUMIFS(amount_expended,cluster_name,G7573))))</f>
        <v/>
      </c>
      <c r="L7573" s="8" t="n"/>
      <c r="M7573" s="7" t="n"/>
      <c r="N7573" s="8" t="n"/>
      <c r="O7573" s="7" t="n"/>
      <c r="P7573" s="7" t="n"/>
      <c r="Q7573" s="8" t="n"/>
      <c r="R7573" s="9" t="n"/>
      <c r="S7573" s="8" t="n"/>
      <c r="T7573" s="8" t="n"/>
      <c r="U7573" s="8" t="n"/>
      <c r="V7573" s="11">
        <f>IF(OR(B7573="",C7573=""),"",CONCATENATE(B7573,".",C7573))</f>
        <v/>
      </c>
      <c r="W7573" s="6">
        <f>UPPER(TRIM(H7573))</f>
        <v/>
      </c>
      <c r="X7573" s="6">
        <f>UPPER(TRIM(I7573))</f>
        <v/>
      </c>
      <c r="Y7573" s="6">
        <f>IF(V7573&lt;&gt;"",IFERROR(INDEX(federal_program_name_lookup,MATCH(V7573,aln_lookup,0)),""),"")</f>
        <v/>
      </c>
    </row>
    <row r="7574">
      <c r="A7574" s="6">
        <f>IF(B7574&lt;&gt;"", "AWARD-"&amp;TEXT(ROW()-1,"0000"), "")</f>
        <v/>
      </c>
      <c r="B7574" s="7" t="n"/>
      <c r="C7574" s="7" t="n"/>
      <c r="D7574" s="7" t="n"/>
      <c r="E7574" s="8" t="n"/>
      <c r="F7574" s="9" t="n"/>
      <c r="G7574" s="8" t="n"/>
      <c r="H7574" s="8" t="n"/>
      <c r="I7574" s="8" t="n"/>
      <c r="J7574" s="10">
        <f>IF(A7574="",0,SUMIFS(amount_expended,cfda_key,V7574))</f>
        <v/>
      </c>
      <c r="K7574" s="10">
        <f>IF(G7574="OTHER CLUSTER NOT LISTED ABOVE",SUMIFS(amount_expended,uniform_other_cluster_name,X7574), IF(AND(OR(G7574="N/A",G7574=""),H7574=""),0,IF(G7574="STATE CLUSTER",SUMIFS(amount_expended,uniform_state_cluster_name,W7574),SUMIFS(amount_expended,cluster_name,G7574))))</f>
        <v/>
      </c>
      <c r="L7574" s="8" t="n"/>
      <c r="M7574" s="7" t="n"/>
      <c r="N7574" s="8" t="n"/>
      <c r="O7574" s="7" t="n"/>
      <c r="P7574" s="7" t="n"/>
      <c r="Q7574" s="8" t="n"/>
      <c r="R7574" s="9" t="n"/>
      <c r="S7574" s="8" t="n"/>
      <c r="T7574" s="8" t="n"/>
      <c r="U7574" s="8" t="n"/>
      <c r="V7574" s="11">
        <f>IF(OR(B7574="",C7574=""),"",CONCATENATE(B7574,".",C7574))</f>
        <v/>
      </c>
      <c r="W7574" s="6">
        <f>UPPER(TRIM(H7574))</f>
        <v/>
      </c>
      <c r="X7574" s="6">
        <f>UPPER(TRIM(I7574))</f>
        <v/>
      </c>
      <c r="Y7574" s="6">
        <f>IF(V7574&lt;&gt;"",IFERROR(INDEX(federal_program_name_lookup,MATCH(V7574,aln_lookup,0)),""),"")</f>
        <v/>
      </c>
    </row>
    <row r="7575">
      <c r="A7575" s="6">
        <f>IF(B7575&lt;&gt;"", "AWARD-"&amp;TEXT(ROW()-1,"0000"), "")</f>
        <v/>
      </c>
      <c r="B7575" s="7" t="n"/>
      <c r="C7575" s="7" t="n"/>
      <c r="D7575" s="7" t="n"/>
      <c r="E7575" s="8" t="n"/>
      <c r="F7575" s="9" t="n"/>
      <c r="G7575" s="8" t="n"/>
      <c r="H7575" s="8" t="n"/>
      <c r="I7575" s="8" t="n"/>
      <c r="J7575" s="10">
        <f>IF(A7575="",0,SUMIFS(amount_expended,cfda_key,V7575))</f>
        <v/>
      </c>
      <c r="K7575" s="10">
        <f>IF(G7575="OTHER CLUSTER NOT LISTED ABOVE",SUMIFS(amount_expended,uniform_other_cluster_name,X7575), IF(AND(OR(G7575="N/A",G7575=""),H7575=""),0,IF(G7575="STATE CLUSTER",SUMIFS(amount_expended,uniform_state_cluster_name,W7575),SUMIFS(amount_expended,cluster_name,G7575))))</f>
        <v/>
      </c>
      <c r="L7575" s="8" t="n"/>
      <c r="M7575" s="7" t="n"/>
      <c r="N7575" s="8" t="n"/>
      <c r="O7575" s="7" t="n"/>
      <c r="P7575" s="7" t="n"/>
      <c r="Q7575" s="8" t="n"/>
      <c r="R7575" s="9" t="n"/>
      <c r="S7575" s="8" t="n"/>
      <c r="T7575" s="8" t="n"/>
      <c r="U7575" s="8" t="n"/>
      <c r="V7575" s="11">
        <f>IF(OR(B7575="",C7575=""),"",CONCATENATE(B7575,".",C7575))</f>
        <v/>
      </c>
      <c r="W7575" s="6">
        <f>UPPER(TRIM(H7575))</f>
        <v/>
      </c>
      <c r="X7575" s="6">
        <f>UPPER(TRIM(I7575))</f>
        <v/>
      </c>
      <c r="Y7575" s="6">
        <f>IF(V7575&lt;&gt;"",IFERROR(INDEX(federal_program_name_lookup,MATCH(V7575,aln_lookup,0)),""),"")</f>
        <v/>
      </c>
    </row>
    <row r="7576">
      <c r="A7576" s="6">
        <f>IF(B7576&lt;&gt;"", "AWARD-"&amp;TEXT(ROW()-1,"0000"), "")</f>
        <v/>
      </c>
      <c r="B7576" s="7" t="n"/>
      <c r="C7576" s="7" t="n"/>
      <c r="D7576" s="7" t="n"/>
      <c r="E7576" s="8" t="n"/>
      <c r="F7576" s="9" t="n"/>
      <c r="G7576" s="8" t="n"/>
      <c r="H7576" s="8" t="n"/>
      <c r="I7576" s="8" t="n"/>
      <c r="J7576" s="10">
        <f>IF(A7576="",0,SUMIFS(amount_expended,cfda_key,V7576))</f>
        <v/>
      </c>
      <c r="K7576" s="10">
        <f>IF(G7576="OTHER CLUSTER NOT LISTED ABOVE",SUMIFS(amount_expended,uniform_other_cluster_name,X7576), IF(AND(OR(G7576="N/A",G7576=""),H7576=""),0,IF(G7576="STATE CLUSTER",SUMIFS(amount_expended,uniform_state_cluster_name,W7576),SUMIFS(amount_expended,cluster_name,G7576))))</f>
        <v/>
      </c>
      <c r="L7576" s="8" t="n"/>
      <c r="M7576" s="7" t="n"/>
      <c r="N7576" s="8" t="n"/>
      <c r="O7576" s="7" t="n"/>
      <c r="P7576" s="7" t="n"/>
      <c r="Q7576" s="8" t="n"/>
      <c r="R7576" s="9" t="n"/>
      <c r="S7576" s="8" t="n"/>
      <c r="T7576" s="8" t="n"/>
      <c r="U7576" s="8" t="n"/>
      <c r="V7576" s="11">
        <f>IF(OR(B7576="",C7576=""),"",CONCATENATE(B7576,".",C7576))</f>
        <v/>
      </c>
      <c r="W7576" s="6">
        <f>UPPER(TRIM(H7576))</f>
        <v/>
      </c>
      <c r="X7576" s="6">
        <f>UPPER(TRIM(I7576))</f>
        <v/>
      </c>
      <c r="Y7576" s="6">
        <f>IF(V7576&lt;&gt;"",IFERROR(INDEX(federal_program_name_lookup,MATCH(V7576,aln_lookup,0)),""),"")</f>
        <v/>
      </c>
    </row>
    <row r="7577">
      <c r="A7577" s="6">
        <f>IF(B7577&lt;&gt;"", "AWARD-"&amp;TEXT(ROW()-1,"0000"), "")</f>
        <v/>
      </c>
      <c r="B7577" s="7" t="n"/>
      <c r="C7577" s="7" t="n"/>
      <c r="D7577" s="7" t="n"/>
      <c r="E7577" s="8" t="n"/>
      <c r="F7577" s="9" t="n"/>
      <c r="G7577" s="8" t="n"/>
      <c r="H7577" s="8" t="n"/>
      <c r="I7577" s="8" t="n"/>
      <c r="J7577" s="10">
        <f>IF(A7577="",0,SUMIFS(amount_expended,cfda_key,V7577))</f>
        <v/>
      </c>
      <c r="K7577" s="10">
        <f>IF(G7577="OTHER CLUSTER NOT LISTED ABOVE",SUMIFS(amount_expended,uniform_other_cluster_name,X7577), IF(AND(OR(G7577="N/A",G7577=""),H7577=""),0,IF(G7577="STATE CLUSTER",SUMIFS(amount_expended,uniform_state_cluster_name,W7577),SUMIFS(amount_expended,cluster_name,G7577))))</f>
        <v/>
      </c>
      <c r="L7577" s="8" t="n"/>
      <c r="M7577" s="7" t="n"/>
      <c r="N7577" s="8" t="n"/>
      <c r="O7577" s="7" t="n"/>
      <c r="P7577" s="7" t="n"/>
      <c r="Q7577" s="8" t="n"/>
      <c r="R7577" s="9" t="n"/>
      <c r="S7577" s="8" t="n"/>
      <c r="T7577" s="8" t="n"/>
      <c r="U7577" s="8" t="n"/>
      <c r="V7577" s="11">
        <f>IF(OR(B7577="",C7577=""),"",CONCATENATE(B7577,".",C7577))</f>
        <v/>
      </c>
      <c r="W7577" s="6">
        <f>UPPER(TRIM(H7577))</f>
        <v/>
      </c>
      <c r="X7577" s="6">
        <f>UPPER(TRIM(I7577))</f>
        <v/>
      </c>
      <c r="Y7577" s="6">
        <f>IF(V7577&lt;&gt;"",IFERROR(INDEX(federal_program_name_lookup,MATCH(V7577,aln_lookup,0)),""),"")</f>
        <v/>
      </c>
    </row>
    <row r="7578">
      <c r="A7578" s="6">
        <f>IF(B7578&lt;&gt;"", "AWARD-"&amp;TEXT(ROW()-1,"0000"), "")</f>
        <v/>
      </c>
      <c r="B7578" s="7" t="n"/>
      <c r="C7578" s="7" t="n"/>
      <c r="D7578" s="7" t="n"/>
      <c r="E7578" s="8" t="n"/>
      <c r="F7578" s="9" t="n"/>
      <c r="G7578" s="8" t="n"/>
      <c r="H7578" s="8" t="n"/>
      <c r="I7578" s="8" t="n"/>
      <c r="J7578" s="10">
        <f>IF(A7578="",0,SUMIFS(amount_expended,cfda_key,V7578))</f>
        <v/>
      </c>
      <c r="K7578" s="10">
        <f>IF(G7578="OTHER CLUSTER NOT LISTED ABOVE",SUMIFS(amount_expended,uniform_other_cluster_name,X7578), IF(AND(OR(G7578="N/A",G7578=""),H7578=""),0,IF(G7578="STATE CLUSTER",SUMIFS(amount_expended,uniform_state_cluster_name,W7578),SUMIFS(amount_expended,cluster_name,G7578))))</f>
        <v/>
      </c>
      <c r="L7578" s="8" t="n"/>
      <c r="M7578" s="7" t="n"/>
      <c r="N7578" s="8" t="n"/>
      <c r="O7578" s="7" t="n"/>
      <c r="P7578" s="7" t="n"/>
      <c r="Q7578" s="8" t="n"/>
      <c r="R7578" s="9" t="n"/>
      <c r="S7578" s="8" t="n"/>
      <c r="T7578" s="8" t="n"/>
      <c r="U7578" s="8" t="n"/>
      <c r="V7578" s="11">
        <f>IF(OR(B7578="",C7578=""),"",CONCATENATE(B7578,".",C7578))</f>
        <v/>
      </c>
      <c r="W7578" s="6">
        <f>UPPER(TRIM(H7578))</f>
        <v/>
      </c>
      <c r="X7578" s="6">
        <f>UPPER(TRIM(I7578))</f>
        <v/>
      </c>
      <c r="Y7578" s="6">
        <f>IF(V7578&lt;&gt;"",IFERROR(INDEX(federal_program_name_lookup,MATCH(V7578,aln_lookup,0)),""),"")</f>
        <v/>
      </c>
    </row>
    <row r="7579">
      <c r="A7579" s="6">
        <f>IF(B7579&lt;&gt;"", "AWARD-"&amp;TEXT(ROW()-1,"0000"), "")</f>
        <v/>
      </c>
      <c r="B7579" s="7" t="n"/>
      <c r="C7579" s="7" t="n"/>
      <c r="D7579" s="7" t="n"/>
      <c r="E7579" s="8" t="n"/>
      <c r="F7579" s="9" t="n"/>
      <c r="G7579" s="8" t="n"/>
      <c r="H7579" s="8" t="n"/>
      <c r="I7579" s="8" t="n"/>
      <c r="J7579" s="10">
        <f>IF(A7579="",0,SUMIFS(amount_expended,cfda_key,V7579))</f>
        <v/>
      </c>
      <c r="K7579" s="10">
        <f>IF(G7579="OTHER CLUSTER NOT LISTED ABOVE",SUMIFS(amount_expended,uniform_other_cluster_name,X7579), IF(AND(OR(G7579="N/A",G7579=""),H7579=""),0,IF(G7579="STATE CLUSTER",SUMIFS(amount_expended,uniform_state_cluster_name,W7579),SUMIFS(amount_expended,cluster_name,G7579))))</f>
        <v/>
      </c>
      <c r="L7579" s="8" t="n"/>
      <c r="M7579" s="7" t="n"/>
      <c r="N7579" s="8" t="n"/>
      <c r="O7579" s="7" t="n"/>
      <c r="P7579" s="7" t="n"/>
      <c r="Q7579" s="8" t="n"/>
      <c r="R7579" s="9" t="n"/>
      <c r="S7579" s="8" t="n"/>
      <c r="T7579" s="8" t="n"/>
      <c r="U7579" s="8" t="n"/>
      <c r="V7579" s="11">
        <f>IF(OR(B7579="",C7579=""),"",CONCATENATE(B7579,".",C7579))</f>
        <v/>
      </c>
      <c r="W7579" s="6">
        <f>UPPER(TRIM(H7579))</f>
        <v/>
      </c>
      <c r="X7579" s="6">
        <f>UPPER(TRIM(I7579))</f>
        <v/>
      </c>
      <c r="Y7579" s="6">
        <f>IF(V7579&lt;&gt;"",IFERROR(INDEX(federal_program_name_lookup,MATCH(V7579,aln_lookup,0)),""),"")</f>
        <v/>
      </c>
    </row>
    <row r="7580">
      <c r="A7580" s="6">
        <f>IF(B7580&lt;&gt;"", "AWARD-"&amp;TEXT(ROW()-1,"0000"), "")</f>
        <v/>
      </c>
      <c r="B7580" s="7" t="n"/>
      <c r="C7580" s="7" t="n"/>
      <c r="D7580" s="7" t="n"/>
      <c r="E7580" s="8" t="n"/>
      <c r="F7580" s="9" t="n"/>
      <c r="G7580" s="8" t="n"/>
      <c r="H7580" s="8" t="n"/>
      <c r="I7580" s="8" t="n"/>
      <c r="J7580" s="10">
        <f>IF(A7580="",0,SUMIFS(amount_expended,cfda_key,V7580))</f>
        <v/>
      </c>
      <c r="K7580" s="10">
        <f>IF(G7580="OTHER CLUSTER NOT LISTED ABOVE",SUMIFS(amount_expended,uniform_other_cluster_name,X7580), IF(AND(OR(G7580="N/A",G7580=""),H7580=""),0,IF(G7580="STATE CLUSTER",SUMIFS(amount_expended,uniform_state_cluster_name,W7580),SUMIFS(amount_expended,cluster_name,G7580))))</f>
        <v/>
      </c>
      <c r="L7580" s="8" t="n"/>
      <c r="M7580" s="7" t="n"/>
      <c r="N7580" s="8" t="n"/>
      <c r="O7580" s="7" t="n"/>
      <c r="P7580" s="7" t="n"/>
      <c r="Q7580" s="8" t="n"/>
      <c r="R7580" s="9" t="n"/>
      <c r="S7580" s="8" t="n"/>
      <c r="T7580" s="8" t="n"/>
      <c r="U7580" s="8" t="n"/>
      <c r="V7580" s="11">
        <f>IF(OR(B7580="",C7580=""),"",CONCATENATE(B7580,".",C7580))</f>
        <v/>
      </c>
      <c r="W7580" s="6">
        <f>UPPER(TRIM(H7580))</f>
        <v/>
      </c>
      <c r="X7580" s="6">
        <f>UPPER(TRIM(I7580))</f>
        <v/>
      </c>
      <c r="Y7580" s="6">
        <f>IF(V7580&lt;&gt;"",IFERROR(INDEX(federal_program_name_lookup,MATCH(V7580,aln_lookup,0)),""),"")</f>
        <v/>
      </c>
    </row>
    <row r="7581">
      <c r="A7581" s="6">
        <f>IF(B7581&lt;&gt;"", "AWARD-"&amp;TEXT(ROW()-1,"0000"), "")</f>
        <v/>
      </c>
      <c r="B7581" s="7" t="n"/>
      <c r="C7581" s="7" t="n"/>
      <c r="D7581" s="7" t="n"/>
      <c r="E7581" s="8" t="n"/>
      <c r="F7581" s="9" t="n"/>
      <c r="G7581" s="8" t="n"/>
      <c r="H7581" s="8" t="n"/>
      <c r="I7581" s="8" t="n"/>
      <c r="J7581" s="10">
        <f>IF(A7581="",0,SUMIFS(amount_expended,cfda_key,V7581))</f>
        <v/>
      </c>
      <c r="K7581" s="10">
        <f>IF(G7581="OTHER CLUSTER NOT LISTED ABOVE",SUMIFS(amount_expended,uniform_other_cluster_name,X7581), IF(AND(OR(G7581="N/A",G7581=""),H7581=""),0,IF(G7581="STATE CLUSTER",SUMIFS(amount_expended,uniform_state_cluster_name,W7581),SUMIFS(amount_expended,cluster_name,G7581))))</f>
        <v/>
      </c>
      <c r="L7581" s="8" t="n"/>
      <c r="M7581" s="7" t="n"/>
      <c r="N7581" s="8" t="n"/>
      <c r="O7581" s="7" t="n"/>
      <c r="P7581" s="7" t="n"/>
      <c r="Q7581" s="8" t="n"/>
      <c r="R7581" s="9" t="n"/>
      <c r="S7581" s="8" t="n"/>
      <c r="T7581" s="8" t="n"/>
      <c r="U7581" s="8" t="n"/>
      <c r="V7581" s="11">
        <f>IF(OR(B7581="",C7581=""),"",CONCATENATE(B7581,".",C7581))</f>
        <v/>
      </c>
      <c r="W7581" s="6">
        <f>UPPER(TRIM(H7581))</f>
        <v/>
      </c>
      <c r="X7581" s="6">
        <f>UPPER(TRIM(I7581))</f>
        <v/>
      </c>
      <c r="Y7581" s="6">
        <f>IF(V7581&lt;&gt;"",IFERROR(INDEX(federal_program_name_lookup,MATCH(V7581,aln_lookup,0)),""),"")</f>
        <v/>
      </c>
    </row>
    <row r="7582">
      <c r="A7582" s="6">
        <f>IF(B7582&lt;&gt;"", "AWARD-"&amp;TEXT(ROW()-1,"0000"), "")</f>
        <v/>
      </c>
      <c r="B7582" s="7" t="n"/>
      <c r="C7582" s="7" t="n"/>
      <c r="D7582" s="7" t="n"/>
      <c r="E7582" s="8" t="n"/>
      <c r="F7582" s="9" t="n"/>
      <c r="G7582" s="8" t="n"/>
      <c r="H7582" s="8" t="n"/>
      <c r="I7582" s="8" t="n"/>
      <c r="J7582" s="10">
        <f>IF(A7582="",0,SUMIFS(amount_expended,cfda_key,V7582))</f>
        <v/>
      </c>
      <c r="K7582" s="10">
        <f>IF(G7582="OTHER CLUSTER NOT LISTED ABOVE",SUMIFS(amount_expended,uniform_other_cluster_name,X7582), IF(AND(OR(G7582="N/A",G7582=""),H7582=""),0,IF(G7582="STATE CLUSTER",SUMIFS(amount_expended,uniform_state_cluster_name,W7582),SUMIFS(amount_expended,cluster_name,G7582))))</f>
        <v/>
      </c>
      <c r="L7582" s="8" t="n"/>
      <c r="M7582" s="7" t="n"/>
      <c r="N7582" s="8" t="n"/>
      <c r="O7582" s="7" t="n"/>
      <c r="P7582" s="7" t="n"/>
      <c r="Q7582" s="8" t="n"/>
      <c r="R7582" s="9" t="n"/>
      <c r="S7582" s="8" t="n"/>
      <c r="T7582" s="8" t="n"/>
      <c r="U7582" s="8" t="n"/>
      <c r="V7582" s="11">
        <f>IF(OR(B7582="",C7582=""),"",CONCATENATE(B7582,".",C7582))</f>
        <v/>
      </c>
      <c r="W7582" s="6">
        <f>UPPER(TRIM(H7582))</f>
        <v/>
      </c>
      <c r="X7582" s="6">
        <f>UPPER(TRIM(I7582))</f>
        <v/>
      </c>
      <c r="Y7582" s="6">
        <f>IF(V7582&lt;&gt;"",IFERROR(INDEX(federal_program_name_lookup,MATCH(V7582,aln_lookup,0)),""),"")</f>
        <v/>
      </c>
    </row>
    <row r="7583">
      <c r="A7583" s="6">
        <f>IF(B7583&lt;&gt;"", "AWARD-"&amp;TEXT(ROW()-1,"0000"), "")</f>
        <v/>
      </c>
      <c r="B7583" s="7" t="n"/>
      <c r="C7583" s="7" t="n"/>
      <c r="D7583" s="7" t="n"/>
      <c r="E7583" s="8" t="n"/>
      <c r="F7583" s="9" t="n"/>
      <c r="G7583" s="8" t="n"/>
      <c r="H7583" s="8" t="n"/>
      <c r="I7583" s="8" t="n"/>
      <c r="J7583" s="10">
        <f>IF(A7583="",0,SUMIFS(amount_expended,cfda_key,V7583))</f>
        <v/>
      </c>
      <c r="K7583" s="10">
        <f>IF(G7583="OTHER CLUSTER NOT LISTED ABOVE",SUMIFS(amount_expended,uniform_other_cluster_name,X7583), IF(AND(OR(G7583="N/A",G7583=""),H7583=""),0,IF(G7583="STATE CLUSTER",SUMIFS(amount_expended,uniform_state_cluster_name,W7583),SUMIFS(amount_expended,cluster_name,G7583))))</f>
        <v/>
      </c>
      <c r="L7583" s="8" t="n"/>
      <c r="M7583" s="7" t="n"/>
      <c r="N7583" s="8" t="n"/>
      <c r="O7583" s="7" t="n"/>
      <c r="P7583" s="7" t="n"/>
      <c r="Q7583" s="8" t="n"/>
      <c r="R7583" s="9" t="n"/>
      <c r="S7583" s="8" t="n"/>
      <c r="T7583" s="8" t="n"/>
      <c r="U7583" s="8" t="n"/>
      <c r="V7583" s="11">
        <f>IF(OR(B7583="",C7583=""),"",CONCATENATE(B7583,".",C7583))</f>
        <v/>
      </c>
      <c r="W7583" s="6">
        <f>UPPER(TRIM(H7583))</f>
        <v/>
      </c>
      <c r="X7583" s="6">
        <f>UPPER(TRIM(I7583))</f>
        <v/>
      </c>
      <c r="Y7583" s="6">
        <f>IF(V7583&lt;&gt;"",IFERROR(INDEX(federal_program_name_lookup,MATCH(V7583,aln_lookup,0)),""),"")</f>
        <v/>
      </c>
    </row>
    <row r="7584">
      <c r="A7584" s="6">
        <f>IF(B7584&lt;&gt;"", "AWARD-"&amp;TEXT(ROW()-1,"0000"), "")</f>
        <v/>
      </c>
      <c r="B7584" s="7" t="n"/>
      <c r="C7584" s="7" t="n"/>
      <c r="D7584" s="7" t="n"/>
      <c r="E7584" s="8" t="n"/>
      <c r="F7584" s="9" t="n"/>
      <c r="G7584" s="8" t="n"/>
      <c r="H7584" s="8" t="n"/>
      <c r="I7584" s="8" t="n"/>
      <c r="J7584" s="10">
        <f>IF(A7584="",0,SUMIFS(amount_expended,cfda_key,V7584))</f>
        <v/>
      </c>
      <c r="K7584" s="10">
        <f>IF(G7584="OTHER CLUSTER NOT LISTED ABOVE",SUMIFS(amount_expended,uniform_other_cluster_name,X7584), IF(AND(OR(G7584="N/A",G7584=""),H7584=""),0,IF(G7584="STATE CLUSTER",SUMIFS(amount_expended,uniform_state_cluster_name,W7584),SUMIFS(amount_expended,cluster_name,G7584))))</f>
        <v/>
      </c>
      <c r="L7584" s="8" t="n"/>
      <c r="M7584" s="7" t="n"/>
      <c r="N7584" s="8" t="n"/>
      <c r="O7584" s="7" t="n"/>
      <c r="P7584" s="7" t="n"/>
      <c r="Q7584" s="8" t="n"/>
      <c r="R7584" s="9" t="n"/>
      <c r="S7584" s="8" t="n"/>
      <c r="T7584" s="8" t="n"/>
      <c r="U7584" s="8" t="n"/>
      <c r="V7584" s="11">
        <f>IF(OR(B7584="",C7584=""),"",CONCATENATE(B7584,".",C7584))</f>
        <v/>
      </c>
      <c r="W7584" s="6">
        <f>UPPER(TRIM(H7584))</f>
        <v/>
      </c>
      <c r="X7584" s="6">
        <f>UPPER(TRIM(I7584))</f>
        <v/>
      </c>
      <c r="Y7584" s="6">
        <f>IF(V7584&lt;&gt;"",IFERROR(INDEX(federal_program_name_lookup,MATCH(V7584,aln_lookup,0)),""),"")</f>
        <v/>
      </c>
    </row>
    <row r="7585">
      <c r="A7585" s="6">
        <f>IF(B7585&lt;&gt;"", "AWARD-"&amp;TEXT(ROW()-1,"0000"), "")</f>
        <v/>
      </c>
      <c r="B7585" s="7" t="n"/>
      <c r="C7585" s="7" t="n"/>
      <c r="D7585" s="7" t="n"/>
      <c r="E7585" s="8" t="n"/>
      <c r="F7585" s="9" t="n"/>
      <c r="G7585" s="8" t="n"/>
      <c r="H7585" s="8" t="n"/>
      <c r="I7585" s="8" t="n"/>
      <c r="J7585" s="10">
        <f>IF(A7585="",0,SUMIFS(amount_expended,cfda_key,V7585))</f>
        <v/>
      </c>
      <c r="K7585" s="10">
        <f>IF(G7585="OTHER CLUSTER NOT LISTED ABOVE",SUMIFS(amount_expended,uniform_other_cluster_name,X7585), IF(AND(OR(G7585="N/A",G7585=""),H7585=""),0,IF(G7585="STATE CLUSTER",SUMIFS(amount_expended,uniform_state_cluster_name,W7585),SUMIFS(amount_expended,cluster_name,G7585))))</f>
        <v/>
      </c>
      <c r="L7585" s="8" t="n"/>
      <c r="M7585" s="7" t="n"/>
      <c r="N7585" s="8" t="n"/>
      <c r="O7585" s="7" t="n"/>
      <c r="P7585" s="7" t="n"/>
      <c r="Q7585" s="8" t="n"/>
      <c r="R7585" s="9" t="n"/>
      <c r="S7585" s="8" t="n"/>
      <c r="T7585" s="8" t="n"/>
      <c r="U7585" s="8" t="n"/>
      <c r="V7585" s="11">
        <f>IF(OR(B7585="",C7585=""),"",CONCATENATE(B7585,".",C7585))</f>
        <v/>
      </c>
      <c r="W7585" s="6">
        <f>UPPER(TRIM(H7585))</f>
        <v/>
      </c>
      <c r="X7585" s="6">
        <f>UPPER(TRIM(I7585))</f>
        <v/>
      </c>
      <c r="Y7585" s="6">
        <f>IF(V7585&lt;&gt;"",IFERROR(INDEX(federal_program_name_lookup,MATCH(V7585,aln_lookup,0)),""),"")</f>
        <v/>
      </c>
    </row>
    <row r="7586">
      <c r="A7586" s="6">
        <f>IF(B7586&lt;&gt;"", "AWARD-"&amp;TEXT(ROW()-1,"0000"), "")</f>
        <v/>
      </c>
      <c r="B7586" s="7" t="n"/>
      <c r="C7586" s="7" t="n"/>
      <c r="D7586" s="7" t="n"/>
      <c r="E7586" s="8" t="n"/>
      <c r="F7586" s="9" t="n"/>
      <c r="G7586" s="8" t="n"/>
      <c r="H7586" s="8" t="n"/>
      <c r="I7586" s="8" t="n"/>
      <c r="J7586" s="10">
        <f>IF(A7586="",0,SUMIFS(amount_expended,cfda_key,V7586))</f>
        <v/>
      </c>
      <c r="K7586" s="10">
        <f>IF(G7586="OTHER CLUSTER NOT LISTED ABOVE",SUMIFS(amount_expended,uniform_other_cluster_name,X7586), IF(AND(OR(G7586="N/A",G7586=""),H7586=""),0,IF(G7586="STATE CLUSTER",SUMIFS(amount_expended,uniform_state_cluster_name,W7586),SUMIFS(amount_expended,cluster_name,G7586))))</f>
        <v/>
      </c>
      <c r="L7586" s="8" t="n"/>
      <c r="M7586" s="7" t="n"/>
      <c r="N7586" s="8" t="n"/>
      <c r="O7586" s="7" t="n"/>
      <c r="P7586" s="7" t="n"/>
      <c r="Q7586" s="8" t="n"/>
      <c r="R7586" s="9" t="n"/>
      <c r="S7586" s="8" t="n"/>
      <c r="T7586" s="8" t="n"/>
      <c r="U7586" s="8" t="n"/>
      <c r="V7586" s="11">
        <f>IF(OR(B7586="",C7586=""),"",CONCATENATE(B7586,".",C7586))</f>
        <v/>
      </c>
      <c r="W7586" s="6">
        <f>UPPER(TRIM(H7586))</f>
        <v/>
      </c>
      <c r="X7586" s="6">
        <f>UPPER(TRIM(I7586))</f>
        <v/>
      </c>
      <c r="Y7586" s="6">
        <f>IF(V7586&lt;&gt;"",IFERROR(INDEX(federal_program_name_lookup,MATCH(V7586,aln_lookup,0)),""),"")</f>
        <v/>
      </c>
    </row>
    <row r="7587">
      <c r="A7587" s="6">
        <f>IF(B7587&lt;&gt;"", "AWARD-"&amp;TEXT(ROW()-1,"0000"), "")</f>
        <v/>
      </c>
      <c r="B7587" s="7" t="n"/>
      <c r="C7587" s="7" t="n"/>
      <c r="D7587" s="7" t="n"/>
      <c r="E7587" s="8" t="n"/>
      <c r="F7587" s="9" t="n"/>
      <c r="G7587" s="8" t="n"/>
      <c r="H7587" s="8" t="n"/>
      <c r="I7587" s="8" t="n"/>
      <c r="J7587" s="10">
        <f>IF(A7587="",0,SUMIFS(amount_expended,cfda_key,V7587))</f>
        <v/>
      </c>
      <c r="K7587" s="10">
        <f>IF(G7587="OTHER CLUSTER NOT LISTED ABOVE",SUMIFS(amount_expended,uniform_other_cluster_name,X7587), IF(AND(OR(G7587="N/A",G7587=""),H7587=""),0,IF(G7587="STATE CLUSTER",SUMIFS(amount_expended,uniform_state_cluster_name,W7587),SUMIFS(amount_expended,cluster_name,G7587))))</f>
        <v/>
      </c>
      <c r="L7587" s="8" t="n"/>
      <c r="M7587" s="7" t="n"/>
      <c r="N7587" s="8" t="n"/>
      <c r="O7587" s="7" t="n"/>
      <c r="P7587" s="7" t="n"/>
      <c r="Q7587" s="8" t="n"/>
      <c r="R7587" s="9" t="n"/>
      <c r="S7587" s="8" t="n"/>
      <c r="T7587" s="8" t="n"/>
      <c r="U7587" s="8" t="n"/>
      <c r="V7587" s="11">
        <f>IF(OR(B7587="",C7587=""),"",CONCATENATE(B7587,".",C7587))</f>
        <v/>
      </c>
      <c r="W7587" s="6">
        <f>UPPER(TRIM(H7587))</f>
        <v/>
      </c>
      <c r="X7587" s="6">
        <f>UPPER(TRIM(I7587))</f>
        <v/>
      </c>
      <c r="Y7587" s="6">
        <f>IF(V7587&lt;&gt;"",IFERROR(INDEX(federal_program_name_lookup,MATCH(V7587,aln_lookup,0)),""),"")</f>
        <v/>
      </c>
    </row>
    <row r="7588">
      <c r="A7588" s="6">
        <f>IF(B7588&lt;&gt;"", "AWARD-"&amp;TEXT(ROW()-1,"0000"), "")</f>
        <v/>
      </c>
      <c r="B7588" s="7" t="n"/>
      <c r="C7588" s="7" t="n"/>
      <c r="D7588" s="7" t="n"/>
      <c r="E7588" s="8" t="n"/>
      <c r="F7588" s="9" t="n"/>
      <c r="G7588" s="8" t="n"/>
      <c r="H7588" s="8" t="n"/>
      <c r="I7588" s="8" t="n"/>
      <c r="J7588" s="10">
        <f>IF(A7588="",0,SUMIFS(amount_expended,cfda_key,V7588))</f>
        <v/>
      </c>
      <c r="K7588" s="10">
        <f>IF(G7588="OTHER CLUSTER NOT LISTED ABOVE",SUMIFS(amount_expended,uniform_other_cluster_name,X7588), IF(AND(OR(G7588="N/A",G7588=""),H7588=""),0,IF(G7588="STATE CLUSTER",SUMIFS(amount_expended,uniform_state_cluster_name,W7588),SUMIFS(amount_expended,cluster_name,G7588))))</f>
        <v/>
      </c>
      <c r="L7588" s="8" t="n"/>
      <c r="M7588" s="7" t="n"/>
      <c r="N7588" s="8" t="n"/>
      <c r="O7588" s="7" t="n"/>
      <c r="P7588" s="7" t="n"/>
      <c r="Q7588" s="8" t="n"/>
      <c r="R7588" s="9" t="n"/>
      <c r="S7588" s="8" t="n"/>
      <c r="T7588" s="8" t="n"/>
      <c r="U7588" s="8" t="n"/>
      <c r="V7588" s="11">
        <f>IF(OR(B7588="",C7588=""),"",CONCATENATE(B7588,".",C7588))</f>
        <v/>
      </c>
      <c r="W7588" s="6">
        <f>UPPER(TRIM(H7588))</f>
        <v/>
      </c>
      <c r="X7588" s="6">
        <f>UPPER(TRIM(I7588))</f>
        <v/>
      </c>
      <c r="Y7588" s="6">
        <f>IF(V7588&lt;&gt;"",IFERROR(INDEX(federal_program_name_lookup,MATCH(V7588,aln_lookup,0)),""),"")</f>
        <v/>
      </c>
    </row>
    <row r="7589">
      <c r="A7589" s="6">
        <f>IF(B7589&lt;&gt;"", "AWARD-"&amp;TEXT(ROW()-1,"0000"), "")</f>
        <v/>
      </c>
      <c r="B7589" s="7" t="n"/>
      <c r="C7589" s="7" t="n"/>
      <c r="D7589" s="7" t="n"/>
      <c r="E7589" s="8" t="n"/>
      <c r="F7589" s="9" t="n"/>
      <c r="G7589" s="8" t="n"/>
      <c r="H7589" s="8" t="n"/>
      <c r="I7589" s="8" t="n"/>
      <c r="J7589" s="10">
        <f>IF(A7589="",0,SUMIFS(amount_expended,cfda_key,V7589))</f>
        <v/>
      </c>
      <c r="K7589" s="10">
        <f>IF(G7589="OTHER CLUSTER NOT LISTED ABOVE",SUMIFS(amount_expended,uniform_other_cluster_name,X7589), IF(AND(OR(G7589="N/A",G7589=""),H7589=""),0,IF(G7589="STATE CLUSTER",SUMIFS(amount_expended,uniform_state_cluster_name,W7589),SUMIFS(amount_expended,cluster_name,G7589))))</f>
        <v/>
      </c>
      <c r="L7589" s="8" t="n"/>
      <c r="M7589" s="7" t="n"/>
      <c r="N7589" s="8" t="n"/>
      <c r="O7589" s="7" t="n"/>
      <c r="P7589" s="7" t="n"/>
      <c r="Q7589" s="8" t="n"/>
      <c r="R7589" s="9" t="n"/>
      <c r="S7589" s="8" t="n"/>
      <c r="T7589" s="8" t="n"/>
      <c r="U7589" s="8" t="n"/>
      <c r="V7589" s="11">
        <f>IF(OR(B7589="",C7589=""),"",CONCATENATE(B7589,".",C7589))</f>
        <v/>
      </c>
      <c r="W7589" s="6">
        <f>UPPER(TRIM(H7589))</f>
        <v/>
      </c>
      <c r="X7589" s="6">
        <f>UPPER(TRIM(I7589))</f>
        <v/>
      </c>
      <c r="Y7589" s="6">
        <f>IF(V7589&lt;&gt;"",IFERROR(INDEX(federal_program_name_lookup,MATCH(V7589,aln_lookup,0)),""),"")</f>
        <v/>
      </c>
    </row>
    <row r="7590">
      <c r="A7590" s="6">
        <f>IF(B7590&lt;&gt;"", "AWARD-"&amp;TEXT(ROW()-1,"0000"), "")</f>
        <v/>
      </c>
      <c r="B7590" s="7" t="n"/>
      <c r="C7590" s="7" t="n"/>
      <c r="D7590" s="7" t="n"/>
      <c r="E7590" s="8" t="n"/>
      <c r="F7590" s="9" t="n"/>
      <c r="G7590" s="8" t="n"/>
      <c r="H7590" s="8" t="n"/>
      <c r="I7590" s="8" t="n"/>
      <c r="J7590" s="10">
        <f>IF(A7590="",0,SUMIFS(amount_expended,cfda_key,V7590))</f>
        <v/>
      </c>
      <c r="K7590" s="10">
        <f>IF(G7590="OTHER CLUSTER NOT LISTED ABOVE",SUMIFS(amount_expended,uniform_other_cluster_name,X7590), IF(AND(OR(G7590="N/A",G7590=""),H7590=""),0,IF(G7590="STATE CLUSTER",SUMIFS(amount_expended,uniform_state_cluster_name,W7590),SUMIFS(amount_expended,cluster_name,G7590))))</f>
        <v/>
      </c>
      <c r="L7590" s="8" t="n"/>
      <c r="M7590" s="7" t="n"/>
      <c r="N7590" s="8" t="n"/>
      <c r="O7590" s="7" t="n"/>
      <c r="P7590" s="7" t="n"/>
      <c r="Q7590" s="8" t="n"/>
      <c r="R7590" s="9" t="n"/>
      <c r="S7590" s="8" t="n"/>
      <c r="T7590" s="8" t="n"/>
      <c r="U7590" s="8" t="n"/>
      <c r="V7590" s="11">
        <f>IF(OR(B7590="",C7590=""),"",CONCATENATE(B7590,".",C7590))</f>
        <v/>
      </c>
      <c r="W7590" s="6">
        <f>UPPER(TRIM(H7590))</f>
        <v/>
      </c>
      <c r="X7590" s="6">
        <f>UPPER(TRIM(I7590))</f>
        <v/>
      </c>
      <c r="Y7590" s="6">
        <f>IF(V7590&lt;&gt;"",IFERROR(INDEX(federal_program_name_lookup,MATCH(V7590,aln_lookup,0)),""),"")</f>
        <v/>
      </c>
    </row>
    <row r="7591">
      <c r="A7591" s="6">
        <f>IF(B7591&lt;&gt;"", "AWARD-"&amp;TEXT(ROW()-1,"0000"), "")</f>
        <v/>
      </c>
      <c r="B7591" s="7" t="n"/>
      <c r="C7591" s="7" t="n"/>
      <c r="D7591" s="7" t="n"/>
      <c r="E7591" s="8" t="n"/>
      <c r="F7591" s="9" t="n"/>
      <c r="G7591" s="8" t="n"/>
      <c r="H7591" s="8" t="n"/>
      <c r="I7591" s="8" t="n"/>
      <c r="J7591" s="10">
        <f>IF(A7591="",0,SUMIFS(amount_expended,cfda_key,V7591))</f>
        <v/>
      </c>
      <c r="K7591" s="10">
        <f>IF(G7591="OTHER CLUSTER NOT LISTED ABOVE",SUMIFS(amount_expended,uniform_other_cluster_name,X7591), IF(AND(OR(G7591="N/A",G7591=""),H7591=""),0,IF(G7591="STATE CLUSTER",SUMIFS(amount_expended,uniform_state_cluster_name,W7591),SUMIFS(amount_expended,cluster_name,G7591))))</f>
        <v/>
      </c>
      <c r="L7591" s="8" t="n"/>
      <c r="M7591" s="7" t="n"/>
      <c r="N7591" s="8" t="n"/>
      <c r="O7591" s="7" t="n"/>
      <c r="P7591" s="7" t="n"/>
      <c r="Q7591" s="8" t="n"/>
      <c r="R7591" s="9" t="n"/>
      <c r="S7591" s="8" t="n"/>
      <c r="T7591" s="8" t="n"/>
      <c r="U7591" s="8" t="n"/>
      <c r="V7591" s="11">
        <f>IF(OR(B7591="",C7591=""),"",CONCATENATE(B7591,".",C7591))</f>
        <v/>
      </c>
      <c r="W7591" s="6">
        <f>UPPER(TRIM(H7591))</f>
        <v/>
      </c>
      <c r="X7591" s="6">
        <f>UPPER(TRIM(I7591))</f>
        <v/>
      </c>
      <c r="Y7591" s="6">
        <f>IF(V7591&lt;&gt;"",IFERROR(INDEX(federal_program_name_lookup,MATCH(V7591,aln_lookup,0)),""),"")</f>
        <v/>
      </c>
    </row>
    <row r="7592">
      <c r="A7592" s="6">
        <f>IF(B7592&lt;&gt;"", "AWARD-"&amp;TEXT(ROW()-1,"0000"), "")</f>
        <v/>
      </c>
      <c r="B7592" s="7" t="n"/>
      <c r="C7592" s="7" t="n"/>
      <c r="D7592" s="7" t="n"/>
      <c r="E7592" s="8" t="n"/>
      <c r="F7592" s="9" t="n"/>
      <c r="G7592" s="8" t="n"/>
      <c r="H7592" s="8" t="n"/>
      <c r="I7592" s="8" t="n"/>
      <c r="J7592" s="10">
        <f>IF(A7592="",0,SUMIFS(amount_expended,cfda_key,V7592))</f>
        <v/>
      </c>
      <c r="K7592" s="10">
        <f>IF(G7592="OTHER CLUSTER NOT LISTED ABOVE",SUMIFS(amount_expended,uniform_other_cluster_name,X7592), IF(AND(OR(G7592="N/A",G7592=""),H7592=""),0,IF(G7592="STATE CLUSTER",SUMIFS(amount_expended,uniform_state_cluster_name,W7592),SUMIFS(amount_expended,cluster_name,G7592))))</f>
        <v/>
      </c>
      <c r="L7592" s="8" t="n"/>
      <c r="M7592" s="7" t="n"/>
      <c r="N7592" s="8" t="n"/>
      <c r="O7592" s="7" t="n"/>
      <c r="P7592" s="7" t="n"/>
      <c r="Q7592" s="8" t="n"/>
      <c r="R7592" s="9" t="n"/>
      <c r="S7592" s="8" t="n"/>
      <c r="T7592" s="8" t="n"/>
      <c r="U7592" s="8" t="n"/>
      <c r="V7592" s="11">
        <f>IF(OR(B7592="",C7592=""),"",CONCATENATE(B7592,".",C7592))</f>
        <v/>
      </c>
      <c r="W7592" s="6">
        <f>UPPER(TRIM(H7592))</f>
        <v/>
      </c>
      <c r="X7592" s="6">
        <f>UPPER(TRIM(I7592))</f>
        <v/>
      </c>
      <c r="Y7592" s="6">
        <f>IF(V7592&lt;&gt;"",IFERROR(INDEX(federal_program_name_lookup,MATCH(V7592,aln_lookup,0)),""),"")</f>
        <v/>
      </c>
    </row>
    <row r="7593">
      <c r="A7593" s="6">
        <f>IF(B7593&lt;&gt;"", "AWARD-"&amp;TEXT(ROW()-1,"0000"), "")</f>
        <v/>
      </c>
      <c r="B7593" s="7" t="n"/>
      <c r="C7593" s="7" t="n"/>
      <c r="D7593" s="7" t="n"/>
      <c r="E7593" s="8" t="n"/>
      <c r="F7593" s="9" t="n"/>
      <c r="G7593" s="8" t="n"/>
      <c r="H7593" s="8" t="n"/>
      <c r="I7593" s="8" t="n"/>
      <c r="J7593" s="10">
        <f>IF(A7593="",0,SUMIFS(amount_expended,cfda_key,V7593))</f>
        <v/>
      </c>
      <c r="K7593" s="10">
        <f>IF(G7593="OTHER CLUSTER NOT LISTED ABOVE",SUMIFS(amount_expended,uniform_other_cluster_name,X7593), IF(AND(OR(G7593="N/A",G7593=""),H7593=""),0,IF(G7593="STATE CLUSTER",SUMIFS(amount_expended,uniform_state_cluster_name,W7593),SUMIFS(amount_expended,cluster_name,G7593))))</f>
        <v/>
      </c>
      <c r="L7593" s="8" t="n"/>
      <c r="M7593" s="7" t="n"/>
      <c r="N7593" s="8" t="n"/>
      <c r="O7593" s="7" t="n"/>
      <c r="P7593" s="7" t="n"/>
      <c r="Q7593" s="8" t="n"/>
      <c r="R7593" s="9" t="n"/>
      <c r="S7593" s="8" t="n"/>
      <c r="T7593" s="8" t="n"/>
      <c r="U7593" s="8" t="n"/>
      <c r="V7593" s="11">
        <f>IF(OR(B7593="",C7593=""),"",CONCATENATE(B7593,".",C7593))</f>
        <v/>
      </c>
      <c r="W7593" s="6">
        <f>UPPER(TRIM(H7593))</f>
        <v/>
      </c>
      <c r="X7593" s="6">
        <f>UPPER(TRIM(I7593))</f>
        <v/>
      </c>
      <c r="Y7593" s="6">
        <f>IF(V7593&lt;&gt;"",IFERROR(INDEX(federal_program_name_lookup,MATCH(V7593,aln_lookup,0)),""),"")</f>
        <v/>
      </c>
    </row>
    <row r="7594">
      <c r="A7594" s="6">
        <f>IF(B7594&lt;&gt;"", "AWARD-"&amp;TEXT(ROW()-1,"0000"), "")</f>
        <v/>
      </c>
      <c r="B7594" s="7" t="n"/>
      <c r="C7594" s="7" t="n"/>
      <c r="D7594" s="7" t="n"/>
      <c r="E7594" s="8" t="n"/>
      <c r="F7594" s="9" t="n"/>
      <c r="G7594" s="8" t="n"/>
      <c r="H7594" s="8" t="n"/>
      <c r="I7594" s="8" t="n"/>
      <c r="J7594" s="10">
        <f>IF(A7594="",0,SUMIFS(amount_expended,cfda_key,V7594))</f>
        <v/>
      </c>
      <c r="K7594" s="10">
        <f>IF(G7594="OTHER CLUSTER NOT LISTED ABOVE",SUMIFS(amount_expended,uniform_other_cluster_name,X7594), IF(AND(OR(G7594="N/A",G7594=""),H7594=""),0,IF(G7594="STATE CLUSTER",SUMIFS(amount_expended,uniform_state_cluster_name,W7594),SUMIFS(amount_expended,cluster_name,G7594))))</f>
        <v/>
      </c>
      <c r="L7594" s="8" t="n"/>
      <c r="M7594" s="7" t="n"/>
      <c r="N7594" s="8" t="n"/>
      <c r="O7594" s="7" t="n"/>
      <c r="P7594" s="7" t="n"/>
      <c r="Q7594" s="8" t="n"/>
      <c r="R7594" s="9" t="n"/>
      <c r="S7594" s="8" t="n"/>
      <c r="T7594" s="8" t="n"/>
      <c r="U7594" s="8" t="n"/>
      <c r="V7594" s="11">
        <f>IF(OR(B7594="",C7594=""),"",CONCATENATE(B7594,".",C7594))</f>
        <v/>
      </c>
      <c r="W7594" s="6">
        <f>UPPER(TRIM(H7594))</f>
        <v/>
      </c>
      <c r="X7594" s="6">
        <f>UPPER(TRIM(I7594))</f>
        <v/>
      </c>
      <c r="Y7594" s="6">
        <f>IF(V7594&lt;&gt;"",IFERROR(INDEX(federal_program_name_lookup,MATCH(V7594,aln_lookup,0)),""),"")</f>
        <v/>
      </c>
    </row>
    <row r="7595">
      <c r="A7595" s="6">
        <f>IF(B7595&lt;&gt;"", "AWARD-"&amp;TEXT(ROW()-1,"0000"), "")</f>
        <v/>
      </c>
      <c r="B7595" s="7" t="n"/>
      <c r="C7595" s="7" t="n"/>
      <c r="D7595" s="7" t="n"/>
      <c r="E7595" s="8" t="n"/>
      <c r="F7595" s="9" t="n"/>
      <c r="G7595" s="8" t="n"/>
      <c r="H7595" s="8" t="n"/>
      <c r="I7595" s="8" t="n"/>
      <c r="J7595" s="10">
        <f>IF(A7595="",0,SUMIFS(amount_expended,cfda_key,V7595))</f>
        <v/>
      </c>
      <c r="K7595" s="10">
        <f>IF(G7595="OTHER CLUSTER NOT LISTED ABOVE",SUMIFS(amount_expended,uniform_other_cluster_name,X7595), IF(AND(OR(G7595="N/A",G7595=""),H7595=""),0,IF(G7595="STATE CLUSTER",SUMIFS(amount_expended,uniform_state_cluster_name,W7595),SUMIFS(amount_expended,cluster_name,G7595))))</f>
        <v/>
      </c>
      <c r="L7595" s="8" t="n"/>
      <c r="M7595" s="7" t="n"/>
      <c r="N7595" s="8" t="n"/>
      <c r="O7595" s="7" t="n"/>
      <c r="P7595" s="7" t="n"/>
      <c r="Q7595" s="8" t="n"/>
      <c r="R7595" s="9" t="n"/>
      <c r="S7595" s="8" t="n"/>
      <c r="T7595" s="8" t="n"/>
      <c r="U7595" s="8" t="n"/>
      <c r="V7595" s="11">
        <f>IF(OR(B7595="",C7595=""),"",CONCATENATE(B7595,".",C7595))</f>
        <v/>
      </c>
      <c r="W7595" s="6">
        <f>UPPER(TRIM(H7595))</f>
        <v/>
      </c>
      <c r="X7595" s="6">
        <f>UPPER(TRIM(I7595))</f>
        <v/>
      </c>
      <c r="Y7595" s="6">
        <f>IF(V7595&lt;&gt;"",IFERROR(INDEX(federal_program_name_lookup,MATCH(V7595,aln_lookup,0)),""),"")</f>
        <v/>
      </c>
    </row>
    <row r="7596">
      <c r="A7596" s="6">
        <f>IF(B7596&lt;&gt;"", "AWARD-"&amp;TEXT(ROW()-1,"0000"), "")</f>
        <v/>
      </c>
      <c r="B7596" s="7" t="n"/>
      <c r="C7596" s="7" t="n"/>
      <c r="D7596" s="7" t="n"/>
      <c r="E7596" s="8" t="n"/>
      <c r="F7596" s="9" t="n"/>
      <c r="G7596" s="8" t="n"/>
      <c r="H7596" s="8" t="n"/>
      <c r="I7596" s="8" t="n"/>
      <c r="J7596" s="10">
        <f>IF(A7596="",0,SUMIFS(amount_expended,cfda_key,V7596))</f>
        <v/>
      </c>
      <c r="K7596" s="10">
        <f>IF(G7596="OTHER CLUSTER NOT LISTED ABOVE",SUMIFS(amount_expended,uniform_other_cluster_name,X7596), IF(AND(OR(G7596="N/A",G7596=""),H7596=""),0,IF(G7596="STATE CLUSTER",SUMIFS(amount_expended,uniform_state_cluster_name,W7596),SUMIFS(amount_expended,cluster_name,G7596))))</f>
        <v/>
      </c>
      <c r="L7596" s="8" t="n"/>
      <c r="M7596" s="7" t="n"/>
      <c r="N7596" s="8" t="n"/>
      <c r="O7596" s="7" t="n"/>
      <c r="P7596" s="7" t="n"/>
      <c r="Q7596" s="8" t="n"/>
      <c r="R7596" s="9" t="n"/>
      <c r="S7596" s="8" t="n"/>
      <c r="T7596" s="8" t="n"/>
      <c r="U7596" s="8" t="n"/>
      <c r="V7596" s="11">
        <f>IF(OR(B7596="",C7596=""),"",CONCATENATE(B7596,".",C7596))</f>
        <v/>
      </c>
      <c r="W7596" s="6">
        <f>UPPER(TRIM(H7596))</f>
        <v/>
      </c>
      <c r="X7596" s="6">
        <f>UPPER(TRIM(I7596))</f>
        <v/>
      </c>
      <c r="Y7596" s="6">
        <f>IF(V7596&lt;&gt;"",IFERROR(INDEX(federal_program_name_lookup,MATCH(V7596,aln_lookup,0)),""),"")</f>
        <v/>
      </c>
    </row>
    <row r="7597">
      <c r="A7597" s="6">
        <f>IF(B7597&lt;&gt;"", "AWARD-"&amp;TEXT(ROW()-1,"0000"), "")</f>
        <v/>
      </c>
      <c r="B7597" s="7" t="n"/>
      <c r="C7597" s="7" t="n"/>
      <c r="D7597" s="7" t="n"/>
      <c r="E7597" s="8" t="n"/>
      <c r="F7597" s="9" t="n"/>
      <c r="G7597" s="8" t="n"/>
      <c r="H7597" s="8" t="n"/>
      <c r="I7597" s="8" t="n"/>
      <c r="J7597" s="10">
        <f>IF(A7597="",0,SUMIFS(amount_expended,cfda_key,V7597))</f>
        <v/>
      </c>
      <c r="K7597" s="10">
        <f>IF(G7597="OTHER CLUSTER NOT LISTED ABOVE",SUMIFS(amount_expended,uniform_other_cluster_name,X7597), IF(AND(OR(G7597="N/A",G7597=""),H7597=""),0,IF(G7597="STATE CLUSTER",SUMIFS(amount_expended,uniform_state_cluster_name,W7597),SUMIFS(amount_expended,cluster_name,G7597))))</f>
        <v/>
      </c>
      <c r="L7597" s="8" t="n"/>
      <c r="M7597" s="7" t="n"/>
      <c r="N7597" s="8" t="n"/>
      <c r="O7597" s="7" t="n"/>
      <c r="P7597" s="7" t="n"/>
      <c r="Q7597" s="8" t="n"/>
      <c r="R7597" s="9" t="n"/>
      <c r="S7597" s="8" t="n"/>
      <c r="T7597" s="8" t="n"/>
      <c r="U7597" s="8" t="n"/>
      <c r="V7597" s="11">
        <f>IF(OR(B7597="",C7597=""),"",CONCATENATE(B7597,".",C7597))</f>
        <v/>
      </c>
      <c r="W7597" s="6">
        <f>UPPER(TRIM(H7597))</f>
        <v/>
      </c>
      <c r="X7597" s="6">
        <f>UPPER(TRIM(I7597))</f>
        <v/>
      </c>
      <c r="Y7597" s="6">
        <f>IF(V7597&lt;&gt;"",IFERROR(INDEX(federal_program_name_lookup,MATCH(V7597,aln_lookup,0)),""),"")</f>
        <v/>
      </c>
    </row>
    <row r="7598">
      <c r="A7598" s="6">
        <f>IF(B7598&lt;&gt;"", "AWARD-"&amp;TEXT(ROW()-1,"0000"), "")</f>
        <v/>
      </c>
      <c r="B7598" s="7" t="n"/>
      <c r="C7598" s="7" t="n"/>
      <c r="D7598" s="7" t="n"/>
      <c r="E7598" s="8" t="n"/>
      <c r="F7598" s="9" t="n"/>
      <c r="G7598" s="8" t="n"/>
      <c r="H7598" s="8" t="n"/>
      <c r="I7598" s="8" t="n"/>
      <c r="J7598" s="10">
        <f>IF(A7598="",0,SUMIFS(amount_expended,cfda_key,V7598))</f>
        <v/>
      </c>
      <c r="K7598" s="10">
        <f>IF(G7598="OTHER CLUSTER NOT LISTED ABOVE",SUMIFS(amount_expended,uniform_other_cluster_name,X7598), IF(AND(OR(G7598="N/A",G7598=""),H7598=""),0,IF(G7598="STATE CLUSTER",SUMIFS(amount_expended,uniform_state_cluster_name,W7598),SUMIFS(amount_expended,cluster_name,G7598))))</f>
        <v/>
      </c>
      <c r="L7598" s="8" t="n"/>
      <c r="M7598" s="7" t="n"/>
      <c r="N7598" s="8" t="n"/>
      <c r="O7598" s="7" t="n"/>
      <c r="P7598" s="7" t="n"/>
      <c r="Q7598" s="8" t="n"/>
      <c r="R7598" s="9" t="n"/>
      <c r="S7598" s="8" t="n"/>
      <c r="T7598" s="8" t="n"/>
      <c r="U7598" s="8" t="n"/>
      <c r="V7598" s="11">
        <f>IF(OR(B7598="",C7598=""),"",CONCATENATE(B7598,".",C7598))</f>
        <v/>
      </c>
      <c r="W7598" s="6">
        <f>UPPER(TRIM(H7598))</f>
        <v/>
      </c>
      <c r="X7598" s="6">
        <f>UPPER(TRIM(I7598))</f>
        <v/>
      </c>
      <c r="Y7598" s="6">
        <f>IF(V7598&lt;&gt;"",IFERROR(INDEX(federal_program_name_lookup,MATCH(V7598,aln_lookup,0)),""),"")</f>
        <v/>
      </c>
    </row>
    <row r="7599">
      <c r="A7599" s="6">
        <f>IF(B7599&lt;&gt;"", "AWARD-"&amp;TEXT(ROW()-1,"0000"), "")</f>
        <v/>
      </c>
      <c r="B7599" s="7" t="n"/>
      <c r="C7599" s="7" t="n"/>
      <c r="D7599" s="7" t="n"/>
      <c r="E7599" s="8" t="n"/>
      <c r="F7599" s="9" t="n"/>
      <c r="G7599" s="8" t="n"/>
      <c r="H7599" s="8" t="n"/>
      <c r="I7599" s="8" t="n"/>
      <c r="J7599" s="10">
        <f>IF(A7599="",0,SUMIFS(amount_expended,cfda_key,V7599))</f>
        <v/>
      </c>
      <c r="K7599" s="10">
        <f>IF(G7599="OTHER CLUSTER NOT LISTED ABOVE",SUMIFS(amount_expended,uniform_other_cluster_name,X7599), IF(AND(OR(G7599="N/A",G7599=""),H7599=""),0,IF(G7599="STATE CLUSTER",SUMIFS(amount_expended,uniform_state_cluster_name,W7599),SUMIFS(amount_expended,cluster_name,G7599))))</f>
        <v/>
      </c>
      <c r="L7599" s="8" t="n"/>
      <c r="M7599" s="7" t="n"/>
      <c r="N7599" s="8" t="n"/>
      <c r="O7599" s="7" t="n"/>
      <c r="P7599" s="7" t="n"/>
      <c r="Q7599" s="8" t="n"/>
      <c r="R7599" s="9" t="n"/>
      <c r="S7599" s="8" t="n"/>
      <c r="T7599" s="8" t="n"/>
      <c r="U7599" s="8" t="n"/>
      <c r="V7599" s="11">
        <f>IF(OR(B7599="",C7599=""),"",CONCATENATE(B7599,".",C7599))</f>
        <v/>
      </c>
      <c r="W7599" s="6">
        <f>UPPER(TRIM(H7599))</f>
        <v/>
      </c>
      <c r="X7599" s="6">
        <f>UPPER(TRIM(I7599))</f>
        <v/>
      </c>
      <c r="Y7599" s="6">
        <f>IF(V7599&lt;&gt;"",IFERROR(INDEX(federal_program_name_lookup,MATCH(V7599,aln_lookup,0)),""),"")</f>
        <v/>
      </c>
    </row>
    <row r="7600">
      <c r="A7600" s="6">
        <f>IF(B7600&lt;&gt;"", "AWARD-"&amp;TEXT(ROW()-1,"0000"), "")</f>
        <v/>
      </c>
      <c r="B7600" s="7" t="n"/>
      <c r="C7600" s="7" t="n"/>
      <c r="D7600" s="7" t="n"/>
      <c r="E7600" s="8" t="n"/>
      <c r="F7600" s="9" t="n"/>
      <c r="G7600" s="8" t="n"/>
      <c r="H7600" s="8" t="n"/>
      <c r="I7600" s="8" t="n"/>
      <c r="J7600" s="10">
        <f>IF(A7600="",0,SUMIFS(amount_expended,cfda_key,V7600))</f>
        <v/>
      </c>
      <c r="K7600" s="10">
        <f>IF(G7600="OTHER CLUSTER NOT LISTED ABOVE",SUMIFS(amount_expended,uniform_other_cluster_name,X7600), IF(AND(OR(G7600="N/A",G7600=""),H7600=""),0,IF(G7600="STATE CLUSTER",SUMIFS(amount_expended,uniform_state_cluster_name,W7600),SUMIFS(amount_expended,cluster_name,G7600))))</f>
        <v/>
      </c>
      <c r="L7600" s="8" t="n"/>
      <c r="M7600" s="7" t="n"/>
      <c r="N7600" s="8" t="n"/>
      <c r="O7600" s="7" t="n"/>
      <c r="P7600" s="7" t="n"/>
      <c r="Q7600" s="8" t="n"/>
      <c r="R7600" s="9" t="n"/>
      <c r="S7600" s="8" t="n"/>
      <c r="T7600" s="8" t="n"/>
      <c r="U7600" s="8" t="n"/>
      <c r="V7600" s="11">
        <f>IF(OR(B7600="",C7600=""),"",CONCATENATE(B7600,".",C7600))</f>
        <v/>
      </c>
      <c r="W7600" s="6">
        <f>UPPER(TRIM(H7600))</f>
        <v/>
      </c>
      <c r="X7600" s="6">
        <f>UPPER(TRIM(I7600))</f>
        <v/>
      </c>
      <c r="Y7600" s="6">
        <f>IF(V7600&lt;&gt;"",IFERROR(INDEX(federal_program_name_lookup,MATCH(V7600,aln_lookup,0)),""),"")</f>
        <v/>
      </c>
    </row>
    <row r="7601">
      <c r="A7601" s="6">
        <f>IF(B7601&lt;&gt;"", "AWARD-"&amp;TEXT(ROW()-1,"0000"), "")</f>
        <v/>
      </c>
      <c r="B7601" s="7" t="n"/>
      <c r="C7601" s="7" t="n"/>
      <c r="D7601" s="7" t="n"/>
      <c r="E7601" s="8" t="n"/>
      <c r="F7601" s="9" t="n"/>
      <c r="G7601" s="8" t="n"/>
      <c r="H7601" s="8" t="n"/>
      <c r="I7601" s="8" t="n"/>
      <c r="J7601" s="10">
        <f>IF(A7601="",0,SUMIFS(amount_expended,cfda_key,V7601))</f>
        <v/>
      </c>
      <c r="K7601" s="10">
        <f>IF(G7601="OTHER CLUSTER NOT LISTED ABOVE",SUMIFS(amount_expended,uniform_other_cluster_name,X7601), IF(AND(OR(G7601="N/A",G7601=""),H7601=""),0,IF(G7601="STATE CLUSTER",SUMIFS(amount_expended,uniform_state_cluster_name,W7601),SUMIFS(amount_expended,cluster_name,G7601))))</f>
        <v/>
      </c>
      <c r="L7601" s="8" t="n"/>
      <c r="M7601" s="7" t="n"/>
      <c r="N7601" s="8" t="n"/>
      <c r="O7601" s="7" t="n"/>
      <c r="P7601" s="7" t="n"/>
      <c r="Q7601" s="8" t="n"/>
      <c r="R7601" s="9" t="n"/>
      <c r="S7601" s="8" t="n"/>
      <c r="T7601" s="8" t="n"/>
      <c r="U7601" s="8" t="n"/>
      <c r="V7601" s="11">
        <f>IF(OR(B7601="",C7601=""),"",CONCATENATE(B7601,".",C7601))</f>
        <v/>
      </c>
      <c r="W7601" s="6">
        <f>UPPER(TRIM(H7601))</f>
        <v/>
      </c>
      <c r="X7601" s="6">
        <f>UPPER(TRIM(I7601))</f>
        <v/>
      </c>
      <c r="Y7601" s="6">
        <f>IF(V7601&lt;&gt;"",IFERROR(INDEX(federal_program_name_lookup,MATCH(V7601,aln_lookup,0)),""),"")</f>
        <v/>
      </c>
    </row>
    <row r="7602">
      <c r="A7602" s="6">
        <f>IF(B7602&lt;&gt;"", "AWARD-"&amp;TEXT(ROW()-1,"0000"), "")</f>
        <v/>
      </c>
      <c r="B7602" s="7" t="n"/>
      <c r="C7602" s="7" t="n"/>
      <c r="D7602" s="7" t="n"/>
      <c r="E7602" s="8" t="n"/>
      <c r="F7602" s="9" t="n"/>
      <c r="G7602" s="8" t="n"/>
      <c r="H7602" s="8" t="n"/>
      <c r="I7602" s="8" t="n"/>
      <c r="J7602" s="10">
        <f>IF(A7602="",0,SUMIFS(amount_expended,cfda_key,V7602))</f>
        <v/>
      </c>
      <c r="K7602" s="10">
        <f>IF(G7602="OTHER CLUSTER NOT LISTED ABOVE",SUMIFS(amount_expended,uniform_other_cluster_name,X7602), IF(AND(OR(G7602="N/A",G7602=""),H7602=""),0,IF(G7602="STATE CLUSTER",SUMIFS(amount_expended,uniform_state_cluster_name,W7602),SUMIFS(amount_expended,cluster_name,G7602))))</f>
        <v/>
      </c>
      <c r="L7602" s="8" t="n"/>
      <c r="M7602" s="7" t="n"/>
      <c r="N7602" s="8" t="n"/>
      <c r="O7602" s="7" t="n"/>
      <c r="P7602" s="7" t="n"/>
      <c r="Q7602" s="8" t="n"/>
      <c r="R7602" s="9" t="n"/>
      <c r="S7602" s="8" t="n"/>
      <c r="T7602" s="8" t="n"/>
      <c r="U7602" s="8" t="n"/>
      <c r="V7602" s="11">
        <f>IF(OR(B7602="",C7602=""),"",CONCATENATE(B7602,".",C7602))</f>
        <v/>
      </c>
      <c r="W7602" s="6">
        <f>UPPER(TRIM(H7602))</f>
        <v/>
      </c>
      <c r="X7602" s="6">
        <f>UPPER(TRIM(I7602))</f>
        <v/>
      </c>
      <c r="Y7602" s="6">
        <f>IF(V7602&lt;&gt;"",IFERROR(INDEX(federal_program_name_lookup,MATCH(V7602,aln_lookup,0)),""),"")</f>
        <v/>
      </c>
    </row>
    <row r="7603">
      <c r="A7603" s="6">
        <f>IF(B7603&lt;&gt;"", "AWARD-"&amp;TEXT(ROW()-1,"0000"), "")</f>
        <v/>
      </c>
      <c r="B7603" s="7" t="n"/>
      <c r="C7603" s="7" t="n"/>
      <c r="D7603" s="7" t="n"/>
      <c r="E7603" s="8" t="n"/>
      <c r="F7603" s="9" t="n"/>
      <c r="G7603" s="8" t="n"/>
      <c r="H7603" s="8" t="n"/>
      <c r="I7603" s="8" t="n"/>
      <c r="J7603" s="10">
        <f>IF(A7603="",0,SUMIFS(amount_expended,cfda_key,V7603))</f>
        <v/>
      </c>
      <c r="K7603" s="10">
        <f>IF(G7603="OTHER CLUSTER NOT LISTED ABOVE",SUMIFS(amount_expended,uniform_other_cluster_name,X7603), IF(AND(OR(G7603="N/A",G7603=""),H7603=""),0,IF(G7603="STATE CLUSTER",SUMIFS(amount_expended,uniform_state_cluster_name,W7603),SUMIFS(amount_expended,cluster_name,G7603))))</f>
        <v/>
      </c>
      <c r="L7603" s="8" t="n"/>
      <c r="M7603" s="7" t="n"/>
      <c r="N7603" s="8" t="n"/>
      <c r="O7603" s="7" t="n"/>
      <c r="P7603" s="7" t="n"/>
      <c r="Q7603" s="8" t="n"/>
      <c r="R7603" s="9" t="n"/>
      <c r="S7603" s="8" t="n"/>
      <c r="T7603" s="8" t="n"/>
      <c r="U7603" s="8" t="n"/>
      <c r="V7603" s="11">
        <f>IF(OR(B7603="",C7603=""),"",CONCATENATE(B7603,".",C7603))</f>
        <v/>
      </c>
      <c r="W7603" s="6">
        <f>UPPER(TRIM(H7603))</f>
        <v/>
      </c>
      <c r="X7603" s="6">
        <f>UPPER(TRIM(I7603))</f>
        <v/>
      </c>
      <c r="Y7603" s="6">
        <f>IF(V7603&lt;&gt;"",IFERROR(INDEX(federal_program_name_lookup,MATCH(V7603,aln_lookup,0)),""),"")</f>
        <v/>
      </c>
    </row>
    <row r="7604">
      <c r="A7604" s="6">
        <f>IF(B7604&lt;&gt;"", "AWARD-"&amp;TEXT(ROW()-1,"0000"), "")</f>
        <v/>
      </c>
      <c r="B7604" s="7" t="n"/>
      <c r="C7604" s="7" t="n"/>
      <c r="D7604" s="7" t="n"/>
      <c r="E7604" s="8" t="n"/>
      <c r="F7604" s="9" t="n"/>
      <c r="G7604" s="8" t="n"/>
      <c r="H7604" s="8" t="n"/>
      <c r="I7604" s="8" t="n"/>
      <c r="J7604" s="10">
        <f>IF(A7604="",0,SUMIFS(amount_expended,cfda_key,V7604))</f>
        <v/>
      </c>
      <c r="K7604" s="10">
        <f>IF(G7604="OTHER CLUSTER NOT LISTED ABOVE",SUMIFS(amount_expended,uniform_other_cluster_name,X7604), IF(AND(OR(G7604="N/A",G7604=""),H7604=""),0,IF(G7604="STATE CLUSTER",SUMIFS(amount_expended,uniform_state_cluster_name,W7604),SUMIFS(amount_expended,cluster_name,G7604))))</f>
        <v/>
      </c>
      <c r="L7604" s="8" t="n"/>
      <c r="M7604" s="7" t="n"/>
      <c r="N7604" s="8" t="n"/>
      <c r="O7604" s="7" t="n"/>
      <c r="P7604" s="7" t="n"/>
      <c r="Q7604" s="8" t="n"/>
      <c r="R7604" s="9" t="n"/>
      <c r="S7604" s="8" t="n"/>
      <c r="T7604" s="8" t="n"/>
      <c r="U7604" s="8" t="n"/>
      <c r="V7604" s="11">
        <f>IF(OR(B7604="",C7604=""),"",CONCATENATE(B7604,".",C7604))</f>
        <v/>
      </c>
      <c r="W7604" s="6">
        <f>UPPER(TRIM(H7604))</f>
        <v/>
      </c>
      <c r="X7604" s="6">
        <f>UPPER(TRIM(I7604))</f>
        <v/>
      </c>
      <c r="Y7604" s="6">
        <f>IF(V7604&lt;&gt;"",IFERROR(INDEX(federal_program_name_lookup,MATCH(V7604,aln_lookup,0)),""),"")</f>
        <v/>
      </c>
    </row>
    <row r="7605">
      <c r="A7605" s="6">
        <f>IF(B7605&lt;&gt;"", "AWARD-"&amp;TEXT(ROW()-1,"0000"), "")</f>
        <v/>
      </c>
      <c r="B7605" s="7" t="n"/>
      <c r="C7605" s="7" t="n"/>
      <c r="D7605" s="7" t="n"/>
      <c r="E7605" s="8" t="n"/>
      <c r="F7605" s="9" t="n"/>
      <c r="G7605" s="8" t="n"/>
      <c r="H7605" s="8" t="n"/>
      <c r="I7605" s="8" t="n"/>
      <c r="J7605" s="10">
        <f>IF(A7605="",0,SUMIFS(amount_expended,cfda_key,V7605))</f>
        <v/>
      </c>
      <c r="K7605" s="10">
        <f>IF(G7605="OTHER CLUSTER NOT LISTED ABOVE",SUMIFS(amount_expended,uniform_other_cluster_name,X7605), IF(AND(OR(G7605="N/A",G7605=""),H7605=""),0,IF(G7605="STATE CLUSTER",SUMIFS(amount_expended,uniform_state_cluster_name,W7605),SUMIFS(amount_expended,cluster_name,G7605))))</f>
        <v/>
      </c>
      <c r="L7605" s="8" t="n"/>
      <c r="M7605" s="7" t="n"/>
      <c r="N7605" s="8" t="n"/>
      <c r="O7605" s="7" t="n"/>
      <c r="P7605" s="7" t="n"/>
      <c r="Q7605" s="8" t="n"/>
      <c r="R7605" s="9" t="n"/>
      <c r="S7605" s="8" t="n"/>
      <c r="T7605" s="8" t="n"/>
      <c r="U7605" s="8" t="n"/>
      <c r="V7605" s="11">
        <f>IF(OR(B7605="",C7605=""),"",CONCATENATE(B7605,".",C7605))</f>
        <v/>
      </c>
      <c r="W7605" s="6">
        <f>UPPER(TRIM(H7605))</f>
        <v/>
      </c>
      <c r="X7605" s="6">
        <f>UPPER(TRIM(I7605))</f>
        <v/>
      </c>
      <c r="Y7605" s="6">
        <f>IF(V7605&lt;&gt;"",IFERROR(INDEX(federal_program_name_lookup,MATCH(V7605,aln_lookup,0)),""),"")</f>
        <v/>
      </c>
    </row>
    <row r="7606">
      <c r="A7606" s="6">
        <f>IF(B7606&lt;&gt;"", "AWARD-"&amp;TEXT(ROW()-1,"0000"), "")</f>
        <v/>
      </c>
      <c r="B7606" s="7" t="n"/>
      <c r="C7606" s="7" t="n"/>
      <c r="D7606" s="7" t="n"/>
      <c r="E7606" s="8" t="n"/>
      <c r="F7606" s="9" t="n"/>
      <c r="G7606" s="8" t="n"/>
      <c r="H7606" s="8" t="n"/>
      <c r="I7606" s="8" t="n"/>
      <c r="J7606" s="10">
        <f>IF(A7606="",0,SUMIFS(amount_expended,cfda_key,V7606))</f>
        <v/>
      </c>
      <c r="K7606" s="10">
        <f>IF(G7606="OTHER CLUSTER NOT LISTED ABOVE",SUMIFS(amount_expended,uniform_other_cluster_name,X7606), IF(AND(OR(G7606="N/A",G7606=""),H7606=""),0,IF(G7606="STATE CLUSTER",SUMIFS(amount_expended,uniform_state_cluster_name,W7606),SUMIFS(amount_expended,cluster_name,G7606))))</f>
        <v/>
      </c>
      <c r="L7606" s="8" t="n"/>
      <c r="M7606" s="7" t="n"/>
      <c r="N7606" s="8" t="n"/>
      <c r="O7606" s="7" t="n"/>
      <c r="P7606" s="7" t="n"/>
      <c r="Q7606" s="8" t="n"/>
      <c r="R7606" s="9" t="n"/>
      <c r="S7606" s="8" t="n"/>
      <c r="T7606" s="8" t="n"/>
      <c r="U7606" s="8" t="n"/>
      <c r="V7606" s="11">
        <f>IF(OR(B7606="",C7606=""),"",CONCATENATE(B7606,".",C7606))</f>
        <v/>
      </c>
      <c r="W7606" s="6">
        <f>UPPER(TRIM(H7606))</f>
        <v/>
      </c>
      <c r="X7606" s="6">
        <f>UPPER(TRIM(I7606))</f>
        <v/>
      </c>
      <c r="Y7606" s="6">
        <f>IF(V7606&lt;&gt;"",IFERROR(INDEX(federal_program_name_lookup,MATCH(V7606,aln_lookup,0)),""),"")</f>
        <v/>
      </c>
    </row>
    <row r="7607">
      <c r="A7607" s="6">
        <f>IF(B7607&lt;&gt;"", "AWARD-"&amp;TEXT(ROW()-1,"0000"), "")</f>
        <v/>
      </c>
      <c r="B7607" s="7" t="n"/>
      <c r="C7607" s="7" t="n"/>
      <c r="D7607" s="7" t="n"/>
      <c r="E7607" s="8" t="n"/>
      <c r="F7607" s="9" t="n"/>
      <c r="G7607" s="8" t="n"/>
      <c r="H7607" s="8" t="n"/>
      <c r="I7607" s="8" t="n"/>
      <c r="J7607" s="10">
        <f>IF(A7607="",0,SUMIFS(amount_expended,cfda_key,V7607))</f>
        <v/>
      </c>
      <c r="K7607" s="10">
        <f>IF(G7607="OTHER CLUSTER NOT LISTED ABOVE",SUMIFS(amount_expended,uniform_other_cluster_name,X7607), IF(AND(OR(G7607="N/A",G7607=""),H7607=""),0,IF(G7607="STATE CLUSTER",SUMIFS(amount_expended,uniform_state_cluster_name,W7607),SUMIFS(amount_expended,cluster_name,G7607))))</f>
        <v/>
      </c>
      <c r="L7607" s="8" t="n"/>
      <c r="M7607" s="7" t="n"/>
      <c r="N7607" s="8" t="n"/>
      <c r="O7607" s="7" t="n"/>
      <c r="P7607" s="7" t="n"/>
      <c r="Q7607" s="8" t="n"/>
      <c r="R7607" s="9" t="n"/>
      <c r="S7607" s="8" t="n"/>
      <c r="T7607" s="8" t="n"/>
      <c r="U7607" s="8" t="n"/>
      <c r="V7607" s="11">
        <f>IF(OR(B7607="",C7607=""),"",CONCATENATE(B7607,".",C7607))</f>
        <v/>
      </c>
      <c r="W7607" s="6">
        <f>UPPER(TRIM(H7607))</f>
        <v/>
      </c>
      <c r="X7607" s="6">
        <f>UPPER(TRIM(I7607))</f>
        <v/>
      </c>
      <c r="Y7607" s="6">
        <f>IF(V7607&lt;&gt;"",IFERROR(INDEX(federal_program_name_lookup,MATCH(V7607,aln_lookup,0)),""),"")</f>
        <v/>
      </c>
    </row>
    <row r="7608">
      <c r="A7608" s="6">
        <f>IF(B7608&lt;&gt;"", "AWARD-"&amp;TEXT(ROW()-1,"0000"), "")</f>
        <v/>
      </c>
      <c r="B7608" s="7" t="n"/>
      <c r="C7608" s="7" t="n"/>
      <c r="D7608" s="7" t="n"/>
      <c r="E7608" s="8" t="n"/>
      <c r="F7608" s="9" t="n"/>
      <c r="G7608" s="8" t="n"/>
      <c r="H7608" s="8" t="n"/>
      <c r="I7608" s="8" t="n"/>
      <c r="J7608" s="10">
        <f>IF(A7608="",0,SUMIFS(amount_expended,cfda_key,V7608))</f>
        <v/>
      </c>
      <c r="K7608" s="10">
        <f>IF(G7608="OTHER CLUSTER NOT LISTED ABOVE",SUMIFS(amount_expended,uniform_other_cluster_name,X7608), IF(AND(OR(G7608="N/A",G7608=""),H7608=""),0,IF(G7608="STATE CLUSTER",SUMIFS(amount_expended,uniform_state_cluster_name,W7608),SUMIFS(amount_expended,cluster_name,G7608))))</f>
        <v/>
      </c>
      <c r="L7608" s="8" t="n"/>
      <c r="M7608" s="7" t="n"/>
      <c r="N7608" s="8" t="n"/>
      <c r="O7608" s="7" t="n"/>
      <c r="P7608" s="7" t="n"/>
      <c r="Q7608" s="8" t="n"/>
      <c r="R7608" s="9" t="n"/>
      <c r="S7608" s="8" t="n"/>
      <c r="T7608" s="8" t="n"/>
      <c r="U7608" s="8" t="n"/>
      <c r="V7608" s="11">
        <f>IF(OR(B7608="",C7608=""),"",CONCATENATE(B7608,".",C7608))</f>
        <v/>
      </c>
      <c r="W7608" s="6">
        <f>UPPER(TRIM(H7608))</f>
        <v/>
      </c>
      <c r="X7608" s="6">
        <f>UPPER(TRIM(I7608))</f>
        <v/>
      </c>
      <c r="Y7608" s="6">
        <f>IF(V7608&lt;&gt;"",IFERROR(INDEX(federal_program_name_lookup,MATCH(V7608,aln_lookup,0)),""),"")</f>
        <v/>
      </c>
    </row>
    <row r="7609">
      <c r="A7609" s="6">
        <f>IF(B7609&lt;&gt;"", "AWARD-"&amp;TEXT(ROW()-1,"0000"), "")</f>
        <v/>
      </c>
      <c r="B7609" s="7" t="n"/>
      <c r="C7609" s="7" t="n"/>
      <c r="D7609" s="7" t="n"/>
      <c r="E7609" s="8" t="n"/>
      <c r="F7609" s="9" t="n"/>
      <c r="G7609" s="8" t="n"/>
      <c r="H7609" s="8" t="n"/>
      <c r="I7609" s="8" t="n"/>
      <c r="J7609" s="10">
        <f>IF(A7609="",0,SUMIFS(amount_expended,cfda_key,V7609))</f>
        <v/>
      </c>
      <c r="K7609" s="10">
        <f>IF(G7609="OTHER CLUSTER NOT LISTED ABOVE",SUMIFS(amount_expended,uniform_other_cluster_name,X7609), IF(AND(OR(G7609="N/A",G7609=""),H7609=""),0,IF(G7609="STATE CLUSTER",SUMIFS(amount_expended,uniform_state_cluster_name,W7609),SUMIFS(amount_expended,cluster_name,G7609))))</f>
        <v/>
      </c>
      <c r="L7609" s="8" t="n"/>
      <c r="M7609" s="7" t="n"/>
      <c r="N7609" s="8" t="n"/>
      <c r="O7609" s="7" t="n"/>
      <c r="P7609" s="7" t="n"/>
      <c r="Q7609" s="8" t="n"/>
      <c r="R7609" s="9" t="n"/>
      <c r="S7609" s="8" t="n"/>
      <c r="T7609" s="8" t="n"/>
      <c r="U7609" s="8" t="n"/>
      <c r="V7609" s="11">
        <f>IF(OR(B7609="",C7609=""),"",CONCATENATE(B7609,".",C7609))</f>
        <v/>
      </c>
      <c r="W7609" s="6">
        <f>UPPER(TRIM(H7609))</f>
        <v/>
      </c>
      <c r="X7609" s="6">
        <f>UPPER(TRIM(I7609))</f>
        <v/>
      </c>
      <c r="Y7609" s="6">
        <f>IF(V7609&lt;&gt;"",IFERROR(INDEX(federal_program_name_lookup,MATCH(V7609,aln_lookup,0)),""),"")</f>
        <v/>
      </c>
    </row>
    <row r="7610">
      <c r="A7610" s="6">
        <f>IF(B7610&lt;&gt;"", "AWARD-"&amp;TEXT(ROW()-1,"0000"), "")</f>
        <v/>
      </c>
      <c r="B7610" s="7" t="n"/>
      <c r="C7610" s="7" t="n"/>
      <c r="D7610" s="7" t="n"/>
      <c r="E7610" s="8" t="n"/>
      <c r="F7610" s="9" t="n"/>
      <c r="G7610" s="8" t="n"/>
      <c r="H7610" s="8" t="n"/>
      <c r="I7610" s="8" t="n"/>
      <c r="J7610" s="10">
        <f>IF(A7610="",0,SUMIFS(amount_expended,cfda_key,V7610))</f>
        <v/>
      </c>
      <c r="K7610" s="10">
        <f>IF(G7610="OTHER CLUSTER NOT LISTED ABOVE",SUMIFS(amount_expended,uniform_other_cluster_name,X7610), IF(AND(OR(G7610="N/A",G7610=""),H7610=""),0,IF(G7610="STATE CLUSTER",SUMIFS(amount_expended,uniform_state_cluster_name,W7610),SUMIFS(amount_expended,cluster_name,G7610))))</f>
        <v/>
      </c>
      <c r="L7610" s="8" t="n"/>
      <c r="M7610" s="7" t="n"/>
      <c r="N7610" s="8" t="n"/>
      <c r="O7610" s="7" t="n"/>
      <c r="P7610" s="7" t="n"/>
      <c r="Q7610" s="8" t="n"/>
      <c r="R7610" s="9" t="n"/>
      <c r="S7610" s="8" t="n"/>
      <c r="T7610" s="8" t="n"/>
      <c r="U7610" s="8" t="n"/>
      <c r="V7610" s="11">
        <f>IF(OR(B7610="",C7610=""),"",CONCATENATE(B7610,".",C7610))</f>
        <v/>
      </c>
      <c r="W7610" s="6">
        <f>UPPER(TRIM(H7610))</f>
        <v/>
      </c>
      <c r="X7610" s="6">
        <f>UPPER(TRIM(I7610))</f>
        <v/>
      </c>
      <c r="Y7610" s="6">
        <f>IF(V7610&lt;&gt;"",IFERROR(INDEX(federal_program_name_lookup,MATCH(V7610,aln_lookup,0)),""),"")</f>
        <v/>
      </c>
    </row>
    <row r="7611">
      <c r="A7611" s="6">
        <f>IF(B7611&lt;&gt;"", "AWARD-"&amp;TEXT(ROW()-1,"0000"), "")</f>
        <v/>
      </c>
      <c r="B7611" s="7" t="n"/>
      <c r="C7611" s="7" t="n"/>
      <c r="D7611" s="7" t="n"/>
      <c r="E7611" s="8" t="n"/>
      <c r="F7611" s="9" t="n"/>
      <c r="G7611" s="8" t="n"/>
      <c r="H7611" s="8" t="n"/>
      <c r="I7611" s="8" t="n"/>
      <c r="J7611" s="10">
        <f>IF(A7611="",0,SUMIFS(amount_expended,cfda_key,V7611))</f>
        <v/>
      </c>
      <c r="K7611" s="10">
        <f>IF(G7611="OTHER CLUSTER NOT LISTED ABOVE",SUMIFS(amount_expended,uniform_other_cluster_name,X7611), IF(AND(OR(G7611="N/A",G7611=""),H7611=""),0,IF(G7611="STATE CLUSTER",SUMIFS(amount_expended,uniform_state_cluster_name,W7611),SUMIFS(amount_expended,cluster_name,G7611))))</f>
        <v/>
      </c>
      <c r="L7611" s="8" t="n"/>
      <c r="M7611" s="7" t="n"/>
      <c r="N7611" s="8" t="n"/>
      <c r="O7611" s="7" t="n"/>
      <c r="P7611" s="7" t="n"/>
      <c r="Q7611" s="8" t="n"/>
      <c r="R7611" s="9" t="n"/>
      <c r="S7611" s="8" t="n"/>
      <c r="T7611" s="8" t="n"/>
      <c r="U7611" s="8" t="n"/>
      <c r="V7611" s="11">
        <f>IF(OR(B7611="",C7611=""),"",CONCATENATE(B7611,".",C7611))</f>
        <v/>
      </c>
      <c r="W7611" s="6">
        <f>UPPER(TRIM(H7611))</f>
        <v/>
      </c>
      <c r="X7611" s="6">
        <f>UPPER(TRIM(I7611))</f>
        <v/>
      </c>
      <c r="Y7611" s="6">
        <f>IF(V7611&lt;&gt;"",IFERROR(INDEX(federal_program_name_lookup,MATCH(V7611,aln_lookup,0)),""),"")</f>
        <v/>
      </c>
    </row>
    <row r="7612">
      <c r="A7612" s="6">
        <f>IF(B7612&lt;&gt;"", "AWARD-"&amp;TEXT(ROW()-1,"0000"), "")</f>
        <v/>
      </c>
      <c r="B7612" s="7" t="n"/>
      <c r="C7612" s="7" t="n"/>
      <c r="D7612" s="7" t="n"/>
      <c r="E7612" s="8" t="n"/>
      <c r="F7612" s="9" t="n"/>
      <c r="G7612" s="8" t="n"/>
      <c r="H7612" s="8" t="n"/>
      <c r="I7612" s="8" t="n"/>
      <c r="J7612" s="10">
        <f>IF(A7612="",0,SUMIFS(amount_expended,cfda_key,V7612))</f>
        <v/>
      </c>
      <c r="K7612" s="10">
        <f>IF(G7612="OTHER CLUSTER NOT LISTED ABOVE",SUMIFS(amount_expended,uniform_other_cluster_name,X7612), IF(AND(OR(G7612="N/A",G7612=""),H7612=""),0,IF(G7612="STATE CLUSTER",SUMIFS(amount_expended,uniform_state_cluster_name,W7612),SUMIFS(amount_expended,cluster_name,G7612))))</f>
        <v/>
      </c>
      <c r="L7612" s="8" t="n"/>
      <c r="M7612" s="7" t="n"/>
      <c r="N7612" s="8" t="n"/>
      <c r="O7612" s="7" t="n"/>
      <c r="P7612" s="7" t="n"/>
      <c r="Q7612" s="8" t="n"/>
      <c r="R7612" s="9" t="n"/>
      <c r="S7612" s="8" t="n"/>
      <c r="T7612" s="8" t="n"/>
      <c r="U7612" s="8" t="n"/>
      <c r="V7612" s="11">
        <f>IF(OR(B7612="",C7612=""),"",CONCATENATE(B7612,".",C7612))</f>
        <v/>
      </c>
      <c r="W7612" s="6">
        <f>UPPER(TRIM(H7612))</f>
        <v/>
      </c>
      <c r="X7612" s="6">
        <f>UPPER(TRIM(I7612))</f>
        <v/>
      </c>
      <c r="Y7612" s="6">
        <f>IF(V7612&lt;&gt;"",IFERROR(INDEX(federal_program_name_lookup,MATCH(V7612,aln_lookup,0)),""),"")</f>
        <v/>
      </c>
    </row>
    <row r="7613">
      <c r="A7613" s="6">
        <f>IF(B7613&lt;&gt;"", "AWARD-"&amp;TEXT(ROW()-1,"0000"), "")</f>
        <v/>
      </c>
      <c r="B7613" s="7" t="n"/>
      <c r="C7613" s="7" t="n"/>
      <c r="D7613" s="7" t="n"/>
      <c r="E7613" s="8" t="n"/>
      <c r="F7613" s="9" t="n"/>
      <c r="G7613" s="8" t="n"/>
      <c r="H7613" s="8" t="n"/>
      <c r="I7613" s="8" t="n"/>
      <c r="J7613" s="10">
        <f>IF(A7613="",0,SUMIFS(amount_expended,cfda_key,V7613))</f>
        <v/>
      </c>
      <c r="K7613" s="10">
        <f>IF(G7613="OTHER CLUSTER NOT LISTED ABOVE",SUMIFS(amount_expended,uniform_other_cluster_name,X7613), IF(AND(OR(G7613="N/A",G7613=""),H7613=""),0,IF(G7613="STATE CLUSTER",SUMIFS(amount_expended,uniform_state_cluster_name,W7613),SUMIFS(amount_expended,cluster_name,G7613))))</f>
        <v/>
      </c>
      <c r="L7613" s="8" t="n"/>
      <c r="M7613" s="7" t="n"/>
      <c r="N7613" s="8" t="n"/>
      <c r="O7613" s="7" t="n"/>
      <c r="P7613" s="7" t="n"/>
      <c r="Q7613" s="8" t="n"/>
      <c r="R7613" s="9" t="n"/>
      <c r="S7613" s="8" t="n"/>
      <c r="T7613" s="8" t="n"/>
      <c r="U7613" s="8" t="n"/>
      <c r="V7613" s="11">
        <f>IF(OR(B7613="",C7613=""),"",CONCATENATE(B7613,".",C7613))</f>
        <v/>
      </c>
      <c r="W7613" s="6">
        <f>UPPER(TRIM(H7613))</f>
        <v/>
      </c>
      <c r="X7613" s="6">
        <f>UPPER(TRIM(I7613))</f>
        <v/>
      </c>
      <c r="Y7613" s="6">
        <f>IF(V7613&lt;&gt;"",IFERROR(INDEX(federal_program_name_lookup,MATCH(V7613,aln_lookup,0)),""),"")</f>
        <v/>
      </c>
    </row>
    <row r="7614">
      <c r="A7614" s="6">
        <f>IF(B7614&lt;&gt;"", "AWARD-"&amp;TEXT(ROW()-1,"0000"), "")</f>
        <v/>
      </c>
      <c r="B7614" s="7" t="n"/>
      <c r="C7614" s="7" t="n"/>
      <c r="D7614" s="7" t="n"/>
      <c r="E7614" s="8" t="n"/>
      <c r="F7614" s="9" t="n"/>
      <c r="G7614" s="8" t="n"/>
      <c r="H7614" s="8" t="n"/>
      <c r="I7614" s="8" t="n"/>
      <c r="J7614" s="10">
        <f>IF(A7614="",0,SUMIFS(amount_expended,cfda_key,V7614))</f>
        <v/>
      </c>
      <c r="K7614" s="10">
        <f>IF(G7614="OTHER CLUSTER NOT LISTED ABOVE",SUMIFS(amount_expended,uniform_other_cluster_name,X7614), IF(AND(OR(G7614="N/A",G7614=""),H7614=""),0,IF(G7614="STATE CLUSTER",SUMIFS(amount_expended,uniform_state_cluster_name,W7614),SUMIFS(amount_expended,cluster_name,G7614))))</f>
        <v/>
      </c>
      <c r="L7614" s="8" t="n"/>
      <c r="M7614" s="7" t="n"/>
      <c r="N7614" s="8" t="n"/>
      <c r="O7614" s="7" t="n"/>
      <c r="P7614" s="7" t="n"/>
      <c r="Q7614" s="8" t="n"/>
      <c r="R7614" s="9" t="n"/>
      <c r="S7614" s="8" t="n"/>
      <c r="T7614" s="8" t="n"/>
      <c r="U7614" s="8" t="n"/>
      <c r="V7614" s="11">
        <f>IF(OR(B7614="",C7614=""),"",CONCATENATE(B7614,".",C7614))</f>
        <v/>
      </c>
      <c r="W7614" s="6">
        <f>UPPER(TRIM(H7614))</f>
        <v/>
      </c>
      <c r="X7614" s="6">
        <f>UPPER(TRIM(I7614))</f>
        <v/>
      </c>
      <c r="Y7614" s="6">
        <f>IF(V7614&lt;&gt;"",IFERROR(INDEX(federal_program_name_lookup,MATCH(V7614,aln_lookup,0)),""),"")</f>
        <v/>
      </c>
    </row>
    <row r="7615">
      <c r="A7615" s="6">
        <f>IF(B7615&lt;&gt;"", "AWARD-"&amp;TEXT(ROW()-1,"0000"), "")</f>
        <v/>
      </c>
      <c r="B7615" s="7" t="n"/>
      <c r="C7615" s="7" t="n"/>
      <c r="D7615" s="7" t="n"/>
      <c r="E7615" s="8" t="n"/>
      <c r="F7615" s="9" t="n"/>
      <c r="G7615" s="8" t="n"/>
      <c r="H7615" s="8" t="n"/>
      <c r="I7615" s="8" t="n"/>
      <c r="J7615" s="10">
        <f>IF(A7615="",0,SUMIFS(amount_expended,cfda_key,V7615))</f>
        <v/>
      </c>
      <c r="K7615" s="10">
        <f>IF(G7615="OTHER CLUSTER NOT LISTED ABOVE",SUMIFS(amount_expended,uniform_other_cluster_name,X7615), IF(AND(OR(G7615="N/A",G7615=""),H7615=""),0,IF(G7615="STATE CLUSTER",SUMIFS(amount_expended,uniform_state_cluster_name,W7615),SUMIFS(amount_expended,cluster_name,G7615))))</f>
        <v/>
      </c>
      <c r="L7615" s="8" t="n"/>
      <c r="M7615" s="7" t="n"/>
      <c r="N7615" s="8" t="n"/>
      <c r="O7615" s="7" t="n"/>
      <c r="P7615" s="7" t="n"/>
      <c r="Q7615" s="8" t="n"/>
      <c r="R7615" s="9" t="n"/>
      <c r="S7615" s="8" t="n"/>
      <c r="T7615" s="8" t="n"/>
      <c r="U7615" s="8" t="n"/>
      <c r="V7615" s="11">
        <f>IF(OR(B7615="",C7615=""),"",CONCATENATE(B7615,".",C7615))</f>
        <v/>
      </c>
      <c r="W7615" s="6">
        <f>UPPER(TRIM(H7615))</f>
        <v/>
      </c>
      <c r="X7615" s="6">
        <f>UPPER(TRIM(I7615))</f>
        <v/>
      </c>
      <c r="Y7615" s="6">
        <f>IF(V7615&lt;&gt;"",IFERROR(INDEX(federal_program_name_lookup,MATCH(V7615,aln_lookup,0)),""),"")</f>
        <v/>
      </c>
    </row>
    <row r="7616">
      <c r="A7616" s="6">
        <f>IF(B7616&lt;&gt;"", "AWARD-"&amp;TEXT(ROW()-1,"0000"), "")</f>
        <v/>
      </c>
      <c r="B7616" s="7" t="n"/>
      <c r="C7616" s="7" t="n"/>
      <c r="D7616" s="7" t="n"/>
      <c r="E7616" s="8" t="n"/>
      <c r="F7616" s="9" t="n"/>
      <c r="G7616" s="8" t="n"/>
      <c r="H7616" s="8" t="n"/>
      <c r="I7616" s="8" t="n"/>
      <c r="J7616" s="10">
        <f>IF(A7616="",0,SUMIFS(amount_expended,cfda_key,V7616))</f>
        <v/>
      </c>
      <c r="K7616" s="10">
        <f>IF(G7616="OTHER CLUSTER NOT LISTED ABOVE",SUMIFS(amount_expended,uniform_other_cluster_name,X7616), IF(AND(OR(G7616="N/A",G7616=""),H7616=""),0,IF(G7616="STATE CLUSTER",SUMIFS(amount_expended,uniform_state_cluster_name,W7616),SUMIFS(amount_expended,cluster_name,G7616))))</f>
        <v/>
      </c>
      <c r="L7616" s="8" t="n"/>
      <c r="M7616" s="7" t="n"/>
      <c r="N7616" s="8" t="n"/>
      <c r="O7616" s="7" t="n"/>
      <c r="P7616" s="7" t="n"/>
      <c r="Q7616" s="8" t="n"/>
      <c r="R7616" s="9" t="n"/>
      <c r="S7616" s="8" t="n"/>
      <c r="T7616" s="8" t="n"/>
      <c r="U7616" s="8" t="n"/>
      <c r="V7616" s="11">
        <f>IF(OR(B7616="",C7616=""),"",CONCATENATE(B7616,".",C7616))</f>
        <v/>
      </c>
      <c r="W7616" s="6">
        <f>UPPER(TRIM(H7616))</f>
        <v/>
      </c>
      <c r="X7616" s="6">
        <f>UPPER(TRIM(I7616))</f>
        <v/>
      </c>
      <c r="Y7616" s="6">
        <f>IF(V7616&lt;&gt;"",IFERROR(INDEX(federal_program_name_lookup,MATCH(V7616,aln_lookup,0)),""),"")</f>
        <v/>
      </c>
    </row>
    <row r="7617">
      <c r="A7617" s="6">
        <f>IF(B7617&lt;&gt;"", "AWARD-"&amp;TEXT(ROW()-1,"0000"), "")</f>
        <v/>
      </c>
      <c r="B7617" s="7" t="n"/>
      <c r="C7617" s="7" t="n"/>
      <c r="D7617" s="7" t="n"/>
      <c r="E7617" s="8" t="n"/>
      <c r="F7617" s="9" t="n"/>
      <c r="G7617" s="8" t="n"/>
      <c r="H7617" s="8" t="n"/>
      <c r="I7617" s="8" t="n"/>
      <c r="J7617" s="10">
        <f>IF(A7617="",0,SUMIFS(amount_expended,cfda_key,V7617))</f>
        <v/>
      </c>
      <c r="K7617" s="10">
        <f>IF(G7617="OTHER CLUSTER NOT LISTED ABOVE",SUMIFS(amount_expended,uniform_other_cluster_name,X7617), IF(AND(OR(G7617="N/A",G7617=""),H7617=""),0,IF(G7617="STATE CLUSTER",SUMIFS(amount_expended,uniform_state_cluster_name,W7617),SUMIFS(amount_expended,cluster_name,G7617))))</f>
        <v/>
      </c>
      <c r="L7617" s="8" t="n"/>
      <c r="M7617" s="7" t="n"/>
      <c r="N7617" s="8" t="n"/>
      <c r="O7617" s="7" t="n"/>
      <c r="P7617" s="7" t="n"/>
      <c r="Q7617" s="8" t="n"/>
      <c r="R7617" s="9" t="n"/>
      <c r="S7617" s="8" t="n"/>
      <c r="T7617" s="8" t="n"/>
      <c r="U7617" s="8" t="n"/>
      <c r="V7617" s="11">
        <f>IF(OR(B7617="",C7617=""),"",CONCATENATE(B7617,".",C7617))</f>
        <v/>
      </c>
      <c r="W7617" s="6">
        <f>UPPER(TRIM(H7617))</f>
        <v/>
      </c>
      <c r="X7617" s="6">
        <f>UPPER(TRIM(I7617))</f>
        <v/>
      </c>
      <c r="Y7617" s="6">
        <f>IF(V7617&lt;&gt;"",IFERROR(INDEX(federal_program_name_lookup,MATCH(V7617,aln_lookup,0)),""),"")</f>
        <v/>
      </c>
    </row>
    <row r="7618">
      <c r="A7618" s="6">
        <f>IF(B7618&lt;&gt;"", "AWARD-"&amp;TEXT(ROW()-1,"0000"), "")</f>
        <v/>
      </c>
      <c r="B7618" s="7" t="n"/>
      <c r="C7618" s="7" t="n"/>
      <c r="D7618" s="7" t="n"/>
      <c r="E7618" s="8" t="n"/>
      <c r="F7618" s="9" t="n"/>
      <c r="G7618" s="8" t="n"/>
      <c r="H7618" s="8" t="n"/>
      <c r="I7618" s="8" t="n"/>
      <c r="J7618" s="10">
        <f>IF(A7618="",0,SUMIFS(amount_expended,cfda_key,V7618))</f>
        <v/>
      </c>
      <c r="K7618" s="10">
        <f>IF(G7618="OTHER CLUSTER NOT LISTED ABOVE",SUMIFS(amount_expended,uniform_other_cluster_name,X7618), IF(AND(OR(G7618="N/A",G7618=""),H7618=""),0,IF(G7618="STATE CLUSTER",SUMIFS(amount_expended,uniform_state_cluster_name,W7618),SUMIFS(amount_expended,cluster_name,G7618))))</f>
        <v/>
      </c>
      <c r="L7618" s="8" t="n"/>
      <c r="M7618" s="7" t="n"/>
      <c r="N7618" s="8" t="n"/>
      <c r="O7618" s="7" t="n"/>
      <c r="P7618" s="7" t="n"/>
      <c r="Q7618" s="8" t="n"/>
      <c r="R7618" s="9" t="n"/>
      <c r="S7618" s="8" t="n"/>
      <c r="T7618" s="8" t="n"/>
      <c r="U7618" s="8" t="n"/>
      <c r="V7618" s="11">
        <f>IF(OR(B7618="",C7618=""),"",CONCATENATE(B7618,".",C7618))</f>
        <v/>
      </c>
      <c r="W7618" s="6">
        <f>UPPER(TRIM(H7618))</f>
        <v/>
      </c>
      <c r="X7618" s="6">
        <f>UPPER(TRIM(I7618))</f>
        <v/>
      </c>
      <c r="Y7618" s="6">
        <f>IF(V7618&lt;&gt;"",IFERROR(INDEX(federal_program_name_lookup,MATCH(V7618,aln_lookup,0)),""),"")</f>
        <v/>
      </c>
    </row>
    <row r="7619">
      <c r="A7619" s="6">
        <f>IF(B7619&lt;&gt;"", "AWARD-"&amp;TEXT(ROW()-1,"0000"), "")</f>
        <v/>
      </c>
      <c r="B7619" s="7" t="n"/>
      <c r="C7619" s="7" t="n"/>
      <c r="D7619" s="7" t="n"/>
      <c r="E7619" s="8" t="n"/>
      <c r="F7619" s="9" t="n"/>
      <c r="G7619" s="8" t="n"/>
      <c r="H7619" s="8" t="n"/>
      <c r="I7619" s="8" t="n"/>
      <c r="J7619" s="10">
        <f>IF(A7619="",0,SUMIFS(amount_expended,cfda_key,V7619))</f>
        <v/>
      </c>
      <c r="K7619" s="10">
        <f>IF(G7619="OTHER CLUSTER NOT LISTED ABOVE",SUMIFS(amount_expended,uniform_other_cluster_name,X7619), IF(AND(OR(G7619="N/A",G7619=""),H7619=""),0,IF(G7619="STATE CLUSTER",SUMIFS(amount_expended,uniform_state_cluster_name,W7619),SUMIFS(amount_expended,cluster_name,G7619))))</f>
        <v/>
      </c>
      <c r="L7619" s="8" t="n"/>
      <c r="M7619" s="7" t="n"/>
      <c r="N7619" s="8" t="n"/>
      <c r="O7619" s="7" t="n"/>
      <c r="P7619" s="7" t="n"/>
      <c r="Q7619" s="8" t="n"/>
      <c r="R7619" s="9" t="n"/>
      <c r="S7619" s="8" t="n"/>
      <c r="T7619" s="8" t="n"/>
      <c r="U7619" s="8" t="n"/>
      <c r="V7619" s="11">
        <f>IF(OR(B7619="",C7619=""),"",CONCATENATE(B7619,".",C7619))</f>
        <v/>
      </c>
      <c r="W7619" s="6">
        <f>UPPER(TRIM(H7619))</f>
        <v/>
      </c>
      <c r="X7619" s="6">
        <f>UPPER(TRIM(I7619))</f>
        <v/>
      </c>
      <c r="Y7619" s="6">
        <f>IF(V7619&lt;&gt;"",IFERROR(INDEX(federal_program_name_lookup,MATCH(V7619,aln_lookup,0)),""),"")</f>
        <v/>
      </c>
    </row>
    <row r="7620">
      <c r="A7620" s="6">
        <f>IF(B7620&lt;&gt;"", "AWARD-"&amp;TEXT(ROW()-1,"0000"), "")</f>
        <v/>
      </c>
      <c r="B7620" s="7" t="n"/>
      <c r="C7620" s="7" t="n"/>
      <c r="D7620" s="7" t="n"/>
      <c r="E7620" s="8" t="n"/>
      <c r="F7620" s="9" t="n"/>
      <c r="G7620" s="8" t="n"/>
      <c r="H7620" s="8" t="n"/>
      <c r="I7620" s="8" t="n"/>
      <c r="J7620" s="10">
        <f>IF(A7620="",0,SUMIFS(amount_expended,cfda_key,V7620))</f>
        <v/>
      </c>
      <c r="K7620" s="10">
        <f>IF(G7620="OTHER CLUSTER NOT LISTED ABOVE",SUMIFS(amount_expended,uniform_other_cluster_name,X7620), IF(AND(OR(G7620="N/A",G7620=""),H7620=""),0,IF(G7620="STATE CLUSTER",SUMIFS(amount_expended,uniform_state_cluster_name,W7620),SUMIFS(amount_expended,cluster_name,G7620))))</f>
        <v/>
      </c>
      <c r="L7620" s="8" t="n"/>
      <c r="M7620" s="7" t="n"/>
      <c r="N7620" s="8" t="n"/>
      <c r="O7620" s="7" t="n"/>
      <c r="P7620" s="7" t="n"/>
      <c r="Q7620" s="8" t="n"/>
      <c r="R7620" s="9" t="n"/>
      <c r="S7620" s="8" t="n"/>
      <c r="T7620" s="8" t="n"/>
      <c r="U7620" s="8" t="n"/>
      <c r="V7620" s="11">
        <f>IF(OR(B7620="",C7620=""),"",CONCATENATE(B7620,".",C7620))</f>
        <v/>
      </c>
      <c r="W7620" s="6">
        <f>UPPER(TRIM(H7620))</f>
        <v/>
      </c>
      <c r="X7620" s="6">
        <f>UPPER(TRIM(I7620))</f>
        <v/>
      </c>
      <c r="Y7620" s="6">
        <f>IF(V7620&lt;&gt;"",IFERROR(INDEX(federal_program_name_lookup,MATCH(V7620,aln_lookup,0)),""),"")</f>
        <v/>
      </c>
    </row>
    <row r="7621">
      <c r="A7621" s="6">
        <f>IF(B7621&lt;&gt;"", "AWARD-"&amp;TEXT(ROW()-1,"0000"), "")</f>
        <v/>
      </c>
      <c r="B7621" s="7" t="n"/>
      <c r="C7621" s="7" t="n"/>
      <c r="D7621" s="7" t="n"/>
      <c r="E7621" s="8" t="n"/>
      <c r="F7621" s="9" t="n"/>
      <c r="G7621" s="8" t="n"/>
      <c r="H7621" s="8" t="n"/>
      <c r="I7621" s="8" t="n"/>
      <c r="J7621" s="10">
        <f>IF(A7621="",0,SUMIFS(amount_expended,cfda_key,V7621))</f>
        <v/>
      </c>
      <c r="K7621" s="10">
        <f>IF(G7621="OTHER CLUSTER NOT LISTED ABOVE",SUMIFS(amount_expended,uniform_other_cluster_name,X7621), IF(AND(OR(G7621="N/A",G7621=""),H7621=""),0,IF(G7621="STATE CLUSTER",SUMIFS(amount_expended,uniform_state_cluster_name,W7621),SUMIFS(amount_expended,cluster_name,G7621))))</f>
        <v/>
      </c>
      <c r="L7621" s="8" t="n"/>
      <c r="M7621" s="7" t="n"/>
      <c r="N7621" s="8" t="n"/>
      <c r="O7621" s="7" t="n"/>
      <c r="P7621" s="7" t="n"/>
      <c r="Q7621" s="8" t="n"/>
      <c r="R7621" s="9" t="n"/>
      <c r="S7621" s="8" t="n"/>
      <c r="T7621" s="8" t="n"/>
      <c r="U7621" s="8" t="n"/>
      <c r="V7621" s="11">
        <f>IF(OR(B7621="",C7621=""),"",CONCATENATE(B7621,".",C7621))</f>
        <v/>
      </c>
      <c r="W7621" s="6">
        <f>UPPER(TRIM(H7621))</f>
        <v/>
      </c>
      <c r="X7621" s="6">
        <f>UPPER(TRIM(I7621))</f>
        <v/>
      </c>
      <c r="Y7621" s="6">
        <f>IF(V7621&lt;&gt;"",IFERROR(INDEX(federal_program_name_lookup,MATCH(V7621,aln_lookup,0)),""),"")</f>
        <v/>
      </c>
    </row>
    <row r="7622">
      <c r="A7622" s="6">
        <f>IF(B7622&lt;&gt;"", "AWARD-"&amp;TEXT(ROW()-1,"0000"), "")</f>
        <v/>
      </c>
      <c r="B7622" s="7" t="n"/>
      <c r="C7622" s="7" t="n"/>
      <c r="D7622" s="7" t="n"/>
      <c r="E7622" s="8" t="n"/>
      <c r="F7622" s="9" t="n"/>
      <c r="G7622" s="8" t="n"/>
      <c r="H7622" s="8" t="n"/>
      <c r="I7622" s="8" t="n"/>
      <c r="J7622" s="10">
        <f>IF(A7622="",0,SUMIFS(amount_expended,cfda_key,V7622))</f>
        <v/>
      </c>
      <c r="K7622" s="10">
        <f>IF(G7622="OTHER CLUSTER NOT LISTED ABOVE",SUMIFS(amount_expended,uniform_other_cluster_name,X7622), IF(AND(OR(G7622="N/A",G7622=""),H7622=""),0,IF(G7622="STATE CLUSTER",SUMIFS(amount_expended,uniform_state_cluster_name,W7622),SUMIFS(amount_expended,cluster_name,G7622))))</f>
        <v/>
      </c>
      <c r="L7622" s="8" t="n"/>
      <c r="M7622" s="7" t="n"/>
      <c r="N7622" s="8" t="n"/>
      <c r="O7622" s="7" t="n"/>
      <c r="P7622" s="7" t="n"/>
      <c r="Q7622" s="8" t="n"/>
      <c r="R7622" s="9" t="n"/>
      <c r="S7622" s="8" t="n"/>
      <c r="T7622" s="8" t="n"/>
      <c r="U7622" s="8" t="n"/>
      <c r="V7622" s="11">
        <f>IF(OR(B7622="",C7622=""),"",CONCATENATE(B7622,".",C7622))</f>
        <v/>
      </c>
      <c r="W7622" s="6">
        <f>UPPER(TRIM(H7622))</f>
        <v/>
      </c>
      <c r="X7622" s="6">
        <f>UPPER(TRIM(I7622))</f>
        <v/>
      </c>
      <c r="Y7622" s="6">
        <f>IF(V7622&lt;&gt;"",IFERROR(INDEX(federal_program_name_lookup,MATCH(V7622,aln_lookup,0)),""),"")</f>
        <v/>
      </c>
    </row>
    <row r="7623">
      <c r="A7623" s="6">
        <f>IF(B7623&lt;&gt;"", "AWARD-"&amp;TEXT(ROW()-1,"0000"), "")</f>
        <v/>
      </c>
      <c r="B7623" s="7" t="n"/>
      <c r="C7623" s="7" t="n"/>
      <c r="D7623" s="7" t="n"/>
      <c r="E7623" s="8" t="n"/>
      <c r="F7623" s="9" t="n"/>
      <c r="G7623" s="8" t="n"/>
      <c r="H7623" s="8" t="n"/>
      <c r="I7623" s="8" t="n"/>
      <c r="J7623" s="10">
        <f>IF(A7623="",0,SUMIFS(amount_expended,cfda_key,V7623))</f>
        <v/>
      </c>
      <c r="K7623" s="10">
        <f>IF(G7623="OTHER CLUSTER NOT LISTED ABOVE",SUMIFS(amount_expended,uniform_other_cluster_name,X7623), IF(AND(OR(G7623="N/A",G7623=""),H7623=""),0,IF(G7623="STATE CLUSTER",SUMIFS(amount_expended,uniform_state_cluster_name,W7623),SUMIFS(amount_expended,cluster_name,G7623))))</f>
        <v/>
      </c>
      <c r="L7623" s="8" t="n"/>
      <c r="M7623" s="7" t="n"/>
      <c r="N7623" s="8" t="n"/>
      <c r="O7623" s="7" t="n"/>
      <c r="P7623" s="7" t="n"/>
      <c r="Q7623" s="8" t="n"/>
      <c r="R7623" s="9" t="n"/>
      <c r="S7623" s="8" t="n"/>
      <c r="T7623" s="8" t="n"/>
      <c r="U7623" s="8" t="n"/>
      <c r="V7623" s="11">
        <f>IF(OR(B7623="",C7623=""),"",CONCATENATE(B7623,".",C7623))</f>
        <v/>
      </c>
      <c r="W7623" s="6">
        <f>UPPER(TRIM(H7623))</f>
        <v/>
      </c>
      <c r="X7623" s="6">
        <f>UPPER(TRIM(I7623))</f>
        <v/>
      </c>
      <c r="Y7623" s="6">
        <f>IF(V7623&lt;&gt;"",IFERROR(INDEX(federal_program_name_lookup,MATCH(V7623,aln_lookup,0)),""),"")</f>
        <v/>
      </c>
    </row>
    <row r="7624">
      <c r="A7624" s="6">
        <f>IF(B7624&lt;&gt;"", "AWARD-"&amp;TEXT(ROW()-1,"0000"), "")</f>
        <v/>
      </c>
      <c r="B7624" s="7" t="n"/>
      <c r="C7624" s="7" t="n"/>
      <c r="D7624" s="7" t="n"/>
      <c r="E7624" s="8" t="n"/>
      <c r="F7624" s="9" t="n"/>
      <c r="G7624" s="8" t="n"/>
      <c r="H7624" s="8" t="n"/>
      <c r="I7624" s="8" t="n"/>
      <c r="J7624" s="10">
        <f>IF(A7624="",0,SUMIFS(amount_expended,cfda_key,V7624))</f>
        <v/>
      </c>
      <c r="K7624" s="10">
        <f>IF(G7624="OTHER CLUSTER NOT LISTED ABOVE",SUMIFS(amount_expended,uniform_other_cluster_name,X7624), IF(AND(OR(G7624="N/A",G7624=""),H7624=""),0,IF(G7624="STATE CLUSTER",SUMIFS(amount_expended,uniform_state_cluster_name,W7624),SUMIFS(amount_expended,cluster_name,G7624))))</f>
        <v/>
      </c>
      <c r="L7624" s="8" t="n"/>
      <c r="M7624" s="7" t="n"/>
      <c r="N7624" s="8" t="n"/>
      <c r="O7624" s="7" t="n"/>
      <c r="P7624" s="7" t="n"/>
      <c r="Q7624" s="8" t="n"/>
      <c r="R7624" s="9" t="n"/>
      <c r="S7624" s="8" t="n"/>
      <c r="T7624" s="8" t="n"/>
      <c r="U7624" s="8" t="n"/>
      <c r="V7624" s="11">
        <f>IF(OR(B7624="",C7624=""),"",CONCATENATE(B7624,".",C7624))</f>
        <v/>
      </c>
      <c r="W7624" s="6">
        <f>UPPER(TRIM(H7624))</f>
        <v/>
      </c>
      <c r="X7624" s="6">
        <f>UPPER(TRIM(I7624))</f>
        <v/>
      </c>
      <c r="Y7624" s="6">
        <f>IF(V7624&lt;&gt;"",IFERROR(INDEX(federal_program_name_lookup,MATCH(V7624,aln_lookup,0)),""),"")</f>
        <v/>
      </c>
    </row>
    <row r="7625">
      <c r="A7625" s="6">
        <f>IF(B7625&lt;&gt;"", "AWARD-"&amp;TEXT(ROW()-1,"0000"), "")</f>
        <v/>
      </c>
      <c r="B7625" s="7" t="n"/>
      <c r="C7625" s="7" t="n"/>
      <c r="D7625" s="7" t="n"/>
      <c r="E7625" s="8" t="n"/>
      <c r="F7625" s="9" t="n"/>
      <c r="G7625" s="8" t="n"/>
      <c r="H7625" s="8" t="n"/>
      <c r="I7625" s="8" t="n"/>
      <c r="J7625" s="10">
        <f>IF(A7625="",0,SUMIFS(amount_expended,cfda_key,V7625))</f>
        <v/>
      </c>
      <c r="K7625" s="10">
        <f>IF(G7625="OTHER CLUSTER NOT LISTED ABOVE",SUMIFS(amount_expended,uniform_other_cluster_name,X7625), IF(AND(OR(G7625="N/A",G7625=""),H7625=""),0,IF(G7625="STATE CLUSTER",SUMIFS(amount_expended,uniform_state_cluster_name,W7625),SUMIFS(amount_expended,cluster_name,G7625))))</f>
        <v/>
      </c>
      <c r="L7625" s="8" t="n"/>
      <c r="M7625" s="7" t="n"/>
      <c r="N7625" s="8" t="n"/>
      <c r="O7625" s="7" t="n"/>
      <c r="P7625" s="7" t="n"/>
      <c r="Q7625" s="8" t="n"/>
      <c r="R7625" s="9" t="n"/>
      <c r="S7625" s="8" t="n"/>
      <c r="T7625" s="8" t="n"/>
      <c r="U7625" s="8" t="n"/>
      <c r="V7625" s="11">
        <f>IF(OR(B7625="",C7625=""),"",CONCATENATE(B7625,".",C7625))</f>
        <v/>
      </c>
      <c r="W7625" s="6">
        <f>UPPER(TRIM(H7625))</f>
        <v/>
      </c>
      <c r="X7625" s="6">
        <f>UPPER(TRIM(I7625))</f>
        <v/>
      </c>
      <c r="Y7625" s="6">
        <f>IF(V7625&lt;&gt;"",IFERROR(INDEX(federal_program_name_lookup,MATCH(V7625,aln_lookup,0)),""),"")</f>
        <v/>
      </c>
    </row>
    <row r="7626">
      <c r="A7626" s="6">
        <f>IF(B7626&lt;&gt;"", "AWARD-"&amp;TEXT(ROW()-1,"0000"), "")</f>
        <v/>
      </c>
      <c r="B7626" s="7" t="n"/>
      <c r="C7626" s="7" t="n"/>
      <c r="D7626" s="7" t="n"/>
      <c r="E7626" s="8" t="n"/>
      <c r="F7626" s="9" t="n"/>
      <c r="G7626" s="8" t="n"/>
      <c r="H7626" s="8" t="n"/>
      <c r="I7626" s="8" t="n"/>
      <c r="J7626" s="10">
        <f>IF(A7626="",0,SUMIFS(amount_expended,cfda_key,V7626))</f>
        <v/>
      </c>
      <c r="K7626" s="10">
        <f>IF(G7626="OTHER CLUSTER NOT LISTED ABOVE",SUMIFS(amount_expended,uniform_other_cluster_name,X7626), IF(AND(OR(G7626="N/A",G7626=""),H7626=""),0,IF(G7626="STATE CLUSTER",SUMIFS(amount_expended,uniform_state_cluster_name,W7626),SUMIFS(amount_expended,cluster_name,G7626))))</f>
        <v/>
      </c>
      <c r="L7626" s="8" t="n"/>
      <c r="M7626" s="7" t="n"/>
      <c r="N7626" s="8" t="n"/>
      <c r="O7626" s="7" t="n"/>
      <c r="P7626" s="7" t="n"/>
      <c r="Q7626" s="8" t="n"/>
      <c r="R7626" s="9" t="n"/>
      <c r="S7626" s="8" t="n"/>
      <c r="T7626" s="8" t="n"/>
      <c r="U7626" s="8" t="n"/>
      <c r="V7626" s="11">
        <f>IF(OR(B7626="",C7626=""),"",CONCATENATE(B7626,".",C7626))</f>
        <v/>
      </c>
      <c r="W7626" s="6">
        <f>UPPER(TRIM(H7626))</f>
        <v/>
      </c>
      <c r="X7626" s="6">
        <f>UPPER(TRIM(I7626))</f>
        <v/>
      </c>
      <c r="Y7626" s="6">
        <f>IF(V7626&lt;&gt;"",IFERROR(INDEX(federal_program_name_lookup,MATCH(V7626,aln_lookup,0)),""),"")</f>
        <v/>
      </c>
    </row>
    <row r="7627">
      <c r="A7627" s="6">
        <f>IF(B7627&lt;&gt;"", "AWARD-"&amp;TEXT(ROW()-1,"0000"), "")</f>
        <v/>
      </c>
      <c r="B7627" s="7" t="n"/>
      <c r="C7627" s="7" t="n"/>
      <c r="D7627" s="7" t="n"/>
      <c r="E7627" s="8" t="n"/>
      <c r="F7627" s="9" t="n"/>
      <c r="G7627" s="8" t="n"/>
      <c r="H7627" s="8" t="n"/>
      <c r="I7627" s="8" t="n"/>
      <c r="J7627" s="10">
        <f>IF(A7627="",0,SUMIFS(amount_expended,cfda_key,V7627))</f>
        <v/>
      </c>
      <c r="K7627" s="10">
        <f>IF(G7627="OTHER CLUSTER NOT LISTED ABOVE",SUMIFS(amount_expended,uniform_other_cluster_name,X7627), IF(AND(OR(G7627="N/A",G7627=""),H7627=""),0,IF(G7627="STATE CLUSTER",SUMIFS(amount_expended,uniform_state_cluster_name,W7627),SUMIFS(amount_expended,cluster_name,G7627))))</f>
        <v/>
      </c>
      <c r="L7627" s="8" t="n"/>
      <c r="M7627" s="7" t="n"/>
      <c r="N7627" s="8" t="n"/>
      <c r="O7627" s="7" t="n"/>
      <c r="P7627" s="7" t="n"/>
      <c r="Q7627" s="8" t="n"/>
      <c r="R7627" s="9" t="n"/>
      <c r="S7627" s="8" t="n"/>
      <c r="T7627" s="8" t="n"/>
      <c r="U7627" s="8" t="n"/>
      <c r="V7627" s="11">
        <f>IF(OR(B7627="",C7627=""),"",CONCATENATE(B7627,".",C7627))</f>
        <v/>
      </c>
      <c r="W7627" s="6">
        <f>UPPER(TRIM(H7627))</f>
        <v/>
      </c>
      <c r="X7627" s="6">
        <f>UPPER(TRIM(I7627))</f>
        <v/>
      </c>
      <c r="Y7627" s="6">
        <f>IF(V7627&lt;&gt;"",IFERROR(INDEX(federal_program_name_lookup,MATCH(V7627,aln_lookup,0)),""),"")</f>
        <v/>
      </c>
    </row>
    <row r="7628">
      <c r="A7628" s="6">
        <f>IF(B7628&lt;&gt;"", "AWARD-"&amp;TEXT(ROW()-1,"0000"), "")</f>
        <v/>
      </c>
      <c r="B7628" s="7" t="n"/>
      <c r="C7628" s="7" t="n"/>
      <c r="D7628" s="7" t="n"/>
      <c r="E7628" s="8" t="n"/>
      <c r="F7628" s="9" t="n"/>
      <c r="G7628" s="8" t="n"/>
      <c r="H7628" s="8" t="n"/>
      <c r="I7628" s="8" t="n"/>
      <c r="J7628" s="10">
        <f>IF(A7628="",0,SUMIFS(amount_expended,cfda_key,V7628))</f>
        <v/>
      </c>
      <c r="K7628" s="10">
        <f>IF(G7628="OTHER CLUSTER NOT LISTED ABOVE",SUMIFS(amount_expended,uniform_other_cluster_name,X7628), IF(AND(OR(G7628="N/A",G7628=""),H7628=""),0,IF(G7628="STATE CLUSTER",SUMIFS(amount_expended,uniform_state_cluster_name,W7628),SUMIFS(amount_expended,cluster_name,G7628))))</f>
        <v/>
      </c>
      <c r="L7628" s="8" t="n"/>
      <c r="M7628" s="7" t="n"/>
      <c r="N7628" s="8" t="n"/>
      <c r="O7628" s="7" t="n"/>
      <c r="P7628" s="7" t="n"/>
      <c r="Q7628" s="8" t="n"/>
      <c r="R7628" s="9" t="n"/>
      <c r="S7628" s="8" t="n"/>
      <c r="T7628" s="8" t="n"/>
      <c r="U7628" s="8" t="n"/>
      <c r="V7628" s="11">
        <f>IF(OR(B7628="",C7628=""),"",CONCATENATE(B7628,".",C7628))</f>
        <v/>
      </c>
      <c r="W7628" s="6">
        <f>UPPER(TRIM(H7628))</f>
        <v/>
      </c>
      <c r="X7628" s="6">
        <f>UPPER(TRIM(I7628))</f>
        <v/>
      </c>
      <c r="Y7628" s="6">
        <f>IF(V7628&lt;&gt;"",IFERROR(INDEX(federal_program_name_lookup,MATCH(V7628,aln_lookup,0)),""),"")</f>
        <v/>
      </c>
    </row>
    <row r="7629">
      <c r="A7629" s="6">
        <f>IF(B7629&lt;&gt;"", "AWARD-"&amp;TEXT(ROW()-1,"0000"), "")</f>
        <v/>
      </c>
      <c r="B7629" s="7" t="n"/>
      <c r="C7629" s="7" t="n"/>
      <c r="D7629" s="7" t="n"/>
      <c r="E7629" s="8" t="n"/>
      <c r="F7629" s="9" t="n"/>
      <c r="G7629" s="8" t="n"/>
      <c r="H7629" s="8" t="n"/>
      <c r="I7629" s="8" t="n"/>
      <c r="J7629" s="10">
        <f>IF(A7629="",0,SUMIFS(amount_expended,cfda_key,V7629))</f>
        <v/>
      </c>
      <c r="K7629" s="10">
        <f>IF(G7629="OTHER CLUSTER NOT LISTED ABOVE",SUMIFS(amount_expended,uniform_other_cluster_name,X7629), IF(AND(OR(G7629="N/A",G7629=""),H7629=""),0,IF(G7629="STATE CLUSTER",SUMIFS(amount_expended,uniform_state_cluster_name,W7629),SUMIFS(amount_expended,cluster_name,G7629))))</f>
        <v/>
      </c>
      <c r="L7629" s="8" t="n"/>
      <c r="M7629" s="7" t="n"/>
      <c r="N7629" s="8" t="n"/>
      <c r="O7629" s="7" t="n"/>
      <c r="P7629" s="7" t="n"/>
      <c r="Q7629" s="8" t="n"/>
      <c r="R7629" s="9" t="n"/>
      <c r="S7629" s="8" t="n"/>
      <c r="T7629" s="8" t="n"/>
      <c r="U7629" s="8" t="n"/>
      <c r="V7629" s="11">
        <f>IF(OR(B7629="",C7629=""),"",CONCATENATE(B7629,".",C7629))</f>
        <v/>
      </c>
      <c r="W7629" s="6">
        <f>UPPER(TRIM(H7629))</f>
        <v/>
      </c>
      <c r="X7629" s="6">
        <f>UPPER(TRIM(I7629))</f>
        <v/>
      </c>
      <c r="Y7629" s="6">
        <f>IF(V7629&lt;&gt;"",IFERROR(INDEX(federal_program_name_lookup,MATCH(V7629,aln_lookup,0)),""),"")</f>
        <v/>
      </c>
    </row>
    <row r="7630">
      <c r="A7630" s="6">
        <f>IF(B7630&lt;&gt;"", "AWARD-"&amp;TEXT(ROW()-1,"0000"), "")</f>
        <v/>
      </c>
      <c r="B7630" s="7" t="n"/>
      <c r="C7630" s="7" t="n"/>
      <c r="D7630" s="7" t="n"/>
      <c r="E7630" s="8" t="n"/>
      <c r="F7630" s="9" t="n"/>
      <c r="G7630" s="8" t="n"/>
      <c r="H7630" s="8" t="n"/>
      <c r="I7630" s="8" t="n"/>
      <c r="J7630" s="10">
        <f>IF(A7630="",0,SUMIFS(amount_expended,cfda_key,V7630))</f>
        <v/>
      </c>
      <c r="K7630" s="10">
        <f>IF(G7630="OTHER CLUSTER NOT LISTED ABOVE",SUMIFS(amount_expended,uniform_other_cluster_name,X7630), IF(AND(OR(G7630="N/A",G7630=""),H7630=""),0,IF(G7630="STATE CLUSTER",SUMIFS(amount_expended,uniform_state_cluster_name,W7630),SUMIFS(amount_expended,cluster_name,G7630))))</f>
        <v/>
      </c>
      <c r="L7630" s="8" t="n"/>
      <c r="M7630" s="7" t="n"/>
      <c r="N7630" s="8" t="n"/>
      <c r="O7630" s="7" t="n"/>
      <c r="P7630" s="7" t="n"/>
      <c r="Q7630" s="8" t="n"/>
      <c r="R7630" s="9" t="n"/>
      <c r="S7630" s="8" t="n"/>
      <c r="T7630" s="8" t="n"/>
      <c r="U7630" s="8" t="n"/>
      <c r="V7630" s="11">
        <f>IF(OR(B7630="",C7630=""),"",CONCATENATE(B7630,".",C7630))</f>
        <v/>
      </c>
      <c r="W7630" s="6">
        <f>UPPER(TRIM(H7630))</f>
        <v/>
      </c>
      <c r="X7630" s="6">
        <f>UPPER(TRIM(I7630))</f>
        <v/>
      </c>
      <c r="Y7630" s="6">
        <f>IF(V7630&lt;&gt;"",IFERROR(INDEX(federal_program_name_lookup,MATCH(V7630,aln_lookup,0)),""),"")</f>
        <v/>
      </c>
    </row>
    <row r="7631">
      <c r="A7631" s="6">
        <f>IF(B7631&lt;&gt;"", "AWARD-"&amp;TEXT(ROW()-1,"0000"), "")</f>
        <v/>
      </c>
      <c r="B7631" s="7" t="n"/>
      <c r="C7631" s="7" t="n"/>
      <c r="D7631" s="7" t="n"/>
      <c r="E7631" s="8" t="n"/>
      <c r="F7631" s="9" t="n"/>
      <c r="G7631" s="8" t="n"/>
      <c r="H7631" s="8" t="n"/>
      <c r="I7631" s="8" t="n"/>
      <c r="J7631" s="10">
        <f>IF(A7631="",0,SUMIFS(amount_expended,cfda_key,V7631))</f>
        <v/>
      </c>
      <c r="K7631" s="10">
        <f>IF(G7631="OTHER CLUSTER NOT LISTED ABOVE",SUMIFS(amount_expended,uniform_other_cluster_name,X7631), IF(AND(OR(G7631="N/A",G7631=""),H7631=""),0,IF(G7631="STATE CLUSTER",SUMIFS(amount_expended,uniform_state_cluster_name,W7631),SUMIFS(amount_expended,cluster_name,G7631))))</f>
        <v/>
      </c>
      <c r="L7631" s="8" t="n"/>
      <c r="M7631" s="7" t="n"/>
      <c r="N7631" s="8" t="n"/>
      <c r="O7631" s="7" t="n"/>
      <c r="P7631" s="7" t="n"/>
      <c r="Q7631" s="8" t="n"/>
      <c r="R7631" s="9" t="n"/>
      <c r="S7631" s="8" t="n"/>
      <c r="T7631" s="8" t="n"/>
      <c r="U7631" s="8" t="n"/>
      <c r="V7631" s="11">
        <f>IF(OR(B7631="",C7631=""),"",CONCATENATE(B7631,".",C7631))</f>
        <v/>
      </c>
      <c r="W7631" s="6">
        <f>UPPER(TRIM(H7631))</f>
        <v/>
      </c>
      <c r="X7631" s="6">
        <f>UPPER(TRIM(I7631))</f>
        <v/>
      </c>
      <c r="Y7631" s="6">
        <f>IF(V7631&lt;&gt;"",IFERROR(INDEX(federal_program_name_lookup,MATCH(V7631,aln_lookup,0)),""),"")</f>
        <v/>
      </c>
    </row>
    <row r="7632">
      <c r="A7632" s="6">
        <f>IF(B7632&lt;&gt;"", "AWARD-"&amp;TEXT(ROW()-1,"0000"), "")</f>
        <v/>
      </c>
      <c r="B7632" s="7" t="n"/>
      <c r="C7632" s="7" t="n"/>
      <c r="D7632" s="7" t="n"/>
      <c r="E7632" s="8" t="n"/>
      <c r="F7632" s="9" t="n"/>
      <c r="G7632" s="8" t="n"/>
      <c r="H7632" s="8" t="n"/>
      <c r="I7632" s="8" t="n"/>
      <c r="J7632" s="10">
        <f>IF(A7632="",0,SUMIFS(amount_expended,cfda_key,V7632))</f>
        <v/>
      </c>
      <c r="K7632" s="10">
        <f>IF(G7632="OTHER CLUSTER NOT LISTED ABOVE",SUMIFS(amount_expended,uniform_other_cluster_name,X7632), IF(AND(OR(G7632="N/A",G7632=""),H7632=""),0,IF(G7632="STATE CLUSTER",SUMIFS(amount_expended,uniform_state_cluster_name,W7632),SUMIFS(amount_expended,cluster_name,G7632))))</f>
        <v/>
      </c>
      <c r="L7632" s="8" t="n"/>
      <c r="M7632" s="7" t="n"/>
      <c r="N7632" s="8" t="n"/>
      <c r="O7632" s="7" t="n"/>
      <c r="P7632" s="7" t="n"/>
      <c r="Q7632" s="8" t="n"/>
      <c r="R7632" s="9" t="n"/>
      <c r="S7632" s="8" t="n"/>
      <c r="T7632" s="8" t="n"/>
      <c r="U7632" s="8" t="n"/>
      <c r="V7632" s="11">
        <f>IF(OR(B7632="",C7632=""),"",CONCATENATE(B7632,".",C7632))</f>
        <v/>
      </c>
      <c r="W7632" s="6">
        <f>UPPER(TRIM(H7632))</f>
        <v/>
      </c>
      <c r="X7632" s="6">
        <f>UPPER(TRIM(I7632))</f>
        <v/>
      </c>
      <c r="Y7632" s="6">
        <f>IF(V7632&lt;&gt;"",IFERROR(INDEX(federal_program_name_lookup,MATCH(V7632,aln_lookup,0)),""),"")</f>
        <v/>
      </c>
    </row>
    <row r="7633">
      <c r="A7633" s="6">
        <f>IF(B7633&lt;&gt;"", "AWARD-"&amp;TEXT(ROW()-1,"0000"), "")</f>
        <v/>
      </c>
      <c r="B7633" s="7" t="n"/>
      <c r="C7633" s="7" t="n"/>
      <c r="D7633" s="7" t="n"/>
      <c r="E7633" s="8" t="n"/>
      <c r="F7633" s="9" t="n"/>
      <c r="G7633" s="8" t="n"/>
      <c r="H7633" s="8" t="n"/>
      <c r="I7633" s="8" t="n"/>
      <c r="J7633" s="10">
        <f>IF(A7633="",0,SUMIFS(amount_expended,cfda_key,V7633))</f>
        <v/>
      </c>
      <c r="K7633" s="10">
        <f>IF(G7633="OTHER CLUSTER NOT LISTED ABOVE",SUMIFS(amount_expended,uniform_other_cluster_name,X7633), IF(AND(OR(G7633="N/A",G7633=""),H7633=""),0,IF(G7633="STATE CLUSTER",SUMIFS(amount_expended,uniform_state_cluster_name,W7633),SUMIFS(amount_expended,cluster_name,G7633))))</f>
        <v/>
      </c>
      <c r="L7633" s="8" t="n"/>
      <c r="M7633" s="7" t="n"/>
      <c r="N7633" s="8" t="n"/>
      <c r="O7633" s="7" t="n"/>
      <c r="P7633" s="7" t="n"/>
      <c r="Q7633" s="8" t="n"/>
      <c r="R7633" s="9" t="n"/>
      <c r="S7633" s="8" t="n"/>
      <c r="T7633" s="8" t="n"/>
      <c r="U7633" s="8" t="n"/>
      <c r="V7633" s="11">
        <f>IF(OR(B7633="",C7633=""),"",CONCATENATE(B7633,".",C7633))</f>
        <v/>
      </c>
      <c r="W7633" s="6">
        <f>UPPER(TRIM(H7633))</f>
        <v/>
      </c>
      <c r="X7633" s="6">
        <f>UPPER(TRIM(I7633))</f>
        <v/>
      </c>
      <c r="Y7633" s="6">
        <f>IF(V7633&lt;&gt;"",IFERROR(INDEX(federal_program_name_lookup,MATCH(V7633,aln_lookup,0)),""),"")</f>
        <v/>
      </c>
    </row>
    <row r="7634">
      <c r="A7634" s="6">
        <f>IF(B7634&lt;&gt;"", "AWARD-"&amp;TEXT(ROW()-1,"0000"), "")</f>
        <v/>
      </c>
      <c r="B7634" s="7" t="n"/>
      <c r="C7634" s="7" t="n"/>
      <c r="D7634" s="7" t="n"/>
      <c r="E7634" s="8" t="n"/>
      <c r="F7634" s="9" t="n"/>
      <c r="G7634" s="8" t="n"/>
      <c r="H7634" s="8" t="n"/>
      <c r="I7634" s="8" t="n"/>
      <c r="J7634" s="10">
        <f>IF(A7634="",0,SUMIFS(amount_expended,cfda_key,V7634))</f>
        <v/>
      </c>
      <c r="K7634" s="10">
        <f>IF(G7634="OTHER CLUSTER NOT LISTED ABOVE",SUMIFS(amount_expended,uniform_other_cluster_name,X7634), IF(AND(OR(G7634="N/A",G7634=""),H7634=""),0,IF(G7634="STATE CLUSTER",SUMIFS(amount_expended,uniform_state_cluster_name,W7634),SUMIFS(amount_expended,cluster_name,G7634))))</f>
        <v/>
      </c>
      <c r="L7634" s="8" t="n"/>
      <c r="M7634" s="7" t="n"/>
      <c r="N7634" s="8" t="n"/>
      <c r="O7634" s="7" t="n"/>
      <c r="P7634" s="7" t="n"/>
      <c r="Q7634" s="8" t="n"/>
      <c r="R7634" s="9" t="n"/>
      <c r="S7634" s="8" t="n"/>
      <c r="T7634" s="8" t="n"/>
      <c r="U7634" s="8" t="n"/>
      <c r="V7634" s="11">
        <f>IF(OR(B7634="",C7634=""),"",CONCATENATE(B7634,".",C7634))</f>
        <v/>
      </c>
      <c r="W7634" s="6">
        <f>UPPER(TRIM(H7634))</f>
        <v/>
      </c>
      <c r="X7634" s="6">
        <f>UPPER(TRIM(I7634))</f>
        <v/>
      </c>
      <c r="Y7634" s="6">
        <f>IF(V7634&lt;&gt;"",IFERROR(INDEX(federal_program_name_lookup,MATCH(V7634,aln_lookup,0)),""),"")</f>
        <v/>
      </c>
    </row>
    <row r="7635">
      <c r="A7635" s="6">
        <f>IF(B7635&lt;&gt;"", "AWARD-"&amp;TEXT(ROW()-1,"0000"), "")</f>
        <v/>
      </c>
      <c r="B7635" s="7" t="n"/>
      <c r="C7635" s="7" t="n"/>
      <c r="D7635" s="7" t="n"/>
      <c r="E7635" s="8" t="n"/>
      <c r="F7635" s="9" t="n"/>
      <c r="G7635" s="8" t="n"/>
      <c r="H7635" s="8" t="n"/>
      <c r="I7635" s="8" t="n"/>
      <c r="J7635" s="10">
        <f>IF(A7635="",0,SUMIFS(amount_expended,cfda_key,V7635))</f>
        <v/>
      </c>
      <c r="K7635" s="10">
        <f>IF(G7635="OTHER CLUSTER NOT LISTED ABOVE",SUMIFS(amount_expended,uniform_other_cluster_name,X7635), IF(AND(OR(G7635="N/A",G7635=""),H7635=""),0,IF(G7635="STATE CLUSTER",SUMIFS(amount_expended,uniform_state_cluster_name,W7635),SUMIFS(amount_expended,cluster_name,G7635))))</f>
        <v/>
      </c>
      <c r="L7635" s="8" t="n"/>
      <c r="M7635" s="7" t="n"/>
      <c r="N7635" s="8" t="n"/>
      <c r="O7635" s="7" t="n"/>
      <c r="P7635" s="7" t="n"/>
      <c r="Q7635" s="8" t="n"/>
      <c r="R7635" s="9" t="n"/>
      <c r="S7635" s="8" t="n"/>
      <c r="T7635" s="8" t="n"/>
      <c r="U7635" s="8" t="n"/>
      <c r="V7635" s="11">
        <f>IF(OR(B7635="",C7635=""),"",CONCATENATE(B7635,".",C7635))</f>
        <v/>
      </c>
      <c r="W7635" s="6">
        <f>UPPER(TRIM(H7635))</f>
        <v/>
      </c>
      <c r="X7635" s="6">
        <f>UPPER(TRIM(I7635))</f>
        <v/>
      </c>
      <c r="Y7635" s="6">
        <f>IF(V7635&lt;&gt;"",IFERROR(INDEX(federal_program_name_lookup,MATCH(V7635,aln_lookup,0)),""),"")</f>
        <v/>
      </c>
    </row>
    <row r="7636">
      <c r="A7636" s="6">
        <f>IF(B7636&lt;&gt;"", "AWARD-"&amp;TEXT(ROW()-1,"0000"), "")</f>
        <v/>
      </c>
      <c r="B7636" s="7" t="n"/>
      <c r="C7636" s="7" t="n"/>
      <c r="D7636" s="7" t="n"/>
      <c r="E7636" s="8" t="n"/>
      <c r="F7636" s="9" t="n"/>
      <c r="G7636" s="8" t="n"/>
      <c r="H7636" s="8" t="n"/>
      <c r="I7636" s="8" t="n"/>
      <c r="J7636" s="10">
        <f>IF(A7636="",0,SUMIFS(amount_expended,cfda_key,V7636))</f>
        <v/>
      </c>
      <c r="K7636" s="10">
        <f>IF(G7636="OTHER CLUSTER NOT LISTED ABOVE",SUMIFS(amount_expended,uniform_other_cluster_name,X7636), IF(AND(OR(G7636="N/A",G7636=""),H7636=""),0,IF(G7636="STATE CLUSTER",SUMIFS(amount_expended,uniform_state_cluster_name,W7636),SUMIFS(amount_expended,cluster_name,G7636))))</f>
        <v/>
      </c>
      <c r="L7636" s="8" t="n"/>
      <c r="M7636" s="7" t="n"/>
      <c r="N7636" s="8" t="n"/>
      <c r="O7636" s="7" t="n"/>
      <c r="P7636" s="7" t="n"/>
      <c r="Q7636" s="8" t="n"/>
      <c r="R7636" s="9" t="n"/>
      <c r="S7636" s="8" t="n"/>
      <c r="T7636" s="8" t="n"/>
      <c r="U7636" s="8" t="n"/>
      <c r="V7636" s="11">
        <f>IF(OR(B7636="",C7636=""),"",CONCATENATE(B7636,".",C7636))</f>
        <v/>
      </c>
      <c r="W7636" s="6">
        <f>UPPER(TRIM(H7636))</f>
        <v/>
      </c>
      <c r="X7636" s="6">
        <f>UPPER(TRIM(I7636))</f>
        <v/>
      </c>
      <c r="Y7636" s="6">
        <f>IF(V7636&lt;&gt;"",IFERROR(INDEX(federal_program_name_lookup,MATCH(V7636,aln_lookup,0)),""),"")</f>
        <v/>
      </c>
    </row>
    <row r="7637">
      <c r="A7637" s="6">
        <f>IF(B7637&lt;&gt;"", "AWARD-"&amp;TEXT(ROW()-1,"0000"), "")</f>
        <v/>
      </c>
      <c r="B7637" s="7" t="n"/>
      <c r="C7637" s="7" t="n"/>
      <c r="D7637" s="7" t="n"/>
      <c r="E7637" s="8" t="n"/>
      <c r="F7637" s="9" t="n"/>
      <c r="G7637" s="8" t="n"/>
      <c r="H7637" s="8" t="n"/>
      <c r="I7637" s="8" t="n"/>
      <c r="J7637" s="10">
        <f>IF(A7637="",0,SUMIFS(amount_expended,cfda_key,V7637))</f>
        <v/>
      </c>
      <c r="K7637" s="10">
        <f>IF(G7637="OTHER CLUSTER NOT LISTED ABOVE",SUMIFS(amount_expended,uniform_other_cluster_name,X7637), IF(AND(OR(G7637="N/A",G7637=""),H7637=""),0,IF(G7637="STATE CLUSTER",SUMIFS(amount_expended,uniform_state_cluster_name,W7637),SUMIFS(amount_expended,cluster_name,G7637))))</f>
        <v/>
      </c>
      <c r="L7637" s="8" t="n"/>
      <c r="M7637" s="7" t="n"/>
      <c r="N7637" s="8" t="n"/>
      <c r="O7637" s="7" t="n"/>
      <c r="P7637" s="7" t="n"/>
      <c r="Q7637" s="8" t="n"/>
      <c r="R7637" s="9" t="n"/>
      <c r="S7637" s="8" t="n"/>
      <c r="T7637" s="8" t="n"/>
      <c r="U7637" s="8" t="n"/>
      <c r="V7637" s="11">
        <f>IF(OR(B7637="",C7637=""),"",CONCATENATE(B7637,".",C7637))</f>
        <v/>
      </c>
      <c r="W7637" s="6">
        <f>UPPER(TRIM(H7637))</f>
        <v/>
      </c>
      <c r="X7637" s="6">
        <f>UPPER(TRIM(I7637))</f>
        <v/>
      </c>
      <c r="Y7637" s="6">
        <f>IF(V7637&lt;&gt;"",IFERROR(INDEX(federal_program_name_lookup,MATCH(V7637,aln_lookup,0)),""),"")</f>
        <v/>
      </c>
    </row>
    <row r="7638">
      <c r="A7638" s="6">
        <f>IF(B7638&lt;&gt;"", "AWARD-"&amp;TEXT(ROW()-1,"0000"), "")</f>
        <v/>
      </c>
      <c r="B7638" s="7" t="n"/>
      <c r="C7638" s="7" t="n"/>
      <c r="D7638" s="7" t="n"/>
      <c r="E7638" s="8" t="n"/>
      <c r="F7638" s="9" t="n"/>
      <c r="G7638" s="8" t="n"/>
      <c r="H7638" s="8" t="n"/>
      <c r="I7638" s="8" t="n"/>
      <c r="J7638" s="10">
        <f>IF(A7638="",0,SUMIFS(amount_expended,cfda_key,V7638))</f>
        <v/>
      </c>
      <c r="K7638" s="10">
        <f>IF(G7638="OTHER CLUSTER NOT LISTED ABOVE",SUMIFS(amount_expended,uniform_other_cluster_name,X7638), IF(AND(OR(G7638="N/A",G7638=""),H7638=""),0,IF(G7638="STATE CLUSTER",SUMIFS(amount_expended,uniform_state_cluster_name,W7638),SUMIFS(amount_expended,cluster_name,G7638))))</f>
        <v/>
      </c>
      <c r="L7638" s="8" t="n"/>
      <c r="M7638" s="7" t="n"/>
      <c r="N7638" s="8" t="n"/>
      <c r="O7638" s="7" t="n"/>
      <c r="P7638" s="7" t="n"/>
      <c r="Q7638" s="8" t="n"/>
      <c r="R7638" s="9" t="n"/>
      <c r="S7638" s="8" t="n"/>
      <c r="T7638" s="8" t="n"/>
      <c r="U7638" s="8" t="n"/>
      <c r="V7638" s="11">
        <f>IF(OR(B7638="",C7638=""),"",CONCATENATE(B7638,".",C7638))</f>
        <v/>
      </c>
      <c r="W7638" s="6">
        <f>UPPER(TRIM(H7638))</f>
        <v/>
      </c>
      <c r="X7638" s="6">
        <f>UPPER(TRIM(I7638))</f>
        <v/>
      </c>
      <c r="Y7638" s="6">
        <f>IF(V7638&lt;&gt;"",IFERROR(INDEX(federal_program_name_lookup,MATCH(V7638,aln_lookup,0)),""),"")</f>
        <v/>
      </c>
    </row>
    <row r="7639">
      <c r="A7639" s="6">
        <f>IF(B7639&lt;&gt;"", "AWARD-"&amp;TEXT(ROW()-1,"0000"), "")</f>
        <v/>
      </c>
      <c r="B7639" s="7" t="n"/>
      <c r="C7639" s="7" t="n"/>
      <c r="D7639" s="7" t="n"/>
      <c r="E7639" s="8" t="n"/>
      <c r="F7639" s="9" t="n"/>
      <c r="G7639" s="8" t="n"/>
      <c r="H7639" s="8" t="n"/>
      <c r="I7639" s="8" t="n"/>
      <c r="J7639" s="10">
        <f>IF(A7639="",0,SUMIFS(amount_expended,cfda_key,V7639))</f>
        <v/>
      </c>
      <c r="K7639" s="10">
        <f>IF(G7639="OTHER CLUSTER NOT LISTED ABOVE",SUMIFS(amount_expended,uniform_other_cluster_name,X7639), IF(AND(OR(G7639="N/A",G7639=""),H7639=""),0,IF(G7639="STATE CLUSTER",SUMIFS(amount_expended,uniform_state_cluster_name,W7639),SUMIFS(amount_expended,cluster_name,G7639))))</f>
        <v/>
      </c>
      <c r="L7639" s="8" t="n"/>
      <c r="M7639" s="7" t="n"/>
      <c r="N7639" s="8" t="n"/>
      <c r="O7639" s="7" t="n"/>
      <c r="P7639" s="7" t="n"/>
      <c r="Q7639" s="8" t="n"/>
      <c r="R7639" s="9" t="n"/>
      <c r="S7639" s="8" t="n"/>
      <c r="T7639" s="8" t="n"/>
      <c r="U7639" s="8" t="n"/>
      <c r="V7639" s="11">
        <f>IF(OR(B7639="",C7639=""),"",CONCATENATE(B7639,".",C7639))</f>
        <v/>
      </c>
      <c r="W7639" s="6">
        <f>UPPER(TRIM(H7639))</f>
        <v/>
      </c>
      <c r="X7639" s="6">
        <f>UPPER(TRIM(I7639))</f>
        <v/>
      </c>
      <c r="Y7639" s="6">
        <f>IF(V7639&lt;&gt;"",IFERROR(INDEX(federal_program_name_lookup,MATCH(V7639,aln_lookup,0)),""),"")</f>
        <v/>
      </c>
    </row>
    <row r="7640">
      <c r="A7640" s="6">
        <f>IF(B7640&lt;&gt;"", "AWARD-"&amp;TEXT(ROW()-1,"0000"), "")</f>
        <v/>
      </c>
      <c r="B7640" s="7" t="n"/>
      <c r="C7640" s="7" t="n"/>
      <c r="D7640" s="7" t="n"/>
      <c r="E7640" s="8" t="n"/>
      <c r="F7640" s="9" t="n"/>
      <c r="G7640" s="8" t="n"/>
      <c r="H7640" s="8" t="n"/>
      <c r="I7640" s="8" t="n"/>
      <c r="J7640" s="10">
        <f>IF(A7640="",0,SUMIFS(amount_expended,cfda_key,V7640))</f>
        <v/>
      </c>
      <c r="K7640" s="10">
        <f>IF(G7640="OTHER CLUSTER NOT LISTED ABOVE",SUMIFS(amount_expended,uniform_other_cluster_name,X7640), IF(AND(OR(G7640="N/A",G7640=""),H7640=""),0,IF(G7640="STATE CLUSTER",SUMIFS(amount_expended,uniform_state_cluster_name,W7640),SUMIFS(amount_expended,cluster_name,G7640))))</f>
        <v/>
      </c>
      <c r="L7640" s="8" t="n"/>
      <c r="M7640" s="7" t="n"/>
      <c r="N7640" s="8" t="n"/>
      <c r="O7640" s="7" t="n"/>
      <c r="P7640" s="7" t="n"/>
      <c r="Q7640" s="8" t="n"/>
      <c r="R7640" s="9" t="n"/>
      <c r="S7640" s="8" t="n"/>
      <c r="T7640" s="8" t="n"/>
      <c r="U7640" s="8" t="n"/>
      <c r="V7640" s="11">
        <f>IF(OR(B7640="",C7640=""),"",CONCATENATE(B7640,".",C7640))</f>
        <v/>
      </c>
      <c r="W7640" s="6">
        <f>UPPER(TRIM(H7640))</f>
        <v/>
      </c>
      <c r="X7640" s="6">
        <f>UPPER(TRIM(I7640))</f>
        <v/>
      </c>
      <c r="Y7640" s="6">
        <f>IF(V7640&lt;&gt;"",IFERROR(INDEX(federal_program_name_lookup,MATCH(V7640,aln_lookup,0)),""),"")</f>
        <v/>
      </c>
    </row>
    <row r="7641">
      <c r="A7641" s="6">
        <f>IF(B7641&lt;&gt;"", "AWARD-"&amp;TEXT(ROW()-1,"0000"), "")</f>
        <v/>
      </c>
      <c r="B7641" s="7" t="n"/>
      <c r="C7641" s="7" t="n"/>
      <c r="D7641" s="7" t="n"/>
      <c r="E7641" s="8" t="n"/>
      <c r="F7641" s="9" t="n"/>
      <c r="G7641" s="8" t="n"/>
      <c r="H7641" s="8" t="n"/>
      <c r="I7641" s="8" t="n"/>
      <c r="J7641" s="10">
        <f>IF(A7641="",0,SUMIFS(amount_expended,cfda_key,V7641))</f>
        <v/>
      </c>
      <c r="K7641" s="10">
        <f>IF(G7641="OTHER CLUSTER NOT LISTED ABOVE",SUMIFS(amount_expended,uniform_other_cluster_name,X7641), IF(AND(OR(G7641="N/A",G7641=""),H7641=""),0,IF(G7641="STATE CLUSTER",SUMIFS(amount_expended,uniform_state_cluster_name,W7641),SUMIFS(amount_expended,cluster_name,G7641))))</f>
        <v/>
      </c>
      <c r="L7641" s="8" t="n"/>
      <c r="M7641" s="7" t="n"/>
      <c r="N7641" s="8" t="n"/>
      <c r="O7641" s="7" t="n"/>
      <c r="P7641" s="7" t="n"/>
      <c r="Q7641" s="8" t="n"/>
      <c r="R7641" s="9" t="n"/>
      <c r="S7641" s="8" t="n"/>
      <c r="T7641" s="8" t="n"/>
      <c r="U7641" s="8" t="n"/>
      <c r="V7641" s="11">
        <f>IF(OR(B7641="",C7641=""),"",CONCATENATE(B7641,".",C7641))</f>
        <v/>
      </c>
      <c r="W7641" s="6">
        <f>UPPER(TRIM(H7641))</f>
        <v/>
      </c>
      <c r="X7641" s="6">
        <f>UPPER(TRIM(I7641))</f>
        <v/>
      </c>
      <c r="Y7641" s="6">
        <f>IF(V7641&lt;&gt;"",IFERROR(INDEX(federal_program_name_lookup,MATCH(V7641,aln_lookup,0)),""),"")</f>
        <v/>
      </c>
    </row>
    <row r="7642">
      <c r="A7642" s="6">
        <f>IF(B7642&lt;&gt;"", "AWARD-"&amp;TEXT(ROW()-1,"0000"), "")</f>
        <v/>
      </c>
      <c r="B7642" s="7" t="n"/>
      <c r="C7642" s="7" t="n"/>
      <c r="D7642" s="7" t="n"/>
      <c r="E7642" s="8" t="n"/>
      <c r="F7642" s="9" t="n"/>
      <c r="G7642" s="8" t="n"/>
      <c r="H7642" s="8" t="n"/>
      <c r="I7642" s="8" t="n"/>
      <c r="J7642" s="10">
        <f>IF(A7642="",0,SUMIFS(amount_expended,cfda_key,V7642))</f>
        <v/>
      </c>
      <c r="K7642" s="10">
        <f>IF(G7642="OTHER CLUSTER NOT LISTED ABOVE",SUMIFS(amount_expended,uniform_other_cluster_name,X7642), IF(AND(OR(G7642="N/A",G7642=""),H7642=""),0,IF(G7642="STATE CLUSTER",SUMIFS(amount_expended,uniform_state_cluster_name,W7642),SUMIFS(amount_expended,cluster_name,G7642))))</f>
        <v/>
      </c>
      <c r="L7642" s="8" t="n"/>
      <c r="M7642" s="7" t="n"/>
      <c r="N7642" s="8" t="n"/>
      <c r="O7642" s="7" t="n"/>
      <c r="P7642" s="7" t="n"/>
      <c r="Q7642" s="8" t="n"/>
      <c r="R7642" s="9" t="n"/>
      <c r="S7642" s="8" t="n"/>
      <c r="T7642" s="8" t="n"/>
      <c r="U7642" s="8" t="n"/>
      <c r="V7642" s="11">
        <f>IF(OR(B7642="",C7642=""),"",CONCATENATE(B7642,".",C7642))</f>
        <v/>
      </c>
      <c r="W7642" s="6">
        <f>UPPER(TRIM(H7642))</f>
        <v/>
      </c>
      <c r="X7642" s="6">
        <f>UPPER(TRIM(I7642))</f>
        <v/>
      </c>
      <c r="Y7642" s="6">
        <f>IF(V7642&lt;&gt;"",IFERROR(INDEX(federal_program_name_lookup,MATCH(V7642,aln_lookup,0)),""),"")</f>
        <v/>
      </c>
    </row>
    <row r="7643">
      <c r="A7643" s="6">
        <f>IF(B7643&lt;&gt;"", "AWARD-"&amp;TEXT(ROW()-1,"0000"), "")</f>
        <v/>
      </c>
      <c r="B7643" s="7" t="n"/>
      <c r="C7643" s="7" t="n"/>
      <c r="D7643" s="7" t="n"/>
      <c r="E7643" s="8" t="n"/>
      <c r="F7643" s="9" t="n"/>
      <c r="G7643" s="8" t="n"/>
      <c r="H7643" s="8" t="n"/>
      <c r="I7643" s="8" t="n"/>
      <c r="J7643" s="10">
        <f>IF(A7643="",0,SUMIFS(amount_expended,cfda_key,V7643))</f>
        <v/>
      </c>
      <c r="K7643" s="10">
        <f>IF(G7643="OTHER CLUSTER NOT LISTED ABOVE",SUMIFS(amount_expended,uniform_other_cluster_name,X7643), IF(AND(OR(G7643="N/A",G7643=""),H7643=""),0,IF(G7643="STATE CLUSTER",SUMIFS(amount_expended,uniform_state_cluster_name,W7643),SUMIFS(amount_expended,cluster_name,G7643))))</f>
        <v/>
      </c>
      <c r="L7643" s="8" t="n"/>
      <c r="M7643" s="7" t="n"/>
      <c r="N7643" s="8" t="n"/>
      <c r="O7643" s="7" t="n"/>
      <c r="P7643" s="7" t="n"/>
      <c r="Q7643" s="8" t="n"/>
      <c r="R7643" s="9" t="n"/>
      <c r="S7643" s="8" t="n"/>
      <c r="T7643" s="8" t="n"/>
      <c r="U7643" s="8" t="n"/>
      <c r="V7643" s="11">
        <f>IF(OR(B7643="",C7643=""),"",CONCATENATE(B7643,".",C7643))</f>
        <v/>
      </c>
      <c r="W7643" s="6">
        <f>UPPER(TRIM(H7643))</f>
        <v/>
      </c>
      <c r="X7643" s="6">
        <f>UPPER(TRIM(I7643))</f>
        <v/>
      </c>
      <c r="Y7643" s="6">
        <f>IF(V7643&lt;&gt;"",IFERROR(INDEX(federal_program_name_lookup,MATCH(V7643,aln_lookup,0)),""),"")</f>
        <v/>
      </c>
    </row>
    <row r="7644">
      <c r="A7644" s="6">
        <f>IF(B7644&lt;&gt;"", "AWARD-"&amp;TEXT(ROW()-1,"0000"), "")</f>
        <v/>
      </c>
      <c r="B7644" s="7" t="n"/>
      <c r="C7644" s="7" t="n"/>
      <c r="D7644" s="7" t="n"/>
      <c r="E7644" s="8" t="n"/>
      <c r="F7644" s="9" t="n"/>
      <c r="G7644" s="8" t="n"/>
      <c r="H7644" s="8" t="n"/>
      <c r="I7644" s="8" t="n"/>
      <c r="J7644" s="10">
        <f>IF(A7644="",0,SUMIFS(amount_expended,cfda_key,V7644))</f>
        <v/>
      </c>
      <c r="K7644" s="10">
        <f>IF(G7644="OTHER CLUSTER NOT LISTED ABOVE",SUMIFS(amount_expended,uniform_other_cluster_name,X7644), IF(AND(OR(G7644="N/A",G7644=""),H7644=""),0,IF(G7644="STATE CLUSTER",SUMIFS(amount_expended,uniform_state_cluster_name,W7644),SUMIFS(amount_expended,cluster_name,G7644))))</f>
        <v/>
      </c>
      <c r="L7644" s="8" t="n"/>
      <c r="M7644" s="7" t="n"/>
      <c r="N7644" s="8" t="n"/>
      <c r="O7644" s="7" t="n"/>
      <c r="P7644" s="7" t="n"/>
      <c r="Q7644" s="8" t="n"/>
      <c r="R7644" s="9" t="n"/>
      <c r="S7644" s="8" t="n"/>
      <c r="T7644" s="8" t="n"/>
      <c r="U7644" s="8" t="n"/>
      <c r="V7644" s="11">
        <f>IF(OR(B7644="",C7644=""),"",CONCATENATE(B7644,".",C7644))</f>
        <v/>
      </c>
      <c r="W7644" s="6">
        <f>UPPER(TRIM(H7644))</f>
        <v/>
      </c>
      <c r="X7644" s="6">
        <f>UPPER(TRIM(I7644))</f>
        <v/>
      </c>
      <c r="Y7644" s="6">
        <f>IF(V7644&lt;&gt;"",IFERROR(INDEX(federal_program_name_lookup,MATCH(V7644,aln_lookup,0)),""),"")</f>
        <v/>
      </c>
    </row>
    <row r="7645">
      <c r="A7645" s="6">
        <f>IF(B7645&lt;&gt;"", "AWARD-"&amp;TEXT(ROW()-1,"0000"), "")</f>
        <v/>
      </c>
      <c r="B7645" s="7" t="n"/>
      <c r="C7645" s="7" t="n"/>
      <c r="D7645" s="7" t="n"/>
      <c r="E7645" s="8" t="n"/>
      <c r="F7645" s="9" t="n"/>
      <c r="G7645" s="8" t="n"/>
      <c r="H7645" s="8" t="n"/>
      <c r="I7645" s="8" t="n"/>
      <c r="J7645" s="10">
        <f>IF(A7645="",0,SUMIFS(amount_expended,cfda_key,V7645))</f>
        <v/>
      </c>
      <c r="K7645" s="10">
        <f>IF(G7645="OTHER CLUSTER NOT LISTED ABOVE",SUMIFS(amount_expended,uniform_other_cluster_name,X7645), IF(AND(OR(G7645="N/A",G7645=""),H7645=""),0,IF(G7645="STATE CLUSTER",SUMIFS(amount_expended,uniform_state_cluster_name,W7645),SUMIFS(amount_expended,cluster_name,G7645))))</f>
        <v/>
      </c>
      <c r="L7645" s="8" t="n"/>
      <c r="M7645" s="7" t="n"/>
      <c r="N7645" s="8" t="n"/>
      <c r="O7645" s="7" t="n"/>
      <c r="P7645" s="7" t="n"/>
      <c r="Q7645" s="8" t="n"/>
      <c r="R7645" s="9" t="n"/>
      <c r="S7645" s="8" t="n"/>
      <c r="T7645" s="8" t="n"/>
      <c r="U7645" s="8" t="n"/>
      <c r="V7645" s="11">
        <f>IF(OR(B7645="",C7645=""),"",CONCATENATE(B7645,".",C7645))</f>
        <v/>
      </c>
      <c r="W7645" s="6">
        <f>UPPER(TRIM(H7645))</f>
        <v/>
      </c>
      <c r="X7645" s="6">
        <f>UPPER(TRIM(I7645))</f>
        <v/>
      </c>
      <c r="Y7645" s="6">
        <f>IF(V7645&lt;&gt;"",IFERROR(INDEX(federal_program_name_lookup,MATCH(V7645,aln_lookup,0)),""),"")</f>
        <v/>
      </c>
    </row>
    <row r="7646">
      <c r="A7646" s="6">
        <f>IF(B7646&lt;&gt;"", "AWARD-"&amp;TEXT(ROW()-1,"0000"), "")</f>
        <v/>
      </c>
      <c r="B7646" s="7" t="n"/>
      <c r="C7646" s="7" t="n"/>
      <c r="D7646" s="7" t="n"/>
      <c r="E7646" s="8" t="n"/>
      <c r="F7646" s="9" t="n"/>
      <c r="G7646" s="8" t="n"/>
      <c r="H7646" s="8" t="n"/>
      <c r="I7646" s="8" t="n"/>
      <c r="J7646" s="10">
        <f>IF(A7646="",0,SUMIFS(amount_expended,cfda_key,V7646))</f>
        <v/>
      </c>
      <c r="K7646" s="10">
        <f>IF(G7646="OTHER CLUSTER NOT LISTED ABOVE",SUMIFS(amount_expended,uniform_other_cluster_name,X7646), IF(AND(OR(G7646="N/A",G7646=""),H7646=""),0,IF(G7646="STATE CLUSTER",SUMIFS(amount_expended,uniform_state_cluster_name,W7646),SUMIFS(amount_expended,cluster_name,G7646))))</f>
        <v/>
      </c>
      <c r="L7646" s="8" t="n"/>
      <c r="M7646" s="7" t="n"/>
      <c r="N7646" s="8" t="n"/>
      <c r="O7646" s="7" t="n"/>
      <c r="P7646" s="7" t="n"/>
      <c r="Q7646" s="8" t="n"/>
      <c r="R7646" s="9" t="n"/>
      <c r="S7646" s="8" t="n"/>
      <c r="T7646" s="8" t="n"/>
      <c r="U7646" s="8" t="n"/>
      <c r="V7646" s="11">
        <f>IF(OR(B7646="",C7646=""),"",CONCATENATE(B7646,".",C7646))</f>
        <v/>
      </c>
      <c r="W7646" s="6">
        <f>UPPER(TRIM(H7646))</f>
        <v/>
      </c>
      <c r="X7646" s="6">
        <f>UPPER(TRIM(I7646))</f>
        <v/>
      </c>
      <c r="Y7646" s="6">
        <f>IF(V7646&lt;&gt;"",IFERROR(INDEX(federal_program_name_lookup,MATCH(V7646,aln_lookup,0)),""),"")</f>
        <v/>
      </c>
    </row>
    <row r="7647">
      <c r="A7647" s="6">
        <f>IF(B7647&lt;&gt;"", "AWARD-"&amp;TEXT(ROW()-1,"0000"), "")</f>
        <v/>
      </c>
      <c r="B7647" s="7" t="n"/>
      <c r="C7647" s="7" t="n"/>
      <c r="D7647" s="7" t="n"/>
      <c r="E7647" s="8" t="n"/>
      <c r="F7647" s="9" t="n"/>
      <c r="G7647" s="8" t="n"/>
      <c r="H7647" s="8" t="n"/>
      <c r="I7647" s="8" t="n"/>
      <c r="J7647" s="10">
        <f>IF(A7647="",0,SUMIFS(amount_expended,cfda_key,V7647))</f>
        <v/>
      </c>
      <c r="K7647" s="10">
        <f>IF(G7647="OTHER CLUSTER NOT LISTED ABOVE",SUMIFS(amount_expended,uniform_other_cluster_name,X7647), IF(AND(OR(G7647="N/A",G7647=""),H7647=""),0,IF(G7647="STATE CLUSTER",SUMIFS(amount_expended,uniform_state_cluster_name,W7647),SUMIFS(amount_expended,cluster_name,G7647))))</f>
        <v/>
      </c>
      <c r="L7647" s="8" t="n"/>
      <c r="M7647" s="7" t="n"/>
      <c r="N7647" s="8" t="n"/>
      <c r="O7647" s="7" t="n"/>
      <c r="P7647" s="7" t="n"/>
      <c r="Q7647" s="8" t="n"/>
      <c r="R7647" s="9" t="n"/>
      <c r="S7647" s="8" t="n"/>
      <c r="T7647" s="8" t="n"/>
      <c r="U7647" s="8" t="n"/>
      <c r="V7647" s="11">
        <f>IF(OR(B7647="",C7647=""),"",CONCATENATE(B7647,".",C7647))</f>
        <v/>
      </c>
      <c r="W7647" s="6">
        <f>UPPER(TRIM(H7647))</f>
        <v/>
      </c>
      <c r="X7647" s="6">
        <f>UPPER(TRIM(I7647))</f>
        <v/>
      </c>
      <c r="Y7647" s="6">
        <f>IF(V7647&lt;&gt;"",IFERROR(INDEX(federal_program_name_lookup,MATCH(V7647,aln_lookup,0)),""),"")</f>
        <v/>
      </c>
    </row>
    <row r="7648">
      <c r="A7648" s="6">
        <f>IF(B7648&lt;&gt;"", "AWARD-"&amp;TEXT(ROW()-1,"0000"), "")</f>
        <v/>
      </c>
      <c r="B7648" s="7" t="n"/>
      <c r="C7648" s="7" t="n"/>
      <c r="D7648" s="7" t="n"/>
      <c r="E7648" s="8" t="n"/>
      <c r="F7648" s="9" t="n"/>
      <c r="G7648" s="8" t="n"/>
      <c r="H7648" s="8" t="n"/>
      <c r="I7648" s="8" t="n"/>
      <c r="J7648" s="10">
        <f>IF(A7648="",0,SUMIFS(amount_expended,cfda_key,V7648))</f>
        <v/>
      </c>
      <c r="K7648" s="10">
        <f>IF(G7648="OTHER CLUSTER NOT LISTED ABOVE",SUMIFS(amount_expended,uniform_other_cluster_name,X7648), IF(AND(OR(G7648="N/A",G7648=""),H7648=""),0,IF(G7648="STATE CLUSTER",SUMIFS(amount_expended,uniform_state_cluster_name,W7648),SUMIFS(amount_expended,cluster_name,G7648))))</f>
        <v/>
      </c>
      <c r="L7648" s="8" t="n"/>
      <c r="M7648" s="7" t="n"/>
      <c r="N7648" s="8" t="n"/>
      <c r="O7648" s="7" t="n"/>
      <c r="P7648" s="7" t="n"/>
      <c r="Q7648" s="8" t="n"/>
      <c r="R7648" s="9" t="n"/>
      <c r="S7648" s="8" t="n"/>
      <c r="T7648" s="8" t="n"/>
      <c r="U7648" s="8" t="n"/>
      <c r="V7648" s="11">
        <f>IF(OR(B7648="",C7648=""),"",CONCATENATE(B7648,".",C7648))</f>
        <v/>
      </c>
      <c r="W7648" s="6">
        <f>UPPER(TRIM(H7648))</f>
        <v/>
      </c>
      <c r="X7648" s="6">
        <f>UPPER(TRIM(I7648))</f>
        <v/>
      </c>
      <c r="Y7648" s="6">
        <f>IF(V7648&lt;&gt;"",IFERROR(INDEX(federal_program_name_lookup,MATCH(V7648,aln_lookup,0)),""),"")</f>
        <v/>
      </c>
    </row>
    <row r="7649">
      <c r="A7649" s="6">
        <f>IF(B7649&lt;&gt;"", "AWARD-"&amp;TEXT(ROW()-1,"0000"), "")</f>
        <v/>
      </c>
      <c r="B7649" s="7" t="n"/>
      <c r="C7649" s="7" t="n"/>
      <c r="D7649" s="7" t="n"/>
      <c r="E7649" s="8" t="n"/>
      <c r="F7649" s="9" t="n"/>
      <c r="G7649" s="8" t="n"/>
      <c r="H7649" s="8" t="n"/>
      <c r="I7649" s="8" t="n"/>
      <c r="J7649" s="10">
        <f>IF(A7649="",0,SUMIFS(amount_expended,cfda_key,V7649))</f>
        <v/>
      </c>
      <c r="K7649" s="10">
        <f>IF(G7649="OTHER CLUSTER NOT LISTED ABOVE",SUMIFS(amount_expended,uniform_other_cluster_name,X7649), IF(AND(OR(G7649="N/A",G7649=""),H7649=""),0,IF(G7649="STATE CLUSTER",SUMIFS(amount_expended,uniform_state_cluster_name,W7649),SUMIFS(amount_expended,cluster_name,G7649))))</f>
        <v/>
      </c>
      <c r="L7649" s="8" t="n"/>
      <c r="M7649" s="7" t="n"/>
      <c r="N7649" s="8" t="n"/>
      <c r="O7649" s="7" t="n"/>
      <c r="P7649" s="7" t="n"/>
      <c r="Q7649" s="8" t="n"/>
      <c r="R7649" s="9" t="n"/>
      <c r="S7649" s="8" t="n"/>
      <c r="T7649" s="8" t="n"/>
      <c r="U7649" s="8" t="n"/>
      <c r="V7649" s="11">
        <f>IF(OR(B7649="",C7649=""),"",CONCATENATE(B7649,".",C7649))</f>
        <v/>
      </c>
      <c r="W7649" s="6">
        <f>UPPER(TRIM(H7649))</f>
        <v/>
      </c>
      <c r="X7649" s="6">
        <f>UPPER(TRIM(I7649))</f>
        <v/>
      </c>
      <c r="Y7649" s="6">
        <f>IF(V7649&lt;&gt;"",IFERROR(INDEX(federal_program_name_lookup,MATCH(V7649,aln_lookup,0)),""),"")</f>
        <v/>
      </c>
    </row>
    <row r="7650">
      <c r="A7650" s="6">
        <f>IF(B7650&lt;&gt;"", "AWARD-"&amp;TEXT(ROW()-1,"0000"), "")</f>
        <v/>
      </c>
      <c r="B7650" s="7" t="n"/>
      <c r="C7650" s="7" t="n"/>
      <c r="D7650" s="7" t="n"/>
      <c r="E7650" s="8" t="n"/>
      <c r="F7650" s="9" t="n"/>
      <c r="G7650" s="8" t="n"/>
      <c r="H7650" s="8" t="n"/>
      <c r="I7650" s="8" t="n"/>
      <c r="J7650" s="10">
        <f>IF(A7650="",0,SUMIFS(amount_expended,cfda_key,V7650))</f>
        <v/>
      </c>
      <c r="K7650" s="10">
        <f>IF(G7650="OTHER CLUSTER NOT LISTED ABOVE",SUMIFS(amount_expended,uniform_other_cluster_name,X7650), IF(AND(OR(G7650="N/A",G7650=""),H7650=""),0,IF(G7650="STATE CLUSTER",SUMIFS(amount_expended,uniform_state_cluster_name,W7650),SUMIFS(amount_expended,cluster_name,G7650))))</f>
        <v/>
      </c>
      <c r="L7650" s="8" t="n"/>
      <c r="M7650" s="7" t="n"/>
      <c r="N7650" s="8" t="n"/>
      <c r="O7650" s="7" t="n"/>
      <c r="P7650" s="7" t="n"/>
      <c r="Q7650" s="8" t="n"/>
      <c r="R7650" s="9" t="n"/>
      <c r="S7650" s="8" t="n"/>
      <c r="T7650" s="8" t="n"/>
      <c r="U7650" s="8" t="n"/>
      <c r="V7650" s="11">
        <f>IF(OR(B7650="",C7650=""),"",CONCATENATE(B7650,".",C7650))</f>
        <v/>
      </c>
      <c r="W7650" s="6">
        <f>UPPER(TRIM(H7650))</f>
        <v/>
      </c>
      <c r="X7650" s="6">
        <f>UPPER(TRIM(I7650))</f>
        <v/>
      </c>
      <c r="Y7650" s="6">
        <f>IF(V7650&lt;&gt;"",IFERROR(INDEX(federal_program_name_lookup,MATCH(V7650,aln_lookup,0)),""),"")</f>
        <v/>
      </c>
    </row>
    <row r="7651">
      <c r="A7651" s="6">
        <f>IF(B7651&lt;&gt;"", "AWARD-"&amp;TEXT(ROW()-1,"0000"), "")</f>
        <v/>
      </c>
      <c r="B7651" s="7" t="n"/>
      <c r="C7651" s="7" t="n"/>
      <c r="D7651" s="7" t="n"/>
      <c r="E7651" s="8" t="n"/>
      <c r="F7651" s="9" t="n"/>
      <c r="G7651" s="8" t="n"/>
      <c r="H7651" s="8" t="n"/>
      <c r="I7651" s="8" t="n"/>
      <c r="J7651" s="10">
        <f>IF(A7651="",0,SUMIFS(amount_expended,cfda_key,V7651))</f>
        <v/>
      </c>
      <c r="K7651" s="10">
        <f>IF(G7651="OTHER CLUSTER NOT LISTED ABOVE",SUMIFS(amount_expended,uniform_other_cluster_name,X7651), IF(AND(OR(G7651="N/A",G7651=""),H7651=""),0,IF(G7651="STATE CLUSTER",SUMIFS(amount_expended,uniform_state_cluster_name,W7651),SUMIFS(amount_expended,cluster_name,G7651))))</f>
        <v/>
      </c>
      <c r="L7651" s="8" t="n"/>
      <c r="M7651" s="7" t="n"/>
      <c r="N7651" s="8" t="n"/>
      <c r="O7651" s="7" t="n"/>
      <c r="P7651" s="7" t="n"/>
      <c r="Q7651" s="8" t="n"/>
      <c r="R7651" s="9" t="n"/>
      <c r="S7651" s="8" t="n"/>
      <c r="T7651" s="8" t="n"/>
      <c r="U7651" s="8" t="n"/>
      <c r="V7651" s="11">
        <f>IF(OR(B7651="",C7651=""),"",CONCATENATE(B7651,".",C7651))</f>
        <v/>
      </c>
      <c r="W7651" s="6">
        <f>UPPER(TRIM(H7651))</f>
        <v/>
      </c>
      <c r="X7651" s="6">
        <f>UPPER(TRIM(I7651))</f>
        <v/>
      </c>
      <c r="Y7651" s="6">
        <f>IF(V7651&lt;&gt;"",IFERROR(INDEX(federal_program_name_lookup,MATCH(V7651,aln_lookup,0)),""),"")</f>
        <v/>
      </c>
    </row>
    <row r="7652">
      <c r="A7652" s="6">
        <f>IF(B7652&lt;&gt;"", "AWARD-"&amp;TEXT(ROW()-1,"0000"), "")</f>
        <v/>
      </c>
      <c r="B7652" s="7" t="n"/>
      <c r="C7652" s="7" t="n"/>
      <c r="D7652" s="7" t="n"/>
      <c r="E7652" s="8" t="n"/>
      <c r="F7652" s="9" t="n"/>
      <c r="G7652" s="8" t="n"/>
      <c r="H7652" s="8" t="n"/>
      <c r="I7652" s="8" t="n"/>
      <c r="J7652" s="10">
        <f>IF(A7652="",0,SUMIFS(amount_expended,cfda_key,V7652))</f>
        <v/>
      </c>
      <c r="K7652" s="10">
        <f>IF(G7652="OTHER CLUSTER NOT LISTED ABOVE",SUMIFS(amount_expended,uniform_other_cluster_name,X7652), IF(AND(OR(G7652="N/A",G7652=""),H7652=""),0,IF(G7652="STATE CLUSTER",SUMIFS(amount_expended,uniform_state_cluster_name,W7652),SUMIFS(amount_expended,cluster_name,G7652))))</f>
        <v/>
      </c>
      <c r="L7652" s="8" t="n"/>
      <c r="M7652" s="7" t="n"/>
      <c r="N7652" s="8" t="n"/>
      <c r="O7652" s="7" t="n"/>
      <c r="P7652" s="7" t="n"/>
      <c r="Q7652" s="8" t="n"/>
      <c r="R7652" s="9" t="n"/>
      <c r="S7652" s="8" t="n"/>
      <c r="T7652" s="8" t="n"/>
      <c r="U7652" s="8" t="n"/>
      <c r="V7652" s="11">
        <f>IF(OR(B7652="",C7652=""),"",CONCATENATE(B7652,".",C7652))</f>
        <v/>
      </c>
      <c r="W7652" s="6">
        <f>UPPER(TRIM(H7652))</f>
        <v/>
      </c>
      <c r="X7652" s="6">
        <f>UPPER(TRIM(I7652))</f>
        <v/>
      </c>
      <c r="Y7652" s="6">
        <f>IF(V7652&lt;&gt;"",IFERROR(INDEX(federal_program_name_lookup,MATCH(V7652,aln_lookup,0)),""),"")</f>
        <v/>
      </c>
    </row>
    <row r="7653">
      <c r="A7653" s="6">
        <f>IF(B7653&lt;&gt;"", "AWARD-"&amp;TEXT(ROW()-1,"0000"), "")</f>
        <v/>
      </c>
      <c r="B7653" s="7" t="n"/>
      <c r="C7653" s="7" t="n"/>
      <c r="D7653" s="7" t="n"/>
      <c r="E7653" s="8" t="n"/>
      <c r="F7653" s="9" t="n"/>
      <c r="G7653" s="8" t="n"/>
      <c r="H7653" s="8" t="n"/>
      <c r="I7653" s="8" t="n"/>
      <c r="J7653" s="10">
        <f>IF(A7653="",0,SUMIFS(amount_expended,cfda_key,V7653))</f>
        <v/>
      </c>
      <c r="K7653" s="10">
        <f>IF(G7653="OTHER CLUSTER NOT LISTED ABOVE",SUMIFS(amount_expended,uniform_other_cluster_name,X7653), IF(AND(OR(G7653="N/A",G7653=""),H7653=""),0,IF(G7653="STATE CLUSTER",SUMIFS(amount_expended,uniform_state_cluster_name,W7653),SUMIFS(amount_expended,cluster_name,G7653))))</f>
        <v/>
      </c>
      <c r="L7653" s="8" t="n"/>
      <c r="M7653" s="7" t="n"/>
      <c r="N7653" s="8" t="n"/>
      <c r="O7653" s="7" t="n"/>
      <c r="P7653" s="7" t="n"/>
      <c r="Q7653" s="8" t="n"/>
      <c r="R7653" s="9" t="n"/>
      <c r="S7653" s="8" t="n"/>
      <c r="T7653" s="8" t="n"/>
      <c r="U7653" s="8" t="n"/>
      <c r="V7653" s="11">
        <f>IF(OR(B7653="",C7653=""),"",CONCATENATE(B7653,".",C7653))</f>
        <v/>
      </c>
      <c r="W7653" s="6">
        <f>UPPER(TRIM(H7653))</f>
        <v/>
      </c>
      <c r="X7653" s="6">
        <f>UPPER(TRIM(I7653))</f>
        <v/>
      </c>
      <c r="Y7653" s="6">
        <f>IF(V7653&lt;&gt;"",IFERROR(INDEX(federal_program_name_lookup,MATCH(V7653,aln_lookup,0)),""),"")</f>
        <v/>
      </c>
    </row>
    <row r="7654">
      <c r="A7654" s="6">
        <f>IF(B7654&lt;&gt;"", "AWARD-"&amp;TEXT(ROW()-1,"0000"), "")</f>
        <v/>
      </c>
      <c r="B7654" s="7" t="n"/>
      <c r="C7654" s="7" t="n"/>
      <c r="D7654" s="7" t="n"/>
      <c r="E7654" s="8" t="n"/>
      <c r="F7654" s="9" t="n"/>
      <c r="G7654" s="8" t="n"/>
      <c r="H7654" s="8" t="n"/>
      <c r="I7654" s="8" t="n"/>
      <c r="J7654" s="10">
        <f>IF(A7654="",0,SUMIFS(amount_expended,cfda_key,V7654))</f>
        <v/>
      </c>
      <c r="K7654" s="10">
        <f>IF(G7654="OTHER CLUSTER NOT LISTED ABOVE",SUMIFS(amount_expended,uniform_other_cluster_name,X7654), IF(AND(OR(G7654="N/A",G7654=""),H7654=""),0,IF(G7654="STATE CLUSTER",SUMIFS(amount_expended,uniform_state_cluster_name,W7654),SUMIFS(amount_expended,cluster_name,G7654))))</f>
        <v/>
      </c>
      <c r="L7654" s="8" t="n"/>
      <c r="M7654" s="7" t="n"/>
      <c r="N7654" s="8" t="n"/>
      <c r="O7654" s="7" t="n"/>
      <c r="P7654" s="7" t="n"/>
      <c r="Q7654" s="8" t="n"/>
      <c r="R7654" s="9" t="n"/>
      <c r="S7654" s="8" t="n"/>
      <c r="T7654" s="8" t="n"/>
      <c r="U7654" s="8" t="n"/>
      <c r="V7654" s="11">
        <f>IF(OR(B7654="",C7654=""),"",CONCATENATE(B7654,".",C7654))</f>
        <v/>
      </c>
      <c r="W7654" s="6">
        <f>UPPER(TRIM(H7654))</f>
        <v/>
      </c>
      <c r="X7654" s="6">
        <f>UPPER(TRIM(I7654))</f>
        <v/>
      </c>
      <c r="Y7654" s="6">
        <f>IF(V7654&lt;&gt;"",IFERROR(INDEX(federal_program_name_lookup,MATCH(V7654,aln_lookup,0)),""),"")</f>
        <v/>
      </c>
    </row>
    <row r="7655">
      <c r="A7655" s="6">
        <f>IF(B7655&lt;&gt;"", "AWARD-"&amp;TEXT(ROW()-1,"0000"), "")</f>
        <v/>
      </c>
      <c r="B7655" s="7" t="n"/>
      <c r="C7655" s="7" t="n"/>
      <c r="D7655" s="7" t="n"/>
      <c r="E7655" s="8" t="n"/>
      <c r="F7655" s="9" t="n"/>
      <c r="G7655" s="8" t="n"/>
      <c r="H7655" s="8" t="n"/>
      <c r="I7655" s="8" t="n"/>
      <c r="J7655" s="10">
        <f>IF(A7655="",0,SUMIFS(amount_expended,cfda_key,V7655))</f>
        <v/>
      </c>
      <c r="K7655" s="10">
        <f>IF(G7655="OTHER CLUSTER NOT LISTED ABOVE",SUMIFS(amount_expended,uniform_other_cluster_name,X7655), IF(AND(OR(G7655="N/A",G7655=""),H7655=""),0,IF(G7655="STATE CLUSTER",SUMIFS(amount_expended,uniform_state_cluster_name,W7655),SUMIFS(amount_expended,cluster_name,G7655))))</f>
        <v/>
      </c>
      <c r="L7655" s="8" t="n"/>
      <c r="M7655" s="7" t="n"/>
      <c r="N7655" s="8" t="n"/>
      <c r="O7655" s="7" t="n"/>
      <c r="P7655" s="7" t="n"/>
      <c r="Q7655" s="8" t="n"/>
      <c r="R7655" s="9" t="n"/>
      <c r="S7655" s="8" t="n"/>
      <c r="T7655" s="8" t="n"/>
      <c r="U7655" s="8" t="n"/>
      <c r="V7655" s="11">
        <f>IF(OR(B7655="",C7655=""),"",CONCATENATE(B7655,".",C7655))</f>
        <v/>
      </c>
      <c r="W7655" s="6">
        <f>UPPER(TRIM(H7655))</f>
        <v/>
      </c>
      <c r="X7655" s="6">
        <f>UPPER(TRIM(I7655))</f>
        <v/>
      </c>
      <c r="Y7655" s="6">
        <f>IF(V7655&lt;&gt;"",IFERROR(INDEX(federal_program_name_lookup,MATCH(V7655,aln_lookup,0)),""),"")</f>
        <v/>
      </c>
    </row>
    <row r="7656">
      <c r="A7656" s="6">
        <f>IF(B7656&lt;&gt;"", "AWARD-"&amp;TEXT(ROW()-1,"0000"), "")</f>
        <v/>
      </c>
      <c r="B7656" s="7" t="n"/>
      <c r="C7656" s="7" t="n"/>
      <c r="D7656" s="7" t="n"/>
      <c r="E7656" s="8" t="n"/>
      <c r="F7656" s="9" t="n"/>
      <c r="G7656" s="8" t="n"/>
      <c r="H7656" s="8" t="n"/>
      <c r="I7656" s="8" t="n"/>
      <c r="J7656" s="10">
        <f>IF(A7656="",0,SUMIFS(amount_expended,cfda_key,V7656))</f>
        <v/>
      </c>
      <c r="K7656" s="10">
        <f>IF(G7656="OTHER CLUSTER NOT LISTED ABOVE",SUMIFS(amount_expended,uniform_other_cluster_name,X7656), IF(AND(OR(G7656="N/A",G7656=""),H7656=""),0,IF(G7656="STATE CLUSTER",SUMIFS(amount_expended,uniform_state_cluster_name,W7656),SUMIFS(amount_expended,cluster_name,G7656))))</f>
        <v/>
      </c>
      <c r="L7656" s="8" t="n"/>
      <c r="M7656" s="7" t="n"/>
      <c r="N7656" s="8" t="n"/>
      <c r="O7656" s="7" t="n"/>
      <c r="P7656" s="7" t="n"/>
      <c r="Q7656" s="8" t="n"/>
      <c r="R7656" s="9" t="n"/>
      <c r="S7656" s="8" t="n"/>
      <c r="T7656" s="8" t="n"/>
      <c r="U7656" s="8" t="n"/>
      <c r="V7656" s="11">
        <f>IF(OR(B7656="",C7656=""),"",CONCATENATE(B7656,".",C7656))</f>
        <v/>
      </c>
      <c r="W7656" s="6">
        <f>UPPER(TRIM(H7656))</f>
        <v/>
      </c>
      <c r="X7656" s="6">
        <f>UPPER(TRIM(I7656))</f>
        <v/>
      </c>
      <c r="Y7656" s="6">
        <f>IF(V7656&lt;&gt;"",IFERROR(INDEX(federal_program_name_lookup,MATCH(V7656,aln_lookup,0)),""),"")</f>
        <v/>
      </c>
    </row>
    <row r="7657">
      <c r="A7657" s="6">
        <f>IF(B7657&lt;&gt;"", "AWARD-"&amp;TEXT(ROW()-1,"0000"), "")</f>
        <v/>
      </c>
      <c r="B7657" s="7" t="n"/>
      <c r="C7657" s="7" t="n"/>
      <c r="D7657" s="7" t="n"/>
      <c r="E7657" s="8" t="n"/>
      <c r="F7657" s="9" t="n"/>
      <c r="G7657" s="8" t="n"/>
      <c r="H7657" s="8" t="n"/>
      <c r="I7657" s="8" t="n"/>
      <c r="J7657" s="10">
        <f>IF(A7657="",0,SUMIFS(amount_expended,cfda_key,V7657))</f>
        <v/>
      </c>
      <c r="K7657" s="10">
        <f>IF(G7657="OTHER CLUSTER NOT LISTED ABOVE",SUMIFS(amount_expended,uniform_other_cluster_name,X7657), IF(AND(OR(G7657="N/A",G7657=""),H7657=""),0,IF(G7657="STATE CLUSTER",SUMIFS(amount_expended,uniform_state_cluster_name,W7657),SUMIFS(amount_expended,cluster_name,G7657))))</f>
        <v/>
      </c>
      <c r="L7657" s="8" t="n"/>
      <c r="M7657" s="7" t="n"/>
      <c r="N7657" s="8" t="n"/>
      <c r="O7657" s="7" t="n"/>
      <c r="P7657" s="7" t="n"/>
      <c r="Q7657" s="8" t="n"/>
      <c r="R7657" s="9" t="n"/>
      <c r="S7657" s="8" t="n"/>
      <c r="T7657" s="8" t="n"/>
      <c r="U7657" s="8" t="n"/>
      <c r="V7657" s="11">
        <f>IF(OR(B7657="",C7657=""),"",CONCATENATE(B7657,".",C7657))</f>
        <v/>
      </c>
      <c r="W7657" s="6">
        <f>UPPER(TRIM(H7657))</f>
        <v/>
      </c>
      <c r="X7657" s="6">
        <f>UPPER(TRIM(I7657))</f>
        <v/>
      </c>
      <c r="Y7657" s="6">
        <f>IF(V7657&lt;&gt;"",IFERROR(INDEX(federal_program_name_lookup,MATCH(V7657,aln_lookup,0)),""),"")</f>
        <v/>
      </c>
    </row>
    <row r="7658">
      <c r="A7658" s="6">
        <f>IF(B7658&lt;&gt;"", "AWARD-"&amp;TEXT(ROW()-1,"0000"), "")</f>
        <v/>
      </c>
      <c r="B7658" s="7" t="n"/>
      <c r="C7658" s="7" t="n"/>
      <c r="D7658" s="7" t="n"/>
      <c r="E7658" s="8" t="n"/>
      <c r="F7658" s="9" t="n"/>
      <c r="G7658" s="8" t="n"/>
      <c r="H7658" s="8" t="n"/>
      <c r="I7658" s="8" t="n"/>
      <c r="J7658" s="10">
        <f>IF(A7658="",0,SUMIFS(amount_expended,cfda_key,V7658))</f>
        <v/>
      </c>
      <c r="K7658" s="10">
        <f>IF(G7658="OTHER CLUSTER NOT LISTED ABOVE",SUMIFS(amount_expended,uniform_other_cluster_name,X7658), IF(AND(OR(G7658="N/A",G7658=""),H7658=""),0,IF(G7658="STATE CLUSTER",SUMIFS(amount_expended,uniform_state_cluster_name,W7658),SUMIFS(amount_expended,cluster_name,G7658))))</f>
        <v/>
      </c>
      <c r="L7658" s="8" t="n"/>
      <c r="M7658" s="7" t="n"/>
      <c r="N7658" s="8" t="n"/>
      <c r="O7658" s="7" t="n"/>
      <c r="P7658" s="7" t="n"/>
      <c r="Q7658" s="8" t="n"/>
      <c r="R7658" s="9" t="n"/>
      <c r="S7658" s="8" t="n"/>
      <c r="T7658" s="8" t="n"/>
      <c r="U7658" s="8" t="n"/>
      <c r="V7658" s="11">
        <f>IF(OR(B7658="",C7658=""),"",CONCATENATE(B7658,".",C7658))</f>
        <v/>
      </c>
      <c r="W7658" s="6">
        <f>UPPER(TRIM(H7658))</f>
        <v/>
      </c>
      <c r="X7658" s="6">
        <f>UPPER(TRIM(I7658))</f>
        <v/>
      </c>
      <c r="Y7658" s="6">
        <f>IF(V7658&lt;&gt;"",IFERROR(INDEX(federal_program_name_lookup,MATCH(V7658,aln_lookup,0)),""),"")</f>
        <v/>
      </c>
    </row>
    <row r="7659">
      <c r="A7659" s="6">
        <f>IF(B7659&lt;&gt;"", "AWARD-"&amp;TEXT(ROW()-1,"0000"), "")</f>
        <v/>
      </c>
      <c r="B7659" s="7" t="n"/>
      <c r="C7659" s="7" t="n"/>
      <c r="D7659" s="7" t="n"/>
      <c r="E7659" s="8" t="n"/>
      <c r="F7659" s="9" t="n"/>
      <c r="G7659" s="8" t="n"/>
      <c r="H7659" s="8" t="n"/>
      <c r="I7659" s="8" t="n"/>
      <c r="J7659" s="10">
        <f>IF(A7659="",0,SUMIFS(amount_expended,cfda_key,V7659))</f>
        <v/>
      </c>
      <c r="K7659" s="10">
        <f>IF(G7659="OTHER CLUSTER NOT LISTED ABOVE",SUMIFS(amount_expended,uniform_other_cluster_name,X7659), IF(AND(OR(G7659="N/A",G7659=""),H7659=""),0,IF(G7659="STATE CLUSTER",SUMIFS(amount_expended,uniform_state_cluster_name,W7659),SUMIFS(amount_expended,cluster_name,G7659))))</f>
        <v/>
      </c>
      <c r="L7659" s="8" t="n"/>
      <c r="M7659" s="7" t="n"/>
      <c r="N7659" s="8" t="n"/>
      <c r="O7659" s="7" t="n"/>
      <c r="P7659" s="7" t="n"/>
      <c r="Q7659" s="8" t="n"/>
      <c r="R7659" s="9" t="n"/>
      <c r="S7659" s="8" t="n"/>
      <c r="T7659" s="8" t="n"/>
      <c r="U7659" s="8" t="n"/>
      <c r="V7659" s="11">
        <f>IF(OR(B7659="",C7659=""),"",CONCATENATE(B7659,".",C7659))</f>
        <v/>
      </c>
      <c r="W7659" s="6">
        <f>UPPER(TRIM(H7659))</f>
        <v/>
      </c>
      <c r="X7659" s="6">
        <f>UPPER(TRIM(I7659))</f>
        <v/>
      </c>
      <c r="Y7659" s="6">
        <f>IF(V7659&lt;&gt;"",IFERROR(INDEX(federal_program_name_lookup,MATCH(V7659,aln_lookup,0)),""),"")</f>
        <v/>
      </c>
    </row>
    <row r="7660">
      <c r="A7660" s="6">
        <f>IF(B7660&lt;&gt;"", "AWARD-"&amp;TEXT(ROW()-1,"0000"), "")</f>
        <v/>
      </c>
      <c r="B7660" s="7" t="n"/>
      <c r="C7660" s="7" t="n"/>
      <c r="D7660" s="7" t="n"/>
      <c r="E7660" s="8" t="n"/>
      <c r="F7660" s="9" t="n"/>
      <c r="G7660" s="8" t="n"/>
      <c r="H7660" s="8" t="n"/>
      <c r="I7660" s="8" t="n"/>
      <c r="J7660" s="10">
        <f>IF(A7660="",0,SUMIFS(amount_expended,cfda_key,V7660))</f>
        <v/>
      </c>
      <c r="K7660" s="10">
        <f>IF(G7660="OTHER CLUSTER NOT LISTED ABOVE",SUMIFS(amount_expended,uniform_other_cluster_name,X7660), IF(AND(OR(G7660="N/A",G7660=""),H7660=""),0,IF(G7660="STATE CLUSTER",SUMIFS(amount_expended,uniform_state_cluster_name,W7660),SUMIFS(amount_expended,cluster_name,G7660))))</f>
        <v/>
      </c>
      <c r="L7660" s="8" t="n"/>
      <c r="M7660" s="7" t="n"/>
      <c r="N7660" s="8" t="n"/>
      <c r="O7660" s="7" t="n"/>
      <c r="P7660" s="7" t="n"/>
      <c r="Q7660" s="8" t="n"/>
      <c r="R7660" s="9" t="n"/>
      <c r="S7660" s="8" t="n"/>
      <c r="T7660" s="8" t="n"/>
      <c r="U7660" s="8" t="n"/>
      <c r="V7660" s="11">
        <f>IF(OR(B7660="",C7660=""),"",CONCATENATE(B7660,".",C7660))</f>
        <v/>
      </c>
      <c r="W7660" s="6">
        <f>UPPER(TRIM(H7660))</f>
        <v/>
      </c>
      <c r="X7660" s="6">
        <f>UPPER(TRIM(I7660))</f>
        <v/>
      </c>
      <c r="Y7660" s="6">
        <f>IF(V7660&lt;&gt;"",IFERROR(INDEX(federal_program_name_lookup,MATCH(V7660,aln_lookup,0)),""),"")</f>
        <v/>
      </c>
    </row>
    <row r="7661">
      <c r="A7661" s="6">
        <f>IF(B7661&lt;&gt;"", "AWARD-"&amp;TEXT(ROW()-1,"0000"), "")</f>
        <v/>
      </c>
      <c r="B7661" s="7" t="n"/>
      <c r="C7661" s="7" t="n"/>
      <c r="D7661" s="7" t="n"/>
      <c r="E7661" s="8" t="n"/>
      <c r="F7661" s="9" t="n"/>
      <c r="G7661" s="8" t="n"/>
      <c r="H7661" s="8" t="n"/>
      <c r="I7661" s="8" t="n"/>
      <c r="J7661" s="10">
        <f>IF(A7661="",0,SUMIFS(amount_expended,cfda_key,V7661))</f>
        <v/>
      </c>
      <c r="K7661" s="10">
        <f>IF(G7661="OTHER CLUSTER NOT LISTED ABOVE",SUMIFS(amount_expended,uniform_other_cluster_name,X7661), IF(AND(OR(G7661="N/A",G7661=""),H7661=""),0,IF(G7661="STATE CLUSTER",SUMIFS(amount_expended,uniform_state_cluster_name,W7661),SUMIFS(amount_expended,cluster_name,G7661))))</f>
        <v/>
      </c>
      <c r="L7661" s="8" t="n"/>
      <c r="M7661" s="7" t="n"/>
      <c r="N7661" s="8" t="n"/>
      <c r="O7661" s="7" t="n"/>
      <c r="P7661" s="7" t="n"/>
      <c r="Q7661" s="8" t="n"/>
      <c r="R7661" s="9" t="n"/>
      <c r="S7661" s="8" t="n"/>
      <c r="T7661" s="8" t="n"/>
      <c r="U7661" s="8" t="n"/>
      <c r="V7661" s="11">
        <f>IF(OR(B7661="",C7661=""),"",CONCATENATE(B7661,".",C7661))</f>
        <v/>
      </c>
      <c r="W7661" s="6">
        <f>UPPER(TRIM(H7661))</f>
        <v/>
      </c>
      <c r="X7661" s="6">
        <f>UPPER(TRIM(I7661))</f>
        <v/>
      </c>
      <c r="Y7661" s="6">
        <f>IF(V7661&lt;&gt;"",IFERROR(INDEX(federal_program_name_lookup,MATCH(V7661,aln_lookup,0)),""),"")</f>
        <v/>
      </c>
    </row>
    <row r="7662">
      <c r="A7662" s="6">
        <f>IF(B7662&lt;&gt;"", "AWARD-"&amp;TEXT(ROW()-1,"0000"), "")</f>
        <v/>
      </c>
      <c r="B7662" s="7" t="n"/>
      <c r="C7662" s="7" t="n"/>
      <c r="D7662" s="7" t="n"/>
      <c r="E7662" s="8" t="n"/>
      <c r="F7662" s="9" t="n"/>
      <c r="G7662" s="8" t="n"/>
      <c r="H7662" s="8" t="n"/>
      <c r="I7662" s="8" t="n"/>
      <c r="J7662" s="10">
        <f>IF(A7662="",0,SUMIFS(amount_expended,cfda_key,V7662))</f>
        <v/>
      </c>
      <c r="K7662" s="10">
        <f>IF(G7662="OTHER CLUSTER NOT LISTED ABOVE",SUMIFS(amount_expended,uniform_other_cluster_name,X7662), IF(AND(OR(G7662="N/A",G7662=""),H7662=""),0,IF(G7662="STATE CLUSTER",SUMIFS(amount_expended,uniform_state_cluster_name,W7662),SUMIFS(amount_expended,cluster_name,G7662))))</f>
        <v/>
      </c>
      <c r="L7662" s="8" t="n"/>
      <c r="M7662" s="7" t="n"/>
      <c r="N7662" s="8" t="n"/>
      <c r="O7662" s="7" t="n"/>
      <c r="P7662" s="7" t="n"/>
      <c r="Q7662" s="8" t="n"/>
      <c r="R7662" s="9" t="n"/>
      <c r="S7662" s="8" t="n"/>
      <c r="T7662" s="8" t="n"/>
      <c r="U7662" s="8" t="n"/>
      <c r="V7662" s="11">
        <f>IF(OR(B7662="",C7662=""),"",CONCATENATE(B7662,".",C7662))</f>
        <v/>
      </c>
      <c r="W7662" s="6">
        <f>UPPER(TRIM(H7662))</f>
        <v/>
      </c>
      <c r="X7662" s="6">
        <f>UPPER(TRIM(I7662))</f>
        <v/>
      </c>
      <c r="Y7662" s="6">
        <f>IF(V7662&lt;&gt;"",IFERROR(INDEX(federal_program_name_lookup,MATCH(V7662,aln_lookup,0)),""),"")</f>
        <v/>
      </c>
    </row>
    <row r="7663">
      <c r="A7663" s="6">
        <f>IF(B7663&lt;&gt;"", "AWARD-"&amp;TEXT(ROW()-1,"0000"), "")</f>
        <v/>
      </c>
      <c r="B7663" s="7" t="n"/>
      <c r="C7663" s="7" t="n"/>
      <c r="D7663" s="7" t="n"/>
      <c r="E7663" s="8" t="n"/>
      <c r="F7663" s="9" t="n"/>
      <c r="G7663" s="8" t="n"/>
      <c r="H7663" s="8" t="n"/>
      <c r="I7663" s="8" t="n"/>
      <c r="J7663" s="10">
        <f>IF(A7663="",0,SUMIFS(amount_expended,cfda_key,V7663))</f>
        <v/>
      </c>
      <c r="K7663" s="10">
        <f>IF(G7663="OTHER CLUSTER NOT LISTED ABOVE",SUMIFS(amount_expended,uniform_other_cluster_name,X7663), IF(AND(OR(G7663="N/A",G7663=""),H7663=""),0,IF(G7663="STATE CLUSTER",SUMIFS(amount_expended,uniform_state_cluster_name,W7663),SUMIFS(amount_expended,cluster_name,G7663))))</f>
        <v/>
      </c>
      <c r="L7663" s="8" t="n"/>
      <c r="M7663" s="7" t="n"/>
      <c r="N7663" s="8" t="n"/>
      <c r="O7663" s="7" t="n"/>
      <c r="P7663" s="7" t="n"/>
      <c r="Q7663" s="8" t="n"/>
      <c r="R7663" s="9" t="n"/>
      <c r="S7663" s="8" t="n"/>
      <c r="T7663" s="8" t="n"/>
      <c r="U7663" s="8" t="n"/>
      <c r="V7663" s="11">
        <f>IF(OR(B7663="",C7663=""),"",CONCATENATE(B7663,".",C7663))</f>
        <v/>
      </c>
      <c r="W7663" s="6">
        <f>UPPER(TRIM(H7663))</f>
        <v/>
      </c>
      <c r="X7663" s="6">
        <f>UPPER(TRIM(I7663))</f>
        <v/>
      </c>
      <c r="Y7663" s="6">
        <f>IF(V7663&lt;&gt;"",IFERROR(INDEX(federal_program_name_lookup,MATCH(V7663,aln_lookup,0)),""),"")</f>
        <v/>
      </c>
    </row>
    <row r="7664">
      <c r="A7664" s="6">
        <f>IF(B7664&lt;&gt;"", "AWARD-"&amp;TEXT(ROW()-1,"0000"), "")</f>
        <v/>
      </c>
      <c r="B7664" s="7" t="n"/>
      <c r="C7664" s="7" t="n"/>
      <c r="D7664" s="7" t="n"/>
      <c r="E7664" s="8" t="n"/>
      <c r="F7664" s="9" t="n"/>
      <c r="G7664" s="8" t="n"/>
      <c r="H7664" s="8" t="n"/>
      <c r="I7664" s="8" t="n"/>
      <c r="J7664" s="10">
        <f>IF(A7664="",0,SUMIFS(amount_expended,cfda_key,V7664))</f>
        <v/>
      </c>
      <c r="K7664" s="10">
        <f>IF(G7664="OTHER CLUSTER NOT LISTED ABOVE",SUMIFS(amount_expended,uniform_other_cluster_name,X7664), IF(AND(OR(G7664="N/A",G7664=""),H7664=""),0,IF(G7664="STATE CLUSTER",SUMIFS(amount_expended,uniform_state_cluster_name,W7664),SUMIFS(amount_expended,cluster_name,G7664))))</f>
        <v/>
      </c>
      <c r="L7664" s="8" t="n"/>
      <c r="M7664" s="7" t="n"/>
      <c r="N7664" s="8" t="n"/>
      <c r="O7664" s="7" t="n"/>
      <c r="P7664" s="7" t="n"/>
      <c r="Q7664" s="8" t="n"/>
      <c r="R7664" s="9" t="n"/>
      <c r="S7664" s="8" t="n"/>
      <c r="T7664" s="8" t="n"/>
      <c r="U7664" s="8" t="n"/>
      <c r="V7664" s="11">
        <f>IF(OR(B7664="",C7664=""),"",CONCATENATE(B7664,".",C7664))</f>
        <v/>
      </c>
      <c r="W7664" s="6">
        <f>UPPER(TRIM(H7664))</f>
        <v/>
      </c>
      <c r="X7664" s="6">
        <f>UPPER(TRIM(I7664))</f>
        <v/>
      </c>
      <c r="Y7664" s="6">
        <f>IF(V7664&lt;&gt;"",IFERROR(INDEX(federal_program_name_lookup,MATCH(V7664,aln_lookup,0)),""),"")</f>
        <v/>
      </c>
    </row>
    <row r="7665">
      <c r="A7665" s="6">
        <f>IF(B7665&lt;&gt;"", "AWARD-"&amp;TEXT(ROW()-1,"0000"), "")</f>
        <v/>
      </c>
      <c r="B7665" s="7" t="n"/>
      <c r="C7665" s="7" t="n"/>
      <c r="D7665" s="7" t="n"/>
      <c r="E7665" s="8" t="n"/>
      <c r="F7665" s="9" t="n"/>
      <c r="G7665" s="8" t="n"/>
      <c r="H7665" s="8" t="n"/>
      <c r="I7665" s="8" t="n"/>
      <c r="J7665" s="10">
        <f>IF(A7665="",0,SUMIFS(amount_expended,cfda_key,V7665))</f>
        <v/>
      </c>
      <c r="K7665" s="10">
        <f>IF(G7665="OTHER CLUSTER NOT LISTED ABOVE",SUMIFS(amount_expended,uniform_other_cluster_name,X7665), IF(AND(OR(G7665="N/A",G7665=""),H7665=""),0,IF(G7665="STATE CLUSTER",SUMIFS(amount_expended,uniform_state_cluster_name,W7665),SUMIFS(amount_expended,cluster_name,G7665))))</f>
        <v/>
      </c>
      <c r="L7665" s="8" t="n"/>
      <c r="M7665" s="7" t="n"/>
      <c r="N7665" s="8" t="n"/>
      <c r="O7665" s="7" t="n"/>
      <c r="P7665" s="7" t="n"/>
      <c r="Q7665" s="8" t="n"/>
      <c r="R7665" s="9" t="n"/>
      <c r="S7665" s="8" t="n"/>
      <c r="T7665" s="8" t="n"/>
      <c r="U7665" s="8" t="n"/>
      <c r="V7665" s="11">
        <f>IF(OR(B7665="",C7665=""),"",CONCATENATE(B7665,".",C7665))</f>
        <v/>
      </c>
      <c r="W7665" s="6">
        <f>UPPER(TRIM(H7665))</f>
        <v/>
      </c>
      <c r="X7665" s="6">
        <f>UPPER(TRIM(I7665))</f>
        <v/>
      </c>
      <c r="Y7665" s="6">
        <f>IF(V7665&lt;&gt;"",IFERROR(INDEX(federal_program_name_lookup,MATCH(V7665,aln_lookup,0)),""),"")</f>
        <v/>
      </c>
    </row>
    <row r="7666">
      <c r="A7666" s="6">
        <f>IF(B7666&lt;&gt;"", "AWARD-"&amp;TEXT(ROW()-1,"0000"), "")</f>
        <v/>
      </c>
      <c r="B7666" s="7" t="n"/>
      <c r="C7666" s="7" t="n"/>
      <c r="D7666" s="7" t="n"/>
      <c r="E7666" s="8" t="n"/>
      <c r="F7666" s="9" t="n"/>
      <c r="G7666" s="8" t="n"/>
      <c r="H7666" s="8" t="n"/>
      <c r="I7666" s="8" t="n"/>
      <c r="J7666" s="10">
        <f>IF(A7666="",0,SUMIFS(amount_expended,cfda_key,V7666))</f>
        <v/>
      </c>
      <c r="K7666" s="10">
        <f>IF(G7666="OTHER CLUSTER NOT LISTED ABOVE",SUMIFS(amount_expended,uniform_other_cluster_name,X7666), IF(AND(OR(G7666="N/A",G7666=""),H7666=""),0,IF(G7666="STATE CLUSTER",SUMIFS(amount_expended,uniform_state_cluster_name,W7666),SUMIFS(amount_expended,cluster_name,G7666))))</f>
        <v/>
      </c>
      <c r="L7666" s="8" t="n"/>
      <c r="M7666" s="7" t="n"/>
      <c r="N7666" s="8" t="n"/>
      <c r="O7666" s="7" t="n"/>
      <c r="P7666" s="7" t="n"/>
      <c r="Q7666" s="8" t="n"/>
      <c r="R7666" s="9" t="n"/>
      <c r="S7666" s="8" t="n"/>
      <c r="T7666" s="8" t="n"/>
      <c r="U7666" s="8" t="n"/>
      <c r="V7666" s="11">
        <f>IF(OR(B7666="",C7666=""),"",CONCATENATE(B7666,".",C7666))</f>
        <v/>
      </c>
      <c r="W7666" s="6">
        <f>UPPER(TRIM(H7666))</f>
        <v/>
      </c>
      <c r="X7666" s="6">
        <f>UPPER(TRIM(I7666))</f>
        <v/>
      </c>
      <c r="Y7666" s="6">
        <f>IF(V7666&lt;&gt;"",IFERROR(INDEX(federal_program_name_lookup,MATCH(V7666,aln_lookup,0)),""),"")</f>
        <v/>
      </c>
    </row>
    <row r="7667">
      <c r="A7667" s="6">
        <f>IF(B7667&lt;&gt;"", "AWARD-"&amp;TEXT(ROW()-1,"0000"), "")</f>
        <v/>
      </c>
      <c r="B7667" s="7" t="n"/>
      <c r="C7667" s="7" t="n"/>
      <c r="D7667" s="7" t="n"/>
      <c r="E7667" s="8" t="n"/>
      <c r="F7667" s="9" t="n"/>
      <c r="G7667" s="8" t="n"/>
      <c r="H7667" s="8" t="n"/>
      <c r="I7667" s="8" t="n"/>
      <c r="J7667" s="10">
        <f>IF(A7667="",0,SUMIFS(amount_expended,cfda_key,V7667))</f>
        <v/>
      </c>
      <c r="K7667" s="10">
        <f>IF(G7667="OTHER CLUSTER NOT LISTED ABOVE",SUMIFS(amount_expended,uniform_other_cluster_name,X7667), IF(AND(OR(G7667="N/A",G7667=""),H7667=""),0,IF(G7667="STATE CLUSTER",SUMIFS(amount_expended,uniform_state_cluster_name,W7667),SUMIFS(amount_expended,cluster_name,G7667))))</f>
        <v/>
      </c>
      <c r="L7667" s="8" t="n"/>
      <c r="M7667" s="7" t="n"/>
      <c r="N7667" s="8" t="n"/>
      <c r="O7667" s="7" t="n"/>
      <c r="P7667" s="7" t="n"/>
      <c r="Q7667" s="8" t="n"/>
      <c r="R7667" s="9" t="n"/>
      <c r="S7667" s="8" t="n"/>
      <c r="T7667" s="8" t="n"/>
      <c r="U7667" s="8" t="n"/>
      <c r="V7667" s="11">
        <f>IF(OR(B7667="",C7667=""),"",CONCATENATE(B7667,".",C7667))</f>
        <v/>
      </c>
      <c r="W7667" s="6">
        <f>UPPER(TRIM(H7667))</f>
        <v/>
      </c>
      <c r="X7667" s="6">
        <f>UPPER(TRIM(I7667))</f>
        <v/>
      </c>
      <c r="Y7667" s="6">
        <f>IF(V7667&lt;&gt;"",IFERROR(INDEX(federal_program_name_lookup,MATCH(V7667,aln_lookup,0)),""),"")</f>
        <v/>
      </c>
    </row>
    <row r="7668">
      <c r="A7668" s="6">
        <f>IF(B7668&lt;&gt;"", "AWARD-"&amp;TEXT(ROW()-1,"0000"), "")</f>
        <v/>
      </c>
      <c r="B7668" s="7" t="n"/>
      <c r="C7668" s="7" t="n"/>
      <c r="D7668" s="7" t="n"/>
      <c r="E7668" s="8" t="n"/>
      <c r="F7668" s="9" t="n"/>
      <c r="G7668" s="8" t="n"/>
      <c r="H7668" s="8" t="n"/>
      <c r="I7668" s="8" t="n"/>
      <c r="J7668" s="10">
        <f>IF(A7668="",0,SUMIFS(amount_expended,cfda_key,V7668))</f>
        <v/>
      </c>
      <c r="K7668" s="10">
        <f>IF(G7668="OTHER CLUSTER NOT LISTED ABOVE",SUMIFS(amount_expended,uniform_other_cluster_name,X7668), IF(AND(OR(G7668="N/A",G7668=""),H7668=""),0,IF(G7668="STATE CLUSTER",SUMIFS(amount_expended,uniform_state_cluster_name,W7668),SUMIFS(amount_expended,cluster_name,G7668))))</f>
        <v/>
      </c>
      <c r="L7668" s="8" t="n"/>
      <c r="M7668" s="7" t="n"/>
      <c r="N7668" s="8" t="n"/>
      <c r="O7668" s="7" t="n"/>
      <c r="P7668" s="7" t="n"/>
      <c r="Q7668" s="8" t="n"/>
      <c r="R7668" s="9" t="n"/>
      <c r="S7668" s="8" t="n"/>
      <c r="T7668" s="8" t="n"/>
      <c r="U7668" s="8" t="n"/>
      <c r="V7668" s="11">
        <f>IF(OR(B7668="",C7668=""),"",CONCATENATE(B7668,".",C7668))</f>
        <v/>
      </c>
      <c r="W7668" s="6">
        <f>UPPER(TRIM(H7668))</f>
        <v/>
      </c>
      <c r="X7668" s="6">
        <f>UPPER(TRIM(I7668))</f>
        <v/>
      </c>
      <c r="Y7668" s="6">
        <f>IF(V7668&lt;&gt;"",IFERROR(INDEX(federal_program_name_lookup,MATCH(V7668,aln_lookup,0)),""),"")</f>
        <v/>
      </c>
    </row>
    <row r="7669">
      <c r="A7669" s="6">
        <f>IF(B7669&lt;&gt;"", "AWARD-"&amp;TEXT(ROW()-1,"0000"), "")</f>
        <v/>
      </c>
      <c r="B7669" s="7" t="n"/>
      <c r="C7669" s="7" t="n"/>
      <c r="D7669" s="7" t="n"/>
      <c r="E7669" s="8" t="n"/>
      <c r="F7669" s="9" t="n"/>
      <c r="G7669" s="8" t="n"/>
      <c r="H7669" s="8" t="n"/>
      <c r="I7669" s="8" t="n"/>
      <c r="J7669" s="10">
        <f>IF(A7669="",0,SUMIFS(amount_expended,cfda_key,V7669))</f>
        <v/>
      </c>
      <c r="K7669" s="10">
        <f>IF(G7669="OTHER CLUSTER NOT LISTED ABOVE",SUMIFS(amount_expended,uniform_other_cluster_name,X7669), IF(AND(OR(G7669="N/A",G7669=""),H7669=""),0,IF(G7669="STATE CLUSTER",SUMIFS(amount_expended,uniform_state_cluster_name,W7669),SUMIFS(amount_expended,cluster_name,G7669))))</f>
        <v/>
      </c>
      <c r="L7669" s="8" t="n"/>
      <c r="M7669" s="7" t="n"/>
      <c r="N7669" s="8" t="n"/>
      <c r="O7669" s="7" t="n"/>
      <c r="P7669" s="7" t="n"/>
      <c r="Q7669" s="8" t="n"/>
      <c r="R7669" s="9" t="n"/>
      <c r="S7669" s="8" t="n"/>
      <c r="T7669" s="8" t="n"/>
      <c r="U7669" s="8" t="n"/>
      <c r="V7669" s="11">
        <f>IF(OR(B7669="",C7669=""),"",CONCATENATE(B7669,".",C7669))</f>
        <v/>
      </c>
      <c r="W7669" s="6">
        <f>UPPER(TRIM(H7669))</f>
        <v/>
      </c>
      <c r="X7669" s="6">
        <f>UPPER(TRIM(I7669))</f>
        <v/>
      </c>
      <c r="Y7669" s="6">
        <f>IF(V7669&lt;&gt;"",IFERROR(INDEX(federal_program_name_lookup,MATCH(V7669,aln_lookup,0)),""),"")</f>
        <v/>
      </c>
    </row>
    <row r="7670">
      <c r="A7670" s="6">
        <f>IF(B7670&lt;&gt;"", "AWARD-"&amp;TEXT(ROW()-1,"0000"), "")</f>
        <v/>
      </c>
      <c r="B7670" s="7" t="n"/>
      <c r="C7670" s="7" t="n"/>
      <c r="D7670" s="7" t="n"/>
      <c r="E7670" s="8" t="n"/>
      <c r="F7670" s="9" t="n"/>
      <c r="G7670" s="8" t="n"/>
      <c r="H7670" s="8" t="n"/>
      <c r="I7670" s="8" t="n"/>
      <c r="J7670" s="10">
        <f>IF(A7670="",0,SUMIFS(amount_expended,cfda_key,V7670))</f>
        <v/>
      </c>
      <c r="K7670" s="10">
        <f>IF(G7670="OTHER CLUSTER NOT LISTED ABOVE",SUMIFS(amount_expended,uniform_other_cluster_name,X7670), IF(AND(OR(G7670="N/A",G7670=""),H7670=""),0,IF(G7670="STATE CLUSTER",SUMIFS(amount_expended,uniform_state_cluster_name,W7670),SUMIFS(amount_expended,cluster_name,G7670))))</f>
        <v/>
      </c>
      <c r="L7670" s="8" t="n"/>
      <c r="M7670" s="7" t="n"/>
      <c r="N7670" s="8" t="n"/>
      <c r="O7670" s="7" t="n"/>
      <c r="P7670" s="7" t="n"/>
      <c r="Q7670" s="8" t="n"/>
      <c r="R7670" s="9" t="n"/>
      <c r="S7670" s="8" t="n"/>
      <c r="T7670" s="8" t="n"/>
      <c r="U7670" s="8" t="n"/>
      <c r="V7670" s="11">
        <f>IF(OR(B7670="",C7670=""),"",CONCATENATE(B7670,".",C7670))</f>
        <v/>
      </c>
      <c r="W7670" s="6">
        <f>UPPER(TRIM(H7670))</f>
        <v/>
      </c>
      <c r="X7670" s="6">
        <f>UPPER(TRIM(I7670))</f>
        <v/>
      </c>
      <c r="Y7670" s="6">
        <f>IF(V7670&lt;&gt;"",IFERROR(INDEX(federal_program_name_lookup,MATCH(V7670,aln_lookup,0)),""),"")</f>
        <v/>
      </c>
    </row>
    <row r="7671">
      <c r="A7671" s="6">
        <f>IF(B7671&lt;&gt;"", "AWARD-"&amp;TEXT(ROW()-1,"0000"), "")</f>
        <v/>
      </c>
      <c r="B7671" s="7" t="n"/>
      <c r="C7671" s="7" t="n"/>
      <c r="D7671" s="7" t="n"/>
      <c r="E7671" s="8" t="n"/>
      <c r="F7671" s="9" t="n"/>
      <c r="G7671" s="8" t="n"/>
      <c r="H7671" s="8" t="n"/>
      <c r="I7671" s="8" t="n"/>
      <c r="J7671" s="10">
        <f>IF(A7671="",0,SUMIFS(amount_expended,cfda_key,V7671))</f>
        <v/>
      </c>
      <c r="K7671" s="10">
        <f>IF(G7671="OTHER CLUSTER NOT LISTED ABOVE",SUMIFS(amount_expended,uniform_other_cluster_name,X7671), IF(AND(OR(G7671="N/A",G7671=""),H7671=""),0,IF(G7671="STATE CLUSTER",SUMIFS(amount_expended,uniform_state_cluster_name,W7671),SUMIFS(amount_expended,cluster_name,G7671))))</f>
        <v/>
      </c>
      <c r="L7671" s="8" t="n"/>
      <c r="M7671" s="7" t="n"/>
      <c r="N7671" s="8" t="n"/>
      <c r="O7671" s="7" t="n"/>
      <c r="P7671" s="7" t="n"/>
      <c r="Q7671" s="8" t="n"/>
      <c r="R7671" s="9" t="n"/>
      <c r="S7671" s="8" t="n"/>
      <c r="T7671" s="8" t="n"/>
      <c r="U7671" s="8" t="n"/>
      <c r="V7671" s="11">
        <f>IF(OR(B7671="",C7671=""),"",CONCATENATE(B7671,".",C7671))</f>
        <v/>
      </c>
      <c r="W7671" s="6">
        <f>UPPER(TRIM(H7671))</f>
        <v/>
      </c>
      <c r="X7671" s="6">
        <f>UPPER(TRIM(I7671))</f>
        <v/>
      </c>
      <c r="Y7671" s="6">
        <f>IF(V7671&lt;&gt;"",IFERROR(INDEX(federal_program_name_lookup,MATCH(V7671,aln_lookup,0)),""),"")</f>
        <v/>
      </c>
    </row>
    <row r="7672">
      <c r="A7672" s="6">
        <f>IF(B7672&lt;&gt;"", "AWARD-"&amp;TEXT(ROW()-1,"0000"), "")</f>
        <v/>
      </c>
      <c r="B7672" s="7" t="n"/>
      <c r="C7672" s="7" t="n"/>
      <c r="D7672" s="7" t="n"/>
      <c r="E7672" s="8" t="n"/>
      <c r="F7672" s="9" t="n"/>
      <c r="G7672" s="8" t="n"/>
      <c r="H7672" s="8" t="n"/>
      <c r="I7672" s="8" t="n"/>
      <c r="J7672" s="10">
        <f>IF(A7672="",0,SUMIFS(amount_expended,cfda_key,V7672))</f>
        <v/>
      </c>
      <c r="K7672" s="10">
        <f>IF(G7672="OTHER CLUSTER NOT LISTED ABOVE",SUMIFS(amount_expended,uniform_other_cluster_name,X7672), IF(AND(OR(G7672="N/A",G7672=""),H7672=""),0,IF(G7672="STATE CLUSTER",SUMIFS(amount_expended,uniform_state_cluster_name,W7672),SUMIFS(amount_expended,cluster_name,G7672))))</f>
        <v/>
      </c>
      <c r="L7672" s="8" t="n"/>
      <c r="M7672" s="7" t="n"/>
      <c r="N7672" s="8" t="n"/>
      <c r="O7672" s="7" t="n"/>
      <c r="P7672" s="7" t="n"/>
      <c r="Q7672" s="8" t="n"/>
      <c r="R7672" s="9" t="n"/>
      <c r="S7672" s="8" t="n"/>
      <c r="T7672" s="8" t="n"/>
      <c r="U7672" s="8" t="n"/>
      <c r="V7672" s="11">
        <f>IF(OR(B7672="",C7672=""),"",CONCATENATE(B7672,".",C7672))</f>
        <v/>
      </c>
      <c r="W7672" s="6">
        <f>UPPER(TRIM(H7672))</f>
        <v/>
      </c>
      <c r="X7672" s="6">
        <f>UPPER(TRIM(I7672))</f>
        <v/>
      </c>
      <c r="Y7672" s="6">
        <f>IF(V7672&lt;&gt;"",IFERROR(INDEX(federal_program_name_lookup,MATCH(V7672,aln_lookup,0)),""),"")</f>
        <v/>
      </c>
    </row>
    <row r="7673">
      <c r="A7673" s="6">
        <f>IF(B7673&lt;&gt;"", "AWARD-"&amp;TEXT(ROW()-1,"0000"), "")</f>
        <v/>
      </c>
      <c r="B7673" s="7" t="n"/>
      <c r="C7673" s="7" t="n"/>
      <c r="D7673" s="7" t="n"/>
      <c r="E7673" s="8" t="n"/>
      <c r="F7673" s="9" t="n"/>
      <c r="G7673" s="8" t="n"/>
      <c r="H7673" s="8" t="n"/>
      <c r="I7673" s="8" t="n"/>
      <c r="J7673" s="10">
        <f>IF(A7673="",0,SUMIFS(amount_expended,cfda_key,V7673))</f>
        <v/>
      </c>
      <c r="K7673" s="10">
        <f>IF(G7673="OTHER CLUSTER NOT LISTED ABOVE",SUMIFS(amount_expended,uniform_other_cluster_name,X7673), IF(AND(OR(G7673="N/A",G7673=""),H7673=""),0,IF(G7673="STATE CLUSTER",SUMIFS(amount_expended,uniform_state_cluster_name,W7673),SUMIFS(amount_expended,cluster_name,G7673))))</f>
        <v/>
      </c>
      <c r="L7673" s="8" t="n"/>
      <c r="M7673" s="7" t="n"/>
      <c r="N7673" s="8" t="n"/>
      <c r="O7673" s="7" t="n"/>
      <c r="P7673" s="7" t="n"/>
      <c r="Q7673" s="8" t="n"/>
      <c r="R7673" s="9" t="n"/>
      <c r="S7673" s="8" t="n"/>
      <c r="T7673" s="8" t="n"/>
      <c r="U7673" s="8" t="n"/>
      <c r="V7673" s="11">
        <f>IF(OR(B7673="",C7673=""),"",CONCATENATE(B7673,".",C7673))</f>
        <v/>
      </c>
      <c r="W7673" s="6">
        <f>UPPER(TRIM(H7673))</f>
        <v/>
      </c>
      <c r="X7673" s="6">
        <f>UPPER(TRIM(I7673))</f>
        <v/>
      </c>
      <c r="Y7673" s="6">
        <f>IF(V7673&lt;&gt;"",IFERROR(INDEX(federal_program_name_lookup,MATCH(V7673,aln_lookup,0)),""),"")</f>
        <v/>
      </c>
    </row>
    <row r="7674">
      <c r="A7674" s="6">
        <f>IF(B7674&lt;&gt;"", "AWARD-"&amp;TEXT(ROW()-1,"0000"), "")</f>
        <v/>
      </c>
      <c r="B7674" s="7" t="n"/>
      <c r="C7674" s="7" t="n"/>
      <c r="D7674" s="7" t="n"/>
      <c r="E7674" s="8" t="n"/>
      <c r="F7674" s="9" t="n"/>
      <c r="G7674" s="8" t="n"/>
      <c r="H7674" s="8" t="n"/>
      <c r="I7674" s="8" t="n"/>
      <c r="J7674" s="10">
        <f>IF(A7674="",0,SUMIFS(amount_expended,cfda_key,V7674))</f>
        <v/>
      </c>
      <c r="K7674" s="10">
        <f>IF(G7674="OTHER CLUSTER NOT LISTED ABOVE",SUMIFS(amount_expended,uniform_other_cluster_name,X7674), IF(AND(OR(G7674="N/A",G7674=""),H7674=""),0,IF(G7674="STATE CLUSTER",SUMIFS(amount_expended,uniform_state_cluster_name,W7674),SUMIFS(amount_expended,cluster_name,G7674))))</f>
        <v/>
      </c>
      <c r="L7674" s="8" t="n"/>
      <c r="M7674" s="7" t="n"/>
      <c r="N7674" s="8" t="n"/>
      <c r="O7674" s="7" t="n"/>
      <c r="P7674" s="7" t="n"/>
      <c r="Q7674" s="8" t="n"/>
      <c r="R7674" s="9" t="n"/>
      <c r="S7674" s="8" t="n"/>
      <c r="T7674" s="8" t="n"/>
      <c r="U7674" s="8" t="n"/>
      <c r="V7674" s="11">
        <f>IF(OR(B7674="",C7674=""),"",CONCATENATE(B7674,".",C7674))</f>
        <v/>
      </c>
      <c r="W7674" s="6">
        <f>UPPER(TRIM(H7674))</f>
        <v/>
      </c>
      <c r="X7674" s="6">
        <f>UPPER(TRIM(I7674))</f>
        <v/>
      </c>
      <c r="Y7674" s="6">
        <f>IF(V7674&lt;&gt;"",IFERROR(INDEX(federal_program_name_lookup,MATCH(V7674,aln_lookup,0)),""),"")</f>
        <v/>
      </c>
    </row>
    <row r="7675">
      <c r="A7675" s="6">
        <f>IF(B7675&lt;&gt;"", "AWARD-"&amp;TEXT(ROW()-1,"0000"), "")</f>
        <v/>
      </c>
      <c r="B7675" s="7" t="n"/>
      <c r="C7675" s="7" t="n"/>
      <c r="D7675" s="7" t="n"/>
      <c r="E7675" s="8" t="n"/>
      <c r="F7675" s="9" t="n"/>
      <c r="G7675" s="8" t="n"/>
      <c r="H7675" s="8" t="n"/>
      <c r="I7675" s="8" t="n"/>
      <c r="J7675" s="10">
        <f>IF(A7675="",0,SUMIFS(amount_expended,cfda_key,V7675))</f>
        <v/>
      </c>
      <c r="K7675" s="10">
        <f>IF(G7675="OTHER CLUSTER NOT LISTED ABOVE",SUMIFS(amount_expended,uniform_other_cluster_name,X7675), IF(AND(OR(G7675="N/A",G7675=""),H7675=""),0,IF(G7675="STATE CLUSTER",SUMIFS(amount_expended,uniform_state_cluster_name,W7675),SUMIFS(amount_expended,cluster_name,G7675))))</f>
        <v/>
      </c>
      <c r="L7675" s="8" t="n"/>
      <c r="M7675" s="7" t="n"/>
      <c r="N7675" s="8" t="n"/>
      <c r="O7675" s="7" t="n"/>
      <c r="P7675" s="7" t="n"/>
      <c r="Q7675" s="8" t="n"/>
      <c r="R7675" s="9" t="n"/>
      <c r="S7675" s="8" t="n"/>
      <c r="T7675" s="8" t="n"/>
      <c r="U7675" s="8" t="n"/>
      <c r="V7675" s="11">
        <f>IF(OR(B7675="",C7675=""),"",CONCATENATE(B7675,".",C7675))</f>
        <v/>
      </c>
      <c r="W7675" s="6">
        <f>UPPER(TRIM(H7675))</f>
        <v/>
      </c>
      <c r="X7675" s="6">
        <f>UPPER(TRIM(I7675))</f>
        <v/>
      </c>
      <c r="Y7675" s="6">
        <f>IF(V7675&lt;&gt;"",IFERROR(INDEX(federal_program_name_lookup,MATCH(V7675,aln_lookup,0)),""),"")</f>
        <v/>
      </c>
    </row>
    <row r="7676">
      <c r="A7676" s="6">
        <f>IF(B7676&lt;&gt;"", "AWARD-"&amp;TEXT(ROW()-1,"0000"), "")</f>
        <v/>
      </c>
      <c r="B7676" s="7" t="n"/>
      <c r="C7676" s="7" t="n"/>
      <c r="D7676" s="7" t="n"/>
      <c r="E7676" s="8" t="n"/>
      <c r="F7676" s="9" t="n"/>
      <c r="G7676" s="8" t="n"/>
      <c r="H7676" s="8" t="n"/>
      <c r="I7676" s="8" t="n"/>
      <c r="J7676" s="10">
        <f>IF(A7676="",0,SUMIFS(amount_expended,cfda_key,V7676))</f>
        <v/>
      </c>
      <c r="K7676" s="10">
        <f>IF(G7676="OTHER CLUSTER NOT LISTED ABOVE",SUMIFS(amount_expended,uniform_other_cluster_name,X7676), IF(AND(OR(G7676="N/A",G7676=""),H7676=""),0,IF(G7676="STATE CLUSTER",SUMIFS(amount_expended,uniform_state_cluster_name,W7676),SUMIFS(amount_expended,cluster_name,G7676))))</f>
        <v/>
      </c>
      <c r="L7676" s="8" t="n"/>
      <c r="M7676" s="7" t="n"/>
      <c r="N7676" s="8" t="n"/>
      <c r="O7676" s="7" t="n"/>
      <c r="P7676" s="7" t="n"/>
      <c r="Q7676" s="8" t="n"/>
      <c r="R7676" s="9" t="n"/>
      <c r="S7676" s="8" t="n"/>
      <c r="T7676" s="8" t="n"/>
      <c r="U7676" s="8" t="n"/>
      <c r="V7676" s="11">
        <f>IF(OR(B7676="",C7676=""),"",CONCATENATE(B7676,".",C7676))</f>
        <v/>
      </c>
      <c r="W7676" s="6">
        <f>UPPER(TRIM(H7676))</f>
        <v/>
      </c>
      <c r="X7676" s="6">
        <f>UPPER(TRIM(I7676))</f>
        <v/>
      </c>
      <c r="Y7676" s="6">
        <f>IF(V7676&lt;&gt;"",IFERROR(INDEX(federal_program_name_lookup,MATCH(V7676,aln_lookup,0)),""),"")</f>
        <v/>
      </c>
    </row>
    <row r="7677">
      <c r="A7677" s="6">
        <f>IF(B7677&lt;&gt;"", "AWARD-"&amp;TEXT(ROW()-1,"0000"), "")</f>
        <v/>
      </c>
      <c r="B7677" s="7" t="n"/>
      <c r="C7677" s="7" t="n"/>
      <c r="D7677" s="7" t="n"/>
      <c r="E7677" s="8" t="n"/>
      <c r="F7677" s="9" t="n"/>
      <c r="G7677" s="8" t="n"/>
      <c r="H7677" s="8" t="n"/>
      <c r="I7677" s="8" t="n"/>
      <c r="J7677" s="10">
        <f>IF(A7677="",0,SUMIFS(amount_expended,cfda_key,V7677))</f>
        <v/>
      </c>
      <c r="K7677" s="10">
        <f>IF(G7677="OTHER CLUSTER NOT LISTED ABOVE",SUMIFS(amount_expended,uniform_other_cluster_name,X7677), IF(AND(OR(G7677="N/A",G7677=""),H7677=""),0,IF(G7677="STATE CLUSTER",SUMIFS(amount_expended,uniform_state_cluster_name,W7677),SUMIFS(amount_expended,cluster_name,G7677))))</f>
        <v/>
      </c>
      <c r="L7677" s="8" t="n"/>
      <c r="M7677" s="7" t="n"/>
      <c r="N7677" s="8" t="n"/>
      <c r="O7677" s="7" t="n"/>
      <c r="P7677" s="7" t="n"/>
      <c r="Q7677" s="8" t="n"/>
      <c r="R7677" s="9" t="n"/>
      <c r="S7677" s="8" t="n"/>
      <c r="T7677" s="8" t="n"/>
      <c r="U7677" s="8" t="n"/>
      <c r="V7677" s="11">
        <f>IF(OR(B7677="",C7677=""),"",CONCATENATE(B7677,".",C7677))</f>
        <v/>
      </c>
      <c r="W7677" s="6">
        <f>UPPER(TRIM(H7677))</f>
        <v/>
      </c>
      <c r="X7677" s="6">
        <f>UPPER(TRIM(I7677))</f>
        <v/>
      </c>
      <c r="Y7677" s="6">
        <f>IF(V7677&lt;&gt;"",IFERROR(INDEX(federal_program_name_lookup,MATCH(V7677,aln_lookup,0)),""),"")</f>
        <v/>
      </c>
    </row>
    <row r="7678">
      <c r="A7678" s="6">
        <f>IF(B7678&lt;&gt;"", "AWARD-"&amp;TEXT(ROW()-1,"0000"), "")</f>
        <v/>
      </c>
      <c r="B7678" s="7" t="n"/>
      <c r="C7678" s="7" t="n"/>
      <c r="D7678" s="7" t="n"/>
      <c r="E7678" s="8" t="n"/>
      <c r="F7678" s="9" t="n"/>
      <c r="G7678" s="8" t="n"/>
      <c r="H7678" s="8" t="n"/>
      <c r="I7678" s="8" t="n"/>
      <c r="J7678" s="10">
        <f>IF(A7678="",0,SUMIFS(amount_expended,cfda_key,V7678))</f>
        <v/>
      </c>
      <c r="K7678" s="10">
        <f>IF(G7678="OTHER CLUSTER NOT LISTED ABOVE",SUMIFS(amount_expended,uniform_other_cluster_name,X7678), IF(AND(OR(G7678="N/A",G7678=""),H7678=""),0,IF(G7678="STATE CLUSTER",SUMIFS(amount_expended,uniform_state_cluster_name,W7678),SUMIFS(amount_expended,cluster_name,G7678))))</f>
        <v/>
      </c>
      <c r="L7678" s="8" t="n"/>
      <c r="M7678" s="7" t="n"/>
      <c r="N7678" s="8" t="n"/>
      <c r="O7678" s="7" t="n"/>
      <c r="P7678" s="7" t="n"/>
      <c r="Q7678" s="8" t="n"/>
      <c r="R7678" s="9" t="n"/>
      <c r="S7678" s="8" t="n"/>
      <c r="T7678" s="8" t="n"/>
      <c r="U7678" s="8" t="n"/>
      <c r="V7678" s="11">
        <f>IF(OR(B7678="",C7678=""),"",CONCATENATE(B7678,".",C7678))</f>
        <v/>
      </c>
      <c r="W7678" s="6">
        <f>UPPER(TRIM(H7678))</f>
        <v/>
      </c>
      <c r="X7678" s="6">
        <f>UPPER(TRIM(I7678))</f>
        <v/>
      </c>
      <c r="Y7678" s="6">
        <f>IF(V7678&lt;&gt;"",IFERROR(INDEX(federal_program_name_lookup,MATCH(V7678,aln_lookup,0)),""),"")</f>
        <v/>
      </c>
    </row>
    <row r="7679">
      <c r="A7679" s="6">
        <f>IF(B7679&lt;&gt;"", "AWARD-"&amp;TEXT(ROW()-1,"0000"), "")</f>
        <v/>
      </c>
      <c r="B7679" s="7" t="n"/>
      <c r="C7679" s="7" t="n"/>
      <c r="D7679" s="7" t="n"/>
      <c r="E7679" s="8" t="n"/>
      <c r="F7679" s="9" t="n"/>
      <c r="G7679" s="8" t="n"/>
      <c r="H7679" s="8" t="n"/>
      <c r="I7679" s="8" t="n"/>
      <c r="J7679" s="10">
        <f>IF(A7679="",0,SUMIFS(amount_expended,cfda_key,V7679))</f>
        <v/>
      </c>
      <c r="K7679" s="10">
        <f>IF(G7679="OTHER CLUSTER NOT LISTED ABOVE",SUMIFS(amount_expended,uniform_other_cluster_name,X7679), IF(AND(OR(G7679="N/A",G7679=""),H7679=""),0,IF(G7679="STATE CLUSTER",SUMIFS(amount_expended,uniform_state_cluster_name,W7679),SUMIFS(amount_expended,cluster_name,G7679))))</f>
        <v/>
      </c>
      <c r="L7679" s="8" t="n"/>
      <c r="M7679" s="7" t="n"/>
      <c r="N7679" s="8" t="n"/>
      <c r="O7679" s="7" t="n"/>
      <c r="P7679" s="7" t="n"/>
      <c r="Q7679" s="8" t="n"/>
      <c r="R7679" s="9" t="n"/>
      <c r="S7679" s="8" t="n"/>
      <c r="T7679" s="8" t="n"/>
      <c r="U7679" s="8" t="n"/>
      <c r="V7679" s="11">
        <f>IF(OR(B7679="",C7679=""),"",CONCATENATE(B7679,".",C7679))</f>
        <v/>
      </c>
      <c r="W7679" s="6">
        <f>UPPER(TRIM(H7679))</f>
        <v/>
      </c>
      <c r="X7679" s="6">
        <f>UPPER(TRIM(I7679))</f>
        <v/>
      </c>
      <c r="Y7679" s="6">
        <f>IF(V7679&lt;&gt;"",IFERROR(INDEX(federal_program_name_lookup,MATCH(V7679,aln_lookup,0)),""),"")</f>
        <v/>
      </c>
    </row>
    <row r="7680">
      <c r="A7680" s="6">
        <f>IF(B7680&lt;&gt;"", "AWARD-"&amp;TEXT(ROW()-1,"0000"), "")</f>
        <v/>
      </c>
      <c r="B7680" s="7" t="n"/>
      <c r="C7680" s="7" t="n"/>
      <c r="D7680" s="7" t="n"/>
      <c r="E7680" s="8" t="n"/>
      <c r="F7680" s="9" t="n"/>
      <c r="G7680" s="8" t="n"/>
      <c r="H7680" s="8" t="n"/>
      <c r="I7680" s="8" t="n"/>
      <c r="J7680" s="10">
        <f>IF(A7680="",0,SUMIFS(amount_expended,cfda_key,V7680))</f>
        <v/>
      </c>
      <c r="K7680" s="10">
        <f>IF(G7680="OTHER CLUSTER NOT LISTED ABOVE",SUMIFS(amount_expended,uniform_other_cluster_name,X7680), IF(AND(OR(G7680="N/A",G7680=""),H7680=""),0,IF(G7680="STATE CLUSTER",SUMIFS(amount_expended,uniform_state_cluster_name,W7680),SUMIFS(amount_expended,cluster_name,G7680))))</f>
        <v/>
      </c>
      <c r="L7680" s="8" t="n"/>
      <c r="M7680" s="7" t="n"/>
      <c r="N7680" s="8" t="n"/>
      <c r="O7680" s="7" t="n"/>
      <c r="P7680" s="7" t="n"/>
      <c r="Q7680" s="8" t="n"/>
      <c r="R7680" s="9" t="n"/>
      <c r="S7680" s="8" t="n"/>
      <c r="T7680" s="8" t="n"/>
      <c r="U7680" s="8" t="n"/>
      <c r="V7680" s="11">
        <f>IF(OR(B7680="",C7680=""),"",CONCATENATE(B7680,".",C7680))</f>
        <v/>
      </c>
      <c r="W7680" s="6">
        <f>UPPER(TRIM(H7680))</f>
        <v/>
      </c>
      <c r="X7680" s="6">
        <f>UPPER(TRIM(I7680))</f>
        <v/>
      </c>
      <c r="Y7680" s="6">
        <f>IF(V7680&lt;&gt;"",IFERROR(INDEX(federal_program_name_lookup,MATCH(V7680,aln_lookup,0)),""),"")</f>
        <v/>
      </c>
    </row>
    <row r="7681">
      <c r="A7681" s="6">
        <f>IF(B7681&lt;&gt;"", "AWARD-"&amp;TEXT(ROW()-1,"0000"), "")</f>
        <v/>
      </c>
      <c r="B7681" s="7" t="n"/>
      <c r="C7681" s="7" t="n"/>
      <c r="D7681" s="7" t="n"/>
      <c r="E7681" s="8" t="n"/>
      <c r="F7681" s="9" t="n"/>
      <c r="G7681" s="8" t="n"/>
      <c r="H7681" s="8" t="n"/>
      <c r="I7681" s="8" t="n"/>
      <c r="J7681" s="10">
        <f>IF(A7681="",0,SUMIFS(amount_expended,cfda_key,V7681))</f>
        <v/>
      </c>
      <c r="K7681" s="10">
        <f>IF(G7681="OTHER CLUSTER NOT LISTED ABOVE",SUMIFS(amount_expended,uniform_other_cluster_name,X7681), IF(AND(OR(G7681="N/A",G7681=""),H7681=""),0,IF(G7681="STATE CLUSTER",SUMIFS(amount_expended,uniform_state_cluster_name,W7681),SUMIFS(amount_expended,cluster_name,G7681))))</f>
        <v/>
      </c>
      <c r="L7681" s="8" t="n"/>
      <c r="M7681" s="7" t="n"/>
      <c r="N7681" s="8" t="n"/>
      <c r="O7681" s="7" t="n"/>
      <c r="P7681" s="7" t="n"/>
      <c r="Q7681" s="8" t="n"/>
      <c r="R7681" s="9" t="n"/>
      <c r="S7681" s="8" t="n"/>
      <c r="T7681" s="8" t="n"/>
      <c r="U7681" s="8" t="n"/>
      <c r="V7681" s="11">
        <f>IF(OR(B7681="",C7681=""),"",CONCATENATE(B7681,".",C7681))</f>
        <v/>
      </c>
      <c r="W7681" s="6">
        <f>UPPER(TRIM(H7681))</f>
        <v/>
      </c>
      <c r="X7681" s="6">
        <f>UPPER(TRIM(I7681))</f>
        <v/>
      </c>
      <c r="Y7681" s="6">
        <f>IF(V7681&lt;&gt;"",IFERROR(INDEX(federal_program_name_lookup,MATCH(V7681,aln_lookup,0)),""),"")</f>
        <v/>
      </c>
    </row>
    <row r="7682">
      <c r="A7682" s="6">
        <f>IF(B7682&lt;&gt;"", "AWARD-"&amp;TEXT(ROW()-1,"0000"), "")</f>
        <v/>
      </c>
      <c r="B7682" s="7" t="n"/>
      <c r="C7682" s="7" t="n"/>
      <c r="D7682" s="7" t="n"/>
      <c r="E7682" s="8" t="n"/>
      <c r="F7682" s="9" t="n"/>
      <c r="G7682" s="8" t="n"/>
      <c r="H7682" s="8" t="n"/>
      <c r="I7682" s="8" t="n"/>
      <c r="J7682" s="10">
        <f>IF(A7682="",0,SUMIFS(amount_expended,cfda_key,V7682))</f>
        <v/>
      </c>
      <c r="K7682" s="10">
        <f>IF(G7682="OTHER CLUSTER NOT LISTED ABOVE",SUMIFS(amount_expended,uniform_other_cluster_name,X7682), IF(AND(OR(G7682="N/A",G7682=""),H7682=""),0,IF(G7682="STATE CLUSTER",SUMIFS(amount_expended,uniform_state_cluster_name,W7682),SUMIFS(amount_expended,cluster_name,G7682))))</f>
        <v/>
      </c>
      <c r="L7682" s="8" t="n"/>
      <c r="M7682" s="7" t="n"/>
      <c r="N7682" s="8" t="n"/>
      <c r="O7682" s="7" t="n"/>
      <c r="P7682" s="7" t="n"/>
      <c r="Q7682" s="8" t="n"/>
      <c r="R7682" s="9" t="n"/>
      <c r="S7682" s="8" t="n"/>
      <c r="T7682" s="8" t="n"/>
      <c r="U7682" s="8" t="n"/>
      <c r="V7682" s="11">
        <f>IF(OR(B7682="",C7682=""),"",CONCATENATE(B7682,".",C7682))</f>
        <v/>
      </c>
      <c r="W7682" s="6">
        <f>UPPER(TRIM(H7682))</f>
        <v/>
      </c>
      <c r="X7682" s="6">
        <f>UPPER(TRIM(I7682))</f>
        <v/>
      </c>
      <c r="Y7682" s="6">
        <f>IF(V7682&lt;&gt;"",IFERROR(INDEX(federal_program_name_lookup,MATCH(V7682,aln_lookup,0)),""),"")</f>
        <v/>
      </c>
    </row>
    <row r="7683">
      <c r="A7683" s="6">
        <f>IF(B7683&lt;&gt;"", "AWARD-"&amp;TEXT(ROW()-1,"0000"), "")</f>
        <v/>
      </c>
      <c r="B7683" s="7" t="n"/>
      <c r="C7683" s="7" t="n"/>
      <c r="D7683" s="7" t="n"/>
      <c r="E7683" s="8" t="n"/>
      <c r="F7683" s="9" t="n"/>
      <c r="G7683" s="8" t="n"/>
      <c r="H7683" s="8" t="n"/>
      <c r="I7683" s="8" t="n"/>
      <c r="J7683" s="10">
        <f>IF(A7683="",0,SUMIFS(amount_expended,cfda_key,V7683))</f>
        <v/>
      </c>
      <c r="K7683" s="10">
        <f>IF(G7683="OTHER CLUSTER NOT LISTED ABOVE",SUMIFS(amount_expended,uniform_other_cluster_name,X7683), IF(AND(OR(G7683="N/A",G7683=""),H7683=""),0,IF(G7683="STATE CLUSTER",SUMIFS(amount_expended,uniform_state_cluster_name,W7683),SUMIFS(amount_expended,cluster_name,G7683))))</f>
        <v/>
      </c>
      <c r="L7683" s="8" t="n"/>
      <c r="M7683" s="7" t="n"/>
      <c r="N7683" s="8" t="n"/>
      <c r="O7683" s="7" t="n"/>
      <c r="P7683" s="7" t="n"/>
      <c r="Q7683" s="8" t="n"/>
      <c r="R7683" s="9" t="n"/>
      <c r="S7683" s="8" t="n"/>
      <c r="T7683" s="8" t="n"/>
      <c r="U7683" s="8" t="n"/>
      <c r="V7683" s="11">
        <f>IF(OR(B7683="",C7683=""),"",CONCATENATE(B7683,".",C7683))</f>
        <v/>
      </c>
      <c r="W7683" s="6">
        <f>UPPER(TRIM(H7683))</f>
        <v/>
      </c>
      <c r="X7683" s="6">
        <f>UPPER(TRIM(I7683))</f>
        <v/>
      </c>
      <c r="Y7683" s="6">
        <f>IF(V7683&lt;&gt;"",IFERROR(INDEX(federal_program_name_lookup,MATCH(V7683,aln_lookup,0)),""),"")</f>
        <v/>
      </c>
    </row>
    <row r="7684">
      <c r="A7684" s="6">
        <f>IF(B7684&lt;&gt;"", "AWARD-"&amp;TEXT(ROW()-1,"0000"), "")</f>
        <v/>
      </c>
      <c r="B7684" s="7" t="n"/>
      <c r="C7684" s="7" t="n"/>
      <c r="D7684" s="7" t="n"/>
      <c r="E7684" s="8" t="n"/>
      <c r="F7684" s="9" t="n"/>
      <c r="G7684" s="8" t="n"/>
      <c r="H7684" s="8" t="n"/>
      <c r="I7684" s="8" t="n"/>
      <c r="J7684" s="10">
        <f>IF(A7684="",0,SUMIFS(amount_expended,cfda_key,V7684))</f>
        <v/>
      </c>
      <c r="K7684" s="10">
        <f>IF(G7684="OTHER CLUSTER NOT LISTED ABOVE",SUMIFS(amount_expended,uniform_other_cluster_name,X7684), IF(AND(OR(G7684="N/A",G7684=""),H7684=""),0,IF(G7684="STATE CLUSTER",SUMIFS(amount_expended,uniform_state_cluster_name,W7684),SUMIFS(amount_expended,cluster_name,G7684))))</f>
        <v/>
      </c>
      <c r="L7684" s="8" t="n"/>
      <c r="M7684" s="7" t="n"/>
      <c r="N7684" s="8" t="n"/>
      <c r="O7684" s="7" t="n"/>
      <c r="P7684" s="7" t="n"/>
      <c r="Q7684" s="8" t="n"/>
      <c r="R7684" s="9" t="n"/>
      <c r="S7684" s="8" t="n"/>
      <c r="T7684" s="8" t="n"/>
      <c r="U7684" s="8" t="n"/>
      <c r="V7684" s="11">
        <f>IF(OR(B7684="",C7684=""),"",CONCATENATE(B7684,".",C7684))</f>
        <v/>
      </c>
      <c r="W7684" s="6">
        <f>UPPER(TRIM(H7684))</f>
        <v/>
      </c>
      <c r="X7684" s="6">
        <f>UPPER(TRIM(I7684))</f>
        <v/>
      </c>
      <c r="Y7684" s="6">
        <f>IF(V7684&lt;&gt;"",IFERROR(INDEX(federal_program_name_lookup,MATCH(V7684,aln_lookup,0)),""),"")</f>
        <v/>
      </c>
    </row>
    <row r="7685">
      <c r="A7685" s="6">
        <f>IF(B7685&lt;&gt;"", "AWARD-"&amp;TEXT(ROW()-1,"0000"), "")</f>
        <v/>
      </c>
      <c r="B7685" s="7" t="n"/>
      <c r="C7685" s="7" t="n"/>
      <c r="D7685" s="7" t="n"/>
      <c r="E7685" s="8" t="n"/>
      <c r="F7685" s="9" t="n"/>
      <c r="G7685" s="8" t="n"/>
      <c r="H7685" s="8" t="n"/>
      <c r="I7685" s="8" t="n"/>
      <c r="J7685" s="10">
        <f>IF(A7685="",0,SUMIFS(amount_expended,cfda_key,V7685))</f>
        <v/>
      </c>
      <c r="K7685" s="10">
        <f>IF(G7685="OTHER CLUSTER NOT LISTED ABOVE",SUMIFS(amount_expended,uniform_other_cluster_name,X7685), IF(AND(OR(G7685="N/A",G7685=""),H7685=""),0,IF(G7685="STATE CLUSTER",SUMIFS(amount_expended,uniform_state_cluster_name,W7685),SUMIFS(amount_expended,cluster_name,G7685))))</f>
        <v/>
      </c>
      <c r="L7685" s="8" t="n"/>
      <c r="M7685" s="7" t="n"/>
      <c r="N7685" s="8" t="n"/>
      <c r="O7685" s="7" t="n"/>
      <c r="P7685" s="7" t="n"/>
      <c r="Q7685" s="8" t="n"/>
      <c r="R7685" s="9" t="n"/>
      <c r="S7685" s="8" t="n"/>
      <c r="T7685" s="8" t="n"/>
      <c r="U7685" s="8" t="n"/>
      <c r="V7685" s="11">
        <f>IF(OR(B7685="",C7685=""),"",CONCATENATE(B7685,".",C7685))</f>
        <v/>
      </c>
      <c r="W7685" s="6">
        <f>UPPER(TRIM(H7685))</f>
        <v/>
      </c>
      <c r="X7685" s="6">
        <f>UPPER(TRIM(I7685))</f>
        <v/>
      </c>
      <c r="Y7685" s="6">
        <f>IF(V7685&lt;&gt;"",IFERROR(INDEX(federal_program_name_lookup,MATCH(V7685,aln_lookup,0)),""),"")</f>
        <v/>
      </c>
    </row>
    <row r="7686">
      <c r="A7686" s="6">
        <f>IF(B7686&lt;&gt;"", "AWARD-"&amp;TEXT(ROW()-1,"0000"), "")</f>
        <v/>
      </c>
      <c r="B7686" s="7" t="n"/>
      <c r="C7686" s="7" t="n"/>
      <c r="D7686" s="7" t="n"/>
      <c r="E7686" s="8" t="n"/>
      <c r="F7686" s="9" t="n"/>
      <c r="G7686" s="8" t="n"/>
      <c r="H7686" s="8" t="n"/>
      <c r="I7686" s="8" t="n"/>
      <c r="J7686" s="10">
        <f>IF(A7686="",0,SUMIFS(amount_expended,cfda_key,V7686))</f>
        <v/>
      </c>
      <c r="K7686" s="10">
        <f>IF(G7686="OTHER CLUSTER NOT LISTED ABOVE",SUMIFS(amount_expended,uniform_other_cluster_name,X7686), IF(AND(OR(G7686="N/A",G7686=""),H7686=""),0,IF(G7686="STATE CLUSTER",SUMIFS(amount_expended,uniform_state_cluster_name,W7686),SUMIFS(amount_expended,cluster_name,G7686))))</f>
        <v/>
      </c>
      <c r="L7686" s="8" t="n"/>
      <c r="M7686" s="7" t="n"/>
      <c r="N7686" s="8" t="n"/>
      <c r="O7686" s="7" t="n"/>
      <c r="P7686" s="7" t="n"/>
      <c r="Q7686" s="8" t="n"/>
      <c r="R7686" s="9" t="n"/>
      <c r="S7686" s="8" t="n"/>
      <c r="T7686" s="8" t="n"/>
      <c r="U7686" s="8" t="n"/>
      <c r="V7686" s="11">
        <f>IF(OR(B7686="",C7686=""),"",CONCATENATE(B7686,".",C7686))</f>
        <v/>
      </c>
      <c r="W7686" s="6">
        <f>UPPER(TRIM(H7686))</f>
        <v/>
      </c>
      <c r="X7686" s="6">
        <f>UPPER(TRIM(I7686))</f>
        <v/>
      </c>
      <c r="Y7686" s="6">
        <f>IF(V7686&lt;&gt;"",IFERROR(INDEX(federal_program_name_lookup,MATCH(V7686,aln_lookup,0)),""),"")</f>
        <v/>
      </c>
    </row>
    <row r="7687">
      <c r="A7687" s="6">
        <f>IF(B7687&lt;&gt;"", "AWARD-"&amp;TEXT(ROW()-1,"0000"), "")</f>
        <v/>
      </c>
      <c r="B7687" s="7" t="n"/>
      <c r="C7687" s="7" t="n"/>
      <c r="D7687" s="7" t="n"/>
      <c r="E7687" s="8" t="n"/>
      <c r="F7687" s="9" t="n"/>
      <c r="G7687" s="8" t="n"/>
      <c r="H7687" s="8" t="n"/>
      <c r="I7687" s="8" t="n"/>
      <c r="J7687" s="10">
        <f>IF(A7687="",0,SUMIFS(amount_expended,cfda_key,V7687))</f>
        <v/>
      </c>
      <c r="K7687" s="10">
        <f>IF(G7687="OTHER CLUSTER NOT LISTED ABOVE",SUMIFS(amount_expended,uniform_other_cluster_name,X7687), IF(AND(OR(G7687="N/A",G7687=""),H7687=""),0,IF(G7687="STATE CLUSTER",SUMIFS(amount_expended,uniform_state_cluster_name,W7687),SUMIFS(amount_expended,cluster_name,G7687))))</f>
        <v/>
      </c>
      <c r="L7687" s="8" t="n"/>
      <c r="M7687" s="7" t="n"/>
      <c r="N7687" s="8" t="n"/>
      <c r="O7687" s="7" t="n"/>
      <c r="P7687" s="7" t="n"/>
      <c r="Q7687" s="8" t="n"/>
      <c r="R7687" s="9" t="n"/>
      <c r="S7687" s="8" t="n"/>
      <c r="T7687" s="8" t="n"/>
      <c r="U7687" s="8" t="n"/>
      <c r="V7687" s="11">
        <f>IF(OR(B7687="",C7687=""),"",CONCATENATE(B7687,".",C7687))</f>
        <v/>
      </c>
      <c r="W7687" s="6">
        <f>UPPER(TRIM(H7687))</f>
        <v/>
      </c>
      <c r="X7687" s="6">
        <f>UPPER(TRIM(I7687))</f>
        <v/>
      </c>
      <c r="Y7687" s="6">
        <f>IF(V7687&lt;&gt;"",IFERROR(INDEX(federal_program_name_lookup,MATCH(V7687,aln_lookup,0)),""),"")</f>
        <v/>
      </c>
    </row>
    <row r="7688">
      <c r="A7688" s="6">
        <f>IF(B7688&lt;&gt;"", "AWARD-"&amp;TEXT(ROW()-1,"0000"), "")</f>
        <v/>
      </c>
      <c r="B7688" s="7" t="n"/>
      <c r="C7688" s="7" t="n"/>
      <c r="D7688" s="7" t="n"/>
      <c r="E7688" s="8" t="n"/>
      <c r="F7688" s="9" t="n"/>
      <c r="G7688" s="8" t="n"/>
      <c r="H7688" s="8" t="n"/>
      <c r="I7688" s="8" t="n"/>
      <c r="J7688" s="10">
        <f>IF(A7688="",0,SUMIFS(amount_expended,cfda_key,V7688))</f>
        <v/>
      </c>
      <c r="K7688" s="10">
        <f>IF(G7688="OTHER CLUSTER NOT LISTED ABOVE",SUMIFS(amount_expended,uniform_other_cluster_name,X7688), IF(AND(OR(G7688="N/A",G7688=""),H7688=""),0,IF(G7688="STATE CLUSTER",SUMIFS(amount_expended,uniform_state_cluster_name,W7688),SUMIFS(amount_expended,cluster_name,G7688))))</f>
        <v/>
      </c>
      <c r="L7688" s="8" t="n"/>
      <c r="M7688" s="7" t="n"/>
      <c r="N7688" s="8" t="n"/>
      <c r="O7688" s="7" t="n"/>
      <c r="P7688" s="7" t="n"/>
      <c r="Q7688" s="8" t="n"/>
      <c r="R7688" s="9" t="n"/>
      <c r="S7688" s="8" t="n"/>
      <c r="T7688" s="8" t="n"/>
      <c r="U7688" s="8" t="n"/>
      <c r="V7688" s="11">
        <f>IF(OR(B7688="",C7688=""),"",CONCATENATE(B7688,".",C7688))</f>
        <v/>
      </c>
      <c r="W7688" s="6">
        <f>UPPER(TRIM(H7688))</f>
        <v/>
      </c>
      <c r="X7688" s="6">
        <f>UPPER(TRIM(I7688))</f>
        <v/>
      </c>
      <c r="Y7688" s="6">
        <f>IF(V7688&lt;&gt;"",IFERROR(INDEX(federal_program_name_lookup,MATCH(V7688,aln_lookup,0)),""),"")</f>
        <v/>
      </c>
    </row>
    <row r="7689">
      <c r="A7689" s="6">
        <f>IF(B7689&lt;&gt;"", "AWARD-"&amp;TEXT(ROW()-1,"0000"), "")</f>
        <v/>
      </c>
      <c r="B7689" s="7" t="n"/>
      <c r="C7689" s="7" t="n"/>
      <c r="D7689" s="7" t="n"/>
      <c r="E7689" s="8" t="n"/>
      <c r="F7689" s="9" t="n"/>
      <c r="G7689" s="8" t="n"/>
      <c r="H7689" s="8" t="n"/>
      <c r="I7689" s="8" t="n"/>
      <c r="J7689" s="10">
        <f>IF(A7689="",0,SUMIFS(amount_expended,cfda_key,V7689))</f>
        <v/>
      </c>
      <c r="K7689" s="10">
        <f>IF(G7689="OTHER CLUSTER NOT LISTED ABOVE",SUMIFS(amount_expended,uniform_other_cluster_name,X7689), IF(AND(OR(G7689="N/A",G7689=""),H7689=""),0,IF(G7689="STATE CLUSTER",SUMIFS(amount_expended,uniform_state_cluster_name,W7689),SUMIFS(amount_expended,cluster_name,G7689))))</f>
        <v/>
      </c>
      <c r="L7689" s="8" t="n"/>
      <c r="M7689" s="7" t="n"/>
      <c r="N7689" s="8" t="n"/>
      <c r="O7689" s="7" t="n"/>
      <c r="P7689" s="7" t="n"/>
      <c r="Q7689" s="8" t="n"/>
      <c r="R7689" s="9" t="n"/>
      <c r="S7689" s="8" t="n"/>
      <c r="T7689" s="8" t="n"/>
      <c r="U7689" s="8" t="n"/>
      <c r="V7689" s="11">
        <f>IF(OR(B7689="",C7689=""),"",CONCATENATE(B7689,".",C7689))</f>
        <v/>
      </c>
      <c r="W7689" s="6">
        <f>UPPER(TRIM(H7689))</f>
        <v/>
      </c>
      <c r="X7689" s="6">
        <f>UPPER(TRIM(I7689))</f>
        <v/>
      </c>
      <c r="Y7689" s="6">
        <f>IF(V7689&lt;&gt;"",IFERROR(INDEX(federal_program_name_lookup,MATCH(V7689,aln_lookup,0)),""),"")</f>
        <v/>
      </c>
    </row>
    <row r="7690">
      <c r="A7690" s="6">
        <f>IF(B7690&lt;&gt;"", "AWARD-"&amp;TEXT(ROW()-1,"0000"), "")</f>
        <v/>
      </c>
      <c r="B7690" s="7" t="n"/>
      <c r="C7690" s="7" t="n"/>
      <c r="D7690" s="7" t="n"/>
      <c r="E7690" s="8" t="n"/>
      <c r="F7690" s="9" t="n"/>
      <c r="G7690" s="8" t="n"/>
      <c r="H7690" s="8" t="n"/>
      <c r="I7690" s="8" t="n"/>
      <c r="J7690" s="10">
        <f>IF(A7690="",0,SUMIFS(amount_expended,cfda_key,V7690))</f>
        <v/>
      </c>
      <c r="K7690" s="10">
        <f>IF(G7690="OTHER CLUSTER NOT LISTED ABOVE",SUMIFS(amount_expended,uniform_other_cluster_name,X7690), IF(AND(OR(G7690="N/A",G7690=""),H7690=""),0,IF(G7690="STATE CLUSTER",SUMIFS(amount_expended,uniform_state_cluster_name,W7690),SUMIFS(amount_expended,cluster_name,G7690))))</f>
        <v/>
      </c>
      <c r="L7690" s="8" t="n"/>
      <c r="M7690" s="7" t="n"/>
      <c r="N7690" s="8" t="n"/>
      <c r="O7690" s="7" t="n"/>
      <c r="P7690" s="7" t="n"/>
      <c r="Q7690" s="8" t="n"/>
      <c r="R7690" s="9" t="n"/>
      <c r="S7690" s="8" t="n"/>
      <c r="T7690" s="8" t="n"/>
      <c r="U7690" s="8" t="n"/>
      <c r="V7690" s="11">
        <f>IF(OR(B7690="",C7690=""),"",CONCATENATE(B7690,".",C7690))</f>
        <v/>
      </c>
      <c r="W7690" s="6">
        <f>UPPER(TRIM(H7690))</f>
        <v/>
      </c>
      <c r="X7690" s="6">
        <f>UPPER(TRIM(I7690))</f>
        <v/>
      </c>
      <c r="Y7690" s="6">
        <f>IF(V7690&lt;&gt;"",IFERROR(INDEX(federal_program_name_lookup,MATCH(V7690,aln_lookup,0)),""),"")</f>
        <v/>
      </c>
    </row>
    <row r="7691">
      <c r="A7691" s="6">
        <f>IF(B7691&lt;&gt;"", "AWARD-"&amp;TEXT(ROW()-1,"0000"), "")</f>
        <v/>
      </c>
      <c r="B7691" s="7" t="n"/>
      <c r="C7691" s="7" t="n"/>
      <c r="D7691" s="7" t="n"/>
      <c r="E7691" s="8" t="n"/>
      <c r="F7691" s="9" t="n"/>
      <c r="G7691" s="8" t="n"/>
      <c r="H7691" s="8" t="n"/>
      <c r="I7691" s="8" t="n"/>
      <c r="J7691" s="10">
        <f>IF(A7691="",0,SUMIFS(amount_expended,cfda_key,V7691))</f>
        <v/>
      </c>
      <c r="K7691" s="10">
        <f>IF(G7691="OTHER CLUSTER NOT LISTED ABOVE",SUMIFS(amount_expended,uniform_other_cluster_name,X7691), IF(AND(OR(G7691="N/A",G7691=""),H7691=""),0,IF(G7691="STATE CLUSTER",SUMIFS(amount_expended,uniform_state_cluster_name,W7691),SUMIFS(amount_expended,cluster_name,G7691))))</f>
        <v/>
      </c>
      <c r="L7691" s="8" t="n"/>
      <c r="M7691" s="7" t="n"/>
      <c r="N7691" s="8" t="n"/>
      <c r="O7691" s="7" t="n"/>
      <c r="P7691" s="7" t="n"/>
      <c r="Q7691" s="8" t="n"/>
      <c r="R7691" s="9" t="n"/>
      <c r="S7691" s="8" t="n"/>
      <c r="T7691" s="8" t="n"/>
      <c r="U7691" s="8" t="n"/>
      <c r="V7691" s="11">
        <f>IF(OR(B7691="",C7691=""),"",CONCATENATE(B7691,".",C7691))</f>
        <v/>
      </c>
      <c r="W7691" s="6">
        <f>UPPER(TRIM(H7691))</f>
        <v/>
      </c>
      <c r="X7691" s="6">
        <f>UPPER(TRIM(I7691))</f>
        <v/>
      </c>
      <c r="Y7691" s="6">
        <f>IF(V7691&lt;&gt;"",IFERROR(INDEX(federal_program_name_lookup,MATCH(V7691,aln_lookup,0)),""),"")</f>
        <v/>
      </c>
    </row>
    <row r="7692">
      <c r="A7692" s="6">
        <f>IF(B7692&lt;&gt;"", "AWARD-"&amp;TEXT(ROW()-1,"0000"), "")</f>
        <v/>
      </c>
      <c r="B7692" s="7" t="n"/>
      <c r="C7692" s="7" t="n"/>
      <c r="D7692" s="7" t="n"/>
      <c r="E7692" s="8" t="n"/>
      <c r="F7692" s="9" t="n"/>
      <c r="G7692" s="8" t="n"/>
      <c r="H7692" s="8" t="n"/>
      <c r="I7692" s="8" t="n"/>
      <c r="J7692" s="10">
        <f>IF(A7692="",0,SUMIFS(amount_expended,cfda_key,V7692))</f>
        <v/>
      </c>
      <c r="K7692" s="10">
        <f>IF(G7692="OTHER CLUSTER NOT LISTED ABOVE",SUMIFS(amount_expended,uniform_other_cluster_name,X7692), IF(AND(OR(G7692="N/A",G7692=""),H7692=""),0,IF(G7692="STATE CLUSTER",SUMIFS(amount_expended,uniform_state_cluster_name,W7692),SUMIFS(amount_expended,cluster_name,G7692))))</f>
        <v/>
      </c>
      <c r="L7692" s="8" t="n"/>
      <c r="M7692" s="7" t="n"/>
      <c r="N7692" s="8" t="n"/>
      <c r="O7692" s="7" t="n"/>
      <c r="P7692" s="7" t="n"/>
      <c r="Q7692" s="8" t="n"/>
      <c r="R7692" s="9" t="n"/>
      <c r="S7692" s="8" t="n"/>
      <c r="T7692" s="8" t="n"/>
      <c r="U7692" s="8" t="n"/>
      <c r="V7692" s="11">
        <f>IF(OR(B7692="",C7692=""),"",CONCATENATE(B7692,".",C7692))</f>
        <v/>
      </c>
      <c r="W7692" s="6">
        <f>UPPER(TRIM(H7692))</f>
        <v/>
      </c>
      <c r="X7692" s="6">
        <f>UPPER(TRIM(I7692))</f>
        <v/>
      </c>
      <c r="Y7692" s="6">
        <f>IF(V7692&lt;&gt;"",IFERROR(INDEX(federal_program_name_lookup,MATCH(V7692,aln_lookup,0)),""),"")</f>
        <v/>
      </c>
    </row>
    <row r="7693">
      <c r="A7693" s="6">
        <f>IF(B7693&lt;&gt;"", "AWARD-"&amp;TEXT(ROW()-1,"0000"), "")</f>
        <v/>
      </c>
      <c r="B7693" s="7" t="n"/>
      <c r="C7693" s="7" t="n"/>
      <c r="D7693" s="7" t="n"/>
      <c r="E7693" s="8" t="n"/>
      <c r="F7693" s="9" t="n"/>
      <c r="G7693" s="8" t="n"/>
      <c r="H7693" s="8" t="n"/>
      <c r="I7693" s="8" t="n"/>
      <c r="J7693" s="10">
        <f>IF(A7693="",0,SUMIFS(amount_expended,cfda_key,V7693))</f>
        <v/>
      </c>
      <c r="K7693" s="10">
        <f>IF(G7693="OTHER CLUSTER NOT LISTED ABOVE",SUMIFS(amount_expended,uniform_other_cluster_name,X7693), IF(AND(OR(G7693="N/A",G7693=""),H7693=""),0,IF(G7693="STATE CLUSTER",SUMIFS(amount_expended,uniform_state_cluster_name,W7693),SUMIFS(amount_expended,cluster_name,G7693))))</f>
        <v/>
      </c>
      <c r="L7693" s="8" t="n"/>
      <c r="M7693" s="7" t="n"/>
      <c r="N7693" s="8" t="n"/>
      <c r="O7693" s="7" t="n"/>
      <c r="P7693" s="7" t="n"/>
      <c r="Q7693" s="8" t="n"/>
      <c r="R7693" s="9" t="n"/>
      <c r="S7693" s="8" t="n"/>
      <c r="T7693" s="8" t="n"/>
      <c r="U7693" s="8" t="n"/>
      <c r="V7693" s="11">
        <f>IF(OR(B7693="",C7693=""),"",CONCATENATE(B7693,".",C7693))</f>
        <v/>
      </c>
      <c r="W7693" s="6">
        <f>UPPER(TRIM(H7693))</f>
        <v/>
      </c>
      <c r="X7693" s="6">
        <f>UPPER(TRIM(I7693))</f>
        <v/>
      </c>
      <c r="Y7693" s="6">
        <f>IF(V7693&lt;&gt;"",IFERROR(INDEX(federal_program_name_lookup,MATCH(V7693,aln_lookup,0)),""),"")</f>
        <v/>
      </c>
    </row>
    <row r="7694">
      <c r="A7694" s="6">
        <f>IF(B7694&lt;&gt;"", "AWARD-"&amp;TEXT(ROW()-1,"0000"), "")</f>
        <v/>
      </c>
      <c r="B7694" s="7" t="n"/>
      <c r="C7694" s="7" t="n"/>
      <c r="D7694" s="7" t="n"/>
      <c r="E7694" s="8" t="n"/>
      <c r="F7694" s="9" t="n"/>
      <c r="G7694" s="8" t="n"/>
      <c r="H7694" s="8" t="n"/>
      <c r="I7694" s="8" t="n"/>
      <c r="J7694" s="10">
        <f>IF(A7694="",0,SUMIFS(amount_expended,cfda_key,V7694))</f>
        <v/>
      </c>
      <c r="K7694" s="10">
        <f>IF(G7694="OTHER CLUSTER NOT LISTED ABOVE",SUMIFS(amount_expended,uniform_other_cluster_name,X7694), IF(AND(OR(G7694="N/A",G7694=""),H7694=""),0,IF(G7694="STATE CLUSTER",SUMIFS(amount_expended,uniform_state_cluster_name,W7694),SUMIFS(amount_expended,cluster_name,G7694))))</f>
        <v/>
      </c>
      <c r="L7694" s="8" t="n"/>
      <c r="M7694" s="7" t="n"/>
      <c r="N7694" s="8" t="n"/>
      <c r="O7694" s="7" t="n"/>
      <c r="P7694" s="7" t="n"/>
      <c r="Q7694" s="8" t="n"/>
      <c r="R7694" s="9" t="n"/>
      <c r="S7694" s="8" t="n"/>
      <c r="T7694" s="8" t="n"/>
      <c r="U7694" s="8" t="n"/>
      <c r="V7694" s="11">
        <f>IF(OR(B7694="",C7694=""),"",CONCATENATE(B7694,".",C7694))</f>
        <v/>
      </c>
      <c r="W7694" s="6">
        <f>UPPER(TRIM(H7694))</f>
        <v/>
      </c>
      <c r="X7694" s="6">
        <f>UPPER(TRIM(I7694))</f>
        <v/>
      </c>
      <c r="Y7694" s="6">
        <f>IF(V7694&lt;&gt;"",IFERROR(INDEX(federal_program_name_lookup,MATCH(V7694,aln_lookup,0)),""),"")</f>
        <v/>
      </c>
    </row>
    <row r="7695">
      <c r="A7695" s="6">
        <f>IF(B7695&lt;&gt;"", "AWARD-"&amp;TEXT(ROW()-1,"0000"), "")</f>
        <v/>
      </c>
      <c r="B7695" s="7" t="n"/>
      <c r="C7695" s="7" t="n"/>
      <c r="D7695" s="7" t="n"/>
      <c r="E7695" s="8" t="n"/>
      <c r="F7695" s="9" t="n"/>
      <c r="G7695" s="8" t="n"/>
      <c r="H7695" s="8" t="n"/>
      <c r="I7695" s="8" t="n"/>
      <c r="J7695" s="10">
        <f>IF(A7695="",0,SUMIFS(amount_expended,cfda_key,V7695))</f>
        <v/>
      </c>
      <c r="K7695" s="10">
        <f>IF(G7695="OTHER CLUSTER NOT LISTED ABOVE",SUMIFS(amount_expended,uniform_other_cluster_name,X7695), IF(AND(OR(G7695="N/A",G7695=""),H7695=""),0,IF(G7695="STATE CLUSTER",SUMIFS(amount_expended,uniform_state_cluster_name,W7695),SUMIFS(amount_expended,cluster_name,G7695))))</f>
        <v/>
      </c>
      <c r="L7695" s="8" t="n"/>
      <c r="M7695" s="7" t="n"/>
      <c r="N7695" s="8" t="n"/>
      <c r="O7695" s="7" t="n"/>
      <c r="P7695" s="7" t="n"/>
      <c r="Q7695" s="8" t="n"/>
      <c r="R7695" s="9" t="n"/>
      <c r="S7695" s="8" t="n"/>
      <c r="T7695" s="8" t="n"/>
      <c r="U7695" s="8" t="n"/>
      <c r="V7695" s="11">
        <f>IF(OR(B7695="",C7695=""),"",CONCATENATE(B7695,".",C7695))</f>
        <v/>
      </c>
      <c r="W7695" s="6">
        <f>UPPER(TRIM(H7695))</f>
        <v/>
      </c>
      <c r="X7695" s="6">
        <f>UPPER(TRIM(I7695))</f>
        <v/>
      </c>
      <c r="Y7695" s="6">
        <f>IF(V7695&lt;&gt;"",IFERROR(INDEX(federal_program_name_lookup,MATCH(V7695,aln_lookup,0)),""),"")</f>
        <v/>
      </c>
    </row>
    <row r="7696">
      <c r="A7696" s="6">
        <f>IF(B7696&lt;&gt;"", "AWARD-"&amp;TEXT(ROW()-1,"0000"), "")</f>
        <v/>
      </c>
      <c r="B7696" s="7" t="n"/>
      <c r="C7696" s="7" t="n"/>
      <c r="D7696" s="7" t="n"/>
      <c r="E7696" s="8" t="n"/>
      <c r="F7696" s="9" t="n"/>
      <c r="G7696" s="8" t="n"/>
      <c r="H7696" s="8" t="n"/>
      <c r="I7696" s="8" t="n"/>
      <c r="J7696" s="10">
        <f>IF(A7696="",0,SUMIFS(amount_expended,cfda_key,V7696))</f>
        <v/>
      </c>
      <c r="K7696" s="10">
        <f>IF(G7696="OTHER CLUSTER NOT LISTED ABOVE",SUMIFS(amount_expended,uniform_other_cluster_name,X7696), IF(AND(OR(G7696="N/A",G7696=""),H7696=""),0,IF(G7696="STATE CLUSTER",SUMIFS(amount_expended,uniform_state_cluster_name,W7696),SUMIFS(amount_expended,cluster_name,G7696))))</f>
        <v/>
      </c>
      <c r="L7696" s="8" t="n"/>
      <c r="M7696" s="7" t="n"/>
      <c r="N7696" s="8" t="n"/>
      <c r="O7696" s="7" t="n"/>
      <c r="P7696" s="7" t="n"/>
      <c r="Q7696" s="8" t="n"/>
      <c r="R7696" s="9" t="n"/>
      <c r="S7696" s="8" t="n"/>
      <c r="T7696" s="8" t="n"/>
      <c r="U7696" s="8" t="n"/>
      <c r="V7696" s="11">
        <f>IF(OR(B7696="",C7696=""),"",CONCATENATE(B7696,".",C7696))</f>
        <v/>
      </c>
      <c r="W7696" s="6">
        <f>UPPER(TRIM(H7696))</f>
        <v/>
      </c>
      <c r="X7696" s="6">
        <f>UPPER(TRIM(I7696))</f>
        <v/>
      </c>
      <c r="Y7696" s="6">
        <f>IF(V7696&lt;&gt;"",IFERROR(INDEX(federal_program_name_lookup,MATCH(V7696,aln_lookup,0)),""),"")</f>
        <v/>
      </c>
    </row>
    <row r="7697">
      <c r="A7697" s="6">
        <f>IF(B7697&lt;&gt;"", "AWARD-"&amp;TEXT(ROW()-1,"0000"), "")</f>
        <v/>
      </c>
      <c r="B7697" s="7" t="n"/>
      <c r="C7697" s="7" t="n"/>
      <c r="D7697" s="7" t="n"/>
      <c r="E7697" s="8" t="n"/>
      <c r="F7697" s="9" t="n"/>
      <c r="G7697" s="8" t="n"/>
      <c r="H7697" s="8" t="n"/>
      <c r="I7697" s="8" t="n"/>
      <c r="J7697" s="10">
        <f>IF(A7697="",0,SUMIFS(amount_expended,cfda_key,V7697))</f>
        <v/>
      </c>
      <c r="K7697" s="10">
        <f>IF(G7697="OTHER CLUSTER NOT LISTED ABOVE",SUMIFS(amount_expended,uniform_other_cluster_name,X7697), IF(AND(OR(G7697="N/A",G7697=""),H7697=""),0,IF(G7697="STATE CLUSTER",SUMIFS(amount_expended,uniform_state_cluster_name,W7697),SUMIFS(amount_expended,cluster_name,G7697))))</f>
        <v/>
      </c>
      <c r="L7697" s="8" t="n"/>
      <c r="M7697" s="7" t="n"/>
      <c r="N7697" s="8" t="n"/>
      <c r="O7697" s="7" t="n"/>
      <c r="P7697" s="7" t="n"/>
      <c r="Q7697" s="8" t="n"/>
      <c r="R7697" s="9" t="n"/>
      <c r="S7697" s="8" t="n"/>
      <c r="T7697" s="8" t="n"/>
      <c r="U7697" s="8" t="n"/>
      <c r="V7697" s="11">
        <f>IF(OR(B7697="",C7697=""),"",CONCATENATE(B7697,".",C7697))</f>
        <v/>
      </c>
      <c r="W7697" s="6">
        <f>UPPER(TRIM(H7697))</f>
        <v/>
      </c>
      <c r="X7697" s="6">
        <f>UPPER(TRIM(I7697))</f>
        <v/>
      </c>
      <c r="Y7697" s="6">
        <f>IF(V7697&lt;&gt;"",IFERROR(INDEX(federal_program_name_lookup,MATCH(V7697,aln_lookup,0)),""),"")</f>
        <v/>
      </c>
    </row>
    <row r="7698">
      <c r="A7698" s="6">
        <f>IF(B7698&lt;&gt;"", "AWARD-"&amp;TEXT(ROW()-1,"0000"), "")</f>
        <v/>
      </c>
      <c r="B7698" s="7" t="n"/>
      <c r="C7698" s="7" t="n"/>
      <c r="D7698" s="7" t="n"/>
      <c r="E7698" s="8" t="n"/>
      <c r="F7698" s="9" t="n"/>
      <c r="G7698" s="8" t="n"/>
      <c r="H7698" s="8" t="n"/>
      <c r="I7698" s="8" t="n"/>
      <c r="J7698" s="10">
        <f>IF(A7698="",0,SUMIFS(amount_expended,cfda_key,V7698))</f>
        <v/>
      </c>
      <c r="K7698" s="10">
        <f>IF(G7698="OTHER CLUSTER NOT LISTED ABOVE",SUMIFS(amount_expended,uniform_other_cluster_name,X7698), IF(AND(OR(G7698="N/A",G7698=""),H7698=""),0,IF(G7698="STATE CLUSTER",SUMIFS(amount_expended,uniform_state_cluster_name,W7698),SUMIFS(amount_expended,cluster_name,G7698))))</f>
        <v/>
      </c>
      <c r="L7698" s="8" t="n"/>
      <c r="M7698" s="7" t="n"/>
      <c r="N7698" s="8" t="n"/>
      <c r="O7698" s="7" t="n"/>
      <c r="P7698" s="7" t="n"/>
      <c r="Q7698" s="8" t="n"/>
      <c r="R7698" s="9" t="n"/>
      <c r="S7698" s="8" t="n"/>
      <c r="T7698" s="8" t="n"/>
      <c r="U7698" s="8" t="n"/>
      <c r="V7698" s="11">
        <f>IF(OR(B7698="",C7698=""),"",CONCATENATE(B7698,".",C7698))</f>
        <v/>
      </c>
      <c r="W7698" s="6">
        <f>UPPER(TRIM(H7698))</f>
        <v/>
      </c>
      <c r="X7698" s="6">
        <f>UPPER(TRIM(I7698))</f>
        <v/>
      </c>
      <c r="Y7698" s="6">
        <f>IF(V7698&lt;&gt;"",IFERROR(INDEX(federal_program_name_lookup,MATCH(V7698,aln_lookup,0)),""),"")</f>
        <v/>
      </c>
    </row>
    <row r="7699">
      <c r="A7699" s="6">
        <f>IF(B7699&lt;&gt;"", "AWARD-"&amp;TEXT(ROW()-1,"0000"), "")</f>
        <v/>
      </c>
      <c r="B7699" s="7" t="n"/>
      <c r="C7699" s="7" t="n"/>
      <c r="D7699" s="7" t="n"/>
      <c r="E7699" s="8" t="n"/>
      <c r="F7699" s="9" t="n"/>
      <c r="G7699" s="8" t="n"/>
      <c r="H7699" s="8" t="n"/>
      <c r="I7699" s="8" t="n"/>
      <c r="J7699" s="10">
        <f>IF(A7699="",0,SUMIFS(amount_expended,cfda_key,V7699))</f>
        <v/>
      </c>
      <c r="K7699" s="10">
        <f>IF(G7699="OTHER CLUSTER NOT LISTED ABOVE",SUMIFS(amount_expended,uniform_other_cluster_name,X7699), IF(AND(OR(G7699="N/A",G7699=""),H7699=""),0,IF(G7699="STATE CLUSTER",SUMIFS(amount_expended,uniform_state_cluster_name,W7699),SUMIFS(amount_expended,cluster_name,G7699))))</f>
        <v/>
      </c>
      <c r="L7699" s="8" t="n"/>
      <c r="M7699" s="7" t="n"/>
      <c r="N7699" s="8" t="n"/>
      <c r="O7699" s="7" t="n"/>
      <c r="P7699" s="7" t="n"/>
      <c r="Q7699" s="8" t="n"/>
      <c r="R7699" s="9" t="n"/>
      <c r="S7699" s="8" t="n"/>
      <c r="T7699" s="8" t="n"/>
      <c r="U7699" s="8" t="n"/>
      <c r="V7699" s="11">
        <f>IF(OR(B7699="",C7699=""),"",CONCATENATE(B7699,".",C7699))</f>
        <v/>
      </c>
      <c r="W7699" s="6">
        <f>UPPER(TRIM(H7699))</f>
        <v/>
      </c>
      <c r="X7699" s="6">
        <f>UPPER(TRIM(I7699))</f>
        <v/>
      </c>
      <c r="Y7699" s="6">
        <f>IF(V7699&lt;&gt;"",IFERROR(INDEX(federal_program_name_lookup,MATCH(V7699,aln_lookup,0)),""),"")</f>
        <v/>
      </c>
    </row>
    <row r="7700">
      <c r="A7700" s="6">
        <f>IF(B7700&lt;&gt;"", "AWARD-"&amp;TEXT(ROW()-1,"0000"), "")</f>
        <v/>
      </c>
      <c r="B7700" s="7" t="n"/>
      <c r="C7700" s="7" t="n"/>
      <c r="D7700" s="7" t="n"/>
      <c r="E7700" s="8" t="n"/>
      <c r="F7700" s="9" t="n"/>
      <c r="G7700" s="8" t="n"/>
      <c r="H7700" s="8" t="n"/>
      <c r="I7700" s="8" t="n"/>
      <c r="J7700" s="10">
        <f>IF(A7700="",0,SUMIFS(amount_expended,cfda_key,V7700))</f>
        <v/>
      </c>
      <c r="K7700" s="10">
        <f>IF(G7700="OTHER CLUSTER NOT LISTED ABOVE",SUMIFS(amount_expended,uniform_other_cluster_name,X7700), IF(AND(OR(G7700="N/A",G7700=""),H7700=""),0,IF(G7700="STATE CLUSTER",SUMIFS(amount_expended,uniform_state_cluster_name,W7700),SUMIFS(amount_expended,cluster_name,G7700))))</f>
        <v/>
      </c>
      <c r="L7700" s="8" t="n"/>
      <c r="M7700" s="7" t="n"/>
      <c r="N7700" s="8" t="n"/>
      <c r="O7700" s="7" t="n"/>
      <c r="P7700" s="7" t="n"/>
      <c r="Q7700" s="8" t="n"/>
      <c r="R7700" s="9" t="n"/>
      <c r="S7700" s="8" t="n"/>
      <c r="T7700" s="8" t="n"/>
      <c r="U7700" s="8" t="n"/>
      <c r="V7700" s="11">
        <f>IF(OR(B7700="",C7700=""),"",CONCATENATE(B7700,".",C7700))</f>
        <v/>
      </c>
      <c r="W7700" s="6">
        <f>UPPER(TRIM(H7700))</f>
        <v/>
      </c>
      <c r="X7700" s="6">
        <f>UPPER(TRIM(I7700))</f>
        <v/>
      </c>
      <c r="Y7700" s="6">
        <f>IF(V7700&lt;&gt;"",IFERROR(INDEX(federal_program_name_lookup,MATCH(V7700,aln_lookup,0)),""),"")</f>
        <v/>
      </c>
    </row>
    <row r="7701">
      <c r="A7701" s="6">
        <f>IF(B7701&lt;&gt;"", "AWARD-"&amp;TEXT(ROW()-1,"0000"), "")</f>
        <v/>
      </c>
      <c r="B7701" s="7" t="n"/>
      <c r="C7701" s="7" t="n"/>
      <c r="D7701" s="7" t="n"/>
      <c r="E7701" s="8" t="n"/>
      <c r="F7701" s="9" t="n"/>
      <c r="G7701" s="8" t="n"/>
      <c r="H7701" s="8" t="n"/>
      <c r="I7701" s="8" t="n"/>
      <c r="J7701" s="10">
        <f>IF(A7701="",0,SUMIFS(amount_expended,cfda_key,V7701))</f>
        <v/>
      </c>
      <c r="K7701" s="10">
        <f>IF(G7701="OTHER CLUSTER NOT LISTED ABOVE",SUMIFS(amount_expended,uniform_other_cluster_name,X7701), IF(AND(OR(G7701="N/A",G7701=""),H7701=""),0,IF(G7701="STATE CLUSTER",SUMIFS(amount_expended,uniform_state_cluster_name,W7701),SUMIFS(amount_expended,cluster_name,G7701))))</f>
        <v/>
      </c>
      <c r="L7701" s="8" t="n"/>
      <c r="M7701" s="7" t="n"/>
      <c r="N7701" s="8" t="n"/>
      <c r="O7701" s="7" t="n"/>
      <c r="P7701" s="7" t="n"/>
      <c r="Q7701" s="8" t="n"/>
      <c r="R7701" s="9" t="n"/>
      <c r="S7701" s="8" t="n"/>
      <c r="T7701" s="8" t="n"/>
      <c r="U7701" s="8" t="n"/>
      <c r="V7701" s="11">
        <f>IF(OR(B7701="",C7701=""),"",CONCATENATE(B7701,".",C7701))</f>
        <v/>
      </c>
      <c r="W7701" s="6">
        <f>UPPER(TRIM(H7701))</f>
        <v/>
      </c>
      <c r="X7701" s="6">
        <f>UPPER(TRIM(I7701))</f>
        <v/>
      </c>
      <c r="Y7701" s="6">
        <f>IF(V7701&lt;&gt;"",IFERROR(INDEX(federal_program_name_lookup,MATCH(V7701,aln_lookup,0)),""),"")</f>
        <v/>
      </c>
    </row>
    <row r="7702">
      <c r="A7702" s="6">
        <f>IF(B7702&lt;&gt;"", "AWARD-"&amp;TEXT(ROW()-1,"0000"), "")</f>
        <v/>
      </c>
      <c r="B7702" s="7" t="n"/>
      <c r="C7702" s="7" t="n"/>
      <c r="D7702" s="7" t="n"/>
      <c r="E7702" s="8" t="n"/>
      <c r="F7702" s="9" t="n"/>
      <c r="G7702" s="8" t="n"/>
      <c r="H7702" s="8" t="n"/>
      <c r="I7702" s="8" t="n"/>
      <c r="J7702" s="10">
        <f>IF(A7702="",0,SUMIFS(amount_expended,cfda_key,V7702))</f>
        <v/>
      </c>
      <c r="K7702" s="10">
        <f>IF(G7702="OTHER CLUSTER NOT LISTED ABOVE",SUMIFS(amount_expended,uniform_other_cluster_name,X7702), IF(AND(OR(G7702="N/A",G7702=""),H7702=""),0,IF(G7702="STATE CLUSTER",SUMIFS(amount_expended,uniform_state_cluster_name,W7702),SUMIFS(amount_expended,cluster_name,G7702))))</f>
        <v/>
      </c>
      <c r="L7702" s="8" t="n"/>
      <c r="M7702" s="7" t="n"/>
      <c r="N7702" s="8" t="n"/>
      <c r="O7702" s="7" t="n"/>
      <c r="P7702" s="7" t="n"/>
      <c r="Q7702" s="8" t="n"/>
      <c r="R7702" s="9" t="n"/>
      <c r="S7702" s="8" t="n"/>
      <c r="T7702" s="8" t="n"/>
      <c r="U7702" s="8" t="n"/>
      <c r="V7702" s="11">
        <f>IF(OR(B7702="",C7702=""),"",CONCATENATE(B7702,".",C7702))</f>
        <v/>
      </c>
      <c r="W7702" s="6">
        <f>UPPER(TRIM(H7702))</f>
        <v/>
      </c>
      <c r="X7702" s="6">
        <f>UPPER(TRIM(I7702))</f>
        <v/>
      </c>
      <c r="Y7702" s="6">
        <f>IF(V7702&lt;&gt;"",IFERROR(INDEX(federal_program_name_lookup,MATCH(V7702,aln_lookup,0)),""),"")</f>
        <v/>
      </c>
    </row>
    <row r="7703">
      <c r="A7703" s="6">
        <f>IF(B7703&lt;&gt;"", "AWARD-"&amp;TEXT(ROW()-1,"0000"), "")</f>
        <v/>
      </c>
      <c r="B7703" s="7" t="n"/>
      <c r="C7703" s="7" t="n"/>
      <c r="D7703" s="7" t="n"/>
      <c r="E7703" s="8" t="n"/>
      <c r="F7703" s="9" t="n"/>
      <c r="G7703" s="8" t="n"/>
      <c r="H7703" s="8" t="n"/>
      <c r="I7703" s="8" t="n"/>
      <c r="J7703" s="10">
        <f>IF(A7703="",0,SUMIFS(amount_expended,cfda_key,V7703))</f>
        <v/>
      </c>
      <c r="K7703" s="10">
        <f>IF(G7703="OTHER CLUSTER NOT LISTED ABOVE",SUMIFS(amount_expended,uniform_other_cluster_name,X7703), IF(AND(OR(G7703="N/A",G7703=""),H7703=""),0,IF(G7703="STATE CLUSTER",SUMIFS(amount_expended,uniform_state_cluster_name,W7703),SUMIFS(amount_expended,cluster_name,G7703))))</f>
        <v/>
      </c>
      <c r="L7703" s="8" t="n"/>
      <c r="M7703" s="7" t="n"/>
      <c r="N7703" s="8" t="n"/>
      <c r="O7703" s="7" t="n"/>
      <c r="P7703" s="7" t="n"/>
      <c r="Q7703" s="8" t="n"/>
      <c r="R7703" s="9" t="n"/>
      <c r="S7703" s="8" t="n"/>
      <c r="T7703" s="8" t="n"/>
      <c r="U7703" s="8" t="n"/>
      <c r="V7703" s="11">
        <f>IF(OR(B7703="",C7703=""),"",CONCATENATE(B7703,".",C7703))</f>
        <v/>
      </c>
      <c r="W7703" s="6">
        <f>UPPER(TRIM(H7703))</f>
        <v/>
      </c>
      <c r="X7703" s="6">
        <f>UPPER(TRIM(I7703))</f>
        <v/>
      </c>
      <c r="Y7703" s="6">
        <f>IF(V7703&lt;&gt;"",IFERROR(INDEX(federal_program_name_lookup,MATCH(V7703,aln_lookup,0)),""),"")</f>
        <v/>
      </c>
    </row>
    <row r="7704">
      <c r="A7704" s="6">
        <f>IF(B7704&lt;&gt;"", "AWARD-"&amp;TEXT(ROW()-1,"0000"), "")</f>
        <v/>
      </c>
      <c r="B7704" s="7" t="n"/>
      <c r="C7704" s="7" t="n"/>
      <c r="D7704" s="7" t="n"/>
      <c r="E7704" s="8" t="n"/>
      <c r="F7704" s="9" t="n"/>
      <c r="G7704" s="8" t="n"/>
      <c r="H7704" s="8" t="n"/>
      <c r="I7704" s="8" t="n"/>
      <c r="J7704" s="10">
        <f>IF(A7704="",0,SUMIFS(amount_expended,cfda_key,V7704))</f>
        <v/>
      </c>
      <c r="K7704" s="10">
        <f>IF(G7704="OTHER CLUSTER NOT LISTED ABOVE",SUMIFS(amount_expended,uniform_other_cluster_name,X7704), IF(AND(OR(G7704="N/A",G7704=""),H7704=""),0,IF(G7704="STATE CLUSTER",SUMIFS(amount_expended,uniform_state_cluster_name,W7704),SUMIFS(amount_expended,cluster_name,G7704))))</f>
        <v/>
      </c>
      <c r="L7704" s="8" t="n"/>
      <c r="M7704" s="7" t="n"/>
      <c r="N7704" s="8" t="n"/>
      <c r="O7704" s="7" t="n"/>
      <c r="P7704" s="7" t="n"/>
      <c r="Q7704" s="8" t="n"/>
      <c r="R7704" s="9" t="n"/>
      <c r="S7704" s="8" t="n"/>
      <c r="T7704" s="8" t="n"/>
      <c r="U7704" s="8" t="n"/>
      <c r="V7704" s="11">
        <f>IF(OR(B7704="",C7704=""),"",CONCATENATE(B7704,".",C7704))</f>
        <v/>
      </c>
      <c r="W7704" s="6">
        <f>UPPER(TRIM(H7704))</f>
        <v/>
      </c>
      <c r="X7704" s="6">
        <f>UPPER(TRIM(I7704))</f>
        <v/>
      </c>
      <c r="Y7704" s="6">
        <f>IF(V7704&lt;&gt;"",IFERROR(INDEX(federal_program_name_lookup,MATCH(V7704,aln_lookup,0)),""),"")</f>
        <v/>
      </c>
    </row>
    <row r="7705">
      <c r="A7705" s="6">
        <f>IF(B7705&lt;&gt;"", "AWARD-"&amp;TEXT(ROW()-1,"0000"), "")</f>
        <v/>
      </c>
      <c r="B7705" s="7" t="n"/>
      <c r="C7705" s="7" t="n"/>
      <c r="D7705" s="7" t="n"/>
      <c r="E7705" s="8" t="n"/>
      <c r="F7705" s="9" t="n"/>
      <c r="G7705" s="8" t="n"/>
      <c r="H7705" s="8" t="n"/>
      <c r="I7705" s="8" t="n"/>
      <c r="J7705" s="10">
        <f>IF(A7705="",0,SUMIFS(amount_expended,cfda_key,V7705))</f>
        <v/>
      </c>
      <c r="K7705" s="10">
        <f>IF(G7705="OTHER CLUSTER NOT LISTED ABOVE",SUMIFS(amount_expended,uniform_other_cluster_name,X7705), IF(AND(OR(G7705="N/A",G7705=""),H7705=""),0,IF(G7705="STATE CLUSTER",SUMIFS(amount_expended,uniform_state_cluster_name,W7705),SUMIFS(amount_expended,cluster_name,G7705))))</f>
        <v/>
      </c>
      <c r="L7705" s="8" t="n"/>
      <c r="M7705" s="7" t="n"/>
      <c r="N7705" s="8" t="n"/>
      <c r="O7705" s="7" t="n"/>
      <c r="P7705" s="7" t="n"/>
      <c r="Q7705" s="8" t="n"/>
      <c r="R7705" s="9" t="n"/>
      <c r="S7705" s="8" t="n"/>
      <c r="T7705" s="8" t="n"/>
      <c r="U7705" s="8" t="n"/>
      <c r="V7705" s="11">
        <f>IF(OR(B7705="",C7705=""),"",CONCATENATE(B7705,".",C7705))</f>
        <v/>
      </c>
      <c r="W7705" s="6">
        <f>UPPER(TRIM(H7705))</f>
        <v/>
      </c>
      <c r="X7705" s="6">
        <f>UPPER(TRIM(I7705))</f>
        <v/>
      </c>
      <c r="Y7705" s="6">
        <f>IF(V7705&lt;&gt;"",IFERROR(INDEX(federal_program_name_lookup,MATCH(V7705,aln_lookup,0)),""),"")</f>
        <v/>
      </c>
    </row>
    <row r="7706">
      <c r="A7706" s="6">
        <f>IF(B7706&lt;&gt;"", "AWARD-"&amp;TEXT(ROW()-1,"0000"), "")</f>
        <v/>
      </c>
      <c r="B7706" s="7" t="n"/>
      <c r="C7706" s="7" t="n"/>
      <c r="D7706" s="7" t="n"/>
      <c r="E7706" s="8" t="n"/>
      <c r="F7706" s="9" t="n"/>
      <c r="G7706" s="8" t="n"/>
      <c r="H7706" s="8" t="n"/>
      <c r="I7706" s="8" t="n"/>
      <c r="J7706" s="10">
        <f>IF(A7706="",0,SUMIFS(amount_expended,cfda_key,V7706))</f>
        <v/>
      </c>
      <c r="K7706" s="10">
        <f>IF(G7706="OTHER CLUSTER NOT LISTED ABOVE",SUMIFS(amount_expended,uniform_other_cluster_name,X7706), IF(AND(OR(G7706="N/A",G7706=""),H7706=""),0,IF(G7706="STATE CLUSTER",SUMIFS(amount_expended,uniform_state_cluster_name,W7706),SUMIFS(amount_expended,cluster_name,G7706))))</f>
        <v/>
      </c>
      <c r="L7706" s="8" t="n"/>
      <c r="M7706" s="7" t="n"/>
      <c r="N7706" s="8" t="n"/>
      <c r="O7706" s="7" t="n"/>
      <c r="P7706" s="7" t="n"/>
      <c r="Q7706" s="8" t="n"/>
      <c r="R7706" s="9" t="n"/>
      <c r="S7706" s="8" t="n"/>
      <c r="T7706" s="8" t="n"/>
      <c r="U7706" s="8" t="n"/>
      <c r="V7706" s="11">
        <f>IF(OR(B7706="",C7706=""),"",CONCATENATE(B7706,".",C7706))</f>
        <v/>
      </c>
      <c r="W7706" s="6">
        <f>UPPER(TRIM(H7706))</f>
        <v/>
      </c>
      <c r="X7706" s="6">
        <f>UPPER(TRIM(I7706))</f>
        <v/>
      </c>
      <c r="Y7706" s="6">
        <f>IF(V7706&lt;&gt;"",IFERROR(INDEX(federal_program_name_lookup,MATCH(V7706,aln_lookup,0)),""),"")</f>
        <v/>
      </c>
    </row>
    <row r="7707">
      <c r="A7707" s="6">
        <f>IF(B7707&lt;&gt;"", "AWARD-"&amp;TEXT(ROW()-1,"0000"), "")</f>
        <v/>
      </c>
      <c r="B7707" s="7" t="n"/>
      <c r="C7707" s="7" t="n"/>
      <c r="D7707" s="7" t="n"/>
      <c r="E7707" s="8" t="n"/>
      <c r="F7707" s="9" t="n"/>
      <c r="G7707" s="8" t="n"/>
      <c r="H7707" s="8" t="n"/>
      <c r="I7707" s="8" t="n"/>
      <c r="J7707" s="10">
        <f>IF(A7707="",0,SUMIFS(amount_expended,cfda_key,V7707))</f>
        <v/>
      </c>
      <c r="K7707" s="10">
        <f>IF(G7707="OTHER CLUSTER NOT LISTED ABOVE",SUMIFS(amount_expended,uniform_other_cluster_name,X7707), IF(AND(OR(G7707="N/A",G7707=""),H7707=""),0,IF(G7707="STATE CLUSTER",SUMIFS(amount_expended,uniform_state_cluster_name,W7707),SUMIFS(amount_expended,cluster_name,G7707))))</f>
        <v/>
      </c>
      <c r="L7707" s="8" t="n"/>
      <c r="M7707" s="7" t="n"/>
      <c r="N7707" s="8" t="n"/>
      <c r="O7707" s="7" t="n"/>
      <c r="P7707" s="7" t="n"/>
      <c r="Q7707" s="8" t="n"/>
      <c r="R7707" s="9" t="n"/>
      <c r="S7707" s="8" t="n"/>
      <c r="T7707" s="8" t="n"/>
      <c r="U7707" s="8" t="n"/>
      <c r="V7707" s="11">
        <f>IF(OR(B7707="",C7707=""),"",CONCATENATE(B7707,".",C7707))</f>
        <v/>
      </c>
      <c r="W7707" s="6">
        <f>UPPER(TRIM(H7707))</f>
        <v/>
      </c>
      <c r="X7707" s="6">
        <f>UPPER(TRIM(I7707))</f>
        <v/>
      </c>
      <c r="Y7707" s="6">
        <f>IF(V7707&lt;&gt;"",IFERROR(INDEX(federal_program_name_lookup,MATCH(V7707,aln_lookup,0)),""),"")</f>
        <v/>
      </c>
    </row>
    <row r="7708">
      <c r="A7708" s="6">
        <f>IF(B7708&lt;&gt;"", "AWARD-"&amp;TEXT(ROW()-1,"0000"), "")</f>
        <v/>
      </c>
      <c r="B7708" s="7" t="n"/>
      <c r="C7708" s="7" t="n"/>
      <c r="D7708" s="7" t="n"/>
      <c r="E7708" s="8" t="n"/>
      <c r="F7708" s="9" t="n"/>
      <c r="G7708" s="8" t="n"/>
      <c r="H7708" s="8" t="n"/>
      <c r="I7708" s="8" t="n"/>
      <c r="J7708" s="10">
        <f>IF(A7708="",0,SUMIFS(amount_expended,cfda_key,V7708))</f>
        <v/>
      </c>
      <c r="K7708" s="10">
        <f>IF(G7708="OTHER CLUSTER NOT LISTED ABOVE",SUMIFS(amount_expended,uniform_other_cluster_name,X7708), IF(AND(OR(G7708="N/A",G7708=""),H7708=""),0,IF(G7708="STATE CLUSTER",SUMIFS(amount_expended,uniform_state_cluster_name,W7708),SUMIFS(amount_expended,cluster_name,G7708))))</f>
        <v/>
      </c>
      <c r="L7708" s="8" t="n"/>
      <c r="M7708" s="7" t="n"/>
      <c r="N7708" s="8" t="n"/>
      <c r="O7708" s="7" t="n"/>
      <c r="P7708" s="7" t="n"/>
      <c r="Q7708" s="8" t="n"/>
      <c r="R7708" s="9" t="n"/>
      <c r="S7708" s="8" t="n"/>
      <c r="T7708" s="8" t="n"/>
      <c r="U7708" s="8" t="n"/>
      <c r="V7708" s="11">
        <f>IF(OR(B7708="",C7708=""),"",CONCATENATE(B7708,".",C7708))</f>
        <v/>
      </c>
      <c r="W7708" s="6">
        <f>UPPER(TRIM(H7708))</f>
        <v/>
      </c>
      <c r="X7708" s="6">
        <f>UPPER(TRIM(I7708))</f>
        <v/>
      </c>
      <c r="Y7708" s="6">
        <f>IF(V7708&lt;&gt;"",IFERROR(INDEX(federal_program_name_lookup,MATCH(V7708,aln_lookup,0)),""),"")</f>
        <v/>
      </c>
    </row>
    <row r="7709">
      <c r="A7709" s="6">
        <f>IF(B7709&lt;&gt;"", "AWARD-"&amp;TEXT(ROW()-1,"0000"), "")</f>
        <v/>
      </c>
      <c r="B7709" s="7" t="n"/>
      <c r="C7709" s="7" t="n"/>
      <c r="D7709" s="7" t="n"/>
      <c r="E7709" s="8" t="n"/>
      <c r="F7709" s="9" t="n"/>
      <c r="G7709" s="8" t="n"/>
      <c r="H7709" s="8" t="n"/>
      <c r="I7709" s="8" t="n"/>
      <c r="J7709" s="10">
        <f>IF(A7709="",0,SUMIFS(amount_expended,cfda_key,V7709))</f>
        <v/>
      </c>
      <c r="K7709" s="10">
        <f>IF(G7709="OTHER CLUSTER NOT LISTED ABOVE",SUMIFS(amount_expended,uniform_other_cluster_name,X7709), IF(AND(OR(G7709="N/A",G7709=""),H7709=""),0,IF(G7709="STATE CLUSTER",SUMIFS(amount_expended,uniform_state_cluster_name,W7709),SUMIFS(amount_expended,cluster_name,G7709))))</f>
        <v/>
      </c>
      <c r="L7709" s="8" t="n"/>
      <c r="M7709" s="7" t="n"/>
      <c r="N7709" s="8" t="n"/>
      <c r="O7709" s="7" t="n"/>
      <c r="P7709" s="7" t="n"/>
      <c r="Q7709" s="8" t="n"/>
      <c r="R7709" s="9" t="n"/>
      <c r="S7709" s="8" t="n"/>
      <c r="T7709" s="8" t="n"/>
      <c r="U7709" s="8" t="n"/>
      <c r="V7709" s="11">
        <f>IF(OR(B7709="",C7709=""),"",CONCATENATE(B7709,".",C7709))</f>
        <v/>
      </c>
      <c r="W7709" s="6">
        <f>UPPER(TRIM(H7709))</f>
        <v/>
      </c>
      <c r="X7709" s="6">
        <f>UPPER(TRIM(I7709))</f>
        <v/>
      </c>
      <c r="Y7709" s="6">
        <f>IF(V7709&lt;&gt;"",IFERROR(INDEX(federal_program_name_lookup,MATCH(V7709,aln_lookup,0)),""),"")</f>
        <v/>
      </c>
    </row>
    <row r="7710">
      <c r="A7710" s="6">
        <f>IF(B7710&lt;&gt;"", "AWARD-"&amp;TEXT(ROW()-1,"0000"), "")</f>
        <v/>
      </c>
      <c r="B7710" s="7" t="n"/>
      <c r="C7710" s="7" t="n"/>
      <c r="D7710" s="7" t="n"/>
      <c r="E7710" s="8" t="n"/>
      <c r="F7710" s="9" t="n"/>
      <c r="G7710" s="8" t="n"/>
      <c r="H7710" s="8" t="n"/>
      <c r="I7710" s="8" t="n"/>
      <c r="J7710" s="10">
        <f>IF(A7710="",0,SUMIFS(amount_expended,cfda_key,V7710))</f>
        <v/>
      </c>
      <c r="K7710" s="10">
        <f>IF(G7710="OTHER CLUSTER NOT LISTED ABOVE",SUMIFS(amount_expended,uniform_other_cluster_name,X7710), IF(AND(OR(G7710="N/A",G7710=""),H7710=""),0,IF(G7710="STATE CLUSTER",SUMIFS(amount_expended,uniform_state_cluster_name,W7710),SUMIFS(amount_expended,cluster_name,G7710))))</f>
        <v/>
      </c>
      <c r="L7710" s="8" t="n"/>
      <c r="M7710" s="7" t="n"/>
      <c r="N7710" s="8" t="n"/>
      <c r="O7710" s="7" t="n"/>
      <c r="P7710" s="7" t="n"/>
      <c r="Q7710" s="8" t="n"/>
      <c r="R7710" s="9" t="n"/>
      <c r="S7710" s="8" t="n"/>
      <c r="T7710" s="8" t="n"/>
      <c r="U7710" s="8" t="n"/>
      <c r="V7710" s="11">
        <f>IF(OR(B7710="",C7710=""),"",CONCATENATE(B7710,".",C7710))</f>
        <v/>
      </c>
      <c r="W7710" s="6">
        <f>UPPER(TRIM(H7710))</f>
        <v/>
      </c>
      <c r="X7710" s="6">
        <f>UPPER(TRIM(I7710))</f>
        <v/>
      </c>
      <c r="Y7710" s="6">
        <f>IF(V7710&lt;&gt;"",IFERROR(INDEX(federal_program_name_lookup,MATCH(V7710,aln_lookup,0)),""),"")</f>
        <v/>
      </c>
    </row>
    <row r="7711">
      <c r="A7711" s="6">
        <f>IF(B7711&lt;&gt;"", "AWARD-"&amp;TEXT(ROW()-1,"0000"), "")</f>
        <v/>
      </c>
      <c r="B7711" s="7" t="n"/>
      <c r="C7711" s="7" t="n"/>
      <c r="D7711" s="7" t="n"/>
      <c r="E7711" s="8" t="n"/>
      <c r="F7711" s="9" t="n"/>
      <c r="G7711" s="8" t="n"/>
      <c r="H7711" s="8" t="n"/>
      <c r="I7711" s="8" t="n"/>
      <c r="J7711" s="10">
        <f>IF(A7711="",0,SUMIFS(amount_expended,cfda_key,V7711))</f>
        <v/>
      </c>
      <c r="K7711" s="10">
        <f>IF(G7711="OTHER CLUSTER NOT LISTED ABOVE",SUMIFS(amount_expended,uniform_other_cluster_name,X7711), IF(AND(OR(G7711="N/A",G7711=""),H7711=""),0,IF(G7711="STATE CLUSTER",SUMIFS(amount_expended,uniform_state_cluster_name,W7711),SUMIFS(amount_expended,cluster_name,G7711))))</f>
        <v/>
      </c>
      <c r="L7711" s="8" t="n"/>
      <c r="M7711" s="7" t="n"/>
      <c r="N7711" s="8" t="n"/>
      <c r="O7711" s="7" t="n"/>
      <c r="P7711" s="7" t="n"/>
      <c r="Q7711" s="8" t="n"/>
      <c r="R7711" s="9" t="n"/>
      <c r="S7711" s="8" t="n"/>
      <c r="T7711" s="8" t="n"/>
      <c r="U7711" s="8" t="n"/>
      <c r="V7711" s="11">
        <f>IF(OR(B7711="",C7711=""),"",CONCATENATE(B7711,".",C7711))</f>
        <v/>
      </c>
      <c r="W7711" s="6">
        <f>UPPER(TRIM(H7711))</f>
        <v/>
      </c>
      <c r="X7711" s="6">
        <f>UPPER(TRIM(I7711))</f>
        <v/>
      </c>
      <c r="Y7711" s="6">
        <f>IF(V7711&lt;&gt;"",IFERROR(INDEX(federal_program_name_lookup,MATCH(V7711,aln_lookup,0)),""),"")</f>
        <v/>
      </c>
    </row>
    <row r="7712">
      <c r="A7712" s="6">
        <f>IF(B7712&lt;&gt;"", "AWARD-"&amp;TEXT(ROW()-1,"0000"), "")</f>
        <v/>
      </c>
      <c r="B7712" s="7" t="n"/>
      <c r="C7712" s="7" t="n"/>
      <c r="D7712" s="7" t="n"/>
      <c r="E7712" s="8" t="n"/>
      <c r="F7712" s="9" t="n"/>
      <c r="G7712" s="8" t="n"/>
      <c r="H7712" s="8" t="n"/>
      <c r="I7712" s="8" t="n"/>
      <c r="J7712" s="10">
        <f>IF(A7712="",0,SUMIFS(amount_expended,cfda_key,V7712))</f>
        <v/>
      </c>
      <c r="K7712" s="10">
        <f>IF(G7712="OTHER CLUSTER NOT LISTED ABOVE",SUMIFS(amount_expended,uniform_other_cluster_name,X7712), IF(AND(OR(G7712="N/A",G7712=""),H7712=""),0,IF(G7712="STATE CLUSTER",SUMIFS(amount_expended,uniform_state_cluster_name,W7712),SUMIFS(amount_expended,cluster_name,G7712))))</f>
        <v/>
      </c>
      <c r="L7712" s="8" t="n"/>
      <c r="M7712" s="7" t="n"/>
      <c r="N7712" s="8" t="n"/>
      <c r="O7712" s="7" t="n"/>
      <c r="P7712" s="7" t="n"/>
      <c r="Q7712" s="8" t="n"/>
      <c r="R7712" s="9" t="n"/>
      <c r="S7712" s="8" t="n"/>
      <c r="T7712" s="8" t="n"/>
      <c r="U7712" s="8" t="n"/>
      <c r="V7712" s="11">
        <f>IF(OR(B7712="",C7712=""),"",CONCATENATE(B7712,".",C7712))</f>
        <v/>
      </c>
      <c r="W7712" s="6">
        <f>UPPER(TRIM(H7712))</f>
        <v/>
      </c>
      <c r="X7712" s="6">
        <f>UPPER(TRIM(I7712))</f>
        <v/>
      </c>
      <c r="Y7712" s="6">
        <f>IF(V7712&lt;&gt;"",IFERROR(INDEX(federal_program_name_lookup,MATCH(V7712,aln_lookup,0)),""),"")</f>
        <v/>
      </c>
    </row>
    <row r="7713">
      <c r="A7713" s="6">
        <f>IF(B7713&lt;&gt;"", "AWARD-"&amp;TEXT(ROW()-1,"0000"), "")</f>
        <v/>
      </c>
      <c r="B7713" s="7" t="n"/>
      <c r="C7713" s="7" t="n"/>
      <c r="D7713" s="7" t="n"/>
      <c r="E7713" s="8" t="n"/>
      <c r="F7713" s="9" t="n"/>
      <c r="G7713" s="8" t="n"/>
      <c r="H7713" s="8" t="n"/>
      <c r="I7713" s="8" t="n"/>
      <c r="J7713" s="10">
        <f>IF(A7713="",0,SUMIFS(amount_expended,cfda_key,V7713))</f>
        <v/>
      </c>
      <c r="K7713" s="10">
        <f>IF(G7713="OTHER CLUSTER NOT LISTED ABOVE",SUMIFS(amount_expended,uniform_other_cluster_name,X7713), IF(AND(OR(G7713="N/A",G7713=""),H7713=""),0,IF(G7713="STATE CLUSTER",SUMIFS(amount_expended,uniform_state_cluster_name,W7713),SUMIFS(amount_expended,cluster_name,G7713))))</f>
        <v/>
      </c>
      <c r="L7713" s="8" t="n"/>
      <c r="M7713" s="7" t="n"/>
      <c r="N7713" s="8" t="n"/>
      <c r="O7713" s="7" t="n"/>
      <c r="P7713" s="7" t="n"/>
      <c r="Q7713" s="8" t="n"/>
      <c r="R7713" s="9" t="n"/>
      <c r="S7713" s="8" t="n"/>
      <c r="T7713" s="8" t="n"/>
      <c r="U7713" s="8" t="n"/>
      <c r="V7713" s="11">
        <f>IF(OR(B7713="",C7713=""),"",CONCATENATE(B7713,".",C7713))</f>
        <v/>
      </c>
      <c r="W7713" s="6">
        <f>UPPER(TRIM(H7713))</f>
        <v/>
      </c>
      <c r="X7713" s="6">
        <f>UPPER(TRIM(I7713))</f>
        <v/>
      </c>
      <c r="Y7713" s="6">
        <f>IF(V7713&lt;&gt;"",IFERROR(INDEX(federal_program_name_lookup,MATCH(V7713,aln_lookup,0)),""),"")</f>
        <v/>
      </c>
    </row>
    <row r="7714">
      <c r="A7714" s="6">
        <f>IF(B7714&lt;&gt;"", "AWARD-"&amp;TEXT(ROW()-1,"0000"), "")</f>
        <v/>
      </c>
      <c r="B7714" s="7" t="n"/>
      <c r="C7714" s="7" t="n"/>
      <c r="D7714" s="7" t="n"/>
      <c r="E7714" s="8" t="n"/>
      <c r="F7714" s="9" t="n"/>
      <c r="G7714" s="8" t="n"/>
      <c r="H7714" s="8" t="n"/>
      <c r="I7714" s="8" t="n"/>
      <c r="J7714" s="10">
        <f>IF(A7714="",0,SUMIFS(amount_expended,cfda_key,V7714))</f>
        <v/>
      </c>
      <c r="K7714" s="10">
        <f>IF(G7714="OTHER CLUSTER NOT LISTED ABOVE",SUMIFS(amount_expended,uniform_other_cluster_name,X7714), IF(AND(OR(G7714="N/A",G7714=""),H7714=""),0,IF(G7714="STATE CLUSTER",SUMIFS(amount_expended,uniform_state_cluster_name,W7714),SUMIFS(amount_expended,cluster_name,G7714))))</f>
        <v/>
      </c>
      <c r="L7714" s="8" t="n"/>
      <c r="M7714" s="7" t="n"/>
      <c r="N7714" s="8" t="n"/>
      <c r="O7714" s="7" t="n"/>
      <c r="P7714" s="7" t="n"/>
      <c r="Q7714" s="8" t="n"/>
      <c r="R7714" s="9" t="n"/>
      <c r="S7714" s="8" t="n"/>
      <c r="T7714" s="8" t="n"/>
      <c r="U7714" s="8" t="n"/>
      <c r="V7714" s="11">
        <f>IF(OR(B7714="",C7714=""),"",CONCATENATE(B7714,".",C7714))</f>
        <v/>
      </c>
      <c r="W7714" s="6">
        <f>UPPER(TRIM(H7714))</f>
        <v/>
      </c>
      <c r="X7714" s="6">
        <f>UPPER(TRIM(I7714))</f>
        <v/>
      </c>
      <c r="Y7714" s="6">
        <f>IF(V7714&lt;&gt;"",IFERROR(INDEX(federal_program_name_lookup,MATCH(V7714,aln_lookup,0)),""),"")</f>
        <v/>
      </c>
    </row>
    <row r="7715">
      <c r="A7715" s="6">
        <f>IF(B7715&lt;&gt;"", "AWARD-"&amp;TEXT(ROW()-1,"0000"), "")</f>
        <v/>
      </c>
      <c r="B7715" s="7" t="n"/>
      <c r="C7715" s="7" t="n"/>
      <c r="D7715" s="7" t="n"/>
      <c r="E7715" s="8" t="n"/>
      <c r="F7715" s="9" t="n"/>
      <c r="G7715" s="8" t="n"/>
      <c r="H7715" s="8" t="n"/>
      <c r="I7715" s="8" t="n"/>
      <c r="J7715" s="10">
        <f>IF(A7715="",0,SUMIFS(amount_expended,cfda_key,V7715))</f>
        <v/>
      </c>
      <c r="K7715" s="10">
        <f>IF(G7715="OTHER CLUSTER NOT LISTED ABOVE",SUMIFS(amount_expended,uniform_other_cluster_name,X7715), IF(AND(OR(G7715="N/A",G7715=""),H7715=""),0,IF(G7715="STATE CLUSTER",SUMIFS(amount_expended,uniform_state_cluster_name,W7715),SUMIFS(amount_expended,cluster_name,G7715))))</f>
        <v/>
      </c>
      <c r="L7715" s="8" t="n"/>
      <c r="M7715" s="7" t="n"/>
      <c r="N7715" s="8" t="n"/>
      <c r="O7715" s="7" t="n"/>
      <c r="P7715" s="7" t="n"/>
      <c r="Q7715" s="8" t="n"/>
      <c r="R7715" s="9" t="n"/>
      <c r="S7715" s="8" t="n"/>
      <c r="T7715" s="8" t="n"/>
      <c r="U7715" s="8" t="n"/>
      <c r="V7715" s="11">
        <f>IF(OR(B7715="",C7715=""),"",CONCATENATE(B7715,".",C7715))</f>
        <v/>
      </c>
      <c r="W7715" s="6">
        <f>UPPER(TRIM(H7715))</f>
        <v/>
      </c>
      <c r="X7715" s="6">
        <f>UPPER(TRIM(I7715))</f>
        <v/>
      </c>
      <c r="Y7715" s="6">
        <f>IF(V7715&lt;&gt;"",IFERROR(INDEX(federal_program_name_lookup,MATCH(V7715,aln_lookup,0)),""),"")</f>
        <v/>
      </c>
    </row>
    <row r="7716">
      <c r="A7716" s="6">
        <f>IF(B7716&lt;&gt;"", "AWARD-"&amp;TEXT(ROW()-1,"0000"), "")</f>
        <v/>
      </c>
      <c r="B7716" s="7" t="n"/>
      <c r="C7716" s="7" t="n"/>
      <c r="D7716" s="7" t="n"/>
      <c r="E7716" s="8" t="n"/>
      <c r="F7716" s="9" t="n"/>
      <c r="G7716" s="8" t="n"/>
      <c r="H7716" s="8" t="n"/>
      <c r="I7716" s="8" t="n"/>
      <c r="J7716" s="10">
        <f>IF(A7716="",0,SUMIFS(amount_expended,cfda_key,V7716))</f>
        <v/>
      </c>
      <c r="K7716" s="10">
        <f>IF(G7716="OTHER CLUSTER NOT LISTED ABOVE",SUMIFS(amount_expended,uniform_other_cluster_name,X7716), IF(AND(OR(G7716="N/A",G7716=""),H7716=""),0,IF(G7716="STATE CLUSTER",SUMIFS(amount_expended,uniform_state_cluster_name,W7716),SUMIFS(amount_expended,cluster_name,G7716))))</f>
        <v/>
      </c>
      <c r="L7716" s="8" t="n"/>
      <c r="M7716" s="7" t="n"/>
      <c r="N7716" s="8" t="n"/>
      <c r="O7716" s="7" t="n"/>
      <c r="P7716" s="7" t="n"/>
      <c r="Q7716" s="8" t="n"/>
      <c r="R7716" s="9" t="n"/>
      <c r="S7716" s="8" t="n"/>
      <c r="T7716" s="8" t="n"/>
      <c r="U7716" s="8" t="n"/>
      <c r="V7716" s="11">
        <f>IF(OR(B7716="",C7716=""),"",CONCATENATE(B7716,".",C7716))</f>
        <v/>
      </c>
      <c r="W7716" s="6">
        <f>UPPER(TRIM(H7716))</f>
        <v/>
      </c>
      <c r="X7716" s="6">
        <f>UPPER(TRIM(I7716))</f>
        <v/>
      </c>
      <c r="Y7716" s="6">
        <f>IF(V7716&lt;&gt;"",IFERROR(INDEX(federal_program_name_lookup,MATCH(V7716,aln_lookup,0)),""),"")</f>
        <v/>
      </c>
    </row>
    <row r="7717">
      <c r="A7717" s="6">
        <f>IF(B7717&lt;&gt;"", "AWARD-"&amp;TEXT(ROW()-1,"0000"), "")</f>
        <v/>
      </c>
      <c r="B7717" s="7" t="n"/>
      <c r="C7717" s="7" t="n"/>
      <c r="D7717" s="7" t="n"/>
      <c r="E7717" s="8" t="n"/>
      <c r="F7717" s="9" t="n"/>
      <c r="G7717" s="8" t="n"/>
      <c r="H7717" s="8" t="n"/>
      <c r="I7717" s="8" t="n"/>
      <c r="J7717" s="10">
        <f>IF(A7717="",0,SUMIFS(amount_expended,cfda_key,V7717))</f>
        <v/>
      </c>
      <c r="K7717" s="10">
        <f>IF(G7717="OTHER CLUSTER NOT LISTED ABOVE",SUMIFS(amount_expended,uniform_other_cluster_name,X7717), IF(AND(OR(G7717="N/A",G7717=""),H7717=""),0,IF(G7717="STATE CLUSTER",SUMIFS(amount_expended,uniform_state_cluster_name,W7717),SUMIFS(amount_expended,cluster_name,G7717))))</f>
        <v/>
      </c>
      <c r="L7717" s="8" t="n"/>
      <c r="M7717" s="7" t="n"/>
      <c r="N7717" s="8" t="n"/>
      <c r="O7717" s="7" t="n"/>
      <c r="P7717" s="7" t="n"/>
      <c r="Q7717" s="8" t="n"/>
      <c r="R7717" s="9" t="n"/>
      <c r="S7717" s="8" t="n"/>
      <c r="T7717" s="8" t="n"/>
      <c r="U7717" s="8" t="n"/>
      <c r="V7717" s="11">
        <f>IF(OR(B7717="",C7717=""),"",CONCATENATE(B7717,".",C7717))</f>
        <v/>
      </c>
      <c r="W7717" s="6">
        <f>UPPER(TRIM(H7717))</f>
        <v/>
      </c>
      <c r="X7717" s="6">
        <f>UPPER(TRIM(I7717))</f>
        <v/>
      </c>
      <c r="Y7717" s="6">
        <f>IF(V7717&lt;&gt;"",IFERROR(INDEX(federal_program_name_lookup,MATCH(V7717,aln_lookup,0)),""),"")</f>
        <v/>
      </c>
    </row>
    <row r="7718">
      <c r="A7718" s="6">
        <f>IF(B7718&lt;&gt;"", "AWARD-"&amp;TEXT(ROW()-1,"0000"), "")</f>
        <v/>
      </c>
      <c r="B7718" s="7" t="n"/>
      <c r="C7718" s="7" t="n"/>
      <c r="D7718" s="7" t="n"/>
      <c r="E7718" s="8" t="n"/>
      <c r="F7718" s="9" t="n"/>
      <c r="G7718" s="8" t="n"/>
      <c r="H7718" s="8" t="n"/>
      <c r="I7718" s="8" t="n"/>
      <c r="J7718" s="10">
        <f>IF(A7718="",0,SUMIFS(amount_expended,cfda_key,V7718))</f>
        <v/>
      </c>
      <c r="K7718" s="10">
        <f>IF(G7718="OTHER CLUSTER NOT LISTED ABOVE",SUMIFS(amount_expended,uniform_other_cluster_name,X7718), IF(AND(OR(G7718="N/A",G7718=""),H7718=""),0,IF(G7718="STATE CLUSTER",SUMIFS(amount_expended,uniform_state_cluster_name,W7718),SUMIFS(amount_expended,cluster_name,G7718))))</f>
        <v/>
      </c>
      <c r="L7718" s="8" t="n"/>
      <c r="M7718" s="7" t="n"/>
      <c r="N7718" s="8" t="n"/>
      <c r="O7718" s="7" t="n"/>
      <c r="P7718" s="7" t="n"/>
      <c r="Q7718" s="8" t="n"/>
      <c r="R7718" s="9" t="n"/>
      <c r="S7718" s="8" t="n"/>
      <c r="T7718" s="8" t="n"/>
      <c r="U7718" s="8" t="n"/>
      <c r="V7718" s="11">
        <f>IF(OR(B7718="",C7718=""),"",CONCATENATE(B7718,".",C7718))</f>
        <v/>
      </c>
      <c r="W7718" s="6">
        <f>UPPER(TRIM(H7718))</f>
        <v/>
      </c>
      <c r="X7718" s="6">
        <f>UPPER(TRIM(I7718))</f>
        <v/>
      </c>
      <c r="Y7718" s="6">
        <f>IF(V7718&lt;&gt;"",IFERROR(INDEX(federal_program_name_lookup,MATCH(V7718,aln_lookup,0)),""),"")</f>
        <v/>
      </c>
    </row>
    <row r="7719">
      <c r="A7719" s="6">
        <f>IF(B7719&lt;&gt;"", "AWARD-"&amp;TEXT(ROW()-1,"0000"), "")</f>
        <v/>
      </c>
      <c r="B7719" s="7" t="n"/>
      <c r="C7719" s="7" t="n"/>
      <c r="D7719" s="7" t="n"/>
      <c r="E7719" s="8" t="n"/>
      <c r="F7719" s="9" t="n"/>
      <c r="G7719" s="8" t="n"/>
      <c r="H7719" s="8" t="n"/>
      <c r="I7719" s="8" t="n"/>
      <c r="J7719" s="10">
        <f>IF(A7719="",0,SUMIFS(amount_expended,cfda_key,V7719))</f>
        <v/>
      </c>
      <c r="K7719" s="10">
        <f>IF(G7719="OTHER CLUSTER NOT LISTED ABOVE",SUMIFS(amount_expended,uniform_other_cluster_name,X7719), IF(AND(OR(G7719="N/A",G7719=""),H7719=""),0,IF(G7719="STATE CLUSTER",SUMIFS(amount_expended,uniform_state_cluster_name,W7719),SUMIFS(amount_expended,cluster_name,G7719))))</f>
        <v/>
      </c>
      <c r="L7719" s="8" t="n"/>
      <c r="M7719" s="7" t="n"/>
      <c r="N7719" s="8" t="n"/>
      <c r="O7719" s="7" t="n"/>
      <c r="P7719" s="7" t="n"/>
      <c r="Q7719" s="8" t="n"/>
      <c r="R7719" s="9" t="n"/>
      <c r="S7719" s="8" t="n"/>
      <c r="T7719" s="8" t="n"/>
      <c r="U7719" s="8" t="n"/>
      <c r="V7719" s="11">
        <f>IF(OR(B7719="",C7719=""),"",CONCATENATE(B7719,".",C7719))</f>
        <v/>
      </c>
      <c r="W7719" s="6">
        <f>UPPER(TRIM(H7719))</f>
        <v/>
      </c>
      <c r="X7719" s="6">
        <f>UPPER(TRIM(I7719))</f>
        <v/>
      </c>
      <c r="Y7719" s="6">
        <f>IF(V7719&lt;&gt;"",IFERROR(INDEX(federal_program_name_lookup,MATCH(V7719,aln_lookup,0)),""),"")</f>
        <v/>
      </c>
    </row>
    <row r="7720">
      <c r="A7720" s="6">
        <f>IF(B7720&lt;&gt;"", "AWARD-"&amp;TEXT(ROW()-1,"0000"), "")</f>
        <v/>
      </c>
      <c r="B7720" s="7" t="n"/>
      <c r="C7720" s="7" t="n"/>
      <c r="D7720" s="7" t="n"/>
      <c r="E7720" s="8" t="n"/>
      <c r="F7720" s="9" t="n"/>
      <c r="G7720" s="8" t="n"/>
      <c r="H7720" s="8" t="n"/>
      <c r="I7720" s="8" t="n"/>
      <c r="J7720" s="10">
        <f>IF(A7720="",0,SUMIFS(amount_expended,cfda_key,V7720))</f>
        <v/>
      </c>
      <c r="K7720" s="10">
        <f>IF(G7720="OTHER CLUSTER NOT LISTED ABOVE",SUMIFS(amount_expended,uniform_other_cluster_name,X7720), IF(AND(OR(G7720="N/A",G7720=""),H7720=""),0,IF(G7720="STATE CLUSTER",SUMIFS(amount_expended,uniform_state_cluster_name,W7720),SUMIFS(amount_expended,cluster_name,G7720))))</f>
        <v/>
      </c>
      <c r="L7720" s="8" t="n"/>
      <c r="M7720" s="7" t="n"/>
      <c r="N7720" s="8" t="n"/>
      <c r="O7720" s="7" t="n"/>
      <c r="P7720" s="7" t="n"/>
      <c r="Q7720" s="8" t="n"/>
      <c r="R7720" s="9" t="n"/>
      <c r="S7720" s="8" t="n"/>
      <c r="T7720" s="8" t="n"/>
      <c r="U7720" s="8" t="n"/>
      <c r="V7720" s="11">
        <f>IF(OR(B7720="",C7720=""),"",CONCATENATE(B7720,".",C7720))</f>
        <v/>
      </c>
      <c r="W7720" s="6">
        <f>UPPER(TRIM(H7720))</f>
        <v/>
      </c>
      <c r="X7720" s="6">
        <f>UPPER(TRIM(I7720))</f>
        <v/>
      </c>
      <c r="Y7720" s="6">
        <f>IF(V7720&lt;&gt;"",IFERROR(INDEX(federal_program_name_lookup,MATCH(V7720,aln_lookup,0)),""),"")</f>
        <v/>
      </c>
    </row>
    <row r="7721">
      <c r="A7721" s="6">
        <f>IF(B7721&lt;&gt;"", "AWARD-"&amp;TEXT(ROW()-1,"0000"), "")</f>
        <v/>
      </c>
      <c r="B7721" s="7" t="n"/>
      <c r="C7721" s="7" t="n"/>
      <c r="D7721" s="7" t="n"/>
      <c r="E7721" s="8" t="n"/>
      <c r="F7721" s="9" t="n"/>
      <c r="G7721" s="8" t="n"/>
      <c r="H7721" s="8" t="n"/>
      <c r="I7721" s="8" t="n"/>
      <c r="J7721" s="10">
        <f>IF(A7721="",0,SUMIFS(amount_expended,cfda_key,V7721))</f>
        <v/>
      </c>
      <c r="K7721" s="10">
        <f>IF(G7721="OTHER CLUSTER NOT LISTED ABOVE",SUMIFS(amount_expended,uniform_other_cluster_name,X7721), IF(AND(OR(G7721="N/A",G7721=""),H7721=""),0,IF(G7721="STATE CLUSTER",SUMIFS(amount_expended,uniform_state_cluster_name,W7721),SUMIFS(amount_expended,cluster_name,G7721))))</f>
        <v/>
      </c>
      <c r="L7721" s="8" t="n"/>
      <c r="M7721" s="7" t="n"/>
      <c r="N7721" s="8" t="n"/>
      <c r="O7721" s="7" t="n"/>
      <c r="P7721" s="7" t="n"/>
      <c r="Q7721" s="8" t="n"/>
      <c r="R7721" s="9" t="n"/>
      <c r="S7721" s="8" t="n"/>
      <c r="T7721" s="8" t="n"/>
      <c r="U7721" s="8" t="n"/>
      <c r="V7721" s="11">
        <f>IF(OR(B7721="",C7721=""),"",CONCATENATE(B7721,".",C7721))</f>
        <v/>
      </c>
      <c r="W7721" s="6">
        <f>UPPER(TRIM(H7721))</f>
        <v/>
      </c>
      <c r="X7721" s="6">
        <f>UPPER(TRIM(I7721))</f>
        <v/>
      </c>
      <c r="Y7721" s="6">
        <f>IF(V7721&lt;&gt;"",IFERROR(INDEX(federal_program_name_lookup,MATCH(V7721,aln_lookup,0)),""),"")</f>
        <v/>
      </c>
    </row>
    <row r="7722">
      <c r="A7722" s="6">
        <f>IF(B7722&lt;&gt;"", "AWARD-"&amp;TEXT(ROW()-1,"0000"), "")</f>
        <v/>
      </c>
      <c r="B7722" s="7" t="n"/>
      <c r="C7722" s="7" t="n"/>
      <c r="D7722" s="7" t="n"/>
      <c r="E7722" s="8" t="n"/>
      <c r="F7722" s="9" t="n"/>
      <c r="G7722" s="8" t="n"/>
      <c r="H7722" s="8" t="n"/>
      <c r="I7722" s="8" t="n"/>
      <c r="J7722" s="10">
        <f>IF(A7722="",0,SUMIFS(amount_expended,cfda_key,V7722))</f>
        <v/>
      </c>
      <c r="K7722" s="10">
        <f>IF(G7722="OTHER CLUSTER NOT LISTED ABOVE",SUMIFS(amount_expended,uniform_other_cluster_name,X7722), IF(AND(OR(G7722="N/A",G7722=""),H7722=""),0,IF(G7722="STATE CLUSTER",SUMIFS(amount_expended,uniform_state_cluster_name,W7722),SUMIFS(amount_expended,cluster_name,G7722))))</f>
        <v/>
      </c>
      <c r="L7722" s="8" t="n"/>
      <c r="M7722" s="7" t="n"/>
      <c r="N7722" s="8" t="n"/>
      <c r="O7722" s="7" t="n"/>
      <c r="P7722" s="7" t="n"/>
      <c r="Q7722" s="8" t="n"/>
      <c r="R7722" s="9" t="n"/>
      <c r="S7722" s="8" t="n"/>
      <c r="T7722" s="8" t="n"/>
      <c r="U7722" s="8" t="n"/>
      <c r="V7722" s="11">
        <f>IF(OR(B7722="",C7722=""),"",CONCATENATE(B7722,".",C7722))</f>
        <v/>
      </c>
      <c r="W7722" s="6">
        <f>UPPER(TRIM(H7722))</f>
        <v/>
      </c>
      <c r="X7722" s="6">
        <f>UPPER(TRIM(I7722))</f>
        <v/>
      </c>
      <c r="Y7722" s="6">
        <f>IF(V7722&lt;&gt;"",IFERROR(INDEX(federal_program_name_lookup,MATCH(V7722,aln_lookup,0)),""),"")</f>
        <v/>
      </c>
    </row>
    <row r="7723">
      <c r="A7723" s="6">
        <f>IF(B7723&lt;&gt;"", "AWARD-"&amp;TEXT(ROW()-1,"0000"), "")</f>
        <v/>
      </c>
      <c r="B7723" s="7" t="n"/>
      <c r="C7723" s="7" t="n"/>
      <c r="D7723" s="7" t="n"/>
      <c r="E7723" s="8" t="n"/>
      <c r="F7723" s="9" t="n"/>
      <c r="G7723" s="8" t="n"/>
      <c r="H7723" s="8" t="n"/>
      <c r="I7723" s="8" t="n"/>
      <c r="J7723" s="10">
        <f>IF(A7723="",0,SUMIFS(amount_expended,cfda_key,V7723))</f>
        <v/>
      </c>
      <c r="K7723" s="10">
        <f>IF(G7723="OTHER CLUSTER NOT LISTED ABOVE",SUMIFS(amount_expended,uniform_other_cluster_name,X7723), IF(AND(OR(G7723="N/A",G7723=""),H7723=""),0,IF(G7723="STATE CLUSTER",SUMIFS(amount_expended,uniform_state_cluster_name,W7723),SUMIFS(amount_expended,cluster_name,G7723))))</f>
        <v/>
      </c>
      <c r="L7723" s="8" t="n"/>
      <c r="M7723" s="7" t="n"/>
      <c r="N7723" s="8" t="n"/>
      <c r="O7723" s="7" t="n"/>
      <c r="P7723" s="7" t="n"/>
      <c r="Q7723" s="8" t="n"/>
      <c r="R7723" s="9" t="n"/>
      <c r="S7723" s="8" t="n"/>
      <c r="T7723" s="8" t="n"/>
      <c r="U7723" s="8" t="n"/>
      <c r="V7723" s="11">
        <f>IF(OR(B7723="",C7723=""),"",CONCATENATE(B7723,".",C7723))</f>
        <v/>
      </c>
      <c r="W7723" s="6">
        <f>UPPER(TRIM(H7723))</f>
        <v/>
      </c>
      <c r="X7723" s="6">
        <f>UPPER(TRIM(I7723))</f>
        <v/>
      </c>
      <c r="Y7723" s="6">
        <f>IF(V7723&lt;&gt;"",IFERROR(INDEX(federal_program_name_lookup,MATCH(V7723,aln_lookup,0)),""),"")</f>
        <v/>
      </c>
    </row>
    <row r="7724">
      <c r="A7724" s="6">
        <f>IF(B7724&lt;&gt;"", "AWARD-"&amp;TEXT(ROW()-1,"0000"), "")</f>
        <v/>
      </c>
      <c r="B7724" s="7" t="n"/>
      <c r="C7724" s="7" t="n"/>
      <c r="D7724" s="7" t="n"/>
      <c r="E7724" s="8" t="n"/>
      <c r="F7724" s="9" t="n"/>
      <c r="G7724" s="8" t="n"/>
      <c r="H7724" s="8" t="n"/>
      <c r="I7724" s="8" t="n"/>
      <c r="J7724" s="10">
        <f>IF(A7724="",0,SUMIFS(amount_expended,cfda_key,V7724))</f>
        <v/>
      </c>
      <c r="K7724" s="10">
        <f>IF(G7724="OTHER CLUSTER NOT LISTED ABOVE",SUMIFS(amount_expended,uniform_other_cluster_name,X7724), IF(AND(OR(G7724="N/A",G7724=""),H7724=""),0,IF(G7724="STATE CLUSTER",SUMIFS(amount_expended,uniform_state_cluster_name,W7724),SUMIFS(amount_expended,cluster_name,G7724))))</f>
        <v/>
      </c>
      <c r="L7724" s="8" t="n"/>
      <c r="M7724" s="7" t="n"/>
      <c r="N7724" s="8" t="n"/>
      <c r="O7724" s="7" t="n"/>
      <c r="P7724" s="7" t="n"/>
      <c r="Q7724" s="8" t="n"/>
      <c r="R7724" s="9" t="n"/>
      <c r="S7724" s="8" t="n"/>
      <c r="T7724" s="8" t="n"/>
      <c r="U7724" s="8" t="n"/>
      <c r="V7724" s="11">
        <f>IF(OR(B7724="",C7724=""),"",CONCATENATE(B7724,".",C7724))</f>
        <v/>
      </c>
      <c r="W7724" s="6">
        <f>UPPER(TRIM(H7724))</f>
        <v/>
      </c>
      <c r="X7724" s="6">
        <f>UPPER(TRIM(I7724))</f>
        <v/>
      </c>
      <c r="Y7724" s="6">
        <f>IF(V7724&lt;&gt;"",IFERROR(INDEX(federal_program_name_lookup,MATCH(V7724,aln_lookup,0)),""),"")</f>
        <v/>
      </c>
    </row>
    <row r="7725">
      <c r="A7725" s="6">
        <f>IF(B7725&lt;&gt;"", "AWARD-"&amp;TEXT(ROW()-1,"0000"), "")</f>
        <v/>
      </c>
      <c r="B7725" s="7" t="n"/>
      <c r="C7725" s="7" t="n"/>
      <c r="D7725" s="7" t="n"/>
      <c r="E7725" s="8" t="n"/>
      <c r="F7725" s="9" t="n"/>
      <c r="G7725" s="8" t="n"/>
      <c r="H7725" s="8" t="n"/>
      <c r="I7725" s="8" t="n"/>
      <c r="J7725" s="10">
        <f>IF(A7725="",0,SUMIFS(amount_expended,cfda_key,V7725))</f>
        <v/>
      </c>
      <c r="K7725" s="10">
        <f>IF(G7725="OTHER CLUSTER NOT LISTED ABOVE",SUMIFS(amount_expended,uniform_other_cluster_name,X7725), IF(AND(OR(G7725="N/A",G7725=""),H7725=""),0,IF(G7725="STATE CLUSTER",SUMIFS(amount_expended,uniform_state_cluster_name,W7725),SUMIFS(amount_expended,cluster_name,G7725))))</f>
        <v/>
      </c>
      <c r="L7725" s="8" t="n"/>
      <c r="M7725" s="7" t="n"/>
      <c r="N7725" s="8" t="n"/>
      <c r="O7725" s="7" t="n"/>
      <c r="P7725" s="7" t="n"/>
      <c r="Q7725" s="8" t="n"/>
      <c r="R7725" s="9" t="n"/>
      <c r="S7725" s="8" t="n"/>
      <c r="T7725" s="8" t="n"/>
      <c r="U7725" s="8" t="n"/>
      <c r="V7725" s="11">
        <f>IF(OR(B7725="",C7725=""),"",CONCATENATE(B7725,".",C7725))</f>
        <v/>
      </c>
      <c r="W7725" s="6">
        <f>UPPER(TRIM(H7725))</f>
        <v/>
      </c>
      <c r="X7725" s="6">
        <f>UPPER(TRIM(I7725))</f>
        <v/>
      </c>
      <c r="Y7725" s="6">
        <f>IF(V7725&lt;&gt;"",IFERROR(INDEX(federal_program_name_lookup,MATCH(V7725,aln_lookup,0)),""),"")</f>
        <v/>
      </c>
    </row>
    <row r="7726">
      <c r="A7726" s="6">
        <f>IF(B7726&lt;&gt;"", "AWARD-"&amp;TEXT(ROW()-1,"0000"), "")</f>
        <v/>
      </c>
      <c r="B7726" s="7" t="n"/>
      <c r="C7726" s="7" t="n"/>
      <c r="D7726" s="7" t="n"/>
      <c r="E7726" s="8" t="n"/>
      <c r="F7726" s="9" t="n"/>
      <c r="G7726" s="8" t="n"/>
      <c r="H7726" s="8" t="n"/>
      <c r="I7726" s="8" t="n"/>
      <c r="J7726" s="10">
        <f>IF(A7726="",0,SUMIFS(amount_expended,cfda_key,V7726))</f>
        <v/>
      </c>
      <c r="K7726" s="10">
        <f>IF(G7726="OTHER CLUSTER NOT LISTED ABOVE",SUMIFS(amount_expended,uniform_other_cluster_name,X7726), IF(AND(OR(G7726="N/A",G7726=""),H7726=""),0,IF(G7726="STATE CLUSTER",SUMIFS(amount_expended,uniform_state_cluster_name,W7726),SUMIFS(amount_expended,cluster_name,G7726))))</f>
        <v/>
      </c>
      <c r="L7726" s="8" t="n"/>
      <c r="M7726" s="7" t="n"/>
      <c r="N7726" s="8" t="n"/>
      <c r="O7726" s="7" t="n"/>
      <c r="P7726" s="7" t="n"/>
      <c r="Q7726" s="8" t="n"/>
      <c r="R7726" s="9" t="n"/>
      <c r="S7726" s="8" t="n"/>
      <c r="T7726" s="8" t="n"/>
      <c r="U7726" s="8" t="n"/>
      <c r="V7726" s="11">
        <f>IF(OR(B7726="",C7726=""),"",CONCATENATE(B7726,".",C7726))</f>
        <v/>
      </c>
      <c r="W7726" s="6">
        <f>UPPER(TRIM(H7726))</f>
        <v/>
      </c>
      <c r="X7726" s="6">
        <f>UPPER(TRIM(I7726))</f>
        <v/>
      </c>
      <c r="Y7726" s="6">
        <f>IF(V7726&lt;&gt;"",IFERROR(INDEX(federal_program_name_lookup,MATCH(V7726,aln_lookup,0)),""),"")</f>
        <v/>
      </c>
    </row>
    <row r="7727">
      <c r="A7727" s="6">
        <f>IF(B7727&lt;&gt;"", "AWARD-"&amp;TEXT(ROW()-1,"0000"), "")</f>
        <v/>
      </c>
      <c r="B7727" s="7" t="n"/>
      <c r="C7727" s="7" t="n"/>
      <c r="D7727" s="7" t="n"/>
      <c r="E7727" s="8" t="n"/>
      <c r="F7727" s="9" t="n"/>
      <c r="G7727" s="8" t="n"/>
      <c r="H7727" s="8" t="n"/>
      <c r="I7727" s="8" t="n"/>
      <c r="J7727" s="10">
        <f>IF(A7727="",0,SUMIFS(amount_expended,cfda_key,V7727))</f>
        <v/>
      </c>
      <c r="K7727" s="10">
        <f>IF(G7727="OTHER CLUSTER NOT LISTED ABOVE",SUMIFS(amount_expended,uniform_other_cluster_name,X7727), IF(AND(OR(G7727="N/A",G7727=""),H7727=""),0,IF(G7727="STATE CLUSTER",SUMIFS(amount_expended,uniform_state_cluster_name,W7727),SUMIFS(amount_expended,cluster_name,G7727))))</f>
        <v/>
      </c>
      <c r="L7727" s="8" t="n"/>
      <c r="M7727" s="7" t="n"/>
      <c r="N7727" s="8" t="n"/>
      <c r="O7727" s="7" t="n"/>
      <c r="P7727" s="7" t="n"/>
      <c r="Q7727" s="8" t="n"/>
      <c r="R7727" s="9" t="n"/>
      <c r="S7727" s="8" t="n"/>
      <c r="T7727" s="8" t="n"/>
      <c r="U7727" s="8" t="n"/>
      <c r="V7727" s="11">
        <f>IF(OR(B7727="",C7727=""),"",CONCATENATE(B7727,".",C7727))</f>
        <v/>
      </c>
      <c r="W7727" s="6">
        <f>UPPER(TRIM(H7727))</f>
        <v/>
      </c>
      <c r="X7727" s="6">
        <f>UPPER(TRIM(I7727))</f>
        <v/>
      </c>
      <c r="Y7727" s="6">
        <f>IF(V7727&lt;&gt;"",IFERROR(INDEX(federal_program_name_lookup,MATCH(V7727,aln_lookup,0)),""),"")</f>
        <v/>
      </c>
    </row>
    <row r="7728">
      <c r="A7728" s="6">
        <f>IF(B7728&lt;&gt;"", "AWARD-"&amp;TEXT(ROW()-1,"0000"), "")</f>
        <v/>
      </c>
      <c r="B7728" s="7" t="n"/>
      <c r="C7728" s="7" t="n"/>
      <c r="D7728" s="7" t="n"/>
      <c r="E7728" s="8" t="n"/>
      <c r="F7728" s="9" t="n"/>
      <c r="G7728" s="8" t="n"/>
      <c r="H7728" s="8" t="n"/>
      <c r="I7728" s="8" t="n"/>
      <c r="J7728" s="10">
        <f>IF(A7728="",0,SUMIFS(amount_expended,cfda_key,V7728))</f>
        <v/>
      </c>
      <c r="K7728" s="10">
        <f>IF(G7728="OTHER CLUSTER NOT LISTED ABOVE",SUMIFS(amount_expended,uniform_other_cluster_name,X7728), IF(AND(OR(G7728="N/A",G7728=""),H7728=""),0,IF(G7728="STATE CLUSTER",SUMIFS(amount_expended,uniform_state_cluster_name,W7728),SUMIFS(amount_expended,cluster_name,G7728))))</f>
        <v/>
      </c>
      <c r="L7728" s="8" t="n"/>
      <c r="M7728" s="7" t="n"/>
      <c r="N7728" s="8" t="n"/>
      <c r="O7728" s="7" t="n"/>
      <c r="P7728" s="7" t="n"/>
      <c r="Q7728" s="8" t="n"/>
      <c r="R7728" s="9" t="n"/>
      <c r="S7728" s="8" t="n"/>
      <c r="T7728" s="8" t="n"/>
      <c r="U7728" s="8" t="n"/>
      <c r="V7728" s="11">
        <f>IF(OR(B7728="",C7728=""),"",CONCATENATE(B7728,".",C7728))</f>
        <v/>
      </c>
      <c r="W7728" s="6">
        <f>UPPER(TRIM(H7728))</f>
        <v/>
      </c>
      <c r="X7728" s="6">
        <f>UPPER(TRIM(I7728))</f>
        <v/>
      </c>
      <c r="Y7728" s="6">
        <f>IF(V7728&lt;&gt;"",IFERROR(INDEX(federal_program_name_lookup,MATCH(V7728,aln_lookup,0)),""),"")</f>
        <v/>
      </c>
    </row>
    <row r="7729">
      <c r="A7729" s="6">
        <f>IF(B7729&lt;&gt;"", "AWARD-"&amp;TEXT(ROW()-1,"0000"), "")</f>
        <v/>
      </c>
      <c r="B7729" s="7" t="n"/>
      <c r="C7729" s="7" t="n"/>
      <c r="D7729" s="7" t="n"/>
      <c r="E7729" s="8" t="n"/>
      <c r="F7729" s="9" t="n"/>
      <c r="G7729" s="8" t="n"/>
      <c r="H7729" s="8" t="n"/>
      <c r="I7729" s="8" t="n"/>
      <c r="J7729" s="10">
        <f>IF(A7729="",0,SUMIFS(amount_expended,cfda_key,V7729))</f>
        <v/>
      </c>
      <c r="K7729" s="10">
        <f>IF(G7729="OTHER CLUSTER NOT LISTED ABOVE",SUMIFS(amount_expended,uniform_other_cluster_name,X7729), IF(AND(OR(G7729="N/A",G7729=""),H7729=""),0,IF(G7729="STATE CLUSTER",SUMIFS(amount_expended,uniform_state_cluster_name,W7729),SUMIFS(amount_expended,cluster_name,G7729))))</f>
        <v/>
      </c>
      <c r="L7729" s="8" t="n"/>
      <c r="M7729" s="7" t="n"/>
      <c r="N7729" s="8" t="n"/>
      <c r="O7729" s="7" t="n"/>
      <c r="P7729" s="7" t="n"/>
      <c r="Q7729" s="8" t="n"/>
      <c r="R7729" s="9" t="n"/>
      <c r="S7729" s="8" t="n"/>
      <c r="T7729" s="8" t="n"/>
      <c r="U7729" s="8" t="n"/>
      <c r="V7729" s="11">
        <f>IF(OR(B7729="",C7729=""),"",CONCATENATE(B7729,".",C7729))</f>
        <v/>
      </c>
      <c r="W7729" s="6">
        <f>UPPER(TRIM(H7729))</f>
        <v/>
      </c>
      <c r="X7729" s="6">
        <f>UPPER(TRIM(I7729))</f>
        <v/>
      </c>
      <c r="Y7729" s="6">
        <f>IF(V7729&lt;&gt;"",IFERROR(INDEX(federal_program_name_lookup,MATCH(V7729,aln_lookup,0)),""),"")</f>
        <v/>
      </c>
    </row>
    <row r="7730">
      <c r="A7730" s="6">
        <f>IF(B7730&lt;&gt;"", "AWARD-"&amp;TEXT(ROW()-1,"0000"), "")</f>
        <v/>
      </c>
      <c r="B7730" s="7" t="n"/>
      <c r="C7730" s="7" t="n"/>
      <c r="D7730" s="7" t="n"/>
      <c r="E7730" s="8" t="n"/>
      <c r="F7730" s="9" t="n"/>
      <c r="G7730" s="8" t="n"/>
      <c r="H7730" s="8" t="n"/>
      <c r="I7730" s="8" t="n"/>
      <c r="J7730" s="10">
        <f>IF(A7730="",0,SUMIFS(amount_expended,cfda_key,V7730))</f>
        <v/>
      </c>
      <c r="K7730" s="10">
        <f>IF(G7730="OTHER CLUSTER NOT LISTED ABOVE",SUMIFS(amount_expended,uniform_other_cluster_name,X7730), IF(AND(OR(G7730="N/A",G7730=""),H7730=""),0,IF(G7730="STATE CLUSTER",SUMIFS(amount_expended,uniform_state_cluster_name,W7730),SUMIFS(amount_expended,cluster_name,G7730))))</f>
        <v/>
      </c>
      <c r="L7730" s="8" t="n"/>
      <c r="M7730" s="7" t="n"/>
      <c r="N7730" s="8" t="n"/>
      <c r="O7730" s="7" t="n"/>
      <c r="P7730" s="7" t="n"/>
      <c r="Q7730" s="8" t="n"/>
      <c r="R7730" s="9" t="n"/>
      <c r="S7730" s="8" t="n"/>
      <c r="T7730" s="8" t="n"/>
      <c r="U7730" s="8" t="n"/>
      <c r="V7730" s="11">
        <f>IF(OR(B7730="",C7730=""),"",CONCATENATE(B7730,".",C7730))</f>
        <v/>
      </c>
      <c r="W7730" s="6">
        <f>UPPER(TRIM(H7730))</f>
        <v/>
      </c>
      <c r="X7730" s="6">
        <f>UPPER(TRIM(I7730))</f>
        <v/>
      </c>
      <c r="Y7730" s="6">
        <f>IF(V7730&lt;&gt;"",IFERROR(INDEX(federal_program_name_lookup,MATCH(V7730,aln_lookup,0)),""),"")</f>
        <v/>
      </c>
    </row>
    <row r="7731">
      <c r="A7731" s="6">
        <f>IF(B7731&lt;&gt;"", "AWARD-"&amp;TEXT(ROW()-1,"0000"), "")</f>
        <v/>
      </c>
      <c r="B7731" s="7" t="n"/>
      <c r="C7731" s="7" t="n"/>
      <c r="D7731" s="7" t="n"/>
      <c r="E7731" s="8" t="n"/>
      <c r="F7731" s="9" t="n"/>
      <c r="G7731" s="8" t="n"/>
      <c r="H7731" s="8" t="n"/>
      <c r="I7731" s="8" t="n"/>
      <c r="J7731" s="10">
        <f>IF(A7731="",0,SUMIFS(amount_expended,cfda_key,V7731))</f>
        <v/>
      </c>
      <c r="K7731" s="10">
        <f>IF(G7731="OTHER CLUSTER NOT LISTED ABOVE",SUMIFS(amount_expended,uniform_other_cluster_name,X7731), IF(AND(OR(G7731="N/A",G7731=""),H7731=""),0,IF(G7731="STATE CLUSTER",SUMIFS(amount_expended,uniform_state_cluster_name,W7731),SUMIFS(amount_expended,cluster_name,G7731))))</f>
        <v/>
      </c>
      <c r="L7731" s="8" t="n"/>
      <c r="M7731" s="7" t="n"/>
      <c r="N7731" s="8" t="n"/>
      <c r="O7731" s="7" t="n"/>
      <c r="P7731" s="7" t="n"/>
      <c r="Q7731" s="8" t="n"/>
      <c r="R7731" s="9" t="n"/>
      <c r="S7731" s="8" t="n"/>
      <c r="T7731" s="8" t="n"/>
      <c r="U7731" s="8" t="n"/>
      <c r="V7731" s="11">
        <f>IF(OR(B7731="",C7731=""),"",CONCATENATE(B7731,".",C7731))</f>
        <v/>
      </c>
      <c r="W7731" s="6">
        <f>UPPER(TRIM(H7731))</f>
        <v/>
      </c>
      <c r="X7731" s="6">
        <f>UPPER(TRIM(I7731))</f>
        <v/>
      </c>
      <c r="Y7731" s="6">
        <f>IF(V7731&lt;&gt;"",IFERROR(INDEX(federal_program_name_lookup,MATCH(V7731,aln_lookup,0)),""),"")</f>
        <v/>
      </c>
    </row>
    <row r="7732">
      <c r="A7732" s="6">
        <f>IF(B7732&lt;&gt;"", "AWARD-"&amp;TEXT(ROW()-1,"0000"), "")</f>
        <v/>
      </c>
      <c r="B7732" s="7" t="n"/>
      <c r="C7732" s="7" t="n"/>
      <c r="D7732" s="7" t="n"/>
      <c r="E7732" s="8" t="n"/>
      <c r="F7732" s="9" t="n"/>
      <c r="G7732" s="8" t="n"/>
      <c r="H7732" s="8" t="n"/>
      <c r="I7732" s="8" t="n"/>
      <c r="J7732" s="10">
        <f>IF(A7732="",0,SUMIFS(amount_expended,cfda_key,V7732))</f>
        <v/>
      </c>
      <c r="K7732" s="10">
        <f>IF(G7732="OTHER CLUSTER NOT LISTED ABOVE",SUMIFS(amount_expended,uniform_other_cluster_name,X7732), IF(AND(OR(G7732="N/A",G7732=""),H7732=""),0,IF(G7732="STATE CLUSTER",SUMIFS(amount_expended,uniform_state_cluster_name,W7732),SUMIFS(amount_expended,cluster_name,G7732))))</f>
        <v/>
      </c>
      <c r="L7732" s="8" t="n"/>
      <c r="M7732" s="7" t="n"/>
      <c r="N7732" s="8" t="n"/>
      <c r="O7732" s="7" t="n"/>
      <c r="P7732" s="7" t="n"/>
      <c r="Q7732" s="8" t="n"/>
      <c r="R7732" s="9" t="n"/>
      <c r="S7732" s="8" t="n"/>
      <c r="T7732" s="8" t="n"/>
      <c r="U7732" s="8" t="n"/>
      <c r="V7732" s="11">
        <f>IF(OR(B7732="",C7732=""),"",CONCATENATE(B7732,".",C7732))</f>
        <v/>
      </c>
      <c r="W7732" s="6">
        <f>UPPER(TRIM(H7732))</f>
        <v/>
      </c>
      <c r="X7732" s="6">
        <f>UPPER(TRIM(I7732))</f>
        <v/>
      </c>
      <c r="Y7732" s="6">
        <f>IF(V7732&lt;&gt;"",IFERROR(INDEX(federal_program_name_lookup,MATCH(V7732,aln_lookup,0)),""),"")</f>
        <v/>
      </c>
    </row>
    <row r="7733">
      <c r="A7733" s="6">
        <f>IF(B7733&lt;&gt;"", "AWARD-"&amp;TEXT(ROW()-1,"0000"), "")</f>
        <v/>
      </c>
      <c r="B7733" s="7" t="n"/>
      <c r="C7733" s="7" t="n"/>
      <c r="D7733" s="7" t="n"/>
      <c r="E7733" s="8" t="n"/>
      <c r="F7733" s="9" t="n"/>
      <c r="G7733" s="8" t="n"/>
      <c r="H7733" s="8" t="n"/>
      <c r="I7733" s="8" t="n"/>
      <c r="J7733" s="10">
        <f>IF(A7733="",0,SUMIFS(amount_expended,cfda_key,V7733))</f>
        <v/>
      </c>
      <c r="K7733" s="10">
        <f>IF(G7733="OTHER CLUSTER NOT LISTED ABOVE",SUMIFS(amount_expended,uniform_other_cluster_name,X7733), IF(AND(OR(G7733="N/A",G7733=""),H7733=""),0,IF(G7733="STATE CLUSTER",SUMIFS(amount_expended,uniform_state_cluster_name,W7733),SUMIFS(amount_expended,cluster_name,G7733))))</f>
        <v/>
      </c>
      <c r="L7733" s="8" t="n"/>
      <c r="M7733" s="7" t="n"/>
      <c r="N7733" s="8" t="n"/>
      <c r="O7733" s="7" t="n"/>
      <c r="P7733" s="7" t="n"/>
      <c r="Q7733" s="8" t="n"/>
      <c r="R7733" s="9" t="n"/>
      <c r="S7733" s="8" t="n"/>
      <c r="T7733" s="8" t="n"/>
      <c r="U7733" s="8" t="n"/>
      <c r="V7733" s="11">
        <f>IF(OR(B7733="",C7733=""),"",CONCATENATE(B7733,".",C7733))</f>
        <v/>
      </c>
      <c r="W7733" s="6">
        <f>UPPER(TRIM(H7733))</f>
        <v/>
      </c>
      <c r="X7733" s="6">
        <f>UPPER(TRIM(I7733))</f>
        <v/>
      </c>
      <c r="Y7733" s="6">
        <f>IF(V7733&lt;&gt;"",IFERROR(INDEX(federal_program_name_lookup,MATCH(V7733,aln_lookup,0)),""),"")</f>
        <v/>
      </c>
    </row>
    <row r="7734">
      <c r="A7734" s="6">
        <f>IF(B7734&lt;&gt;"", "AWARD-"&amp;TEXT(ROW()-1,"0000"), "")</f>
        <v/>
      </c>
      <c r="B7734" s="7" t="n"/>
      <c r="C7734" s="7" t="n"/>
      <c r="D7734" s="7" t="n"/>
      <c r="E7734" s="8" t="n"/>
      <c r="F7734" s="9" t="n"/>
      <c r="G7734" s="8" t="n"/>
      <c r="H7734" s="8" t="n"/>
      <c r="I7734" s="8" t="n"/>
      <c r="J7734" s="10">
        <f>IF(A7734="",0,SUMIFS(amount_expended,cfda_key,V7734))</f>
        <v/>
      </c>
      <c r="K7734" s="10">
        <f>IF(G7734="OTHER CLUSTER NOT LISTED ABOVE",SUMIFS(amount_expended,uniform_other_cluster_name,X7734), IF(AND(OR(G7734="N/A",G7734=""),H7734=""),0,IF(G7734="STATE CLUSTER",SUMIFS(amount_expended,uniform_state_cluster_name,W7734),SUMIFS(amount_expended,cluster_name,G7734))))</f>
        <v/>
      </c>
      <c r="L7734" s="8" t="n"/>
      <c r="M7734" s="7" t="n"/>
      <c r="N7734" s="8" t="n"/>
      <c r="O7734" s="7" t="n"/>
      <c r="P7734" s="7" t="n"/>
      <c r="Q7734" s="8" t="n"/>
      <c r="R7734" s="9" t="n"/>
      <c r="S7734" s="8" t="n"/>
      <c r="T7734" s="8" t="n"/>
      <c r="U7734" s="8" t="n"/>
      <c r="V7734" s="11">
        <f>IF(OR(B7734="",C7734=""),"",CONCATENATE(B7734,".",C7734))</f>
        <v/>
      </c>
      <c r="W7734" s="6">
        <f>UPPER(TRIM(H7734))</f>
        <v/>
      </c>
      <c r="X7734" s="6">
        <f>UPPER(TRIM(I7734))</f>
        <v/>
      </c>
      <c r="Y7734" s="6">
        <f>IF(V7734&lt;&gt;"",IFERROR(INDEX(federal_program_name_lookup,MATCH(V7734,aln_lookup,0)),""),"")</f>
        <v/>
      </c>
    </row>
    <row r="7735">
      <c r="A7735" s="6">
        <f>IF(B7735&lt;&gt;"", "AWARD-"&amp;TEXT(ROW()-1,"0000"), "")</f>
        <v/>
      </c>
      <c r="B7735" s="7" t="n"/>
      <c r="C7735" s="7" t="n"/>
      <c r="D7735" s="7" t="n"/>
      <c r="E7735" s="8" t="n"/>
      <c r="F7735" s="9" t="n"/>
      <c r="G7735" s="8" t="n"/>
      <c r="H7735" s="8" t="n"/>
      <c r="I7735" s="8" t="n"/>
      <c r="J7735" s="10">
        <f>IF(A7735="",0,SUMIFS(amount_expended,cfda_key,V7735))</f>
        <v/>
      </c>
      <c r="K7735" s="10">
        <f>IF(G7735="OTHER CLUSTER NOT LISTED ABOVE",SUMIFS(amount_expended,uniform_other_cluster_name,X7735), IF(AND(OR(G7735="N/A",G7735=""),H7735=""),0,IF(G7735="STATE CLUSTER",SUMIFS(amount_expended,uniform_state_cluster_name,W7735),SUMIFS(amount_expended,cluster_name,G7735))))</f>
        <v/>
      </c>
      <c r="L7735" s="8" t="n"/>
      <c r="M7735" s="7" t="n"/>
      <c r="N7735" s="8" t="n"/>
      <c r="O7735" s="7" t="n"/>
      <c r="P7735" s="7" t="n"/>
      <c r="Q7735" s="8" t="n"/>
      <c r="R7735" s="9" t="n"/>
      <c r="S7735" s="8" t="n"/>
      <c r="T7735" s="8" t="n"/>
      <c r="U7735" s="8" t="n"/>
      <c r="V7735" s="11">
        <f>IF(OR(B7735="",C7735=""),"",CONCATENATE(B7735,".",C7735))</f>
        <v/>
      </c>
      <c r="W7735" s="6">
        <f>UPPER(TRIM(H7735))</f>
        <v/>
      </c>
      <c r="X7735" s="6">
        <f>UPPER(TRIM(I7735))</f>
        <v/>
      </c>
      <c r="Y7735" s="6">
        <f>IF(V7735&lt;&gt;"",IFERROR(INDEX(federal_program_name_lookup,MATCH(V7735,aln_lookup,0)),""),"")</f>
        <v/>
      </c>
    </row>
    <row r="7736">
      <c r="A7736" s="6">
        <f>IF(B7736&lt;&gt;"", "AWARD-"&amp;TEXT(ROW()-1,"0000"), "")</f>
        <v/>
      </c>
      <c r="B7736" s="7" t="n"/>
      <c r="C7736" s="7" t="n"/>
      <c r="D7736" s="7" t="n"/>
      <c r="E7736" s="8" t="n"/>
      <c r="F7736" s="9" t="n"/>
      <c r="G7736" s="8" t="n"/>
      <c r="H7736" s="8" t="n"/>
      <c r="I7736" s="8" t="n"/>
      <c r="J7736" s="10">
        <f>IF(A7736="",0,SUMIFS(amount_expended,cfda_key,V7736))</f>
        <v/>
      </c>
      <c r="K7736" s="10">
        <f>IF(G7736="OTHER CLUSTER NOT LISTED ABOVE",SUMIFS(amount_expended,uniform_other_cluster_name,X7736), IF(AND(OR(G7736="N/A",G7736=""),H7736=""),0,IF(G7736="STATE CLUSTER",SUMIFS(amount_expended,uniform_state_cluster_name,W7736),SUMIFS(amount_expended,cluster_name,G7736))))</f>
        <v/>
      </c>
      <c r="L7736" s="8" t="n"/>
      <c r="M7736" s="7" t="n"/>
      <c r="N7736" s="8" t="n"/>
      <c r="O7736" s="7" t="n"/>
      <c r="P7736" s="7" t="n"/>
      <c r="Q7736" s="8" t="n"/>
      <c r="R7736" s="9" t="n"/>
      <c r="S7736" s="8" t="n"/>
      <c r="T7736" s="8" t="n"/>
      <c r="U7736" s="8" t="n"/>
      <c r="V7736" s="11">
        <f>IF(OR(B7736="",C7736=""),"",CONCATENATE(B7736,".",C7736))</f>
        <v/>
      </c>
      <c r="W7736" s="6">
        <f>UPPER(TRIM(H7736))</f>
        <v/>
      </c>
      <c r="X7736" s="6">
        <f>UPPER(TRIM(I7736))</f>
        <v/>
      </c>
      <c r="Y7736" s="6">
        <f>IF(V7736&lt;&gt;"",IFERROR(INDEX(federal_program_name_lookup,MATCH(V7736,aln_lookup,0)),""),"")</f>
        <v/>
      </c>
    </row>
    <row r="7737">
      <c r="A7737" s="6">
        <f>IF(B7737&lt;&gt;"", "AWARD-"&amp;TEXT(ROW()-1,"0000"), "")</f>
        <v/>
      </c>
      <c r="B7737" s="7" t="n"/>
      <c r="C7737" s="7" t="n"/>
      <c r="D7737" s="7" t="n"/>
      <c r="E7737" s="8" t="n"/>
      <c r="F7737" s="9" t="n"/>
      <c r="G7737" s="8" t="n"/>
      <c r="H7737" s="8" t="n"/>
      <c r="I7737" s="8" t="n"/>
      <c r="J7737" s="10">
        <f>IF(A7737="",0,SUMIFS(amount_expended,cfda_key,V7737))</f>
        <v/>
      </c>
      <c r="K7737" s="10">
        <f>IF(G7737="OTHER CLUSTER NOT LISTED ABOVE",SUMIFS(amount_expended,uniform_other_cluster_name,X7737), IF(AND(OR(G7737="N/A",G7737=""),H7737=""),0,IF(G7737="STATE CLUSTER",SUMIFS(amount_expended,uniform_state_cluster_name,W7737),SUMIFS(amount_expended,cluster_name,G7737))))</f>
        <v/>
      </c>
      <c r="L7737" s="8" t="n"/>
      <c r="M7737" s="7" t="n"/>
      <c r="N7737" s="8" t="n"/>
      <c r="O7737" s="7" t="n"/>
      <c r="P7737" s="7" t="n"/>
      <c r="Q7737" s="8" t="n"/>
      <c r="R7737" s="9" t="n"/>
      <c r="S7737" s="8" t="n"/>
      <c r="T7737" s="8" t="n"/>
      <c r="U7737" s="8" t="n"/>
      <c r="V7737" s="11">
        <f>IF(OR(B7737="",C7737=""),"",CONCATENATE(B7737,".",C7737))</f>
        <v/>
      </c>
      <c r="W7737" s="6">
        <f>UPPER(TRIM(H7737))</f>
        <v/>
      </c>
      <c r="X7737" s="6">
        <f>UPPER(TRIM(I7737))</f>
        <v/>
      </c>
      <c r="Y7737" s="6">
        <f>IF(V7737&lt;&gt;"",IFERROR(INDEX(federal_program_name_lookup,MATCH(V7737,aln_lookup,0)),""),"")</f>
        <v/>
      </c>
    </row>
    <row r="7738">
      <c r="A7738" s="6">
        <f>IF(B7738&lt;&gt;"", "AWARD-"&amp;TEXT(ROW()-1,"0000"), "")</f>
        <v/>
      </c>
      <c r="B7738" s="7" t="n"/>
      <c r="C7738" s="7" t="n"/>
      <c r="D7738" s="7" t="n"/>
      <c r="E7738" s="8" t="n"/>
      <c r="F7738" s="9" t="n"/>
      <c r="G7738" s="8" t="n"/>
      <c r="H7738" s="8" t="n"/>
      <c r="I7738" s="8" t="n"/>
      <c r="J7738" s="10">
        <f>IF(A7738="",0,SUMIFS(amount_expended,cfda_key,V7738))</f>
        <v/>
      </c>
      <c r="K7738" s="10">
        <f>IF(G7738="OTHER CLUSTER NOT LISTED ABOVE",SUMIFS(amount_expended,uniform_other_cluster_name,X7738), IF(AND(OR(G7738="N/A",G7738=""),H7738=""),0,IF(G7738="STATE CLUSTER",SUMIFS(amount_expended,uniform_state_cluster_name,W7738),SUMIFS(amount_expended,cluster_name,G7738))))</f>
        <v/>
      </c>
      <c r="L7738" s="8" t="n"/>
      <c r="M7738" s="7" t="n"/>
      <c r="N7738" s="8" t="n"/>
      <c r="O7738" s="7" t="n"/>
      <c r="P7738" s="7" t="n"/>
      <c r="Q7738" s="8" t="n"/>
      <c r="R7738" s="9" t="n"/>
      <c r="S7738" s="8" t="n"/>
      <c r="T7738" s="8" t="n"/>
      <c r="U7738" s="8" t="n"/>
      <c r="V7738" s="11">
        <f>IF(OR(B7738="",C7738=""),"",CONCATENATE(B7738,".",C7738))</f>
        <v/>
      </c>
      <c r="W7738" s="6">
        <f>UPPER(TRIM(H7738))</f>
        <v/>
      </c>
      <c r="X7738" s="6">
        <f>UPPER(TRIM(I7738))</f>
        <v/>
      </c>
      <c r="Y7738" s="6">
        <f>IF(V7738&lt;&gt;"",IFERROR(INDEX(federal_program_name_lookup,MATCH(V7738,aln_lookup,0)),""),"")</f>
        <v/>
      </c>
    </row>
    <row r="7739">
      <c r="A7739" s="6">
        <f>IF(B7739&lt;&gt;"", "AWARD-"&amp;TEXT(ROW()-1,"0000"), "")</f>
        <v/>
      </c>
      <c r="B7739" s="7" t="n"/>
      <c r="C7739" s="7" t="n"/>
      <c r="D7739" s="7" t="n"/>
      <c r="E7739" s="8" t="n"/>
      <c r="F7739" s="9" t="n"/>
      <c r="G7739" s="8" t="n"/>
      <c r="H7739" s="8" t="n"/>
      <c r="I7739" s="8" t="n"/>
      <c r="J7739" s="10">
        <f>IF(A7739="",0,SUMIFS(amount_expended,cfda_key,V7739))</f>
        <v/>
      </c>
      <c r="K7739" s="10">
        <f>IF(G7739="OTHER CLUSTER NOT LISTED ABOVE",SUMIFS(amount_expended,uniform_other_cluster_name,X7739), IF(AND(OR(G7739="N/A",G7739=""),H7739=""),0,IF(G7739="STATE CLUSTER",SUMIFS(amount_expended,uniform_state_cluster_name,W7739),SUMIFS(amount_expended,cluster_name,G7739))))</f>
        <v/>
      </c>
      <c r="L7739" s="8" t="n"/>
      <c r="M7739" s="7" t="n"/>
      <c r="N7739" s="8" t="n"/>
      <c r="O7739" s="7" t="n"/>
      <c r="P7739" s="7" t="n"/>
      <c r="Q7739" s="8" t="n"/>
      <c r="R7739" s="9" t="n"/>
      <c r="S7739" s="8" t="n"/>
      <c r="T7739" s="8" t="n"/>
      <c r="U7739" s="8" t="n"/>
      <c r="V7739" s="11">
        <f>IF(OR(B7739="",C7739=""),"",CONCATENATE(B7739,".",C7739))</f>
        <v/>
      </c>
      <c r="W7739" s="6">
        <f>UPPER(TRIM(H7739))</f>
        <v/>
      </c>
      <c r="X7739" s="6">
        <f>UPPER(TRIM(I7739))</f>
        <v/>
      </c>
      <c r="Y7739" s="6">
        <f>IF(V7739&lt;&gt;"",IFERROR(INDEX(federal_program_name_lookup,MATCH(V7739,aln_lookup,0)),""),"")</f>
        <v/>
      </c>
    </row>
    <row r="7740">
      <c r="A7740" s="6">
        <f>IF(B7740&lt;&gt;"", "AWARD-"&amp;TEXT(ROW()-1,"0000"), "")</f>
        <v/>
      </c>
      <c r="B7740" s="7" t="n"/>
      <c r="C7740" s="7" t="n"/>
      <c r="D7740" s="7" t="n"/>
      <c r="E7740" s="8" t="n"/>
      <c r="F7740" s="9" t="n"/>
      <c r="G7740" s="8" t="n"/>
      <c r="H7740" s="8" t="n"/>
      <c r="I7740" s="8" t="n"/>
      <c r="J7740" s="10">
        <f>IF(A7740="",0,SUMIFS(amount_expended,cfda_key,V7740))</f>
        <v/>
      </c>
      <c r="K7740" s="10">
        <f>IF(G7740="OTHER CLUSTER NOT LISTED ABOVE",SUMIFS(amount_expended,uniform_other_cluster_name,X7740), IF(AND(OR(G7740="N/A",G7740=""),H7740=""),0,IF(G7740="STATE CLUSTER",SUMIFS(amount_expended,uniform_state_cluster_name,W7740),SUMIFS(amount_expended,cluster_name,G7740))))</f>
        <v/>
      </c>
      <c r="L7740" s="8" t="n"/>
      <c r="M7740" s="7" t="n"/>
      <c r="N7740" s="8" t="n"/>
      <c r="O7740" s="7" t="n"/>
      <c r="P7740" s="7" t="n"/>
      <c r="Q7740" s="8" t="n"/>
      <c r="R7740" s="9" t="n"/>
      <c r="S7740" s="8" t="n"/>
      <c r="T7740" s="8" t="n"/>
      <c r="U7740" s="8" t="n"/>
      <c r="V7740" s="11">
        <f>IF(OR(B7740="",C7740=""),"",CONCATENATE(B7740,".",C7740))</f>
        <v/>
      </c>
      <c r="W7740" s="6">
        <f>UPPER(TRIM(H7740))</f>
        <v/>
      </c>
      <c r="X7740" s="6">
        <f>UPPER(TRIM(I7740))</f>
        <v/>
      </c>
      <c r="Y7740" s="6">
        <f>IF(V7740&lt;&gt;"",IFERROR(INDEX(federal_program_name_lookup,MATCH(V7740,aln_lookup,0)),""),"")</f>
        <v/>
      </c>
    </row>
    <row r="7741">
      <c r="A7741" s="6">
        <f>IF(B7741&lt;&gt;"", "AWARD-"&amp;TEXT(ROW()-1,"0000"), "")</f>
        <v/>
      </c>
      <c r="B7741" s="7" t="n"/>
      <c r="C7741" s="7" t="n"/>
      <c r="D7741" s="7" t="n"/>
      <c r="E7741" s="8" t="n"/>
      <c r="F7741" s="9" t="n"/>
      <c r="G7741" s="8" t="n"/>
      <c r="H7741" s="8" t="n"/>
      <c r="I7741" s="8" t="n"/>
      <c r="J7741" s="10">
        <f>IF(A7741="",0,SUMIFS(amount_expended,cfda_key,V7741))</f>
        <v/>
      </c>
      <c r="K7741" s="10">
        <f>IF(G7741="OTHER CLUSTER NOT LISTED ABOVE",SUMIFS(amount_expended,uniform_other_cluster_name,X7741), IF(AND(OR(G7741="N/A",G7741=""),H7741=""),0,IF(G7741="STATE CLUSTER",SUMIFS(amount_expended,uniform_state_cluster_name,W7741),SUMIFS(amount_expended,cluster_name,G7741))))</f>
        <v/>
      </c>
      <c r="L7741" s="8" t="n"/>
      <c r="M7741" s="7" t="n"/>
      <c r="N7741" s="8" t="n"/>
      <c r="O7741" s="7" t="n"/>
      <c r="P7741" s="7" t="n"/>
      <c r="Q7741" s="8" t="n"/>
      <c r="R7741" s="9" t="n"/>
      <c r="S7741" s="8" t="n"/>
      <c r="T7741" s="8" t="n"/>
      <c r="U7741" s="8" t="n"/>
      <c r="V7741" s="11">
        <f>IF(OR(B7741="",C7741=""),"",CONCATENATE(B7741,".",C7741))</f>
        <v/>
      </c>
      <c r="W7741" s="6">
        <f>UPPER(TRIM(H7741))</f>
        <v/>
      </c>
      <c r="X7741" s="6">
        <f>UPPER(TRIM(I7741))</f>
        <v/>
      </c>
      <c r="Y7741" s="6">
        <f>IF(V7741&lt;&gt;"",IFERROR(INDEX(federal_program_name_lookup,MATCH(V7741,aln_lookup,0)),""),"")</f>
        <v/>
      </c>
    </row>
    <row r="7742">
      <c r="A7742" s="6">
        <f>IF(B7742&lt;&gt;"", "AWARD-"&amp;TEXT(ROW()-1,"0000"), "")</f>
        <v/>
      </c>
      <c r="B7742" s="7" t="n"/>
      <c r="C7742" s="7" t="n"/>
      <c r="D7742" s="7" t="n"/>
      <c r="E7742" s="8" t="n"/>
      <c r="F7742" s="9" t="n"/>
      <c r="G7742" s="8" t="n"/>
      <c r="H7742" s="8" t="n"/>
      <c r="I7742" s="8" t="n"/>
      <c r="J7742" s="10">
        <f>IF(A7742="",0,SUMIFS(amount_expended,cfda_key,V7742))</f>
        <v/>
      </c>
      <c r="K7742" s="10">
        <f>IF(G7742="OTHER CLUSTER NOT LISTED ABOVE",SUMIFS(amount_expended,uniform_other_cluster_name,X7742), IF(AND(OR(G7742="N/A",G7742=""),H7742=""),0,IF(G7742="STATE CLUSTER",SUMIFS(amount_expended,uniform_state_cluster_name,W7742),SUMIFS(amount_expended,cluster_name,G7742))))</f>
        <v/>
      </c>
      <c r="L7742" s="8" t="n"/>
      <c r="M7742" s="7" t="n"/>
      <c r="N7742" s="8" t="n"/>
      <c r="O7742" s="7" t="n"/>
      <c r="P7742" s="7" t="n"/>
      <c r="Q7742" s="8" t="n"/>
      <c r="R7742" s="9" t="n"/>
      <c r="S7742" s="8" t="n"/>
      <c r="T7742" s="8" t="n"/>
      <c r="U7742" s="8" t="n"/>
      <c r="V7742" s="11">
        <f>IF(OR(B7742="",C7742=""),"",CONCATENATE(B7742,".",C7742))</f>
        <v/>
      </c>
      <c r="W7742" s="6">
        <f>UPPER(TRIM(H7742))</f>
        <v/>
      </c>
      <c r="X7742" s="6">
        <f>UPPER(TRIM(I7742))</f>
        <v/>
      </c>
      <c r="Y7742" s="6">
        <f>IF(V7742&lt;&gt;"",IFERROR(INDEX(federal_program_name_lookup,MATCH(V7742,aln_lookup,0)),""),"")</f>
        <v/>
      </c>
    </row>
    <row r="7743">
      <c r="A7743" s="6">
        <f>IF(B7743&lt;&gt;"", "AWARD-"&amp;TEXT(ROW()-1,"0000"), "")</f>
        <v/>
      </c>
      <c r="B7743" s="7" t="n"/>
      <c r="C7743" s="7" t="n"/>
      <c r="D7743" s="7" t="n"/>
      <c r="E7743" s="8" t="n"/>
      <c r="F7743" s="9" t="n"/>
      <c r="G7743" s="8" t="n"/>
      <c r="H7743" s="8" t="n"/>
      <c r="I7743" s="8" t="n"/>
      <c r="J7743" s="10">
        <f>IF(A7743="",0,SUMIFS(amount_expended,cfda_key,V7743))</f>
        <v/>
      </c>
      <c r="K7743" s="10">
        <f>IF(G7743="OTHER CLUSTER NOT LISTED ABOVE",SUMIFS(amount_expended,uniform_other_cluster_name,X7743), IF(AND(OR(G7743="N/A",G7743=""),H7743=""),0,IF(G7743="STATE CLUSTER",SUMIFS(amount_expended,uniform_state_cluster_name,W7743),SUMIFS(amount_expended,cluster_name,G7743))))</f>
        <v/>
      </c>
      <c r="L7743" s="8" t="n"/>
      <c r="M7743" s="7" t="n"/>
      <c r="N7743" s="8" t="n"/>
      <c r="O7743" s="7" t="n"/>
      <c r="P7743" s="7" t="n"/>
      <c r="Q7743" s="8" t="n"/>
      <c r="R7743" s="9" t="n"/>
      <c r="S7743" s="8" t="n"/>
      <c r="T7743" s="8" t="n"/>
      <c r="U7743" s="8" t="n"/>
      <c r="V7743" s="11">
        <f>IF(OR(B7743="",C7743=""),"",CONCATENATE(B7743,".",C7743))</f>
        <v/>
      </c>
      <c r="W7743" s="6">
        <f>UPPER(TRIM(H7743))</f>
        <v/>
      </c>
      <c r="X7743" s="6">
        <f>UPPER(TRIM(I7743))</f>
        <v/>
      </c>
      <c r="Y7743" s="6">
        <f>IF(V7743&lt;&gt;"",IFERROR(INDEX(federal_program_name_lookup,MATCH(V7743,aln_lookup,0)),""),"")</f>
        <v/>
      </c>
    </row>
    <row r="7744">
      <c r="A7744" s="6">
        <f>IF(B7744&lt;&gt;"", "AWARD-"&amp;TEXT(ROW()-1,"0000"), "")</f>
        <v/>
      </c>
      <c r="B7744" s="7" t="n"/>
      <c r="C7744" s="7" t="n"/>
      <c r="D7744" s="7" t="n"/>
      <c r="E7744" s="8" t="n"/>
      <c r="F7744" s="9" t="n"/>
      <c r="G7744" s="8" t="n"/>
      <c r="H7744" s="8" t="n"/>
      <c r="I7744" s="8" t="n"/>
      <c r="J7744" s="10">
        <f>IF(A7744="",0,SUMIFS(amount_expended,cfda_key,V7744))</f>
        <v/>
      </c>
      <c r="K7744" s="10">
        <f>IF(G7744="OTHER CLUSTER NOT LISTED ABOVE",SUMIFS(amount_expended,uniform_other_cluster_name,X7744), IF(AND(OR(G7744="N/A",G7744=""),H7744=""),0,IF(G7744="STATE CLUSTER",SUMIFS(amount_expended,uniform_state_cluster_name,W7744),SUMIFS(amount_expended,cluster_name,G7744))))</f>
        <v/>
      </c>
      <c r="L7744" s="8" t="n"/>
      <c r="M7744" s="7" t="n"/>
      <c r="N7744" s="8" t="n"/>
      <c r="O7744" s="7" t="n"/>
      <c r="P7744" s="7" t="n"/>
      <c r="Q7744" s="8" t="n"/>
      <c r="R7744" s="9" t="n"/>
      <c r="S7744" s="8" t="n"/>
      <c r="T7744" s="8" t="n"/>
      <c r="U7744" s="8" t="n"/>
      <c r="V7744" s="11">
        <f>IF(OR(B7744="",C7744=""),"",CONCATENATE(B7744,".",C7744))</f>
        <v/>
      </c>
      <c r="W7744" s="6">
        <f>UPPER(TRIM(H7744))</f>
        <v/>
      </c>
      <c r="X7744" s="6">
        <f>UPPER(TRIM(I7744))</f>
        <v/>
      </c>
      <c r="Y7744" s="6">
        <f>IF(V7744&lt;&gt;"",IFERROR(INDEX(federal_program_name_lookup,MATCH(V7744,aln_lookup,0)),""),"")</f>
        <v/>
      </c>
    </row>
    <row r="7745">
      <c r="A7745" s="6">
        <f>IF(B7745&lt;&gt;"", "AWARD-"&amp;TEXT(ROW()-1,"0000"), "")</f>
        <v/>
      </c>
      <c r="B7745" s="7" t="n"/>
      <c r="C7745" s="7" t="n"/>
      <c r="D7745" s="7" t="n"/>
      <c r="E7745" s="8" t="n"/>
      <c r="F7745" s="9" t="n"/>
      <c r="G7745" s="8" t="n"/>
      <c r="H7745" s="8" t="n"/>
      <c r="I7745" s="8" t="n"/>
      <c r="J7745" s="10">
        <f>IF(A7745="",0,SUMIFS(amount_expended,cfda_key,V7745))</f>
        <v/>
      </c>
      <c r="K7745" s="10">
        <f>IF(G7745="OTHER CLUSTER NOT LISTED ABOVE",SUMIFS(amount_expended,uniform_other_cluster_name,X7745), IF(AND(OR(G7745="N/A",G7745=""),H7745=""),0,IF(G7745="STATE CLUSTER",SUMIFS(amount_expended,uniform_state_cluster_name,W7745),SUMIFS(amount_expended,cluster_name,G7745))))</f>
        <v/>
      </c>
      <c r="L7745" s="8" t="n"/>
      <c r="M7745" s="7" t="n"/>
      <c r="N7745" s="8" t="n"/>
      <c r="O7745" s="7" t="n"/>
      <c r="P7745" s="7" t="n"/>
      <c r="Q7745" s="8" t="n"/>
      <c r="R7745" s="9" t="n"/>
      <c r="S7745" s="8" t="n"/>
      <c r="T7745" s="8" t="n"/>
      <c r="U7745" s="8" t="n"/>
      <c r="V7745" s="11">
        <f>IF(OR(B7745="",C7745=""),"",CONCATENATE(B7745,".",C7745))</f>
        <v/>
      </c>
      <c r="W7745" s="6">
        <f>UPPER(TRIM(H7745))</f>
        <v/>
      </c>
      <c r="X7745" s="6">
        <f>UPPER(TRIM(I7745))</f>
        <v/>
      </c>
      <c r="Y7745" s="6">
        <f>IF(V7745&lt;&gt;"",IFERROR(INDEX(federal_program_name_lookup,MATCH(V7745,aln_lookup,0)),""),"")</f>
        <v/>
      </c>
    </row>
    <row r="7746">
      <c r="A7746" s="6">
        <f>IF(B7746&lt;&gt;"", "AWARD-"&amp;TEXT(ROW()-1,"0000"), "")</f>
        <v/>
      </c>
      <c r="B7746" s="7" t="n"/>
      <c r="C7746" s="7" t="n"/>
      <c r="D7746" s="7" t="n"/>
      <c r="E7746" s="8" t="n"/>
      <c r="F7746" s="9" t="n"/>
      <c r="G7746" s="8" t="n"/>
      <c r="H7746" s="8" t="n"/>
      <c r="I7746" s="8" t="n"/>
      <c r="J7746" s="10">
        <f>IF(A7746="",0,SUMIFS(amount_expended,cfda_key,V7746))</f>
        <v/>
      </c>
      <c r="K7746" s="10">
        <f>IF(G7746="OTHER CLUSTER NOT LISTED ABOVE",SUMIFS(amount_expended,uniform_other_cluster_name,X7746), IF(AND(OR(G7746="N/A",G7746=""),H7746=""),0,IF(G7746="STATE CLUSTER",SUMIFS(amount_expended,uniform_state_cluster_name,W7746),SUMIFS(amount_expended,cluster_name,G7746))))</f>
        <v/>
      </c>
      <c r="L7746" s="8" t="n"/>
      <c r="M7746" s="7" t="n"/>
      <c r="N7746" s="8" t="n"/>
      <c r="O7746" s="7" t="n"/>
      <c r="P7746" s="7" t="n"/>
      <c r="Q7746" s="8" t="n"/>
      <c r="R7746" s="9" t="n"/>
      <c r="S7746" s="8" t="n"/>
      <c r="T7746" s="8" t="n"/>
      <c r="U7746" s="8" t="n"/>
      <c r="V7746" s="11">
        <f>IF(OR(B7746="",C7746=""),"",CONCATENATE(B7746,".",C7746))</f>
        <v/>
      </c>
      <c r="W7746" s="6">
        <f>UPPER(TRIM(H7746))</f>
        <v/>
      </c>
      <c r="X7746" s="6">
        <f>UPPER(TRIM(I7746))</f>
        <v/>
      </c>
      <c r="Y7746" s="6">
        <f>IF(V7746&lt;&gt;"",IFERROR(INDEX(federal_program_name_lookup,MATCH(V7746,aln_lookup,0)),""),"")</f>
        <v/>
      </c>
    </row>
    <row r="7747">
      <c r="A7747" s="6">
        <f>IF(B7747&lt;&gt;"", "AWARD-"&amp;TEXT(ROW()-1,"0000"), "")</f>
        <v/>
      </c>
      <c r="B7747" s="7" t="n"/>
      <c r="C7747" s="7" t="n"/>
      <c r="D7747" s="7" t="n"/>
      <c r="E7747" s="8" t="n"/>
      <c r="F7747" s="9" t="n"/>
      <c r="G7747" s="8" t="n"/>
      <c r="H7747" s="8" t="n"/>
      <c r="I7747" s="8" t="n"/>
      <c r="J7747" s="10">
        <f>IF(A7747="",0,SUMIFS(amount_expended,cfda_key,V7747))</f>
        <v/>
      </c>
      <c r="K7747" s="10">
        <f>IF(G7747="OTHER CLUSTER NOT LISTED ABOVE",SUMIFS(amount_expended,uniform_other_cluster_name,X7747), IF(AND(OR(G7747="N/A",G7747=""),H7747=""),0,IF(G7747="STATE CLUSTER",SUMIFS(amount_expended,uniform_state_cluster_name,W7747),SUMIFS(amount_expended,cluster_name,G7747))))</f>
        <v/>
      </c>
      <c r="L7747" s="8" t="n"/>
      <c r="M7747" s="7" t="n"/>
      <c r="N7747" s="8" t="n"/>
      <c r="O7747" s="7" t="n"/>
      <c r="P7747" s="7" t="n"/>
      <c r="Q7747" s="8" t="n"/>
      <c r="R7747" s="9" t="n"/>
      <c r="S7747" s="8" t="n"/>
      <c r="T7747" s="8" t="n"/>
      <c r="U7747" s="8" t="n"/>
      <c r="V7747" s="11">
        <f>IF(OR(B7747="",C7747=""),"",CONCATENATE(B7747,".",C7747))</f>
        <v/>
      </c>
      <c r="W7747" s="6">
        <f>UPPER(TRIM(H7747))</f>
        <v/>
      </c>
      <c r="X7747" s="6">
        <f>UPPER(TRIM(I7747))</f>
        <v/>
      </c>
      <c r="Y7747" s="6">
        <f>IF(V7747&lt;&gt;"",IFERROR(INDEX(federal_program_name_lookup,MATCH(V7747,aln_lookup,0)),""),"")</f>
        <v/>
      </c>
    </row>
    <row r="7748">
      <c r="A7748" s="6">
        <f>IF(B7748&lt;&gt;"", "AWARD-"&amp;TEXT(ROW()-1,"0000"), "")</f>
        <v/>
      </c>
      <c r="B7748" s="7" t="n"/>
      <c r="C7748" s="7" t="n"/>
      <c r="D7748" s="7" t="n"/>
      <c r="E7748" s="8" t="n"/>
      <c r="F7748" s="9" t="n"/>
      <c r="G7748" s="8" t="n"/>
      <c r="H7748" s="8" t="n"/>
      <c r="I7748" s="8" t="n"/>
      <c r="J7748" s="10">
        <f>IF(A7748="",0,SUMIFS(amount_expended,cfda_key,V7748))</f>
        <v/>
      </c>
      <c r="K7748" s="10">
        <f>IF(G7748="OTHER CLUSTER NOT LISTED ABOVE",SUMIFS(amount_expended,uniform_other_cluster_name,X7748), IF(AND(OR(G7748="N/A",G7748=""),H7748=""),0,IF(G7748="STATE CLUSTER",SUMIFS(amount_expended,uniform_state_cluster_name,W7748),SUMIFS(amount_expended,cluster_name,G7748))))</f>
        <v/>
      </c>
      <c r="L7748" s="8" t="n"/>
      <c r="M7748" s="7" t="n"/>
      <c r="N7748" s="8" t="n"/>
      <c r="O7748" s="7" t="n"/>
      <c r="P7748" s="7" t="n"/>
      <c r="Q7748" s="8" t="n"/>
      <c r="R7748" s="9" t="n"/>
      <c r="S7748" s="8" t="n"/>
      <c r="T7748" s="8" t="n"/>
      <c r="U7748" s="8" t="n"/>
      <c r="V7748" s="11">
        <f>IF(OR(B7748="",C7748=""),"",CONCATENATE(B7748,".",C7748))</f>
        <v/>
      </c>
      <c r="W7748" s="6">
        <f>UPPER(TRIM(H7748))</f>
        <v/>
      </c>
      <c r="X7748" s="6">
        <f>UPPER(TRIM(I7748))</f>
        <v/>
      </c>
      <c r="Y7748" s="6">
        <f>IF(V7748&lt;&gt;"",IFERROR(INDEX(federal_program_name_lookup,MATCH(V7748,aln_lookup,0)),""),"")</f>
        <v/>
      </c>
    </row>
    <row r="7749">
      <c r="A7749" s="6">
        <f>IF(B7749&lt;&gt;"", "AWARD-"&amp;TEXT(ROW()-1,"0000"), "")</f>
        <v/>
      </c>
      <c r="B7749" s="7" t="n"/>
      <c r="C7749" s="7" t="n"/>
      <c r="D7749" s="7" t="n"/>
      <c r="E7749" s="8" t="n"/>
      <c r="F7749" s="9" t="n"/>
      <c r="G7749" s="8" t="n"/>
      <c r="H7749" s="8" t="n"/>
      <c r="I7749" s="8" t="n"/>
      <c r="J7749" s="10">
        <f>IF(A7749="",0,SUMIFS(amount_expended,cfda_key,V7749))</f>
        <v/>
      </c>
      <c r="K7749" s="10">
        <f>IF(G7749="OTHER CLUSTER NOT LISTED ABOVE",SUMIFS(amount_expended,uniform_other_cluster_name,X7749), IF(AND(OR(G7749="N/A",G7749=""),H7749=""),0,IF(G7749="STATE CLUSTER",SUMIFS(amount_expended,uniform_state_cluster_name,W7749),SUMIFS(amount_expended,cluster_name,G7749))))</f>
        <v/>
      </c>
      <c r="L7749" s="8" t="n"/>
      <c r="M7749" s="7" t="n"/>
      <c r="N7749" s="8" t="n"/>
      <c r="O7749" s="7" t="n"/>
      <c r="P7749" s="7" t="n"/>
      <c r="Q7749" s="8" t="n"/>
      <c r="R7749" s="9" t="n"/>
      <c r="S7749" s="8" t="n"/>
      <c r="T7749" s="8" t="n"/>
      <c r="U7749" s="8" t="n"/>
      <c r="V7749" s="11">
        <f>IF(OR(B7749="",C7749=""),"",CONCATENATE(B7749,".",C7749))</f>
        <v/>
      </c>
      <c r="W7749" s="6">
        <f>UPPER(TRIM(H7749))</f>
        <v/>
      </c>
      <c r="X7749" s="6">
        <f>UPPER(TRIM(I7749))</f>
        <v/>
      </c>
      <c r="Y7749" s="6">
        <f>IF(V7749&lt;&gt;"",IFERROR(INDEX(federal_program_name_lookup,MATCH(V7749,aln_lookup,0)),""),"")</f>
        <v/>
      </c>
    </row>
    <row r="7750">
      <c r="A7750" s="6">
        <f>IF(B7750&lt;&gt;"", "AWARD-"&amp;TEXT(ROW()-1,"0000"), "")</f>
        <v/>
      </c>
      <c r="B7750" s="7" t="n"/>
      <c r="C7750" s="7" t="n"/>
      <c r="D7750" s="7" t="n"/>
      <c r="E7750" s="8" t="n"/>
      <c r="F7750" s="9" t="n"/>
      <c r="G7750" s="8" t="n"/>
      <c r="H7750" s="8" t="n"/>
      <c r="I7750" s="8" t="n"/>
      <c r="J7750" s="10">
        <f>IF(A7750="",0,SUMIFS(amount_expended,cfda_key,V7750))</f>
        <v/>
      </c>
      <c r="K7750" s="10">
        <f>IF(G7750="OTHER CLUSTER NOT LISTED ABOVE",SUMIFS(amount_expended,uniform_other_cluster_name,X7750), IF(AND(OR(G7750="N/A",G7750=""),H7750=""),0,IF(G7750="STATE CLUSTER",SUMIFS(amount_expended,uniform_state_cluster_name,W7750),SUMIFS(amount_expended,cluster_name,G7750))))</f>
        <v/>
      </c>
      <c r="L7750" s="8" t="n"/>
      <c r="M7750" s="7" t="n"/>
      <c r="N7750" s="8" t="n"/>
      <c r="O7750" s="7" t="n"/>
      <c r="P7750" s="7" t="n"/>
      <c r="Q7750" s="8" t="n"/>
      <c r="R7750" s="9" t="n"/>
      <c r="S7750" s="8" t="n"/>
      <c r="T7750" s="8" t="n"/>
      <c r="U7750" s="8" t="n"/>
      <c r="V7750" s="11">
        <f>IF(OR(B7750="",C7750=""),"",CONCATENATE(B7750,".",C7750))</f>
        <v/>
      </c>
      <c r="W7750" s="6">
        <f>UPPER(TRIM(H7750))</f>
        <v/>
      </c>
      <c r="X7750" s="6">
        <f>UPPER(TRIM(I7750))</f>
        <v/>
      </c>
      <c r="Y7750" s="6">
        <f>IF(V7750&lt;&gt;"",IFERROR(INDEX(federal_program_name_lookup,MATCH(V7750,aln_lookup,0)),""),"")</f>
        <v/>
      </c>
    </row>
    <row r="7751">
      <c r="A7751" s="6">
        <f>IF(B7751&lt;&gt;"", "AWARD-"&amp;TEXT(ROW()-1,"0000"), "")</f>
        <v/>
      </c>
      <c r="B7751" s="7" t="n"/>
      <c r="C7751" s="7" t="n"/>
      <c r="D7751" s="7" t="n"/>
      <c r="E7751" s="8" t="n"/>
      <c r="F7751" s="9" t="n"/>
      <c r="G7751" s="8" t="n"/>
      <c r="H7751" s="8" t="n"/>
      <c r="I7751" s="8" t="n"/>
      <c r="J7751" s="10">
        <f>IF(A7751="",0,SUMIFS(amount_expended,cfda_key,V7751))</f>
        <v/>
      </c>
      <c r="K7751" s="10">
        <f>IF(G7751="OTHER CLUSTER NOT LISTED ABOVE",SUMIFS(amount_expended,uniform_other_cluster_name,X7751), IF(AND(OR(G7751="N/A",G7751=""),H7751=""),0,IF(G7751="STATE CLUSTER",SUMIFS(amount_expended,uniform_state_cluster_name,W7751),SUMIFS(amount_expended,cluster_name,G7751))))</f>
        <v/>
      </c>
      <c r="L7751" s="8" t="n"/>
      <c r="M7751" s="7" t="n"/>
      <c r="N7751" s="8" t="n"/>
      <c r="O7751" s="7" t="n"/>
      <c r="P7751" s="7" t="n"/>
      <c r="Q7751" s="8" t="n"/>
      <c r="R7751" s="9" t="n"/>
      <c r="S7751" s="8" t="n"/>
      <c r="T7751" s="8" t="n"/>
      <c r="U7751" s="8" t="n"/>
      <c r="V7751" s="11">
        <f>IF(OR(B7751="",C7751=""),"",CONCATENATE(B7751,".",C7751))</f>
        <v/>
      </c>
      <c r="W7751" s="6">
        <f>UPPER(TRIM(H7751))</f>
        <v/>
      </c>
      <c r="X7751" s="6">
        <f>UPPER(TRIM(I7751))</f>
        <v/>
      </c>
      <c r="Y7751" s="6">
        <f>IF(V7751&lt;&gt;"",IFERROR(INDEX(federal_program_name_lookup,MATCH(V7751,aln_lookup,0)),""),"")</f>
        <v/>
      </c>
    </row>
    <row r="7752">
      <c r="A7752" s="6">
        <f>IF(B7752&lt;&gt;"", "AWARD-"&amp;TEXT(ROW()-1,"0000"), "")</f>
        <v/>
      </c>
      <c r="B7752" s="7" t="n"/>
      <c r="C7752" s="7" t="n"/>
      <c r="D7752" s="7" t="n"/>
      <c r="E7752" s="8" t="n"/>
      <c r="F7752" s="9" t="n"/>
      <c r="G7752" s="8" t="n"/>
      <c r="H7752" s="8" t="n"/>
      <c r="I7752" s="8" t="n"/>
      <c r="J7752" s="10">
        <f>IF(A7752="",0,SUMIFS(amount_expended,cfda_key,V7752))</f>
        <v/>
      </c>
      <c r="K7752" s="10">
        <f>IF(G7752="OTHER CLUSTER NOT LISTED ABOVE",SUMIFS(amount_expended,uniform_other_cluster_name,X7752), IF(AND(OR(G7752="N/A",G7752=""),H7752=""),0,IF(G7752="STATE CLUSTER",SUMIFS(amount_expended,uniform_state_cluster_name,W7752),SUMIFS(amount_expended,cluster_name,G7752))))</f>
        <v/>
      </c>
      <c r="L7752" s="8" t="n"/>
      <c r="M7752" s="7" t="n"/>
      <c r="N7752" s="8" t="n"/>
      <c r="O7752" s="7" t="n"/>
      <c r="P7752" s="7" t="n"/>
      <c r="Q7752" s="8" t="n"/>
      <c r="R7752" s="9" t="n"/>
      <c r="S7752" s="8" t="n"/>
      <c r="T7752" s="8" t="n"/>
      <c r="U7752" s="8" t="n"/>
      <c r="V7752" s="11">
        <f>IF(OR(B7752="",C7752=""),"",CONCATENATE(B7752,".",C7752))</f>
        <v/>
      </c>
      <c r="W7752" s="6">
        <f>UPPER(TRIM(H7752))</f>
        <v/>
      </c>
      <c r="X7752" s="6">
        <f>UPPER(TRIM(I7752))</f>
        <v/>
      </c>
      <c r="Y7752" s="6">
        <f>IF(V7752&lt;&gt;"",IFERROR(INDEX(federal_program_name_lookup,MATCH(V7752,aln_lookup,0)),""),"")</f>
        <v/>
      </c>
    </row>
    <row r="7753">
      <c r="A7753" s="6">
        <f>IF(B7753&lt;&gt;"", "AWARD-"&amp;TEXT(ROW()-1,"0000"), "")</f>
        <v/>
      </c>
      <c r="B7753" s="7" t="n"/>
      <c r="C7753" s="7" t="n"/>
      <c r="D7753" s="7" t="n"/>
      <c r="E7753" s="8" t="n"/>
      <c r="F7753" s="9" t="n"/>
      <c r="G7753" s="8" t="n"/>
      <c r="H7753" s="8" t="n"/>
      <c r="I7753" s="8" t="n"/>
      <c r="J7753" s="10">
        <f>IF(A7753="",0,SUMIFS(amount_expended,cfda_key,V7753))</f>
        <v/>
      </c>
      <c r="K7753" s="10">
        <f>IF(G7753="OTHER CLUSTER NOT LISTED ABOVE",SUMIFS(amount_expended,uniform_other_cluster_name,X7753), IF(AND(OR(G7753="N/A",G7753=""),H7753=""),0,IF(G7753="STATE CLUSTER",SUMIFS(amount_expended,uniform_state_cluster_name,W7753),SUMIFS(amount_expended,cluster_name,G7753))))</f>
        <v/>
      </c>
      <c r="L7753" s="8" t="n"/>
      <c r="M7753" s="7" t="n"/>
      <c r="N7753" s="8" t="n"/>
      <c r="O7753" s="7" t="n"/>
      <c r="P7753" s="7" t="n"/>
      <c r="Q7753" s="8" t="n"/>
      <c r="R7753" s="9" t="n"/>
      <c r="S7753" s="8" t="n"/>
      <c r="T7753" s="8" t="n"/>
      <c r="U7753" s="8" t="n"/>
      <c r="V7753" s="11">
        <f>IF(OR(B7753="",C7753=""),"",CONCATENATE(B7753,".",C7753))</f>
        <v/>
      </c>
      <c r="W7753" s="6">
        <f>UPPER(TRIM(H7753))</f>
        <v/>
      </c>
      <c r="X7753" s="6">
        <f>UPPER(TRIM(I7753))</f>
        <v/>
      </c>
      <c r="Y7753" s="6">
        <f>IF(V7753&lt;&gt;"",IFERROR(INDEX(federal_program_name_lookup,MATCH(V7753,aln_lookup,0)),""),"")</f>
        <v/>
      </c>
    </row>
    <row r="7754">
      <c r="A7754" s="6">
        <f>IF(B7754&lt;&gt;"", "AWARD-"&amp;TEXT(ROW()-1,"0000"), "")</f>
        <v/>
      </c>
      <c r="B7754" s="7" t="n"/>
      <c r="C7754" s="7" t="n"/>
      <c r="D7754" s="7" t="n"/>
      <c r="E7754" s="8" t="n"/>
      <c r="F7754" s="9" t="n"/>
      <c r="G7754" s="8" t="n"/>
      <c r="H7754" s="8" t="n"/>
      <c r="I7754" s="8" t="n"/>
      <c r="J7754" s="10">
        <f>IF(A7754="",0,SUMIFS(amount_expended,cfda_key,V7754))</f>
        <v/>
      </c>
      <c r="K7754" s="10">
        <f>IF(G7754="OTHER CLUSTER NOT LISTED ABOVE",SUMIFS(amount_expended,uniform_other_cluster_name,X7754), IF(AND(OR(G7754="N/A",G7754=""),H7754=""),0,IF(G7754="STATE CLUSTER",SUMIFS(amount_expended,uniform_state_cluster_name,W7754),SUMIFS(amount_expended,cluster_name,G7754))))</f>
        <v/>
      </c>
      <c r="L7754" s="8" t="n"/>
      <c r="M7754" s="7" t="n"/>
      <c r="N7754" s="8" t="n"/>
      <c r="O7754" s="7" t="n"/>
      <c r="P7754" s="7" t="n"/>
      <c r="Q7754" s="8" t="n"/>
      <c r="R7754" s="9" t="n"/>
      <c r="S7754" s="8" t="n"/>
      <c r="T7754" s="8" t="n"/>
      <c r="U7754" s="8" t="n"/>
      <c r="V7754" s="11">
        <f>IF(OR(B7754="",C7754=""),"",CONCATENATE(B7754,".",C7754))</f>
        <v/>
      </c>
      <c r="W7754" s="6">
        <f>UPPER(TRIM(H7754))</f>
        <v/>
      </c>
      <c r="X7754" s="6">
        <f>UPPER(TRIM(I7754))</f>
        <v/>
      </c>
      <c r="Y7754" s="6">
        <f>IF(V7754&lt;&gt;"",IFERROR(INDEX(federal_program_name_lookup,MATCH(V7754,aln_lookup,0)),""),"")</f>
        <v/>
      </c>
    </row>
    <row r="7755">
      <c r="A7755" s="6">
        <f>IF(B7755&lt;&gt;"", "AWARD-"&amp;TEXT(ROW()-1,"0000"), "")</f>
        <v/>
      </c>
      <c r="B7755" s="7" t="n"/>
      <c r="C7755" s="7" t="n"/>
      <c r="D7755" s="7" t="n"/>
      <c r="E7755" s="8" t="n"/>
      <c r="F7755" s="9" t="n"/>
      <c r="G7755" s="8" t="n"/>
      <c r="H7755" s="8" t="n"/>
      <c r="I7755" s="8" t="n"/>
      <c r="J7755" s="10">
        <f>IF(A7755="",0,SUMIFS(amount_expended,cfda_key,V7755))</f>
        <v/>
      </c>
      <c r="K7755" s="10">
        <f>IF(G7755="OTHER CLUSTER NOT LISTED ABOVE",SUMIFS(amount_expended,uniform_other_cluster_name,X7755), IF(AND(OR(G7755="N/A",G7755=""),H7755=""),0,IF(G7755="STATE CLUSTER",SUMIFS(amount_expended,uniform_state_cluster_name,W7755),SUMIFS(amount_expended,cluster_name,G7755))))</f>
        <v/>
      </c>
      <c r="L7755" s="8" t="n"/>
      <c r="M7755" s="7" t="n"/>
      <c r="N7755" s="8" t="n"/>
      <c r="O7755" s="7" t="n"/>
      <c r="P7755" s="7" t="n"/>
      <c r="Q7755" s="8" t="n"/>
      <c r="R7755" s="9" t="n"/>
      <c r="S7755" s="8" t="n"/>
      <c r="T7755" s="8" t="n"/>
      <c r="U7755" s="8" t="n"/>
      <c r="V7755" s="11">
        <f>IF(OR(B7755="",C7755=""),"",CONCATENATE(B7755,".",C7755))</f>
        <v/>
      </c>
      <c r="W7755" s="6">
        <f>UPPER(TRIM(H7755))</f>
        <v/>
      </c>
      <c r="X7755" s="6">
        <f>UPPER(TRIM(I7755))</f>
        <v/>
      </c>
      <c r="Y7755" s="6">
        <f>IF(V7755&lt;&gt;"",IFERROR(INDEX(federal_program_name_lookup,MATCH(V7755,aln_lookup,0)),""),"")</f>
        <v/>
      </c>
    </row>
    <row r="7756">
      <c r="A7756" s="6">
        <f>IF(B7756&lt;&gt;"", "AWARD-"&amp;TEXT(ROW()-1,"0000"), "")</f>
        <v/>
      </c>
      <c r="B7756" s="7" t="n"/>
      <c r="C7756" s="7" t="n"/>
      <c r="D7756" s="7" t="n"/>
      <c r="E7756" s="8" t="n"/>
      <c r="F7756" s="9" t="n"/>
      <c r="G7756" s="8" t="n"/>
      <c r="H7756" s="8" t="n"/>
      <c r="I7756" s="8" t="n"/>
      <c r="J7756" s="10">
        <f>IF(A7756="",0,SUMIFS(amount_expended,cfda_key,V7756))</f>
        <v/>
      </c>
      <c r="K7756" s="10">
        <f>IF(G7756="OTHER CLUSTER NOT LISTED ABOVE",SUMIFS(amount_expended,uniform_other_cluster_name,X7756), IF(AND(OR(G7756="N/A",G7756=""),H7756=""),0,IF(G7756="STATE CLUSTER",SUMIFS(amount_expended,uniform_state_cluster_name,W7756),SUMIFS(amount_expended,cluster_name,G7756))))</f>
        <v/>
      </c>
      <c r="L7756" s="8" t="n"/>
      <c r="M7756" s="7" t="n"/>
      <c r="N7756" s="8" t="n"/>
      <c r="O7756" s="7" t="n"/>
      <c r="P7756" s="7" t="n"/>
      <c r="Q7756" s="8" t="n"/>
      <c r="R7756" s="9" t="n"/>
      <c r="S7756" s="8" t="n"/>
      <c r="T7756" s="8" t="n"/>
      <c r="U7756" s="8" t="n"/>
      <c r="V7756" s="11">
        <f>IF(OR(B7756="",C7756=""),"",CONCATENATE(B7756,".",C7756))</f>
        <v/>
      </c>
      <c r="W7756" s="6">
        <f>UPPER(TRIM(H7756))</f>
        <v/>
      </c>
      <c r="X7756" s="6">
        <f>UPPER(TRIM(I7756))</f>
        <v/>
      </c>
      <c r="Y7756" s="6">
        <f>IF(V7756&lt;&gt;"",IFERROR(INDEX(federal_program_name_lookup,MATCH(V7756,aln_lookup,0)),""),"")</f>
        <v/>
      </c>
    </row>
    <row r="7757">
      <c r="A7757" s="6">
        <f>IF(B7757&lt;&gt;"", "AWARD-"&amp;TEXT(ROW()-1,"0000"), "")</f>
        <v/>
      </c>
      <c r="B7757" s="7" t="n"/>
      <c r="C7757" s="7" t="n"/>
      <c r="D7757" s="7" t="n"/>
      <c r="E7757" s="8" t="n"/>
      <c r="F7757" s="9" t="n"/>
      <c r="G7757" s="8" t="n"/>
      <c r="H7757" s="8" t="n"/>
      <c r="I7757" s="8" t="n"/>
      <c r="J7757" s="10">
        <f>IF(A7757="",0,SUMIFS(amount_expended,cfda_key,V7757))</f>
        <v/>
      </c>
      <c r="K7757" s="10">
        <f>IF(G7757="OTHER CLUSTER NOT LISTED ABOVE",SUMIFS(amount_expended,uniform_other_cluster_name,X7757), IF(AND(OR(G7757="N/A",G7757=""),H7757=""),0,IF(G7757="STATE CLUSTER",SUMIFS(amount_expended,uniform_state_cluster_name,W7757),SUMIFS(amount_expended,cluster_name,G7757))))</f>
        <v/>
      </c>
      <c r="L7757" s="8" t="n"/>
      <c r="M7757" s="7" t="n"/>
      <c r="N7757" s="8" t="n"/>
      <c r="O7757" s="7" t="n"/>
      <c r="P7757" s="7" t="n"/>
      <c r="Q7757" s="8" t="n"/>
      <c r="R7757" s="9" t="n"/>
      <c r="S7757" s="8" t="n"/>
      <c r="T7757" s="8" t="n"/>
      <c r="U7757" s="8" t="n"/>
      <c r="V7757" s="11">
        <f>IF(OR(B7757="",C7757=""),"",CONCATENATE(B7757,".",C7757))</f>
        <v/>
      </c>
      <c r="W7757" s="6">
        <f>UPPER(TRIM(H7757))</f>
        <v/>
      </c>
      <c r="X7757" s="6">
        <f>UPPER(TRIM(I7757))</f>
        <v/>
      </c>
      <c r="Y7757" s="6">
        <f>IF(V7757&lt;&gt;"",IFERROR(INDEX(federal_program_name_lookup,MATCH(V7757,aln_lookup,0)),""),"")</f>
        <v/>
      </c>
    </row>
    <row r="7758">
      <c r="A7758" s="6">
        <f>IF(B7758&lt;&gt;"", "AWARD-"&amp;TEXT(ROW()-1,"0000"), "")</f>
        <v/>
      </c>
      <c r="B7758" s="7" t="n"/>
      <c r="C7758" s="7" t="n"/>
      <c r="D7758" s="7" t="n"/>
      <c r="E7758" s="8" t="n"/>
      <c r="F7758" s="9" t="n"/>
      <c r="G7758" s="8" t="n"/>
      <c r="H7758" s="8" t="n"/>
      <c r="I7758" s="8" t="n"/>
      <c r="J7758" s="10">
        <f>IF(A7758="",0,SUMIFS(amount_expended,cfda_key,V7758))</f>
        <v/>
      </c>
      <c r="K7758" s="10">
        <f>IF(G7758="OTHER CLUSTER NOT LISTED ABOVE",SUMIFS(amount_expended,uniform_other_cluster_name,X7758), IF(AND(OR(G7758="N/A",G7758=""),H7758=""),0,IF(G7758="STATE CLUSTER",SUMIFS(amount_expended,uniform_state_cluster_name,W7758),SUMIFS(amount_expended,cluster_name,G7758))))</f>
        <v/>
      </c>
      <c r="L7758" s="8" t="n"/>
      <c r="M7758" s="7" t="n"/>
      <c r="N7758" s="8" t="n"/>
      <c r="O7758" s="7" t="n"/>
      <c r="P7758" s="7" t="n"/>
      <c r="Q7758" s="8" t="n"/>
      <c r="R7758" s="9" t="n"/>
      <c r="S7758" s="8" t="n"/>
      <c r="T7758" s="8" t="n"/>
      <c r="U7758" s="8" t="n"/>
      <c r="V7758" s="11">
        <f>IF(OR(B7758="",C7758=""),"",CONCATENATE(B7758,".",C7758))</f>
        <v/>
      </c>
      <c r="W7758" s="6">
        <f>UPPER(TRIM(H7758))</f>
        <v/>
      </c>
      <c r="X7758" s="6">
        <f>UPPER(TRIM(I7758))</f>
        <v/>
      </c>
      <c r="Y7758" s="6">
        <f>IF(V7758&lt;&gt;"",IFERROR(INDEX(federal_program_name_lookup,MATCH(V7758,aln_lookup,0)),""),"")</f>
        <v/>
      </c>
    </row>
    <row r="7759">
      <c r="A7759" s="6">
        <f>IF(B7759&lt;&gt;"", "AWARD-"&amp;TEXT(ROW()-1,"0000"), "")</f>
        <v/>
      </c>
      <c r="B7759" s="7" t="n"/>
      <c r="C7759" s="7" t="n"/>
      <c r="D7759" s="7" t="n"/>
      <c r="E7759" s="8" t="n"/>
      <c r="F7759" s="9" t="n"/>
      <c r="G7759" s="8" t="n"/>
      <c r="H7759" s="8" t="n"/>
      <c r="I7759" s="8" t="n"/>
      <c r="J7759" s="10">
        <f>IF(A7759="",0,SUMIFS(amount_expended,cfda_key,V7759))</f>
        <v/>
      </c>
      <c r="K7759" s="10">
        <f>IF(G7759="OTHER CLUSTER NOT LISTED ABOVE",SUMIFS(amount_expended,uniform_other_cluster_name,X7759), IF(AND(OR(G7759="N/A",G7759=""),H7759=""),0,IF(G7759="STATE CLUSTER",SUMIFS(amount_expended,uniform_state_cluster_name,W7759),SUMIFS(amount_expended,cluster_name,G7759))))</f>
        <v/>
      </c>
      <c r="L7759" s="8" t="n"/>
      <c r="M7759" s="7" t="n"/>
      <c r="N7759" s="8" t="n"/>
      <c r="O7759" s="7" t="n"/>
      <c r="P7759" s="7" t="n"/>
      <c r="Q7759" s="8" t="n"/>
      <c r="R7759" s="9" t="n"/>
      <c r="S7759" s="8" t="n"/>
      <c r="T7759" s="8" t="n"/>
      <c r="U7759" s="8" t="n"/>
      <c r="V7759" s="11">
        <f>IF(OR(B7759="",C7759=""),"",CONCATENATE(B7759,".",C7759))</f>
        <v/>
      </c>
      <c r="W7759" s="6">
        <f>UPPER(TRIM(H7759))</f>
        <v/>
      </c>
      <c r="X7759" s="6">
        <f>UPPER(TRIM(I7759))</f>
        <v/>
      </c>
      <c r="Y7759" s="6">
        <f>IF(V7759&lt;&gt;"",IFERROR(INDEX(federal_program_name_lookup,MATCH(V7759,aln_lookup,0)),""),"")</f>
        <v/>
      </c>
    </row>
    <row r="7760">
      <c r="A7760" s="6">
        <f>IF(B7760&lt;&gt;"", "AWARD-"&amp;TEXT(ROW()-1,"0000"), "")</f>
        <v/>
      </c>
      <c r="B7760" s="7" t="n"/>
      <c r="C7760" s="7" t="n"/>
      <c r="D7760" s="7" t="n"/>
      <c r="E7760" s="8" t="n"/>
      <c r="F7760" s="9" t="n"/>
      <c r="G7760" s="8" t="n"/>
      <c r="H7760" s="8" t="n"/>
      <c r="I7760" s="8" t="n"/>
      <c r="J7760" s="10">
        <f>IF(A7760="",0,SUMIFS(amount_expended,cfda_key,V7760))</f>
        <v/>
      </c>
      <c r="K7760" s="10">
        <f>IF(G7760="OTHER CLUSTER NOT LISTED ABOVE",SUMIFS(amount_expended,uniform_other_cluster_name,X7760), IF(AND(OR(G7760="N/A",G7760=""),H7760=""),0,IF(G7760="STATE CLUSTER",SUMIFS(amount_expended,uniform_state_cluster_name,W7760),SUMIFS(amount_expended,cluster_name,G7760))))</f>
        <v/>
      </c>
      <c r="L7760" s="8" t="n"/>
      <c r="M7760" s="7" t="n"/>
      <c r="N7760" s="8" t="n"/>
      <c r="O7760" s="7" t="n"/>
      <c r="P7760" s="7" t="n"/>
      <c r="Q7760" s="8" t="n"/>
      <c r="R7760" s="9" t="n"/>
      <c r="S7760" s="8" t="n"/>
      <c r="T7760" s="8" t="n"/>
      <c r="U7760" s="8" t="n"/>
      <c r="V7760" s="11">
        <f>IF(OR(B7760="",C7760=""),"",CONCATENATE(B7760,".",C7760))</f>
        <v/>
      </c>
      <c r="W7760" s="6">
        <f>UPPER(TRIM(H7760))</f>
        <v/>
      </c>
      <c r="X7760" s="6">
        <f>UPPER(TRIM(I7760))</f>
        <v/>
      </c>
      <c r="Y7760" s="6">
        <f>IF(V7760&lt;&gt;"",IFERROR(INDEX(federal_program_name_lookup,MATCH(V7760,aln_lookup,0)),""),"")</f>
        <v/>
      </c>
    </row>
    <row r="7761">
      <c r="A7761" s="6">
        <f>IF(B7761&lt;&gt;"", "AWARD-"&amp;TEXT(ROW()-1,"0000"), "")</f>
        <v/>
      </c>
      <c r="B7761" s="7" t="n"/>
      <c r="C7761" s="7" t="n"/>
      <c r="D7761" s="7" t="n"/>
      <c r="E7761" s="8" t="n"/>
      <c r="F7761" s="9" t="n"/>
      <c r="G7761" s="8" t="n"/>
      <c r="H7761" s="8" t="n"/>
      <c r="I7761" s="8" t="n"/>
      <c r="J7761" s="10">
        <f>IF(A7761="",0,SUMIFS(amount_expended,cfda_key,V7761))</f>
        <v/>
      </c>
      <c r="K7761" s="10">
        <f>IF(G7761="OTHER CLUSTER NOT LISTED ABOVE",SUMIFS(amount_expended,uniform_other_cluster_name,X7761), IF(AND(OR(G7761="N/A",G7761=""),H7761=""),0,IF(G7761="STATE CLUSTER",SUMIFS(amount_expended,uniform_state_cluster_name,W7761),SUMIFS(amount_expended,cluster_name,G7761))))</f>
        <v/>
      </c>
      <c r="L7761" s="8" t="n"/>
      <c r="M7761" s="7" t="n"/>
      <c r="N7761" s="8" t="n"/>
      <c r="O7761" s="7" t="n"/>
      <c r="P7761" s="7" t="n"/>
      <c r="Q7761" s="8" t="n"/>
      <c r="R7761" s="9" t="n"/>
      <c r="S7761" s="8" t="n"/>
      <c r="T7761" s="8" t="n"/>
      <c r="U7761" s="8" t="n"/>
      <c r="V7761" s="11">
        <f>IF(OR(B7761="",C7761=""),"",CONCATENATE(B7761,".",C7761))</f>
        <v/>
      </c>
      <c r="W7761" s="6">
        <f>UPPER(TRIM(H7761))</f>
        <v/>
      </c>
      <c r="X7761" s="6">
        <f>UPPER(TRIM(I7761))</f>
        <v/>
      </c>
      <c r="Y7761" s="6">
        <f>IF(V7761&lt;&gt;"",IFERROR(INDEX(federal_program_name_lookup,MATCH(V7761,aln_lookup,0)),""),"")</f>
        <v/>
      </c>
    </row>
    <row r="7762">
      <c r="A7762" s="6">
        <f>IF(B7762&lt;&gt;"", "AWARD-"&amp;TEXT(ROW()-1,"0000"), "")</f>
        <v/>
      </c>
      <c r="B7762" s="7" t="n"/>
      <c r="C7762" s="7" t="n"/>
      <c r="D7762" s="7" t="n"/>
      <c r="E7762" s="8" t="n"/>
      <c r="F7762" s="9" t="n"/>
      <c r="G7762" s="8" t="n"/>
      <c r="H7762" s="8" t="n"/>
      <c r="I7762" s="8" t="n"/>
      <c r="J7762" s="10">
        <f>IF(A7762="",0,SUMIFS(amount_expended,cfda_key,V7762))</f>
        <v/>
      </c>
      <c r="K7762" s="10">
        <f>IF(G7762="OTHER CLUSTER NOT LISTED ABOVE",SUMIFS(amount_expended,uniform_other_cluster_name,X7762), IF(AND(OR(G7762="N/A",G7762=""),H7762=""),0,IF(G7762="STATE CLUSTER",SUMIFS(amount_expended,uniform_state_cluster_name,W7762),SUMIFS(amount_expended,cluster_name,G7762))))</f>
        <v/>
      </c>
      <c r="L7762" s="8" t="n"/>
      <c r="M7762" s="7" t="n"/>
      <c r="N7762" s="8" t="n"/>
      <c r="O7762" s="7" t="n"/>
      <c r="P7762" s="7" t="n"/>
      <c r="Q7762" s="8" t="n"/>
      <c r="R7762" s="9" t="n"/>
      <c r="S7762" s="8" t="n"/>
      <c r="T7762" s="8" t="n"/>
      <c r="U7762" s="8" t="n"/>
      <c r="V7762" s="11">
        <f>IF(OR(B7762="",C7762=""),"",CONCATENATE(B7762,".",C7762))</f>
        <v/>
      </c>
      <c r="W7762" s="6">
        <f>UPPER(TRIM(H7762))</f>
        <v/>
      </c>
      <c r="X7762" s="6">
        <f>UPPER(TRIM(I7762))</f>
        <v/>
      </c>
      <c r="Y7762" s="6">
        <f>IF(V7762&lt;&gt;"",IFERROR(INDEX(federal_program_name_lookup,MATCH(V7762,aln_lookup,0)),""),"")</f>
        <v/>
      </c>
    </row>
    <row r="7763">
      <c r="A7763" s="6">
        <f>IF(B7763&lt;&gt;"", "AWARD-"&amp;TEXT(ROW()-1,"0000"), "")</f>
        <v/>
      </c>
      <c r="B7763" s="7" t="n"/>
      <c r="C7763" s="7" t="n"/>
      <c r="D7763" s="7" t="n"/>
      <c r="E7763" s="8" t="n"/>
      <c r="F7763" s="9" t="n"/>
      <c r="G7763" s="8" t="n"/>
      <c r="H7763" s="8" t="n"/>
      <c r="I7763" s="8" t="n"/>
      <c r="J7763" s="10">
        <f>IF(A7763="",0,SUMIFS(amount_expended,cfda_key,V7763))</f>
        <v/>
      </c>
      <c r="K7763" s="10">
        <f>IF(G7763="OTHER CLUSTER NOT LISTED ABOVE",SUMIFS(amount_expended,uniform_other_cluster_name,X7763), IF(AND(OR(G7763="N/A",G7763=""),H7763=""),0,IF(G7763="STATE CLUSTER",SUMIFS(amount_expended,uniform_state_cluster_name,W7763),SUMIFS(amount_expended,cluster_name,G7763))))</f>
        <v/>
      </c>
      <c r="L7763" s="8" t="n"/>
      <c r="M7763" s="7" t="n"/>
      <c r="N7763" s="8" t="n"/>
      <c r="O7763" s="7" t="n"/>
      <c r="P7763" s="7" t="n"/>
      <c r="Q7763" s="8" t="n"/>
      <c r="R7763" s="9" t="n"/>
      <c r="S7763" s="8" t="n"/>
      <c r="T7763" s="8" t="n"/>
      <c r="U7763" s="8" t="n"/>
      <c r="V7763" s="11">
        <f>IF(OR(B7763="",C7763=""),"",CONCATENATE(B7763,".",C7763))</f>
        <v/>
      </c>
      <c r="W7763" s="6">
        <f>UPPER(TRIM(H7763))</f>
        <v/>
      </c>
      <c r="X7763" s="6">
        <f>UPPER(TRIM(I7763))</f>
        <v/>
      </c>
      <c r="Y7763" s="6">
        <f>IF(V7763&lt;&gt;"",IFERROR(INDEX(federal_program_name_lookup,MATCH(V7763,aln_lookup,0)),""),"")</f>
        <v/>
      </c>
    </row>
    <row r="7764">
      <c r="A7764" s="6">
        <f>IF(B7764&lt;&gt;"", "AWARD-"&amp;TEXT(ROW()-1,"0000"), "")</f>
        <v/>
      </c>
      <c r="B7764" s="7" t="n"/>
      <c r="C7764" s="7" t="n"/>
      <c r="D7764" s="7" t="n"/>
      <c r="E7764" s="8" t="n"/>
      <c r="F7764" s="9" t="n"/>
      <c r="G7764" s="8" t="n"/>
      <c r="H7764" s="8" t="n"/>
      <c r="I7764" s="8" t="n"/>
      <c r="J7764" s="10">
        <f>IF(A7764="",0,SUMIFS(amount_expended,cfda_key,V7764))</f>
        <v/>
      </c>
      <c r="K7764" s="10">
        <f>IF(G7764="OTHER CLUSTER NOT LISTED ABOVE",SUMIFS(amount_expended,uniform_other_cluster_name,X7764), IF(AND(OR(G7764="N/A",G7764=""),H7764=""),0,IF(G7764="STATE CLUSTER",SUMIFS(amount_expended,uniform_state_cluster_name,W7764),SUMIFS(amount_expended,cluster_name,G7764))))</f>
        <v/>
      </c>
      <c r="L7764" s="8" t="n"/>
      <c r="M7764" s="7" t="n"/>
      <c r="N7764" s="8" t="n"/>
      <c r="O7764" s="7" t="n"/>
      <c r="P7764" s="7" t="n"/>
      <c r="Q7764" s="8" t="n"/>
      <c r="R7764" s="9" t="n"/>
      <c r="S7764" s="8" t="n"/>
      <c r="T7764" s="8" t="n"/>
      <c r="U7764" s="8" t="n"/>
      <c r="V7764" s="11">
        <f>IF(OR(B7764="",C7764=""),"",CONCATENATE(B7764,".",C7764))</f>
        <v/>
      </c>
      <c r="W7764" s="6">
        <f>UPPER(TRIM(H7764))</f>
        <v/>
      </c>
      <c r="X7764" s="6">
        <f>UPPER(TRIM(I7764))</f>
        <v/>
      </c>
      <c r="Y7764" s="6">
        <f>IF(V7764&lt;&gt;"",IFERROR(INDEX(federal_program_name_lookup,MATCH(V7764,aln_lookup,0)),""),"")</f>
        <v/>
      </c>
    </row>
    <row r="7765">
      <c r="A7765" s="6">
        <f>IF(B7765&lt;&gt;"", "AWARD-"&amp;TEXT(ROW()-1,"0000"), "")</f>
        <v/>
      </c>
      <c r="B7765" s="7" t="n"/>
      <c r="C7765" s="7" t="n"/>
      <c r="D7765" s="7" t="n"/>
      <c r="E7765" s="8" t="n"/>
      <c r="F7765" s="9" t="n"/>
      <c r="G7765" s="8" t="n"/>
      <c r="H7765" s="8" t="n"/>
      <c r="I7765" s="8" t="n"/>
      <c r="J7765" s="10">
        <f>IF(A7765="",0,SUMIFS(amount_expended,cfda_key,V7765))</f>
        <v/>
      </c>
      <c r="K7765" s="10">
        <f>IF(G7765="OTHER CLUSTER NOT LISTED ABOVE",SUMIFS(amount_expended,uniform_other_cluster_name,X7765), IF(AND(OR(G7765="N/A",G7765=""),H7765=""),0,IF(G7765="STATE CLUSTER",SUMIFS(amount_expended,uniform_state_cluster_name,W7765),SUMIFS(amount_expended,cluster_name,G7765))))</f>
        <v/>
      </c>
      <c r="L7765" s="8" t="n"/>
      <c r="M7765" s="7" t="n"/>
      <c r="N7765" s="8" t="n"/>
      <c r="O7765" s="7" t="n"/>
      <c r="P7765" s="7" t="n"/>
      <c r="Q7765" s="8" t="n"/>
      <c r="R7765" s="9" t="n"/>
      <c r="S7765" s="8" t="n"/>
      <c r="T7765" s="8" t="n"/>
      <c r="U7765" s="8" t="n"/>
      <c r="V7765" s="11">
        <f>IF(OR(B7765="",C7765=""),"",CONCATENATE(B7765,".",C7765))</f>
        <v/>
      </c>
      <c r="W7765" s="6">
        <f>UPPER(TRIM(H7765))</f>
        <v/>
      </c>
      <c r="X7765" s="6">
        <f>UPPER(TRIM(I7765))</f>
        <v/>
      </c>
      <c r="Y7765" s="6">
        <f>IF(V7765&lt;&gt;"",IFERROR(INDEX(federal_program_name_lookup,MATCH(V7765,aln_lookup,0)),""),"")</f>
        <v/>
      </c>
    </row>
    <row r="7766">
      <c r="A7766" s="6">
        <f>IF(B7766&lt;&gt;"", "AWARD-"&amp;TEXT(ROW()-1,"0000"), "")</f>
        <v/>
      </c>
      <c r="B7766" s="7" t="n"/>
      <c r="C7766" s="7" t="n"/>
      <c r="D7766" s="7" t="n"/>
      <c r="E7766" s="8" t="n"/>
      <c r="F7766" s="9" t="n"/>
      <c r="G7766" s="8" t="n"/>
      <c r="H7766" s="8" t="n"/>
      <c r="I7766" s="8" t="n"/>
      <c r="J7766" s="10">
        <f>IF(A7766="",0,SUMIFS(amount_expended,cfda_key,V7766))</f>
        <v/>
      </c>
      <c r="K7766" s="10">
        <f>IF(G7766="OTHER CLUSTER NOT LISTED ABOVE",SUMIFS(amount_expended,uniform_other_cluster_name,X7766), IF(AND(OR(G7766="N/A",G7766=""),H7766=""),0,IF(G7766="STATE CLUSTER",SUMIFS(amount_expended,uniform_state_cluster_name,W7766),SUMIFS(amount_expended,cluster_name,G7766))))</f>
        <v/>
      </c>
      <c r="L7766" s="8" t="n"/>
      <c r="M7766" s="7" t="n"/>
      <c r="N7766" s="8" t="n"/>
      <c r="O7766" s="7" t="n"/>
      <c r="P7766" s="7" t="n"/>
      <c r="Q7766" s="8" t="n"/>
      <c r="R7766" s="9" t="n"/>
      <c r="S7766" s="8" t="n"/>
      <c r="T7766" s="8" t="n"/>
      <c r="U7766" s="8" t="n"/>
      <c r="V7766" s="11">
        <f>IF(OR(B7766="",C7766=""),"",CONCATENATE(B7766,".",C7766))</f>
        <v/>
      </c>
      <c r="W7766" s="6">
        <f>UPPER(TRIM(H7766))</f>
        <v/>
      </c>
      <c r="X7766" s="6">
        <f>UPPER(TRIM(I7766))</f>
        <v/>
      </c>
      <c r="Y7766" s="6">
        <f>IF(V7766&lt;&gt;"",IFERROR(INDEX(federal_program_name_lookup,MATCH(V7766,aln_lookup,0)),""),"")</f>
        <v/>
      </c>
    </row>
    <row r="7767">
      <c r="A7767" s="6">
        <f>IF(B7767&lt;&gt;"", "AWARD-"&amp;TEXT(ROW()-1,"0000"), "")</f>
        <v/>
      </c>
      <c r="B7767" s="7" t="n"/>
      <c r="C7767" s="7" t="n"/>
      <c r="D7767" s="7" t="n"/>
      <c r="E7767" s="8" t="n"/>
      <c r="F7767" s="9" t="n"/>
      <c r="G7767" s="8" t="n"/>
      <c r="H7767" s="8" t="n"/>
      <c r="I7767" s="8" t="n"/>
      <c r="J7767" s="10">
        <f>IF(A7767="",0,SUMIFS(amount_expended,cfda_key,V7767))</f>
        <v/>
      </c>
      <c r="K7767" s="10">
        <f>IF(G7767="OTHER CLUSTER NOT LISTED ABOVE",SUMIFS(amount_expended,uniform_other_cluster_name,X7767), IF(AND(OR(G7767="N/A",G7767=""),H7767=""),0,IF(G7767="STATE CLUSTER",SUMIFS(amount_expended,uniform_state_cluster_name,W7767),SUMIFS(amount_expended,cluster_name,G7767))))</f>
        <v/>
      </c>
      <c r="L7767" s="8" t="n"/>
      <c r="M7767" s="7" t="n"/>
      <c r="N7767" s="8" t="n"/>
      <c r="O7767" s="7" t="n"/>
      <c r="P7767" s="7" t="n"/>
      <c r="Q7767" s="8" t="n"/>
      <c r="R7767" s="9" t="n"/>
      <c r="S7767" s="8" t="n"/>
      <c r="T7767" s="8" t="n"/>
      <c r="U7767" s="8" t="n"/>
      <c r="V7767" s="11">
        <f>IF(OR(B7767="",C7767=""),"",CONCATENATE(B7767,".",C7767))</f>
        <v/>
      </c>
      <c r="W7767" s="6">
        <f>UPPER(TRIM(H7767))</f>
        <v/>
      </c>
      <c r="X7767" s="6">
        <f>UPPER(TRIM(I7767))</f>
        <v/>
      </c>
      <c r="Y7767" s="6">
        <f>IF(V7767&lt;&gt;"",IFERROR(INDEX(federal_program_name_lookup,MATCH(V7767,aln_lookup,0)),""),"")</f>
        <v/>
      </c>
    </row>
    <row r="7768">
      <c r="A7768" s="6">
        <f>IF(B7768&lt;&gt;"", "AWARD-"&amp;TEXT(ROW()-1,"0000"), "")</f>
        <v/>
      </c>
      <c r="B7768" s="7" t="n"/>
      <c r="C7768" s="7" t="n"/>
      <c r="D7768" s="7" t="n"/>
      <c r="E7768" s="8" t="n"/>
      <c r="F7768" s="9" t="n"/>
      <c r="G7768" s="8" t="n"/>
      <c r="H7768" s="8" t="n"/>
      <c r="I7768" s="8" t="n"/>
      <c r="J7768" s="10">
        <f>IF(A7768="",0,SUMIFS(amount_expended,cfda_key,V7768))</f>
        <v/>
      </c>
      <c r="K7768" s="10">
        <f>IF(G7768="OTHER CLUSTER NOT LISTED ABOVE",SUMIFS(amount_expended,uniform_other_cluster_name,X7768), IF(AND(OR(G7768="N/A",G7768=""),H7768=""),0,IF(G7768="STATE CLUSTER",SUMIFS(amount_expended,uniform_state_cluster_name,W7768),SUMIFS(amount_expended,cluster_name,G7768))))</f>
        <v/>
      </c>
      <c r="L7768" s="8" t="n"/>
      <c r="M7768" s="7" t="n"/>
      <c r="N7768" s="8" t="n"/>
      <c r="O7768" s="7" t="n"/>
      <c r="P7768" s="7" t="n"/>
      <c r="Q7768" s="8" t="n"/>
      <c r="R7768" s="9" t="n"/>
      <c r="S7768" s="8" t="n"/>
      <c r="T7768" s="8" t="n"/>
      <c r="U7768" s="8" t="n"/>
      <c r="V7768" s="11">
        <f>IF(OR(B7768="",C7768=""),"",CONCATENATE(B7768,".",C7768))</f>
        <v/>
      </c>
      <c r="W7768" s="6">
        <f>UPPER(TRIM(H7768))</f>
        <v/>
      </c>
      <c r="X7768" s="6">
        <f>UPPER(TRIM(I7768))</f>
        <v/>
      </c>
      <c r="Y7768" s="6">
        <f>IF(V7768&lt;&gt;"",IFERROR(INDEX(federal_program_name_lookup,MATCH(V7768,aln_lookup,0)),""),"")</f>
        <v/>
      </c>
    </row>
    <row r="7769">
      <c r="A7769" s="6">
        <f>IF(B7769&lt;&gt;"", "AWARD-"&amp;TEXT(ROW()-1,"0000"), "")</f>
        <v/>
      </c>
      <c r="B7769" s="7" t="n"/>
      <c r="C7769" s="7" t="n"/>
      <c r="D7769" s="7" t="n"/>
      <c r="E7769" s="8" t="n"/>
      <c r="F7769" s="9" t="n"/>
      <c r="G7769" s="8" t="n"/>
      <c r="H7769" s="8" t="n"/>
      <c r="I7769" s="8" t="n"/>
      <c r="J7769" s="10">
        <f>IF(A7769="",0,SUMIFS(amount_expended,cfda_key,V7769))</f>
        <v/>
      </c>
      <c r="K7769" s="10">
        <f>IF(G7769="OTHER CLUSTER NOT LISTED ABOVE",SUMIFS(amount_expended,uniform_other_cluster_name,X7769), IF(AND(OR(G7769="N/A",G7769=""),H7769=""),0,IF(G7769="STATE CLUSTER",SUMIFS(amount_expended,uniform_state_cluster_name,W7769),SUMIFS(amount_expended,cluster_name,G7769))))</f>
        <v/>
      </c>
      <c r="L7769" s="8" t="n"/>
      <c r="M7769" s="7" t="n"/>
      <c r="N7769" s="8" t="n"/>
      <c r="O7769" s="7" t="n"/>
      <c r="P7769" s="7" t="n"/>
      <c r="Q7769" s="8" t="n"/>
      <c r="R7769" s="9" t="n"/>
      <c r="S7769" s="8" t="n"/>
      <c r="T7769" s="8" t="n"/>
      <c r="U7769" s="8" t="n"/>
      <c r="V7769" s="11">
        <f>IF(OR(B7769="",C7769=""),"",CONCATENATE(B7769,".",C7769))</f>
        <v/>
      </c>
      <c r="W7769" s="6">
        <f>UPPER(TRIM(H7769))</f>
        <v/>
      </c>
      <c r="X7769" s="6">
        <f>UPPER(TRIM(I7769))</f>
        <v/>
      </c>
      <c r="Y7769" s="6">
        <f>IF(V7769&lt;&gt;"",IFERROR(INDEX(federal_program_name_lookup,MATCH(V7769,aln_lookup,0)),""),"")</f>
        <v/>
      </c>
    </row>
    <row r="7770">
      <c r="A7770" s="6">
        <f>IF(B7770&lt;&gt;"", "AWARD-"&amp;TEXT(ROW()-1,"0000"), "")</f>
        <v/>
      </c>
      <c r="B7770" s="7" t="n"/>
      <c r="C7770" s="7" t="n"/>
      <c r="D7770" s="7" t="n"/>
      <c r="E7770" s="8" t="n"/>
      <c r="F7770" s="9" t="n"/>
      <c r="G7770" s="8" t="n"/>
      <c r="H7770" s="8" t="n"/>
      <c r="I7770" s="8" t="n"/>
      <c r="J7770" s="10">
        <f>IF(A7770="",0,SUMIFS(amount_expended,cfda_key,V7770))</f>
        <v/>
      </c>
      <c r="K7770" s="10">
        <f>IF(G7770="OTHER CLUSTER NOT LISTED ABOVE",SUMIFS(amount_expended,uniform_other_cluster_name,X7770), IF(AND(OR(G7770="N/A",G7770=""),H7770=""),0,IF(G7770="STATE CLUSTER",SUMIFS(amount_expended,uniform_state_cluster_name,W7770),SUMIFS(amount_expended,cluster_name,G7770))))</f>
        <v/>
      </c>
      <c r="L7770" s="8" t="n"/>
      <c r="M7770" s="7" t="n"/>
      <c r="N7770" s="8" t="n"/>
      <c r="O7770" s="7" t="n"/>
      <c r="P7770" s="7" t="n"/>
      <c r="Q7770" s="8" t="n"/>
      <c r="R7770" s="9" t="n"/>
      <c r="S7770" s="8" t="n"/>
      <c r="T7770" s="8" t="n"/>
      <c r="U7770" s="8" t="n"/>
      <c r="V7770" s="11">
        <f>IF(OR(B7770="",C7770=""),"",CONCATENATE(B7770,".",C7770))</f>
        <v/>
      </c>
      <c r="W7770" s="6">
        <f>UPPER(TRIM(H7770))</f>
        <v/>
      </c>
      <c r="X7770" s="6">
        <f>UPPER(TRIM(I7770))</f>
        <v/>
      </c>
      <c r="Y7770" s="6">
        <f>IF(V7770&lt;&gt;"",IFERROR(INDEX(federal_program_name_lookup,MATCH(V7770,aln_lookup,0)),""),"")</f>
        <v/>
      </c>
    </row>
    <row r="7771">
      <c r="A7771" s="6">
        <f>IF(B7771&lt;&gt;"", "AWARD-"&amp;TEXT(ROW()-1,"0000"), "")</f>
        <v/>
      </c>
      <c r="B7771" s="7" t="n"/>
      <c r="C7771" s="7" t="n"/>
      <c r="D7771" s="7" t="n"/>
      <c r="E7771" s="8" t="n"/>
      <c r="F7771" s="9" t="n"/>
      <c r="G7771" s="8" t="n"/>
      <c r="H7771" s="8" t="n"/>
      <c r="I7771" s="8" t="n"/>
      <c r="J7771" s="10">
        <f>IF(A7771="",0,SUMIFS(amount_expended,cfda_key,V7771))</f>
        <v/>
      </c>
      <c r="K7771" s="10">
        <f>IF(G7771="OTHER CLUSTER NOT LISTED ABOVE",SUMIFS(amount_expended,uniform_other_cluster_name,X7771), IF(AND(OR(G7771="N/A",G7771=""),H7771=""),0,IF(G7771="STATE CLUSTER",SUMIFS(amount_expended,uniform_state_cluster_name,W7771),SUMIFS(amount_expended,cluster_name,G7771))))</f>
        <v/>
      </c>
      <c r="L7771" s="8" t="n"/>
      <c r="M7771" s="7" t="n"/>
      <c r="N7771" s="8" t="n"/>
      <c r="O7771" s="7" t="n"/>
      <c r="P7771" s="7" t="n"/>
      <c r="Q7771" s="8" t="n"/>
      <c r="R7771" s="9" t="n"/>
      <c r="S7771" s="8" t="n"/>
      <c r="T7771" s="8" t="n"/>
      <c r="U7771" s="8" t="n"/>
      <c r="V7771" s="11">
        <f>IF(OR(B7771="",C7771=""),"",CONCATENATE(B7771,".",C7771))</f>
        <v/>
      </c>
      <c r="W7771" s="6">
        <f>UPPER(TRIM(H7771))</f>
        <v/>
      </c>
      <c r="X7771" s="6">
        <f>UPPER(TRIM(I7771))</f>
        <v/>
      </c>
      <c r="Y7771" s="6">
        <f>IF(V7771&lt;&gt;"",IFERROR(INDEX(federal_program_name_lookup,MATCH(V7771,aln_lookup,0)),""),"")</f>
        <v/>
      </c>
    </row>
    <row r="7772">
      <c r="A7772" s="6">
        <f>IF(B7772&lt;&gt;"", "AWARD-"&amp;TEXT(ROW()-1,"0000"), "")</f>
        <v/>
      </c>
      <c r="B7772" s="7" t="n"/>
      <c r="C7772" s="7" t="n"/>
      <c r="D7772" s="7" t="n"/>
      <c r="E7772" s="8" t="n"/>
      <c r="F7772" s="9" t="n"/>
      <c r="G7772" s="8" t="n"/>
      <c r="H7772" s="8" t="n"/>
      <c r="I7772" s="8" t="n"/>
      <c r="J7772" s="10">
        <f>IF(A7772="",0,SUMIFS(amount_expended,cfda_key,V7772))</f>
        <v/>
      </c>
      <c r="K7772" s="10">
        <f>IF(G7772="OTHER CLUSTER NOT LISTED ABOVE",SUMIFS(amount_expended,uniform_other_cluster_name,X7772), IF(AND(OR(G7772="N/A",G7772=""),H7772=""),0,IF(G7772="STATE CLUSTER",SUMIFS(amount_expended,uniform_state_cluster_name,W7772),SUMIFS(amount_expended,cluster_name,G7772))))</f>
        <v/>
      </c>
      <c r="L7772" s="8" t="n"/>
      <c r="M7772" s="7" t="n"/>
      <c r="N7772" s="8" t="n"/>
      <c r="O7772" s="7" t="n"/>
      <c r="P7772" s="7" t="n"/>
      <c r="Q7772" s="8" t="n"/>
      <c r="R7772" s="9" t="n"/>
      <c r="S7772" s="8" t="n"/>
      <c r="T7772" s="8" t="n"/>
      <c r="U7772" s="8" t="n"/>
      <c r="V7772" s="11">
        <f>IF(OR(B7772="",C7772=""),"",CONCATENATE(B7772,".",C7772))</f>
        <v/>
      </c>
      <c r="W7772" s="6">
        <f>UPPER(TRIM(H7772))</f>
        <v/>
      </c>
      <c r="X7772" s="6">
        <f>UPPER(TRIM(I7772))</f>
        <v/>
      </c>
      <c r="Y7772" s="6">
        <f>IF(V7772&lt;&gt;"",IFERROR(INDEX(federal_program_name_lookup,MATCH(V7772,aln_lookup,0)),""),"")</f>
        <v/>
      </c>
    </row>
    <row r="7773">
      <c r="A7773" s="6">
        <f>IF(B7773&lt;&gt;"", "AWARD-"&amp;TEXT(ROW()-1,"0000"), "")</f>
        <v/>
      </c>
      <c r="B7773" s="7" t="n"/>
      <c r="C7773" s="7" t="n"/>
      <c r="D7773" s="7" t="n"/>
      <c r="E7773" s="8" t="n"/>
      <c r="F7773" s="9" t="n"/>
      <c r="G7773" s="8" t="n"/>
      <c r="H7773" s="8" t="n"/>
      <c r="I7773" s="8" t="n"/>
      <c r="J7773" s="10">
        <f>IF(A7773="",0,SUMIFS(amount_expended,cfda_key,V7773))</f>
        <v/>
      </c>
      <c r="K7773" s="10">
        <f>IF(G7773="OTHER CLUSTER NOT LISTED ABOVE",SUMIFS(amount_expended,uniform_other_cluster_name,X7773), IF(AND(OR(G7773="N/A",G7773=""),H7773=""),0,IF(G7773="STATE CLUSTER",SUMIFS(amount_expended,uniform_state_cluster_name,W7773),SUMIFS(amount_expended,cluster_name,G7773))))</f>
        <v/>
      </c>
      <c r="L7773" s="8" t="n"/>
      <c r="M7773" s="7" t="n"/>
      <c r="N7773" s="8" t="n"/>
      <c r="O7773" s="7" t="n"/>
      <c r="P7773" s="7" t="n"/>
      <c r="Q7773" s="8" t="n"/>
      <c r="R7773" s="9" t="n"/>
      <c r="S7773" s="8" t="n"/>
      <c r="T7773" s="8" t="n"/>
      <c r="U7773" s="8" t="n"/>
      <c r="V7773" s="11">
        <f>IF(OR(B7773="",C7773=""),"",CONCATENATE(B7773,".",C7773))</f>
        <v/>
      </c>
      <c r="W7773" s="6">
        <f>UPPER(TRIM(H7773))</f>
        <v/>
      </c>
      <c r="X7773" s="6">
        <f>UPPER(TRIM(I7773))</f>
        <v/>
      </c>
      <c r="Y7773" s="6">
        <f>IF(V7773&lt;&gt;"",IFERROR(INDEX(federal_program_name_lookup,MATCH(V7773,aln_lookup,0)),""),"")</f>
        <v/>
      </c>
    </row>
    <row r="7774">
      <c r="A7774" s="6">
        <f>IF(B7774&lt;&gt;"", "AWARD-"&amp;TEXT(ROW()-1,"0000"), "")</f>
        <v/>
      </c>
      <c r="B7774" s="7" t="n"/>
      <c r="C7774" s="7" t="n"/>
      <c r="D7774" s="7" t="n"/>
      <c r="E7774" s="8" t="n"/>
      <c r="F7774" s="9" t="n"/>
      <c r="G7774" s="8" t="n"/>
      <c r="H7774" s="8" t="n"/>
      <c r="I7774" s="8" t="n"/>
      <c r="J7774" s="10">
        <f>IF(A7774="",0,SUMIFS(amount_expended,cfda_key,V7774))</f>
        <v/>
      </c>
      <c r="K7774" s="10">
        <f>IF(G7774="OTHER CLUSTER NOT LISTED ABOVE",SUMIFS(amount_expended,uniform_other_cluster_name,X7774), IF(AND(OR(G7774="N/A",G7774=""),H7774=""),0,IF(G7774="STATE CLUSTER",SUMIFS(amount_expended,uniform_state_cluster_name,W7774),SUMIFS(amount_expended,cluster_name,G7774))))</f>
        <v/>
      </c>
      <c r="L7774" s="8" t="n"/>
      <c r="M7774" s="7" t="n"/>
      <c r="N7774" s="8" t="n"/>
      <c r="O7774" s="7" t="n"/>
      <c r="P7774" s="7" t="n"/>
      <c r="Q7774" s="8" t="n"/>
      <c r="R7774" s="9" t="n"/>
      <c r="S7774" s="8" t="n"/>
      <c r="T7774" s="8" t="n"/>
      <c r="U7774" s="8" t="n"/>
      <c r="V7774" s="11">
        <f>IF(OR(B7774="",C7774=""),"",CONCATENATE(B7774,".",C7774))</f>
        <v/>
      </c>
      <c r="W7774" s="6">
        <f>UPPER(TRIM(H7774))</f>
        <v/>
      </c>
      <c r="X7774" s="6">
        <f>UPPER(TRIM(I7774))</f>
        <v/>
      </c>
      <c r="Y7774" s="6">
        <f>IF(V7774&lt;&gt;"",IFERROR(INDEX(federal_program_name_lookup,MATCH(V7774,aln_lookup,0)),""),"")</f>
        <v/>
      </c>
    </row>
    <row r="7775">
      <c r="A7775" s="6">
        <f>IF(B7775&lt;&gt;"", "AWARD-"&amp;TEXT(ROW()-1,"0000"), "")</f>
        <v/>
      </c>
      <c r="B7775" s="7" t="n"/>
      <c r="C7775" s="7" t="n"/>
      <c r="D7775" s="7" t="n"/>
      <c r="E7775" s="8" t="n"/>
      <c r="F7775" s="9" t="n"/>
      <c r="G7775" s="8" t="n"/>
      <c r="H7775" s="8" t="n"/>
      <c r="I7775" s="8" t="n"/>
      <c r="J7775" s="10">
        <f>IF(A7775="",0,SUMIFS(amount_expended,cfda_key,V7775))</f>
        <v/>
      </c>
      <c r="K7775" s="10">
        <f>IF(G7775="OTHER CLUSTER NOT LISTED ABOVE",SUMIFS(amount_expended,uniform_other_cluster_name,X7775), IF(AND(OR(G7775="N/A",G7775=""),H7775=""),0,IF(G7775="STATE CLUSTER",SUMIFS(amount_expended,uniform_state_cluster_name,W7775),SUMIFS(amount_expended,cluster_name,G7775))))</f>
        <v/>
      </c>
      <c r="L7775" s="8" t="n"/>
      <c r="M7775" s="7" t="n"/>
      <c r="N7775" s="8" t="n"/>
      <c r="O7775" s="7" t="n"/>
      <c r="P7775" s="7" t="n"/>
      <c r="Q7775" s="8" t="n"/>
      <c r="R7775" s="9" t="n"/>
      <c r="S7775" s="8" t="n"/>
      <c r="T7775" s="8" t="n"/>
      <c r="U7775" s="8" t="n"/>
      <c r="V7775" s="11">
        <f>IF(OR(B7775="",C7775=""),"",CONCATENATE(B7775,".",C7775))</f>
        <v/>
      </c>
      <c r="W7775" s="6">
        <f>UPPER(TRIM(H7775))</f>
        <v/>
      </c>
      <c r="X7775" s="6">
        <f>UPPER(TRIM(I7775))</f>
        <v/>
      </c>
      <c r="Y7775" s="6">
        <f>IF(V7775&lt;&gt;"",IFERROR(INDEX(federal_program_name_lookup,MATCH(V7775,aln_lookup,0)),""),"")</f>
        <v/>
      </c>
    </row>
    <row r="7776">
      <c r="A7776" s="6">
        <f>IF(B7776&lt;&gt;"", "AWARD-"&amp;TEXT(ROW()-1,"0000"), "")</f>
        <v/>
      </c>
      <c r="B7776" s="7" t="n"/>
      <c r="C7776" s="7" t="n"/>
      <c r="D7776" s="7" t="n"/>
      <c r="E7776" s="8" t="n"/>
      <c r="F7776" s="9" t="n"/>
      <c r="G7776" s="8" t="n"/>
      <c r="H7776" s="8" t="n"/>
      <c r="I7776" s="8" t="n"/>
      <c r="J7776" s="10">
        <f>IF(A7776="",0,SUMIFS(amount_expended,cfda_key,V7776))</f>
        <v/>
      </c>
      <c r="K7776" s="10">
        <f>IF(G7776="OTHER CLUSTER NOT LISTED ABOVE",SUMIFS(amount_expended,uniform_other_cluster_name,X7776), IF(AND(OR(G7776="N/A",G7776=""),H7776=""),0,IF(G7776="STATE CLUSTER",SUMIFS(amount_expended,uniform_state_cluster_name,W7776),SUMIFS(amount_expended,cluster_name,G7776))))</f>
        <v/>
      </c>
      <c r="L7776" s="8" t="n"/>
      <c r="M7776" s="7" t="n"/>
      <c r="N7776" s="8" t="n"/>
      <c r="O7776" s="7" t="n"/>
      <c r="P7776" s="7" t="n"/>
      <c r="Q7776" s="8" t="n"/>
      <c r="R7776" s="9" t="n"/>
      <c r="S7776" s="8" t="n"/>
      <c r="T7776" s="8" t="n"/>
      <c r="U7776" s="8" t="n"/>
      <c r="V7776" s="11">
        <f>IF(OR(B7776="",C7776=""),"",CONCATENATE(B7776,".",C7776))</f>
        <v/>
      </c>
      <c r="W7776" s="6">
        <f>UPPER(TRIM(H7776))</f>
        <v/>
      </c>
      <c r="X7776" s="6">
        <f>UPPER(TRIM(I7776))</f>
        <v/>
      </c>
      <c r="Y7776" s="6">
        <f>IF(V7776&lt;&gt;"",IFERROR(INDEX(federal_program_name_lookup,MATCH(V7776,aln_lookup,0)),""),"")</f>
        <v/>
      </c>
    </row>
    <row r="7777">
      <c r="A7777" s="6">
        <f>IF(B7777&lt;&gt;"", "AWARD-"&amp;TEXT(ROW()-1,"0000"), "")</f>
        <v/>
      </c>
      <c r="B7777" s="7" t="n"/>
      <c r="C7777" s="7" t="n"/>
      <c r="D7777" s="7" t="n"/>
      <c r="E7777" s="8" t="n"/>
      <c r="F7777" s="9" t="n"/>
      <c r="G7777" s="8" t="n"/>
      <c r="H7777" s="8" t="n"/>
      <c r="I7777" s="8" t="n"/>
      <c r="J7777" s="10">
        <f>IF(A7777="",0,SUMIFS(amount_expended,cfda_key,V7777))</f>
        <v/>
      </c>
      <c r="K7777" s="10">
        <f>IF(G7777="OTHER CLUSTER NOT LISTED ABOVE",SUMIFS(amount_expended,uniform_other_cluster_name,X7777), IF(AND(OR(G7777="N/A",G7777=""),H7777=""),0,IF(G7777="STATE CLUSTER",SUMIFS(amount_expended,uniform_state_cluster_name,W7777),SUMIFS(amount_expended,cluster_name,G7777))))</f>
        <v/>
      </c>
      <c r="L7777" s="8" t="n"/>
      <c r="M7777" s="7" t="n"/>
      <c r="N7777" s="8" t="n"/>
      <c r="O7777" s="7" t="n"/>
      <c r="P7777" s="7" t="n"/>
      <c r="Q7777" s="8" t="n"/>
      <c r="R7777" s="9" t="n"/>
      <c r="S7777" s="8" t="n"/>
      <c r="T7777" s="8" t="n"/>
      <c r="U7777" s="8" t="n"/>
      <c r="V7777" s="11">
        <f>IF(OR(B7777="",C7777=""),"",CONCATENATE(B7777,".",C7777))</f>
        <v/>
      </c>
      <c r="W7777" s="6">
        <f>UPPER(TRIM(H7777))</f>
        <v/>
      </c>
      <c r="X7777" s="6">
        <f>UPPER(TRIM(I7777))</f>
        <v/>
      </c>
      <c r="Y7777" s="6">
        <f>IF(V7777&lt;&gt;"",IFERROR(INDEX(federal_program_name_lookup,MATCH(V7777,aln_lookup,0)),""),"")</f>
        <v/>
      </c>
    </row>
    <row r="7778">
      <c r="A7778" s="6">
        <f>IF(B7778&lt;&gt;"", "AWARD-"&amp;TEXT(ROW()-1,"0000"), "")</f>
        <v/>
      </c>
      <c r="B7778" s="7" t="n"/>
      <c r="C7778" s="7" t="n"/>
      <c r="D7778" s="7" t="n"/>
      <c r="E7778" s="8" t="n"/>
      <c r="F7778" s="9" t="n"/>
      <c r="G7778" s="8" t="n"/>
      <c r="H7778" s="8" t="n"/>
      <c r="I7778" s="8" t="n"/>
      <c r="J7778" s="10">
        <f>IF(A7778="",0,SUMIFS(amount_expended,cfda_key,V7778))</f>
        <v/>
      </c>
      <c r="K7778" s="10">
        <f>IF(G7778="OTHER CLUSTER NOT LISTED ABOVE",SUMIFS(amount_expended,uniform_other_cluster_name,X7778), IF(AND(OR(G7778="N/A",G7778=""),H7778=""),0,IF(G7778="STATE CLUSTER",SUMIFS(amount_expended,uniform_state_cluster_name,W7778),SUMIFS(amount_expended,cluster_name,G7778))))</f>
        <v/>
      </c>
      <c r="L7778" s="8" t="n"/>
      <c r="M7778" s="7" t="n"/>
      <c r="N7778" s="8" t="n"/>
      <c r="O7778" s="7" t="n"/>
      <c r="P7778" s="7" t="n"/>
      <c r="Q7778" s="8" t="n"/>
      <c r="R7778" s="9" t="n"/>
      <c r="S7778" s="8" t="n"/>
      <c r="T7778" s="8" t="n"/>
      <c r="U7778" s="8" t="n"/>
      <c r="V7778" s="11">
        <f>IF(OR(B7778="",C7778=""),"",CONCATENATE(B7778,".",C7778))</f>
        <v/>
      </c>
      <c r="W7778" s="6">
        <f>UPPER(TRIM(H7778))</f>
        <v/>
      </c>
      <c r="X7778" s="6">
        <f>UPPER(TRIM(I7778))</f>
        <v/>
      </c>
      <c r="Y7778" s="6">
        <f>IF(V7778&lt;&gt;"",IFERROR(INDEX(federal_program_name_lookup,MATCH(V7778,aln_lookup,0)),""),"")</f>
        <v/>
      </c>
    </row>
    <row r="7779">
      <c r="A7779" s="6">
        <f>IF(B7779&lt;&gt;"", "AWARD-"&amp;TEXT(ROW()-1,"0000"), "")</f>
        <v/>
      </c>
      <c r="B7779" s="7" t="n"/>
      <c r="C7779" s="7" t="n"/>
      <c r="D7779" s="7" t="n"/>
      <c r="E7779" s="8" t="n"/>
      <c r="F7779" s="9" t="n"/>
      <c r="G7779" s="8" t="n"/>
      <c r="H7779" s="8" t="n"/>
      <c r="I7779" s="8" t="n"/>
      <c r="J7779" s="10">
        <f>IF(A7779="",0,SUMIFS(amount_expended,cfda_key,V7779))</f>
        <v/>
      </c>
      <c r="K7779" s="10">
        <f>IF(G7779="OTHER CLUSTER NOT LISTED ABOVE",SUMIFS(amount_expended,uniform_other_cluster_name,X7779), IF(AND(OR(G7779="N/A",G7779=""),H7779=""),0,IF(G7779="STATE CLUSTER",SUMIFS(amount_expended,uniform_state_cluster_name,W7779),SUMIFS(amount_expended,cluster_name,G7779))))</f>
        <v/>
      </c>
      <c r="L7779" s="8" t="n"/>
      <c r="M7779" s="7" t="n"/>
      <c r="N7779" s="8" t="n"/>
      <c r="O7779" s="7" t="n"/>
      <c r="P7779" s="7" t="n"/>
      <c r="Q7779" s="8" t="n"/>
      <c r="R7779" s="9" t="n"/>
      <c r="S7779" s="8" t="n"/>
      <c r="T7779" s="8" t="n"/>
      <c r="U7779" s="8" t="n"/>
      <c r="V7779" s="11">
        <f>IF(OR(B7779="",C7779=""),"",CONCATENATE(B7779,".",C7779))</f>
        <v/>
      </c>
      <c r="W7779" s="6">
        <f>UPPER(TRIM(H7779))</f>
        <v/>
      </c>
      <c r="X7779" s="6">
        <f>UPPER(TRIM(I7779))</f>
        <v/>
      </c>
      <c r="Y7779" s="6">
        <f>IF(V7779&lt;&gt;"",IFERROR(INDEX(federal_program_name_lookup,MATCH(V7779,aln_lookup,0)),""),"")</f>
        <v/>
      </c>
    </row>
    <row r="7780">
      <c r="A7780" s="6">
        <f>IF(B7780&lt;&gt;"", "AWARD-"&amp;TEXT(ROW()-1,"0000"), "")</f>
        <v/>
      </c>
      <c r="B7780" s="7" t="n"/>
      <c r="C7780" s="7" t="n"/>
      <c r="D7780" s="7" t="n"/>
      <c r="E7780" s="8" t="n"/>
      <c r="F7780" s="9" t="n"/>
      <c r="G7780" s="8" t="n"/>
      <c r="H7780" s="8" t="n"/>
      <c r="I7780" s="8" t="n"/>
      <c r="J7780" s="10">
        <f>IF(A7780="",0,SUMIFS(amount_expended,cfda_key,V7780))</f>
        <v/>
      </c>
      <c r="K7780" s="10">
        <f>IF(G7780="OTHER CLUSTER NOT LISTED ABOVE",SUMIFS(amount_expended,uniform_other_cluster_name,X7780), IF(AND(OR(G7780="N/A",G7780=""),H7780=""),0,IF(G7780="STATE CLUSTER",SUMIFS(amount_expended,uniform_state_cluster_name,W7780),SUMIFS(amount_expended,cluster_name,G7780))))</f>
        <v/>
      </c>
      <c r="L7780" s="8" t="n"/>
      <c r="M7780" s="7" t="n"/>
      <c r="N7780" s="8" t="n"/>
      <c r="O7780" s="7" t="n"/>
      <c r="P7780" s="7" t="n"/>
      <c r="Q7780" s="8" t="n"/>
      <c r="R7780" s="9" t="n"/>
      <c r="S7780" s="8" t="n"/>
      <c r="T7780" s="8" t="n"/>
      <c r="U7780" s="8" t="n"/>
      <c r="V7780" s="11">
        <f>IF(OR(B7780="",C7780=""),"",CONCATENATE(B7780,".",C7780))</f>
        <v/>
      </c>
      <c r="W7780" s="6">
        <f>UPPER(TRIM(H7780))</f>
        <v/>
      </c>
      <c r="X7780" s="6">
        <f>UPPER(TRIM(I7780))</f>
        <v/>
      </c>
      <c r="Y7780" s="6">
        <f>IF(V7780&lt;&gt;"",IFERROR(INDEX(federal_program_name_lookup,MATCH(V7780,aln_lookup,0)),""),"")</f>
        <v/>
      </c>
    </row>
    <row r="7781">
      <c r="A7781" s="6">
        <f>IF(B7781&lt;&gt;"", "AWARD-"&amp;TEXT(ROW()-1,"0000"), "")</f>
        <v/>
      </c>
      <c r="B7781" s="7" t="n"/>
      <c r="C7781" s="7" t="n"/>
      <c r="D7781" s="7" t="n"/>
      <c r="E7781" s="8" t="n"/>
      <c r="F7781" s="9" t="n"/>
      <c r="G7781" s="8" t="n"/>
      <c r="H7781" s="8" t="n"/>
      <c r="I7781" s="8" t="n"/>
      <c r="J7781" s="10">
        <f>IF(A7781="",0,SUMIFS(amount_expended,cfda_key,V7781))</f>
        <v/>
      </c>
      <c r="K7781" s="10">
        <f>IF(G7781="OTHER CLUSTER NOT LISTED ABOVE",SUMIFS(amount_expended,uniform_other_cluster_name,X7781), IF(AND(OR(G7781="N/A",G7781=""),H7781=""),0,IF(G7781="STATE CLUSTER",SUMIFS(amount_expended,uniform_state_cluster_name,W7781),SUMIFS(amount_expended,cluster_name,G7781))))</f>
        <v/>
      </c>
      <c r="L7781" s="8" t="n"/>
      <c r="M7781" s="7" t="n"/>
      <c r="N7781" s="8" t="n"/>
      <c r="O7781" s="7" t="n"/>
      <c r="P7781" s="7" t="n"/>
      <c r="Q7781" s="8" t="n"/>
      <c r="R7781" s="9" t="n"/>
      <c r="S7781" s="8" t="n"/>
      <c r="T7781" s="8" t="n"/>
      <c r="U7781" s="8" t="n"/>
      <c r="V7781" s="11">
        <f>IF(OR(B7781="",C7781=""),"",CONCATENATE(B7781,".",C7781))</f>
        <v/>
      </c>
      <c r="W7781" s="6">
        <f>UPPER(TRIM(H7781))</f>
        <v/>
      </c>
      <c r="X7781" s="6">
        <f>UPPER(TRIM(I7781))</f>
        <v/>
      </c>
      <c r="Y7781" s="6">
        <f>IF(V7781&lt;&gt;"",IFERROR(INDEX(federal_program_name_lookup,MATCH(V7781,aln_lookup,0)),""),"")</f>
        <v/>
      </c>
    </row>
    <row r="7782">
      <c r="A7782" s="6">
        <f>IF(B7782&lt;&gt;"", "AWARD-"&amp;TEXT(ROW()-1,"0000"), "")</f>
        <v/>
      </c>
      <c r="B7782" s="7" t="n"/>
      <c r="C7782" s="7" t="n"/>
      <c r="D7782" s="7" t="n"/>
      <c r="E7782" s="8" t="n"/>
      <c r="F7782" s="9" t="n"/>
      <c r="G7782" s="8" t="n"/>
      <c r="H7782" s="8" t="n"/>
      <c r="I7782" s="8" t="n"/>
      <c r="J7782" s="10">
        <f>IF(A7782="",0,SUMIFS(amount_expended,cfda_key,V7782))</f>
        <v/>
      </c>
      <c r="K7782" s="10">
        <f>IF(G7782="OTHER CLUSTER NOT LISTED ABOVE",SUMIFS(amount_expended,uniform_other_cluster_name,X7782), IF(AND(OR(G7782="N/A",G7782=""),H7782=""),0,IF(G7782="STATE CLUSTER",SUMIFS(amount_expended,uniform_state_cluster_name,W7782),SUMIFS(amount_expended,cluster_name,G7782))))</f>
        <v/>
      </c>
      <c r="L7782" s="8" t="n"/>
      <c r="M7782" s="7" t="n"/>
      <c r="N7782" s="8" t="n"/>
      <c r="O7782" s="7" t="n"/>
      <c r="P7782" s="7" t="n"/>
      <c r="Q7782" s="8" t="n"/>
      <c r="R7782" s="9" t="n"/>
      <c r="S7782" s="8" t="n"/>
      <c r="T7782" s="8" t="n"/>
      <c r="U7782" s="8" t="n"/>
      <c r="V7782" s="11">
        <f>IF(OR(B7782="",C7782=""),"",CONCATENATE(B7782,".",C7782))</f>
        <v/>
      </c>
      <c r="W7782" s="6">
        <f>UPPER(TRIM(H7782))</f>
        <v/>
      </c>
      <c r="X7782" s="6">
        <f>UPPER(TRIM(I7782))</f>
        <v/>
      </c>
      <c r="Y7782" s="6">
        <f>IF(V7782&lt;&gt;"",IFERROR(INDEX(federal_program_name_lookup,MATCH(V7782,aln_lookup,0)),""),"")</f>
        <v/>
      </c>
    </row>
    <row r="7783">
      <c r="A7783" s="6">
        <f>IF(B7783&lt;&gt;"", "AWARD-"&amp;TEXT(ROW()-1,"0000"), "")</f>
        <v/>
      </c>
      <c r="B7783" s="7" t="n"/>
      <c r="C7783" s="7" t="n"/>
      <c r="D7783" s="7" t="n"/>
      <c r="E7783" s="8" t="n"/>
      <c r="F7783" s="9" t="n"/>
      <c r="G7783" s="8" t="n"/>
      <c r="H7783" s="8" t="n"/>
      <c r="I7783" s="8" t="n"/>
      <c r="J7783" s="10">
        <f>IF(A7783="",0,SUMIFS(amount_expended,cfda_key,V7783))</f>
        <v/>
      </c>
      <c r="K7783" s="10">
        <f>IF(G7783="OTHER CLUSTER NOT LISTED ABOVE",SUMIFS(amount_expended,uniform_other_cluster_name,X7783), IF(AND(OR(G7783="N/A",G7783=""),H7783=""),0,IF(G7783="STATE CLUSTER",SUMIFS(amount_expended,uniform_state_cluster_name,W7783),SUMIFS(amount_expended,cluster_name,G7783))))</f>
        <v/>
      </c>
      <c r="L7783" s="8" t="n"/>
      <c r="M7783" s="7" t="n"/>
      <c r="N7783" s="8" t="n"/>
      <c r="O7783" s="7" t="n"/>
      <c r="P7783" s="7" t="n"/>
      <c r="Q7783" s="8" t="n"/>
      <c r="R7783" s="9" t="n"/>
      <c r="S7783" s="8" t="n"/>
      <c r="T7783" s="8" t="n"/>
      <c r="U7783" s="8" t="n"/>
      <c r="V7783" s="11">
        <f>IF(OR(B7783="",C7783=""),"",CONCATENATE(B7783,".",C7783))</f>
        <v/>
      </c>
      <c r="W7783" s="6">
        <f>UPPER(TRIM(H7783))</f>
        <v/>
      </c>
      <c r="X7783" s="6">
        <f>UPPER(TRIM(I7783))</f>
        <v/>
      </c>
      <c r="Y7783" s="6">
        <f>IF(V7783&lt;&gt;"",IFERROR(INDEX(federal_program_name_lookup,MATCH(V7783,aln_lookup,0)),""),"")</f>
        <v/>
      </c>
    </row>
    <row r="7784">
      <c r="A7784" s="6">
        <f>IF(B7784&lt;&gt;"", "AWARD-"&amp;TEXT(ROW()-1,"0000"), "")</f>
        <v/>
      </c>
      <c r="B7784" s="7" t="n"/>
      <c r="C7784" s="7" t="n"/>
      <c r="D7784" s="7" t="n"/>
      <c r="E7784" s="8" t="n"/>
      <c r="F7784" s="9" t="n"/>
      <c r="G7784" s="8" t="n"/>
      <c r="H7784" s="8" t="n"/>
      <c r="I7784" s="8" t="n"/>
      <c r="J7784" s="10">
        <f>IF(A7784="",0,SUMIFS(amount_expended,cfda_key,V7784))</f>
        <v/>
      </c>
      <c r="K7784" s="10">
        <f>IF(G7784="OTHER CLUSTER NOT LISTED ABOVE",SUMIFS(amount_expended,uniform_other_cluster_name,X7784), IF(AND(OR(G7784="N/A",G7784=""),H7784=""),0,IF(G7784="STATE CLUSTER",SUMIFS(amount_expended,uniform_state_cluster_name,W7784),SUMIFS(amount_expended,cluster_name,G7784))))</f>
        <v/>
      </c>
      <c r="L7784" s="8" t="n"/>
      <c r="M7784" s="7" t="n"/>
      <c r="N7784" s="8" t="n"/>
      <c r="O7784" s="7" t="n"/>
      <c r="P7784" s="7" t="n"/>
      <c r="Q7784" s="8" t="n"/>
      <c r="R7784" s="9" t="n"/>
      <c r="S7784" s="8" t="n"/>
      <c r="T7784" s="8" t="n"/>
      <c r="U7784" s="8" t="n"/>
      <c r="V7784" s="11">
        <f>IF(OR(B7784="",C7784=""),"",CONCATENATE(B7784,".",C7784))</f>
        <v/>
      </c>
      <c r="W7784" s="6">
        <f>UPPER(TRIM(H7784))</f>
        <v/>
      </c>
      <c r="X7784" s="6">
        <f>UPPER(TRIM(I7784))</f>
        <v/>
      </c>
      <c r="Y7784" s="6">
        <f>IF(V7784&lt;&gt;"",IFERROR(INDEX(federal_program_name_lookup,MATCH(V7784,aln_lookup,0)),""),"")</f>
        <v/>
      </c>
    </row>
    <row r="7785">
      <c r="A7785" s="6">
        <f>IF(B7785&lt;&gt;"", "AWARD-"&amp;TEXT(ROW()-1,"0000"), "")</f>
        <v/>
      </c>
      <c r="B7785" s="7" t="n"/>
      <c r="C7785" s="7" t="n"/>
      <c r="D7785" s="7" t="n"/>
      <c r="E7785" s="8" t="n"/>
      <c r="F7785" s="9" t="n"/>
      <c r="G7785" s="8" t="n"/>
      <c r="H7785" s="8" t="n"/>
      <c r="I7785" s="8" t="n"/>
      <c r="J7785" s="10">
        <f>IF(A7785="",0,SUMIFS(amount_expended,cfda_key,V7785))</f>
        <v/>
      </c>
      <c r="K7785" s="10">
        <f>IF(G7785="OTHER CLUSTER NOT LISTED ABOVE",SUMIFS(amount_expended,uniform_other_cluster_name,X7785), IF(AND(OR(G7785="N/A",G7785=""),H7785=""),0,IF(G7785="STATE CLUSTER",SUMIFS(amount_expended,uniform_state_cluster_name,W7785),SUMIFS(amount_expended,cluster_name,G7785))))</f>
        <v/>
      </c>
      <c r="L7785" s="8" t="n"/>
      <c r="M7785" s="7" t="n"/>
      <c r="N7785" s="8" t="n"/>
      <c r="O7785" s="7" t="n"/>
      <c r="P7785" s="7" t="n"/>
      <c r="Q7785" s="8" t="n"/>
      <c r="R7785" s="9" t="n"/>
      <c r="S7785" s="8" t="n"/>
      <c r="T7785" s="8" t="n"/>
      <c r="U7785" s="8" t="n"/>
      <c r="V7785" s="11">
        <f>IF(OR(B7785="",C7785=""),"",CONCATENATE(B7785,".",C7785))</f>
        <v/>
      </c>
      <c r="W7785" s="6">
        <f>UPPER(TRIM(H7785))</f>
        <v/>
      </c>
      <c r="X7785" s="6">
        <f>UPPER(TRIM(I7785))</f>
        <v/>
      </c>
      <c r="Y7785" s="6">
        <f>IF(V7785&lt;&gt;"",IFERROR(INDEX(federal_program_name_lookup,MATCH(V7785,aln_lookup,0)),""),"")</f>
        <v/>
      </c>
    </row>
    <row r="7786">
      <c r="A7786" s="6">
        <f>IF(B7786&lt;&gt;"", "AWARD-"&amp;TEXT(ROW()-1,"0000"), "")</f>
        <v/>
      </c>
      <c r="B7786" s="7" t="n"/>
      <c r="C7786" s="7" t="n"/>
      <c r="D7786" s="7" t="n"/>
      <c r="E7786" s="8" t="n"/>
      <c r="F7786" s="9" t="n"/>
      <c r="G7786" s="8" t="n"/>
      <c r="H7786" s="8" t="n"/>
      <c r="I7786" s="8" t="n"/>
      <c r="J7786" s="10">
        <f>IF(A7786="",0,SUMIFS(amount_expended,cfda_key,V7786))</f>
        <v/>
      </c>
      <c r="K7786" s="10">
        <f>IF(G7786="OTHER CLUSTER NOT LISTED ABOVE",SUMIFS(amount_expended,uniform_other_cluster_name,X7786), IF(AND(OR(G7786="N/A",G7786=""),H7786=""),0,IF(G7786="STATE CLUSTER",SUMIFS(amount_expended,uniform_state_cluster_name,W7786),SUMIFS(amount_expended,cluster_name,G7786))))</f>
        <v/>
      </c>
      <c r="L7786" s="8" t="n"/>
      <c r="M7786" s="7" t="n"/>
      <c r="N7786" s="8" t="n"/>
      <c r="O7786" s="7" t="n"/>
      <c r="P7786" s="7" t="n"/>
      <c r="Q7786" s="8" t="n"/>
      <c r="R7786" s="9" t="n"/>
      <c r="S7786" s="8" t="n"/>
      <c r="T7786" s="8" t="n"/>
      <c r="U7786" s="8" t="n"/>
      <c r="V7786" s="11">
        <f>IF(OR(B7786="",C7786=""),"",CONCATENATE(B7786,".",C7786))</f>
        <v/>
      </c>
      <c r="W7786" s="6">
        <f>UPPER(TRIM(H7786))</f>
        <v/>
      </c>
      <c r="X7786" s="6">
        <f>UPPER(TRIM(I7786))</f>
        <v/>
      </c>
      <c r="Y7786" s="6">
        <f>IF(V7786&lt;&gt;"",IFERROR(INDEX(federal_program_name_lookup,MATCH(V7786,aln_lookup,0)),""),"")</f>
        <v/>
      </c>
    </row>
    <row r="7787">
      <c r="A7787" s="6">
        <f>IF(B7787&lt;&gt;"", "AWARD-"&amp;TEXT(ROW()-1,"0000"), "")</f>
        <v/>
      </c>
      <c r="B7787" s="7" t="n"/>
      <c r="C7787" s="7" t="n"/>
      <c r="D7787" s="7" t="n"/>
      <c r="E7787" s="8" t="n"/>
      <c r="F7787" s="9" t="n"/>
      <c r="G7787" s="8" t="n"/>
      <c r="H7787" s="8" t="n"/>
      <c r="I7787" s="8" t="n"/>
      <c r="J7787" s="10">
        <f>IF(A7787="",0,SUMIFS(amount_expended,cfda_key,V7787))</f>
        <v/>
      </c>
      <c r="K7787" s="10">
        <f>IF(G7787="OTHER CLUSTER NOT LISTED ABOVE",SUMIFS(amount_expended,uniform_other_cluster_name,X7787), IF(AND(OR(G7787="N/A",G7787=""),H7787=""),0,IF(G7787="STATE CLUSTER",SUMIFS(amount_expended,uniform_state_cluster_name,W7787),SUMIFS(amount_expended,cluster_name,G7787))))</f>
        <v/>
      </c>
      <c r="L7787" s="8" t="n"/>
      <c r="M7787" s="7" t="n"/>
      <c r="N7787" s="8" t="n"/>
      <c r="O7787" s="7" t="n"/>
      <c r="P7787" s="7" t="n"/>
      <c r="Q7787" s="8" t="n"/>
      <c r="R7787" s="9" t="n"/>
      <c r="S7787" s="8" t="n"/>
      <c r="T7787" s="8" t="n"/>
      <c r="U7787" s="8" t="n"/>
      <c r="V7787" s="11">
        <f>IF(OR(B7787="",C7787=""),"",CONCATENATE(B7787,".",C7787))</f>
        <v/>
      </c>
      <c r="W7787" s="6">
        <f>UPPER(TRIM(H7787))</f>
        <v/>
      </c>
      <c r="X7787" s="6">
        <f>UPPER(TRIM(I7787))</f>
        <v/>
      </c>
      <c r="Y7787" s="6">
        <f>IF(V7787&lt;&gt;"",IFERROR(INDEX(federal_program_name_lookup,MATCH(V7787,aln_lookup,0)),""),"")</f>
        <v/>
      </c>
    </row>
    <row r="7788">
      <c r="A7788" s="6">
        <f>IF(B7788&lt;&gt;"", "AWARD-"&amp;TEXT(ROW()-1,"0000"), "")</f>
        <v/>
      </c>
      <c r="B7788" s="7" t="n"/>
      <c r="C7788" s="7" t="n"/>
      <c r="D7788" s="7" t="n"/>
      <c r="E7788" s="8" t="n"/>
      <c r="F7788" s="9" t="n"/>
      <c r="G7788" s="8" t="n"/>
      <c r="H7788" s="8" t="n"/>
      <c r="I7788" s="8" t="n"/>
      <c r="J7788" s="10">
        <f>IF(A7788="",0,SUMIFS(amount_expended,cfda_key,V7788))</f>
        <v/>
      </c>
      <c r="K7788" s="10">
        <f>IF(G7788="OTHER CLUSTER NOT LISTED ABOVE",SUMIFS(amount_expended,uniform_other_cluster_name,X7788), IF(AND(OR(G7788="N/A",G7788=""),H7788=""),0,IF(G7788="STATE CLUSTER",SUMIFS(amount_expended,uniform_state_cluster_name,W7788),SUMIFS(amount_expended,cluster_name,G7788))))</f>
        <v/>
      </c>
      <c r="L7788" s="8" t="n"/>
      <c r="M7788" s="7" t="n"/>
      <c r="N7788" s="8" t="n"/>
      <c r="O7788" s="7" t="n"/>
      <c r="P7788" s="7" t="n"/>
      <c r="Q7788" s="8" t="n"/>
      <c r="R7788" s="9" t="n"/>
      <c r="S7788" s="8" t="n"/>
      <c r="T7788" s="8" t="n"/>
      <c r="U7788" s="8" t="n"/>
      <c r="V7788" s="11">
        <f>IF(OR(B7788="",C7788=""),"",CONCATENATE(B7788,".",C7788))</f>
        <v/>
      </c>
      <c r="W7788" s="6">
        <f>UPPER(TRIM(H7788))</f>
        <v/>
      </c>
      <c r="X7788" s="6">
        <f>UPPER(TRIM(I7788))</f>
        <v/>
      </c>
      <c r="Y7788" s="6">
        <f>IF(V7788&lt;&gt;"",IFERROR(INDEX(federal_program_name_lookup,MATCH(V7788,aln_lookup,0)),""),"")</f>
        <v/>
      </c>
    </row>
    <row r="7789">
      <c r="A7789" s="6">
        <f>IF(B7789&lt;&gt;"", "AWARD-"&amp;TEXT(ROW()-1,"0000"), "")</f>
        <v/>
      </c>
      <c r="B7789" s="7" t="n"/>
      <c r="C7789" s="7" t="n"/>
      <c r="D7789" s="7" t="n"/>
      <c r="E7789" s="8" t="n"/>
      <c r="F7789" s="9" t="n"/>
      <c r="G7789" s="8" t="n"/>
      <c r="H7789" s="8" t="n"/>
      <c r="I7789" s="8" t="n"/>
      <c r="J7789" s="10">
        <f>IF(A7789="",0,SUMIFS(amount_expended,cfda_key,V7789))</f>
        <v/>
      </c>
      <c r="K7789" s="10">
        <f>IF(G7789="OTHER CLUSTER NOT LISTED ABOVE",SUMIFS(amount_expended,uniform_other_cluster_name,X7789), IF(AND(OR(G7789="N/A",G7789=""),H7789=""),0,IF(G7789="STATE CLUSTER",SUMIFS(amount_expended,uniform_state_cluster_name,W7789),SUMIFS(amount_expended,cluster_name,G7789))))</f>
        <v/>
      </c>
      <c r="L7789" s="8" t="n"/>
      <c r="M7789" s="7" t="n"/>
      <c r="N7789" s="8" t="n"/>
      <c r="O7789" s="7" t="n"/>
      <c r="P7789" s="7" t="n"/>
      <c r="Q7789" s="8" t="n"/>
      <c r="R7789" s="9" t="n"/>
      <c r="S7789" s="8" t="n"/>
      <c r="T7789" s="8" t="n"/>
      <c r="U7789" s="8" t="n"/>
      <c r="V7789" s="11">
        <f>IF(OR(B7789="",C7789=""),"",CONCATENATE(B7789,".",C7789))</f>
        <v/>
      </c>
      <c r="W7789" s="6">
        <f>UPPER(TRIM(H7789))</f>
        <v/>
      </c>
      <c r="X7789" s="6">
        <f>UPPER(TRIM(I7789))</f>
        <v/>
      </c>
      <c r="Y7789" s="6">
        <f>IF(V7789&lt;&gt;"",IFERROR(INDEX(federal_program_name_lookup,MATCH(V7789,aln_lookup,0)),""),"")</f>
        <v/>
      </c>
    </row>
    <row r="7790">
      <c r="A7790" s="6">
        <f>IF(B7790&lt;&gt;"", "AWARD-"&amp;TEXT(ROW()-1,"0000"), "")</f>
        <v/>
      </c>
      <c r="B7790" s="7" t="n"/>
      <c r="C7790" s="7" t="n"/>
      <c r="D7790" s="7" t="n"/>
      <c r="E7790" s="8" t="n"/>
      <c r="F7790" s="9" t="n"/>
      <c r="G7790" s="8" t="n"/>
      <c r="H7790" s="8" t="n"/>
      <c r="I7790" s="8" t="n"/>
      <c r="J7790" s="10">
        <f>IF(A7790="",0,SUMIFS(amount_expended,cfda_key,V7790))</f>
        <v/>
      </c>
      <c r="K7790" s="10">
        <f>IF(G7790="OTHER CLUSTER NOT LISTED ABOVE",SUMIFS(amount_expended,uniform_other_cluster_name,X7790), IF(AND(OR(G7790="N/A",G7790=""),H7790=""),0,IF(G7790="STATE CLUSTER",SUMIFS(amount_expended,uniform_state_cluster_name,W7790),SUMIFS(amount_expended,cluster_name,G7790))))</f>
        <v/>
      </c>
      <c r="L7790" s="8" t="n"/>
      <c r="M7790" s="7" t="n"/>
      <c r="N7790" s="8" t="n"/>
      <c r="O7790" s="7" t="n"/>
      <c r="P7790" s="7" t="n"/>
      <c r="Q7790" s="8" t="n"/>
      <c r="R7790" s="9" t="n"/>
      <c r="S7790" s="8" t="n"/>
      <c r="T7790" s="8" t="n"/>
      <c r="U7790" s="8" t="n"/>
      <c r="V7790" s="11">
        <f>IF(OR(B7790="",C7790=""),"",CONCATENATE(B7790,".",C7790))</f>
        <v/>
      </c>
      <c r="W7790" s="6">
        <f>UPPER(TRIM(H7790))</f>
        <v/>
      </c>
      <c r="X7790" s="6">
        <f>UPPER(TRIM(I7790))</f>
        <v/>
      </c>
      <c r="Y7790" s="6">
        <f>IF(V7790&lt;&gt;"",IFERROR(INDEX(federal_program_name_lookup,MATCH(V7790,aln_lookup,0)),""),"")</f>
        <v/>
      </c>
    </row>
    <row r="7791">
      <c r="A7791" s="6">
        <f>IF(B7791&lt;&gt;"", "AWARD-"&amp;TEXT(ROW()-1,"0000"), "")</f>
        <v/>
      </c>
      <c r="B7791" s="7" t="n"/>
      <c r="C7791" s="7" t="n"/>
      <c r="D7791" s="7" t="n"/>
      <c r="E7791" s="8" t="n"/>
      <c r="F7791" s="9" t="n"/>
      <c r="G7791" s="8" t="n"/>
      <c r="H7791" s="8" t="n"/>
      <c r="I7791" s="8" t="n"/>
      <c r="J7791" s="10">
        <f>IF(A7791="",0,SUMIFS(amount_expended,cfda_key,V7791))</f>
        <v/>
      </c>
      <c r="K7791" s="10">
        <f>IF(G7791="OTHER CLUSTER NOT LISTED ABOVE",SUMIFS(amount_expended,uniform_other_cluster_name,X7791), IF(AND(OR(G7791="N/A",G7791=""),H7791=""),0,IF(G7791="STATE CLUSTER",SUMIFS(amount_expended,uniform_state_cluster_name,W7791),SUMIFS(amount_expended,cluster_name,G7791))))</f>
        <v/>
      </c>
      <c r="L7791" s="8" t="n"/>
      <c r="M7791" s="7" t="n"/>
      <c r="N7791" s="8" t="n"/>
      <c r="O7791" s="7" t="n"/>
      <c r="P7791" s="7" t="n"/>
      <c r="Q7791" s="8" t="n"/>
      <c r="R7791" s="9" t="n"/>
      <c r="S7791" s="8" t="n"/>
      <c r="T7791" s="8" t="n"/>
      <c r="U7791" s="8" t="n"/>
      <c r="V7791" s="11">
        <f>IF(OR(B7791="",C7791=""),"",CONCATENATE(B7791,".",C7791))</f>
        <v/>
      </c>
      <c r="W7791" s="6">
        <f>UPPER(TRIM(H7791))</f>
        <v/>
      </c>
      <c r="X7791" s="6">
        <f>UPPER(TRIM(I7791))</f>
        <v/>
      </c>
      <c r="Y7791" s="6">
        <f>IF(V7791&lt;&gt;"",IFERROR(INDEX(federal_program_name_lookup,MATCH(V7791,aln_lookup,0)),""),"")</f>
        <v/>
      </c>
    </row>
    <row r="7792">
      <c r="A7792" s="6">
        <f>IF(B7792&lt;&gt;"", "AWARD-"&amp;TEXT(ROW()-1,"0000"), "")</f>
        <v/>
      </c>
      <c r="B7792" s="7" t="n"/>
      <c r="C7792" s="7" t="n"/>
      <c r="D7792" s="7" t="n"/>
      <c r="E7792" s="8" t="n"/>
      <c r="F7792" s="9" t="n"/>
      <c r="G7792" s="8" t="n"/>
      <c r="H7792" s="8" t="n"/>
      <c r="I7792" s="8" t="n"/>
      <c r="J7792" s="10">
        <f>IF(A7792="",0,SUMIFS(amount_expended,cfda_key,V7792))</f>
        <v/>
      </c>
      <c r="K7792" s="10">
        <f>IF(G7792="OTHER CLUSTER NOT LISTED ABOVE",SUMIFS(amount_expended,uniform_other_cluster_name,X7792), IF(AND(OR(G7792="N/A",G7792=""),H7792=""),0,IF(G7792="STATE CLUSTER",SUMIFS(amount_expended,uniform_state_cluster_name,W7792),SUMIFS(amount_expended,cluster_name,G7792))))</f>
        <v/>
      </c>
      <c r="L7792" s="8" t="n"/>
      <c r="M7792" s="7" t="n"/>
      <c r="N7792" s="8" t="n"/>
      <c r="O7792" s="7" t="n"/>
      <c r="P7792" s="7" t="n"/>
      <c r="Q7792" s="8" t="n"/>
      <c r="R7792" s="9" t="n"/>
      <c r="S7792" s="8" t="n"/>
      <c r="T7792" s="8" t="n"/>
      <c r="U7792" s="8" t="n"/>
      <c r="V7792" s="11">
        <f>IF(OR(B7792="",C7792=""),"",CONCATENATE(B7792,".",C7792))</f>
        <v/>
      </c>
      <c r="W7792" s="6">
        <f>UPPER(TRIM(H7792))</f>
        <v/>
      </c>
      <c r="X7792" s="6">
        <f>UPPER(TRIM(I7792))</f>
        <v/>
      </c>
      <c r="Y7792" s="6">
        <f>IF(V7792&lt;&gt;"",IFERROR(INDEX(federal_program_name_lookup,MATCH(V7792,aln_lookup,0)),""),"")</f>
        <v/>
      </c>
    </row>
    <row r="7793">
      <c r="A7793" s="6">
        <f>IF(B7793&lt;&gt;"", "AWARD-"&amp;TEXT(ROW()-1,"0000"), "")</f>
        <v/>
      </c>
      <c r="B7793" s="7" t="n"/>
      <c r="C7793" s="7" t="n"/>
      <c r="D7793" s="7" t="n"/>
      <c r="E7793" s="8" t="n"/>
      <c r="F7793" s="9" t="n"/>
      <c r="G7793" s="8" t="n"/>
      <c r="H7793" s="8" t="n"/>
      <c r="I7793" s="8" t="n"/>
      <c r="J7793" s="10">
        <f>IF(A7793="",0,SUMIFS(amount_expended,cfda_key,V7793))</f>
        <v/>
      </c>
      <c r="K7793" s="10">
        <f>IF(G7793="OTHER CLUSTER NOT LISTED ABOVE",SUMIFS(amount_expended,uniform_other_cluster_name,X7793), IF(AND(OR(G7793="N/A",G7793=""),H7793=""),0,IF(G7793="STATE CLUSTER",SUMIFS(amount_expended,uniform_state_cluster_name,W7793),SUMIFS(amount_expended,cluster_name,G7793))))</f>
        <v/>
      </c>
      <c r="L7793" s="8" t="n"/>
      <c r="M7793" s="7" t="n"/>
      <c r="N7793" s="8" t="n"/>
      <c r="O7793" s="7" t="n"/>
      <c r="P7793" s="7" t="n"/>
      <c r="Q7793" s="8" t="n"/>
      <c r="R7793" s="9" t="n"/>
      <c r="S7793" s="8" t="n"/>
      <c r="T7793" s="8" t="n"/>
      <c r="U7793" s="8" t="n"/>
      <c r="V7793" s="11">
        <f>IF(OR(B7793="",C7793=""),"",CONCATENATE(B7793,".",C7793))</f>
        <v/>
      </c>
      <c r="W7793" s="6">
        <f>UPPER(TRIM(H7793))</f>
        <v/>
      </c>
      <c r="X7793" s="6">
        <f>UPPER(TRIM(I7793))</f>
        <v/>
      </c>
      <c r="Y7793" s="6">
        <f>IF(V7793&lt;&gt;"",IFERROR(INDEX(federal_program_name_lookup,MATCH(V7793,aln_lookup,0)),""),"")</f>
        <v/>
      </c>
    </row>
    <row r="7794">
      <c r="A7794" s="6">
        <f>IF(B7794&lt;&gt;"", "AWARD-"&amp;TEXT(ROW()-1,"0000"), "")</f>
        <v/>
      </c>
      <c r="B7794" s="7" t="n"/>
      <c r="C7794" s="7" t="n"/>
      <c r="D7794" s="7" t="n"/>
      <c r="E7794" s="8" t="n"/>
      <c r="F7794" s="9" t="n"/>
      <c r="G7794" s="8" t="n"/>
      <c r="H7794" s="8" t="n"/>
      <c r="I7794" s="8" t="n"/>
      <c r="J7794" s="10">
        <f>IF(A7794="",0,SUMIFS(amount_expended,cfda_key,V7794))</f>
        <v/>
      </c>
      <c r="K7794" s="10">
        <f>IF(G7794="OTHER CLUSTER NOT LISTED ABOVE",SUMIFS(amount_expended,uniform_other_cluster_name,X7794), IF(AND(OR(G7794="N/A",G7794=""),H7794=""),0,IF(G7794="STATE CLUSTER",SUMIFS(amount_expended,uniform_state_cluster_name,W7794),SUMIFS(amount_expended,cluster_name,G7794))))</f>
        <v/>
      </c>
      <c r="L7794" s="8" t="n"/>
      <c r="M7794" s="7" t="n"/>
      <c r="N7794" s="8" t="n"/>
      <c r="O7794" s="7" t="n"/>
      <c r="P7794" s="7" t="n"/>
      <c r="Q7794" s="8" t="n"/>
      <c r="R7794" s="9" t="n"/>
      <c r="S7794" s="8" t="n"/>
      <c r="T7794" s="8" t="n"/>
      <c r="U7794" s="8" t="n"/>
      <c r="V7794" s="11">
        <f>IF(OR(B7794="",C7794=""),"",CONCATENATE(B7794,".",C7794))</f>
        <v/>
      </c>
      <c r="W7794" s="6">
        <f>UPPER(TRIM(H7794))</f>
        <v/>
      </c>
      <c r="X7794" s="6">
        <f>UPPER(TRIM(I7794))</f>
        <v/>
      </c>
      <c r="Y7794" s="6">
        <f>IF(V7794&lt;&gt;"",IFERROR(INDEX(federal_program_name_lookup,MATCH(V7794,aln_lookup,0)),""),"")</f>
        <v/>
      </c>
    </row>
    <row r="7795">
      <c r="A7795" s="6">
        <f>IF(B7795&lt;&gt;"", "AWARD-"&amp;TEXT(ROW()-1,"0000"), "")</f>
        <v/>
      </c>
      <c r="B7795" s="7" t="n"/>
      <c r="C7795" s="7" t="n"/>
      <c r="D7795" s="7" t="n"/>
      <c r="E7795" s="8" t="n"/>
      <c r="F7795" s="9" t="n"/>
      <c r="G7795" s="8" t="n"/>
      <c r="H7795" s="8" t="n"/>
      <c r="I7795" s="8" t="n"/>
      <c r="J7795" s="10">
        <f>IF(A7795="",0,SUMIFS(amount_expended,cfda_key,V7795))</f>
        <v/>
      </c>
      <c r="K7795" s="10">
        <f>IF(G7795="OTHER CLUSTER NOT LISTED ABOVE",SUMIFS(amount_expended,uniform_other_cluster_name,X7795), IF(AND(OR(G7795="N/A",G7795=""),H7795=""),0,IF(G7795="STATE CLUSTER",SUMIFS(amount_expended,uniform_state_cluster_name,W7795),SUMIFS(amount_expended,cluster_name,G7795))))</f>
        <v/>
      </c>
      <c r="L7795" s="8" t="n"/>
      <c r="M7795" s="7" t="n"/>
      <c r="N7795" s="8" t="n"/>
      <c r="O7795" s="7" t="n"/>
      <c r="P7795" s="7" t="n"/>
      <c r="Q7795" s="8" t="n"/>
      <c r="R7795" s="9" t="n"/>
      <c r="S7795" s="8" t="n"/>
      <c r="T7795" s="8" t="n"/>
      <c r="U7795" s="8" t="n"/>
      <c r="V7795" s="11">
        <f>IF(OR(B7795="",C7795=""),"",CONCATENATE(B7795,".",C7795))</f>
        <v/>
      </c>
      <c r="W7795" s="6">
        <f>UPPER(TRIM(H7795))</f>
        <v/>
      </c>
      <c r="X7795" s="6">
        <f>UPPER(TRIM(I7795))</f>
        <v/>
      </c>
      <c r="Y7795" s="6">
        <f>IF(V7795&lt;&gt;"",IFERROR(INDEX(federal_program_name_lookup,MATCH(V7795,aln_lookup,0)),""),"")</f>
        <v/>
      </c>
    </row>
    <row r="7796">
      <c r="A7796" s="6">
        <f>IF(B7796&lt;&gt;"", "AWARD-"&amp;TEXT(ROW()-1,"0000"), "")</f>
        <v/>
      </c>
      <c r="B7796" s="7" t="n"/>
      <c r="C7796" s="7" t="n"/>
      <c r="D7796" s="7" t="n"/>
      <c r="E7796" s="8" t="n"/>
      <c r="F7796" s="9" t="n"/>
      <c r="G7796" s="8" t="n"/>
      <c r="H7796" s="8" t="n"/>
      <c r="I7796" s="8" t="n"/>
      <c r="J7796" s="10">
        <f>IF(A7796="",0,SUMIFS(amount_expended,cfda_key,V7796))</f>
        <v/>
      </c>
      <c r="K7796" s="10">
        <f>IF(G7796="OTHER CLUSTER NOT LISTED ABOVE",SUMIFS(amount_expended,uniform_other_cluster_name,X7796), IF(AND(OR(G7796="N/A",G7796=""),H7796=""),0,IF(G7796="STATE CLUSTER",SUMIFS(amount_expended,uniform_state_cluster_name,W7796),SUMIFS(amount_expended,cluster_name,G7796))))</f>
        <v/>
      </c>
      <c r="L7796" s="8" t="n"/>
      <c r="M7796" s="7" t="n"/>
      <c r="N7796" s="8" t="n"/>
      <c r="O7796" s="7" t="n"/>
      <c r="P7796" s="7" t="n"/>
      <c r="Q7796" s="8" t="n"/>
      <c r="R7796" s="9" t="n"/>
      <c r="S7796" s="8" t="n"/>
      <c r="T7796" s="8" t="n"/>
      <c r="U7796" s="8" t="n"/>
      <c r="V7796" s="11">
        <f>IF(OR(B7796="",C7796=""),"",CONCATENATE(B7796,".",C7796))</f>
        <v/>
      </c>
      <c r="W7796" s="6">
        <f>UPPER(TRIM(H7796))</f>
        <v/>
      </c>
      <c r="X7796" s="6">
        <f>UPPER(TRIM(I7796))</f>
        <v/>
      </c>
      <c r="Y7796" s="6">
        <f>IF(V7796&lt;&gt;"",IFERROR(INDEX(federal_program_name_lookup,MATCH(V7796,aln_lookup,0)),""),"")</f>
        <v/>
      </c>
    </row>
    <row r="7797">
      <c r="A7797" s="6">
        <f>IF(B7797&lt;&gt;"", "AWARD-"&amp;TEXT(ROW()-1,"0000"), "")</f>
        <v/>
      </c>
      <c r="B7797" s="7" t="n"/>
      <c r="C7797" s="7" t="n"/>
      <c r="D7797" s="7" t="n"/>
      <c r="E7797" s="8" t="n"/>
      <c r="F7797" s="9" t="n"/>
      <c r="G7797" s="8" t="n"/>
      <c r="H7797" s="8" t="n"/>
      <c r="I7797" s="8" t="n"/>
      <c r="J7797" s="10">
        <f>IF(A7797="",0,SUMIFS(amount_expended,cfda_key,V7797))</f>
        <v/>
      </c>
      <c r="K7797" s="10">
        <f>IF(G7797="OTHER CLUSTER NOT LISTED ABOVE",SUMIFS(amount_expended,uniform_other_cluster_name,X7797), IF(AND(OR(G7797="N/A",G7797=""),H7797=""),0,IF(G7797="STATE CLUSTER",SUMIFS(amount_expended,uniform_state_cluster_name,W7797),SUMIFS(amount_expended,cluster_name,G7797))))</f>
        <v/>
      </c>
      <c r="L7797" s="8" t="n"/>
      <c r="M7797" s="7" t="n"/>
      <c r="N7797" s="8" t="n"/>
      <c r="O7797" s="7" t="n"/>
      <c r="P7797" s="7" t="n"/>
      <c r="Q7797" s="8" t="n"/>
      <c r="R7797" s="9" t="n"/>
      <c r="S7797" s="8" t="n"/>
      <c r="T7797" s="8" t="n"/>
      <c r="U7797" s="8" t="n"/>
      <c r="V7797" s="11">
        <f>IF(OR(B7797="",C7797=""),"",CONCATENATE(B7797,".",C7797))</f>
        <v/>
      </c>
      <c r="W7797" s="6">
        <f>UPPER(TRIM(H7797))</f>
        <v/>
      </c>
      <c r="X7797" s="6">
        <f>UPPER(TRIM(I7797))</f>
        <v/>
      </c>
      <c r="Y7797" s="6">
        <f>IF(V7797&lt;&gt;"",IFERROR(INDEX(federal_program_name_lookup,MATCH(V7797,aln_lookup,0)),""),"")</f>
        <v/>
      </c>
    </row>
    <row r="7798">
      <c r="A7798" s="6">
        <f>IF(B7798&lt;&gt;"", "AWARD-"&amp;TEXT(ROW()-1,"0000"), "")</f>
        <v/>
      </c>
      <c r="B7798" s="7" t="n"/>
      <c r="C7798" s="7" t="n"/>
      <c r="D7798" s="7" t="n"/>
      <c r="E7798" s="8" t="n"/>
      <c r="F7798" s="9" t="n"/>
      <c r="G7798" s="8" t="n"/>
      <c r="H7798" s="8" t="n"/>
      <c r="I7798" s="8" t="n"/>
      <c r="J7798" s="10">
        <f>IF(A7798="",0,SUMIFS(amount_expended,cfda_key,V7798))</f>
        <v/>
      </c>
      <c r="K7798" s="10">
        <f>IF(G7798="OTHER CLUSTER NOT LISTED ABOVE",SUMIFS(amount_expended,uniform_other_cluster_name,X7798), IF(AND(OR(G7798="N/A",G7798=""),H7798=""),0,IF(G7798="STATE CLUSTER",SUMIFS(amount_expended,uniform_state_cluster_name,W7798),SUMIFS(amount_expended,cluster_name,G7798))))</f>
        <v/>
      </c>
      <c r="L7798" s="8" t="n"/>
      <c r="M7798" s="7" t="n"/>
      <c r="N7798" s="8" t="n"/>
      <c r="O7798" s="7" t="n"/>
      <c r="P7798" s="7" t="n"/>
      <c r="Q7798" s="8" t="n"/>
      <c r="R7798" s="9" t="n"/>
      <c r="S7798" s="8" t="n"/>
      <c r="T7798" s="8" t="n"/>
      <c r="U7798" s="8" t="n"/>
      <c r="V7798" s="11">
        <f>IF(OR(B7798="",C7798=""),"",CONCATENATE(B7798,".",C7798))</f>
        <v/>
      </c>
      <c r="W7798" s="6">
        <f>UPPER(TRIM(H7798))</f>
        <v/>
      </c>
      <c r="X7798" s="6">
        <f>UPPER(TRIM(I7798))</f>
        <v/>
      </c>
      <c r="Y7798" s="6">
        <f>IF(V7798&lt;&gt;"",IFERROR(INDEX(federal_program_name_lookup,MATCH(V7798,aln_lookup,0)),""),"")</f>
        <v/>
      </c>
    </row>
    <row r="7799">
      <c r="A7799" s="6">
        <f>IF(B7799&lt;&gt;"", "AWARD-"&amp;TEXT(ROW()-1,"0000"), "")</f>
        <v/>
      </c>
      <c r="B7799" s="7" t="n"/>
      <c r="C7799" s="7" t="n"/>
      <c r="D7799" s="7" t="n"/>
      <c r="E7799" s="8" t="n"/>
      <c r="F7799" s="9" t="n"/>
      <c r="G7799" s="8" t="n"/>
      <c r="H7799" s="8" t="n"/>
      <c r="I7799" s="8" t="n"/>
      <c r="J7799" s="10">
        <f>IF(A7799="",0,SUMIFS(amount_expended,cfda_key,V7799))</f>
        <v/>
      </c>
      <c r="K7799" s="10">
        <f>IF(G7799="OTHER CLUSTER NOT LISTED ABOVE",SUMIFS(amount_expended,uniform_other_cluster_name,X7799), IF(AND(OR(G7799="N/A",G7799=""),H7799=""),0,IF(G7799="STATE CLUSTER",SUMIFS(amount_expended,uniform_state_cluster_name,W7799),SUMIFS(amount_expended,cluster_name,G7799))))</f>
        <v/>
      </c>
      <c r="L7799" s="8" t="n"/>
      <c r="M7799" s="7" t="n"/>
      <c r="N7799" s="8" t="n"/>
      <c r="O7799" s="7" t="n"/>
      <c r="P7799" s="7" t="n"/>
      <c r="Q7799" s="8" t="n"/>
      <c r="R7799" s="9" t="n"/>
      <c r="S7799" s="8" t="n"/>
      <c r="T7799" s="8" t="n"/>
      <c r="U7799" s="8" t="n"/>
      <c r="V7799" s="11">
        <f>IF(OR(B7799="",C7799=""),"",CONCATENATE(B7799,".",C7799))</f>
        <v/>
      </c>
      <c r="W7799" s="6">
        <f>UPPER(TRIM(H7799))</f>
        <v/>
      </c>
      <c r="X7799" s="6">
        <f>UPPER(TRIM(I7799))</f>
        <v/>
      </c>
      <c r="Y7799" s="6">
        <f>IF(V7799&lt;&gt;"",IFERROR(INDEX(federal_program_name_lookup,MATCH(V7799,aln_lookup,0)),""),"")</f>
        <v/>
      </c>
    </row>
    <row r="7800">
      <c r="A7800" s="6">
        <f>IF(B7800&lt;&gt;"", "AWARD-"&amp;TEXT(ROW()-1,"0000"), "")</f>
        <v/>
      </c>
      <c r="B7800" s="7" t="n"/>
      <c r="C7800" s="7" t="n"/>
      <c r="D7800" s="7" t="n"/>
      <c r="E7800" s="8" t="n"/>
      <c r="F7800" s="9" t="n"/>
      <c r="G7800" s="8" t="n"/>
      <c r="H7800" s="8" t="n"/>
      <c r="I7800" s="8" t="n"/>
      <c r="J7800" s="10">
        <f>IF(A7800="",0,SUMIFS(amount_expended,cfda_key,V7800))</f>
        <v/>
      </c>
      <c r="K7800" s="10">
        <f>IF(G7800="OTHER CLUSTER NOT LISTED ABOVE",SUMIFS(amount_expended,uniform_other_cluster_name,X7800), IF(AND(OR(G7800="N/A",G7800=""),H7800=""),0,IF(G7800="STATE CLUSTER",SUMIFS(amount_expended,uniform_state_cluster_name,W7800),SUMIFS(amount_expended,cluster_name,G7800))))</f>
        <v/>
      </c>
      <c r="L7800" s="8" t="n"/>
      <c r="M7800" s="7" t="n"/>
      <c r="N7800" s="8" t="n"/>
      <c r="O7800" s="7" t="n"/>
      <c r="P7800" s="7" t="n"/>
      <c r="Q7800" s="8" t="n"/>
      <c r="R7800" s="9" t="n"/>
      <c r="S7800" s="8" t="n"/>
      <c r="T7800" s="8" t="n"/>
      <c r="U7800" s="8" t="n"/>
      <c r="V7800" s="11">
        <f>IF(OR(B7800="",C7800=""),"",CONCATENATE(B7800,".",C7800))</f>
        <v/>
      </c>
      <c r="W7800" s="6">
        <f>UPPER(TRIM(H7800))</f>
        <v/>
      </c>
      <c r="X7800" s="6">
        <f>UPPER(TRIM(I7800))</f>
        <v/>
      </c>
      <c r="Y7800" s="6">
        <f>IF(V7800&lt;&gt;"",IFERROR(INDEX(federal_program_name_lookup,MATCH(V7800,aln_lookup,0)),""),"")</f>
        <v/>
      </c>
    </row>
    <row r="7801">
      <c r="A7801" s="6">
        <f>IF(B7801&lt;&gt;"", "AWARD-"&amp;TEXT(ROW()-1,"0000"), "")</f>
        <v/>
      </c>
      <c r="B7801" s="7" t="n"/>
      <c r="C7801" s="7" t="n"/>
      <c r="D7801" s="7" t="n"/>
      <c r="E7801" s="8" t="n"/>
      <c r="F7801" s="9" t="n"/>
      <c r="G7801" s="8" t="n"/>
      <c r="H7801" s="8" t="n"/>
      <c r="I7801" s="8" t="n"/>
      <c r="J7801" s="10">
        <f>IF(A7801="",0,SUMIFS(amount_expended,cfda_key,V7801))</f>
        <v/>
      </c>
      <c r="K7801" s="10">
        <f>IF(G7801="OTHER CLUSTER NOT LISTED ABOVE",SUMIFS(amount_expended,uniform_other_cluster_name,X7801), IF(AND(OR(G7801="N/A",G7801=""),H7801=""),0,IF(G7801="STATE CLUSTER",SUMIFS(amount_expended,uniform_state_cluster_name,W7801),SUMIFS(amount_expended,cluster_name,G7801))))</f>
        <v/>
      </c>
      <c r="L7801" s="8" t="n"/>
      <c r="M7801" s="7" t="n"/>
      <c r="N7801" s="8" t="n"/>
      <c r="O7801" s="7" t="n"/>
      <c r="P7801" s="7" t="n"/>
      <c r="Q7801" s="8" t="n"/>
      <c r="R7801" s="9" t="n"/>
      <c r="S7801" s="8" t="n"/>
      <c r="T7801" s="8" t="n"/>
      <c r="U7801" s="8" t="n"/>
      <c r="V7801" s="11">
        <f>IF(OR(B7801="",C7801=""),"",CONCATENATE(B7801,".",C7801))</f>
        <v/>
      </c>
      <c r="W7801" s="6">
        <f>UPPER(TRIM(H7801))</f>
        <v/>
      </c>
      <c r="X7801" s="6">
        <f>UPPER(TRIM(I7801))</f>
        <v/>
      </c>
      <c r="Y7801" s="6">
        <f>IF(V7801&lt;&gt;"",IFERROR(INDEX(federal_program_name_lookup,MATCH(V7801,aln_lookup,0)),""),"")</f>
        <v/>
      </c>
    </row>
    <row r="7802">
      <c r="A7802" s="6">
        <f>IF(B7802&lt;&gt;"", "AWARD-"&amp;TEXT(ROW()-1,"0000"), "")</f>
        <v/>
      </c>
      <c r="B7802" s="7" t="n"/>
      <c r="C7802" s="7" t="n"/>
      <c r="D7802" s="7" t="n"/>
      <c r="E7802" s="8" t="n"/>
      <c r="F7802" s="9" t="n"/>
      <c r="G7802" s="8" t="n"/>
      <c r="H7802" s="8" t="n"/>
      <c r="I7802" s="8" t="n"/>
      <c r="J7802" s="10">
        <f>IF(A7802="",0,SUMIFS(amount_expended,cfda_key,V7802))</f>
        <v/>
      </c>
      <c r="K7802" s="10">
        <f>IF(G7802="OTHER CLUSTER NOT LISTED ABOVE",SUMIFS(amount_expended,uniform_other_cluster_name,X7802), IF(AND(OR(G7802="N/A",G7802=""),H7802=""),0,IF(G7802="STATE CLUSTER",SUMIFS(amount_expended,uniform_state_cluster_name,W7802),SUMIFS(amount_expended,cluster_name,G7802))))</f>
        <v/>
      </c>
      <c r="L7802" s="8" t="n"/>
      <c r="M7802" s="7" t="n"/>
      <c r="N7802" s="8" t="n"/>
      <c r="O7802" s="7" t="n"/>
      <c r="P7802" s="7" t="n"/>
      <c r="Q7802" s="8" t="n"/>
      <c r="R7802" s="9" t="n"/>
      <c r="S7802" s="8" t="n"/>
      <c r="T7802" s="8" t="n"/>
      <c r="U7802" s="8" t="n"/>
      <c r="V7802" s="11">
        <f>IF(OR(B7802="",C7802=""),"",CONCATENATE(B7802,".",C7802))</f>
        <v/>
      </c>
      <c r="W7802" s="6">
        <f>UPPER(TRIM(H7802))</f>
        <v/>
      </c>
      <c r="X7802" s="6">
        <f>UPPER(TRIM(I7802))</f>
        <v/>
      </c>
      <c r="Y7802" s="6">
        <f>IF(V7802&lt;&gt;"",IFERROR(INDEX(federal_program_name_lookup,MATCH(V7802,aln_lookup,0)),""),"")</f>
        <v/>
      </c>
    </row>
    <row r="7803">
      <c r="A7803" s="6">
        <f>IF(B7803&lt;&gt;"", "AWARD-"&amp;TEXT(ROW()-1,"0000"), "")</f>
        <v/>
      </c>
      <c r="B7803" s="7" t="n"/>
      <c r="C7803" s="7" t="n"/>
      <c r="D7803" s="7" t="n"/>
      <c r="E7803" s="8" t="n"/>
      <c r="F7803" s="9" t="n"/>
      <c r="G7803" s="8" t="n"/>
      <c r="H7803" s="8" t="n"/>
      <c r="I7803" s="8" t="n"/>
      <c r="J7803" s="10">
        <f>IF(A7803="",0,SUMIFS(amount_expended,cfda_key,V7803))</f>
        <v/>
      </c>
      <c r="K7803" s="10">
        <f>IF(G7803="OTHER CLUSTER NOT LISTED ABOVE",SUMIFS(amount_expended,uniform_other_cluster_name,X7803), IF(AND(OR(G7803="N/A",G7803=""),H7803=""),0,IF(G7803="STATE CLUSTER",SUMIFS(amount_expended,uniform_state_cluster_name,W7803),SUMIFS(amount_expended,cluster_name,G7803))))</f>
        <v/>
      </c>
      <c r="L7803" s="8" t="n"/>
      <c r="M7803" s="7" t="n"/>
      <c r="N7803" s="8" t="n"/>
      <c r="O7803" s="7" t="n"/>
      <c r="P7803" s="7" t="n"/>
      <c r="Q7803" s="8" t="n"/>
      <c r="R7803" s="9" t="n"/>
      <c r="S7803" s="8" t="n"/>
      <c r="T7803" s="8" t="n"/>
      <c r="U7803" s="8" t="n"/>
      <c r="V7803" s="11">
        <f>IF(OR(B7803="",C7803=""),"",CONCATENATE(B7803,".",C7803))</f>
        <v/>
      </c>
      <c r="W7803" s="6">
        <f>UPPER(TRIM(H7803))</f>
        <v/>
      </c>
      <c r="X7803" s="6">
        <f>UPPER(TRIM(I7803))</f>
        <v/>
      </c>
      <c r="Y7803" s="6">
        <f>IF(V7803&lt;&gt;"",IFERROR(INDEX(federal_program_name_lookup,MATCH(V7803,aln_lookup,0)),""),"")</f>
        <v/>
      </c>
    </row>
    <row r="7804">
      <c r="A7804" s="6">
        <f>IF(B7804&lt;&gt;"", "AWARD-"&amp;TEXT(ROW()-1,"0000"), "")</f>
        <v/>
      </c>
      <c r="B7804" s="7" t="n"/>
      <c r="C7804" s="7" t="n"/>
      <c r="D7804" s="7" t="n"/>
      <c r="E7804" s="8" t="n"/>
      <c r="F7804" s="9" t="n"/>
      <c r="G7804" s="8" t="n"/>
      <c r="H7804" s="8" t="n"/>
      <c r="I7804" s="8" t="n"/>
      <c r="J7804" s="10">
        <f>IF(A7804="",0,SUMIFS(amount_expended,cfda_key,V7804))</f>
        <v/>
      </c>
      <c r="K7804" s="10">
        <f>IF(G7804="OTHER CLUSTER NOT LISTED ABOVE",SUMIFS(amount_expended,uniform_other_cluster_name,X7804), IF(AND(OR(G7804="N/A",G7804=""),H7804=""),0,IF(G7804="STATE CLUSTER",SUMIFS(amount_expended,uniform_state_cluster_name,W7804),SUMIFS(amount_expended,cluster_name,G7804))))</f>
        <v/>
      </c>
      <c r="L7804" s="8" t="n"/>
      <c r="M7804" s="7" t="n"/>
      <c r="N7804" s="8" t="n"/>
      <c r="O7804" s="7" t="n"/>
      <c r="P7804" s="7" t="n"/>
      <c r="Q7804" s="8" t="n"/>
      <c r="R7804" s="9" t="n"/>
      <c r="S7804" s="8" t="n"/>
      <c r="T7804" s="8" t="n"/>
      <c r="U7804" s="8" t="n"/>
      <c r="V7804" s="11">
        <f>IF(OR(B7804="",C7804=""),"",CONCATENATE(B7804,".",C7804))</f>
        <v/>
      </c>
      <c r="W7804" s="6">
        <f>UPPER(TRIM(H7804))</f>
        <v/>
      </c>
      <c r="X7804" s="6">
        <f>UPPER(TRIM(I7804))</f>
        <v/>
      </c>
      <c r="Y7804" s="6">
        <f>IF(V7804&lt;&gt;"",IFERROR(INDEX(federal_program_name_lookup,MATCH(V7804,aln_lookup,0)),""),"")</f>
        <v/>
      </c>
    </row>
    <row r="7805">
      <c r="A7805" s="6">
        <f>IF(B7805&lt;&gt;"", "AWARD-"&amp;TEXT(ROW()-1,"0000"), "")</f>
        <v/>
      </c>
      <c r="B7805" s="7" t="n"/>
      <c r="C7805" s="7" t="n"/>
      <c r="D7805" s="7" t="n"/>
      <c r="E7805" s="8" t="n"/>
      <c r="F7805" s="9" t="n"/>
      <c r="G7805" s="8" t="n"/>
      <c r="H7805" s="8" t="n"/>
      <c r="I7805" s="8" t="n"/>
      <c r="J7805" s="10">
        <f>IF(A7805="",0,SUMIFS(amount_expended,cfda_key,V7805))</f>
        <v/>
      </c>
      <c r="K7805" s="10">
        <f>IF(G7805="OTHER CLUSTER NOT LISTED ABOVE",SUMIFS(amount_expended,uniform_other_cluster_name,X7805), IF(AND(OR(G7805="N/A",G7805=""),H7805=""),0,IF(G7805="STATE CLUSTER",SUMIFS(amount_expended,uniform_state_cluster_name,W7805),SUMIFS(amount_expended,cluster_name,G7805))))</f>
        <v/>
      </c>
      <c r="L7805" s="8" t="n"/>
      <c r="M7805" s="7" t="n"/>
      <c r="N7805" s="8" t="n"/>
      <c r="O7805" s="7" t="n"/>
      <c r="P7805" s="7" t="n"/>
      <c r="Q7805" s="8" t="n"/>
      <c r="R7805" s="9" t="n"/>
      <c r="S7805" s="8" t="n"/>
      <c r="T7805" s="8" t="n"/>
      <c r="U7805" s="8" t="n"/>
      <c r="V7805" s="11">
        <f>IF(OR(B7805="",C7805=""),"",CONCATENATE(B7805,".",C7805))</f>
        <v/>
      </c>
      <c r="W7805" s="6">
        <f>UPPER(TRIM(H7805))</f>
        <v/>
      </c>
      <c r="X7805" s="6">
        <f>UPPER(TRIM(I7805))</f>
        <v/>
      </c>
      <c r="Y7805" s="6">
        <f>IF(V7805&lt;&gt;"",IFERROR(INDEX(federal_program_name_lookup,MATCH(V7805,aln_lookup,0)),""),"")</f>
        <v/>
      </c>
    </row>
    <row r="7806">
      <c r="A7806" s="6">
        <f>IF(B7806&lt;&gt;"", "AWARD-"&amp;TEXT(ROW()-1,"0000"), "")</f>
        <v/>
      </c>
      <c r="B7806" s="7" t="n"/>
      <c r="C7806" s="7" t="n"/>
      <c r="D7806" s="7" t="n"/>
      <c r="E7806" s="8" t="n"/>
      <c r="F7806" s="9" t="n"/>
      <c r="G7806" s="8" t="n"/>
      <c r="H7806" s="8" t="n"/>
      <c r="I7806" s="8" t="n"/>
      <c r="J7806" s="10">
        <f>IF(A7806="",0,SUMIFS(amount_expended,cfda_key,V7806))</f>
        <v/>
      </c>
      <c r="K7806" s="10">
        <f>IF(G7806="OTHER CLUSTER NOT LISTED ABOVE",SUMIFS(amount_expended,uniform_other_cluster_name,X7806), IF(AND(OR(G7806="N/A",G7806=""),H7806=""),0,IF(G7806="STATE CLUSTER",SUMIFS(amount_expended,uniform_state_cluster_name,W7806),SUMIFS(amount_expended,cluster_name,G7806))))</f>
        <v/>
      </c>
      <c r="L7806" s="8" t="n"/>
      <c r="M7806" s="7" t="n"/>
      <c r="N7806" s="8" t="n"/>
      <c r="O7806" s="7" t="n"/>
      <c r="P7806" s="7" t="n"/>
      <c r="Q7806" s="8" t="n"/>
      <c r="R7806" s="9" t="n"/>
      <c r="S7806" s="8" t="n"/>
      <c r="T7806" s="8" t="n"/>
      <c r="U7806" s="8" t="n"/>
      <c r="V7806" s="11">
        <f>IF(OR(B7806="",C7806=""),"",CONCATENATE(B7806,".",C7806))</f>
        <v/>
      </c>
      <c r="W7806" s="6">
        <f>UPPER(TRIM(H7806))</f>
        <v/>
      </c>
      <c r="X7806" s="6">
        <f>UPPER(TRIM(I7806))</f>
        <v/>
      </c>
      <c r="Y7806" s="6">
        <f>IF(V7806&lt;&gt;"",IFERROR(INDEX(federal_program_name_lookup,MATCH(V7806,aln_lookup,0)),""),"")</f>
        <v/>
      </c>
    </row>
    <row r="7807">
      <c r="A7807" s="6">
        <f>IF(B7807&lt;&gt;"", "AWARD-"&amp;TEXT(ROW()-1,"0000"), "")</f>
        <v/>
      </c>
      <c r="B7807" s="7" t="n"/>
      <c r="C7807" s="7" t="n"/>
      <c r="D7807" s="7" t="n"/>
      <c r="E7807" s="8" t="n"/>
      <c r="F7807" s="9" t="n"/>
      <c r="G7807" s="8" t="n"/>
      <c r="H7807" s="8" t="n"/>
      <c r="I7807" s="8" t="n"/>
      <c r="J7807" s="10">
        <f>IF(A7807="",0,SUMIFS(amount_expended,cfda_key,V7807))</f>
        <v/>
      </c>
      <c r="K7807" s="10">
        <f>IF(G7807="OTHER CLUSTER NOT LISTED ABOVE",SUMIFS(amount_expended,uniform_other_cluster_name,X7807), IF(AND(OR(G7807="N/A",G7807=""),H7807=""),0,IF(G7807="STATE CLUSTER",SUMIFS(amount_expended,uniform_state_cluster_name,W7807),SUMIFS(amount_expended,cluster_name,G7807))))</f>
        <v/>
      </c>
      <c r="L7807" s="8" t="n"/>
      <c r="M7807" s="7" t="n"/>
      <c r="N7807" s="8" t="n"/>
      <c r="O7807" s="7" t="n"/>
      <c r="P7807" s="7" t="n"/>
      <c r="Q7807" s="8" t="n"/>
      <c r="R7807" s="9" t="n"/>
      <c r="S7807" s="8" t="n"/>
      <c r="T7807" s="8" t="n"/>
      <c r="U7807" s="8" t="n"/>
      <c r="V7807" s="11">
        <f>IF(OR(B7807="",C7807=""),"",CONCATENATE(B7807,".",C7807))</f>
        <v/>
      </c>
      <c r="W7807" s="6">
        <f>UPPER(TRIM(H7807))</f>
        <v/>
      </c>
      <c r="X7807" s="6">
        <f>UPPER(TRIM(I7807))</f>
        <v/>
      </c>
      <c r="Y7807" s="6">
        <f>IF(V7807&lt;&gt;"",IFERROR(INDEX(federal_program_name_lookup,MATCH(V7807,aln_lookup,0)),""),"")</f>
        <v/>
      </c>
    </row>
    <row r="7808">
      <c r="A7808" s="6">
        <f>IF(B7808&lt;&gt;"", "AWARD-"&amp;TEXT(ROW()-1,"0000"), "")</f>
        <v/>
      </c>
      <c r="B7808" s="7" t="n"/>
      <c r="C7808" s="7" t="n"/>
      <c r="D7808" s="7" t="n"/>
      <c r="E7808" s="8" t="n"/>
      <c r="F7808" s="9" t="n"/>
      <c r="G7808" s="8" t="n"/>
      <c r="H7808" s="8" t="n"/>
      <c r="I7808" s="8" t="n"/>
      <c r="J7808" s="10">
        <f>IF(A7808="",0,SUMIFS(amount_expended,cfda_key,V7808))</f>
        <v/>
      </c>
      <c r="K7808" s="10">
        <f>IF(G7808="OTHER CLUSTER NOT LISTED ABOVE",SUMIFS(amount_expended,uniform_other_cluster_name,X7808), IF(AND(OR(G7808="N/A",G7808=""),H7808=""),0,IF(G7808="STATE CLUSTER",SUMIFS(amount_expended,uniform_state_cluster_name,W7808),SUMIFS(amount_expended,cluster_name,G7808))))</f>
        <v/>
      </c>
      <c r="L7808" s="8" t="n"/>
      <c r="M7808" s="7" t="n"/>
      <c r="N7808" s="8" t="n"/>
      <c r="O7808" s="7" t="n"/>
      <c r="P7808" s="7" t="n"/>
      <c r="Q7808" s="8" t="n"/>
      <c r="R7808" s="9" t="n"/>
      <c r="S7808" s="8" t="n"/>
      <c r="T7808" s="8" t="n"/>
      <c r="U7808" s="8" t="n"/>
      <c r="V7808" s="11">
        <f>IF(OR(B7808="",C7808=""),"",CONCATENATE(B7808,".",C7808))</f>
        <v/>
      </c>
      <c r="W7808" s="6">
        <f>UPPER(TRIM(H7808))</f>
        <v/>
      </c>
      <c r="X7808" s="6">
        <f>UPPER(TRIM(I7808))</f>
        <v/>
      </c>
      <c r="Y7808" s="6">
        <f>IF(V7808&lt;&gt;"",IFERROR(INDEX(federal_program_name_lookup,MATCH(V7808,aln_lookup,0)),""),"")</f>
        <v/>
      </c>
    </row>
    <row r="7809">
      <c r="A7809" s="6">
        <f>IF(B7809&lt;&gt;"", "AWARD-"&amp;TEXT(ROW()-1,"0000"), "")</f>
        <v/>
      </c>
      <c r="B7809" s="7" t="n"/>
      <c r="C7809" s="7" t="n"/>
      <c r="D7809" s="7" t="n"/>
      <c r="E7809" s="8" t="n"/>
      <c r="F7809" s="9" t="n"/>
      <c r="G7809" s="8" t="n"/>
      <c r="H7809" s="8" t="n"/>
      <c r="I7809" s="8" t="n"/>
      <c r="J7809" s="10">
        <f>IF(A7809="",0,SUMIFS(amount_expended,cfda_key,V7809))</f>
        <v/>
      </c>
      <c r="K7809" s="10">
        <f>IF(G7809="OTHER CLUSTER NOT LISTED ABOVE",SUMIFS(amount_expended,uniform_other_cluster_name,X7809), IF(AND(OR(G7809="N/A",G7809=""),H7809=""),0,IF(G7809="STATE CLUSTER",SUMIFS(amount_expended,uniform_state_cluster_name,W7809),SUMIFS(amount_expended,cluster_name,G7809))))</f>
        <v/>
      </c>
      <c r="L7809" s="8" t="n"/>
      <c r="M7809" s="7" t="n"/>
      <c r="N7809" s="8" t="n"/>
      <c r="O7809" s="7" t="n"/>
      <c r="P7809" s="7" t="n"/>
      <c r="Q7809" s="8" t="n"/>
      <c r="R7809" s="9" t="n"/>
      <c r="S7809" s="8" t="n"/>
      <c r="T7809" s="8" t="n"/>
      <c r="U7809" s="8" t="n"/>
      <c r="V7809" s="11">
        <f>IF(OR(B7809="",C7809=""),"",CONCATENATE(B7809,".",C7809))</f>
        <v/>
      </c>
      <c r="W7809" s="6">
        <f>UPPER(TRIM(H7809))</f>
        <v/>
      </c>
      <c r="X7809" s="6">
        <f>UPPER(TRIM(I7809))</f>
        <v/>
      </c>
      <c r="Y7809" s="6">
        <f>IF(V7809&lt;&gt;"",IFERROR(INDEX(federal_program_name_lookup,MATCH(V7809,aln_lookup,0)),""),"")</f>
        <v/>
      </c>
    </row>
    <row r="7810">
      <c r="A7810" s="6">
        <f>IF(B7810&lt;&gt;"", "AWARD-"&amp;TEXT(ROW()-1,"0000"), "")</f>
        <v/>
      </c>
      <c r="B7810" s="7" t="n"/>
      <c r="C7810" s="7" t="n"/>
      <c r="D7810" s="7" t="n"/>
      <c r="E7810" s="8" t="n"/>
      <c r="F7810" s="9" t="n"/>
      <c r="G7810" s="8" t="n"/>
      <c r="H7810" s="8" t="n"/>
      <c r="I7810" s="8" t="n"/>
      <c r="J7810" s="10">
        <f>IF(A7810="",0,SUMIFS(amount_expended,cfda_key,V7810))</f>
        <v/>
      </c>
      <c r="K7810" s="10">
        <f>IF(G7810="OTHER CLUSTER NOT LISTED ABOVE",SUMIFS(amount_expended,uniform_other_cluster_name,X7810), IF(AND(OR(G7810="N/A",G7810=""),H7810=""),0,IF(G7810="STATE CLUSTER",SUMIFS(amount_expended,uniform_state_cluster_name,W7810),SUMIFS(amount_expended,cluster_name,G7810))))</f>
        <v/>
      </c>
      <c r="L7810" s="8" t="n"/>
      <c r="M7810" s="7" t="n"/>
      <c r="N7810" s="8" t="n"/>
      <c r="O7810" s="7" t="n"/>
      <c r="P7810" s="7" t="n"/>
      <c r="Q7810" s="8" t="n"/>
      <c r="R7810" s="9" t="n"/>
      <c r="S7810" s="8" t="n"/>
      <c r="T7810" s="8" t="n"/>
      <c r="U7810" s="8" t="n"/>
      <c r="V7810" s="11">
        <f>IF(OR(B7810="",C7810=""),"",CONCATENATE(B7810,".",C7810))</f>
        <v/>
      </c>
      <c r="W7810" s="6">
        <f>UPPER(TRIM(H7810))</f>
        <v/>
      </c>
      <c r="X7810" s="6">
        <f>UPPER(TRIM(I7810))</f>
        <v/>
      </c>
      <c r="Y7810" s="6">
        <f>IF(V7810&lt;&gt;"",IFERROR(INDEX(federal_program_name_lookup,MATCH(V7810,aln_lookup,0)),""),"")</f>
        <v/>
      </c>
    </row>
    <row r="7811">
      <c r="A7811" s="6">
        <f>IF(B7811&lt;&gt;"", "AWARD-"&amp;TEXT(ROW()-1,"0000"), "")</f>
        <v/>
      </c>
      <c r="B7811" s="7" t="n"/>
      <c r="C7811" s="7" t="n"/>
      <c r="D7811" s="7" t="n"/>
      <c r="E7811" s="8" t="n"/>
      <c r="F7811" s="9" t="n"/>
      <c r="G7811" s="8" t="n"/>
      <c r="H7811" s="8" t="n"/>
      <c r="I7811" s="8" t="n"/>
      <c r="J7811" s="10">
        <f>IF(A7811="",0,SUMIFS(amount_expended,cfda_key,V7811))</f>
        <v/>
      </c>
      <c r="K7811" s="10">
        <f>IF(G7811="OTHER CLUSTER NOT LISTED ABOVE",SUMIFS(amount_expended,uniform_other_cluster_name,X7811), IF(AND(OR(G7811="N/A",G7811=""),H7811=""),0,IF(G7811="STATE CLUSTER",SUMIFS(amount_expended,uniform_state_cluster_name,W7811),SUMIFS(amount_expended,cluster_name,G7811))))</f>
        <v/>
      </c>
      <c r="L7811" s="8" t="n"/>
      <c r="M7811" s="7" t="n"/>
      <c r="N7811" s="8" t="n"/>
      <c r="O7811" s="7" t="n"/>
      <c r="P7811" s="7" t="n"/>
      <c r="Q7811" s="8" t="n"/>
      <c r="R7811" s="9" t="n"/>
      <c r="S7811" s="8" t="n"/>
      <c r="T7811" s="8" t="n"/>
      <c r="U7811" s="8" t="n"/>
      <c r="V7811" s="11">
        <f>IF(OR(B7811="",C7811=""),"",CONCATENATE(B7811,".",C7811))</f>
        <v/>
      </c>
      <c r="W7811" s="6">
        <f>UPPER(TRIM(H7811))</f>
        <v/>
      </c>
      <c r="X7811" s="6">
        <f>UPPER(TRIM(I7811))</f>
        <v/>
      </c>
      <c r="Y7811" s="6">
        <f>IF(V7811&lt;&gt;"",IFERROR(INDEX(federal_program_name_lookup,MATCH(V7811,aln_lookup,0)),""),"")</f>
        <v/>
      </c>
    </row>
    <row r="7812">
      <c r="A7812" s="6">
        <f>IF(B7812&lt;&gt;"", "AWARD-"&amp;TEXT(ROW()-1,"0000"), "")</f>
        <v/>
      </c>
      <c r="B7812" s="7" t="n"/>
      <c r="C7812" s="7" t="n"/>
      <c r="D7812" s="7" t="n"/>
      <c r="E7812" s="8" t="n"/>
      <c r="F7812" s="9" t="n"/>
      <c r="G7812" s="8" t="n"/>
      <c r="H7812" s="8" t="n"/>
      <c r="I7812" s="8" t="n"/>
      <c r="J7812" s="10">
        <f>IF(A7812="",0,SUMIFS(amount_expended,cfda_key,V7812))</f>
        <v/>
      </c>
      <c r="K7812" s="10">
        <f>IF(G7812="OTHER CLUSTER NOT LISTED ABOVE",SUMIFS(amount_expended,uniform_other_cluster_name,X7812), IF(AND(OR(G7812="N/A",G7812=""),H7812=""),0,IF(G7812="STATE CLUSTER",SUMIFS(amount_expended,uniform_state_cluster_name,W7812),SUMIFS(amount_expended,cluster_name,G7812))))</f>
        <v/>
      </c>
      <c r="L7812" s="8" t="n"/>
      <c r="M7812" s="7" t="n"/>
      <c r="N7812" s="8" t="n"/>
      <c r="O7812" s="7" t="n"/>
      <c r="P7812" s="7" t="n"/>
      <c r="Q7812" s="8" t="n"/>
      <c r="R7812" s="9" t="n"/>
      <c r="S7812" s="8" t="n"/>
      <c r="T7812" s="8" t="n"/>
      <c r="U7812" s="8" t="n"/>
      <c r="V7812" s="11">
        <f>IF(OR(B7812="",C7812=""),"",CONCATENATE(B7812,".",C7812))</f>
        <v/>
      </c>
      <c r="W7812" s="6">
        <f>UPPER(TRIM(H7812))</f>
        <v/>
      </c>
      <c r="X7812" s="6">
        <f>UPPER(TRIM(I7812))</f>
        <v/>
      </c>
      <c r="Y7812" s="6">
        <f>IF(V7812&lt;&gt;"",IFERROR(INDEX(federal_program_name_lookup,MATCH(V7812,aln_lookup,0)),""),"")</f>
        <v/>
      </c>
    </row>
    <row r="7813">
      <c r="A7813" s="6">
        <f>IF(B7813&lt;&gt;"", "AWARD-"&amp;TEXT(ROW()-1,"0000"), "")</f>
        <v/>
      </c>
      <c r="B7813" s="7" t="n"/>
      <c r="C7813" s="7" t="n"/>
      <c r="D7813" s="7" t="n"/>
      <c r="E7813" s="8" t="n"/>
      <c r="F7813" s="9" t="n"/>
      <c r="G7813" s="8" t="n"/>
      <c r="H7813" s="8" t="n"/>
      <c r="I7813" s="8" t="n"/>
      <c r="J7813" s="10">
        <f>IF(A7813="",0,SUMIFS(amount_expended,cfda_key,V7813))</f>
        <v/>
      </c>
      <c r="K7813" s="10">
        <f>IF(G7813="OTHER CLUSTER NOT LISTED ABOVE",SUMIFS(amount_expended,uniform_other_cluster_name,X7813), IF(AND(OR(G7813="N/A",G7813=""),H7813=""),0,IF(G7813="STATE CLUSTER",SUMIFS(amount_expended,uniform_state_cluster_name,W7813),SUMIFS(amount_expended,cluster_name,G7813))))</f>
        <v/>
      </c>
      <c r="L7813" s="8" t="n"/>
      <c r="M7813" s="7" t="n"/>
      <c r="N7813" s="8" t="n"/>
      <c r="O7813" s="7" t="n"/>
      <c r="P7813" s="7" t="n"/>
      <c r="Q7813" s="8" t="n"/>
      <c r="R7813" s="9" t="n"/>
      <c r="S7813" s="8" t="n"/>
      <c r="T7813" s="8" t="n"/>
      <c r="U7813" s="8" t="n"/>
      <c r="V7813" s="11">
        <f>IF(OR(B7813="",C7813=""),"",CONCATENATE(B7813,".",C7813))</f>
        <v/>
      </c>
      <c r="W7813" s="6">
        <f>UPPER(TRIM(H7813))</f>
        <v/>
      </c>
      <c r="X7813" s="6">
        <f>UPPER(TRIM(I7813))</f>
        <v/>
      </c>
      <c r="Y7813" s="6">
        <f>IF(V7813&lt;&gt;"",IFERROR(INDEX(federal_program_name_lookup,MATCH(V7813,aln_lookup,0)),""),"")</f>
        <v/>
      </c>
    </row>
    <row r="7814">
      <c r="A7814" s="6">
        <f>IF(B7814&lt;&gt;"", "AWARD-"&amp;TEXT(ROW()-1,"0000"), "")</f>
        <v/>
      </c>
      <c r="B7814" s="7" t="n"/>
      <c r="C7814" s="7" t="n"/>
      <c r="D7814" s="7" t="n"/>
      <c r="E7814" s="8" t="n"/>
      <c r="F7814" s="9" t="n"/>
      <c r="G7814" s="8" t="n"/>
      <c r="H7814" s="8" t="n"/>
      <c r="I7814" s="8" t="n"/>
      <c r="J7814" s="10">
        <f>IF(A7814="",0,SUMIFS(amount_expended,cfda_key,V7814))</f>
        <v/>
      </c>
      <c r="K7814" s="10">
        <f>IF(G7814="OTHER CLUSTER NOT LISTED ABOVE",SUMIFS(amount_expended,uniform_other_cluster_name,X7814), IF(AND(OR(G7814="N/A",G7814=""),H7814=""),0,IF(G7814="STATE CLUSTER",SUMIFS(amount_expended,uniform_state_cluster_name,W7814),SUMIFS(amount_expended,cluster_name,G7814))))</f>
        <v/>
      </c>
      <c r="L7814" s="8" t="n"/>
      <c r="M7814" s="7" t="n"/>
      <c r="N7814" s="8" t="n"/>
      <c r="O7814" s="7" t="n"/>
      <c r="P7814" s="7" t="n"/>
      <c r="Q7814" s="8" t="n"/>
      <c r="R7814" s="9" t="n"/>
      <c r="S7814" s="8" t="n"/>
      <c r="T7814" s="8" t="n"/>
      <c r="U7814" s="8" t="n"/>
      <c r="V7814" s="11">
        <f>IF(OR(B7814="",C7814=""),"",CONCATENATE(B7814,".",C7814))</f>
        <v/>
      </c>
      <c r="W7814" s="6">
        <f>UPPER(TRIM(H7814))</f>
        <v/>
      </c>
      <c r="X7814" s="6">
        <f>UPPER(TRIM(I7814))</f>
        <v/>
      </c>
      <c r="Y7814" s="6">
        <f>IF(V7814&lt;&gt;"",IFERROR(INDEX(federal_program_name_lookup,MATCH(V7814,aln_lookup,0)),""),"")</f>
        <v/>
      </c>
    </row>
    <row r="7815">
      <c r="A7815" s="6">
        <f>IF(B7815&lt;&gt;"", "AWARD-"&amp;TEXT(ROW()-1,"0000"), "")</f>
        <v/>
      </c>
      <c r="B7815" s="7" t="n"/>
      <c r="C7815" s="7" t="n"/>
      <c r="D7815" s="7" t="n"/>
      <c r="E7815" s="8" t="n"/>
      <c r="F7815" s="9" t="n"/>
      <c r="G7815" s="8" t="n"/>
      <c r="H7815" s="8" t="n"/>
      <c r="I7815" s="8" t="n"/>
      <c r="J7815" s="10">
        <f>IF(A7815="",0,SUMIFS(amount_expended,cfda_key,V7815))</f>
        <v/>
      </c>
      <c r="K7815" s="10">
        <f>IF(G7815="OTHER CLUSTER NOT LISTED ABOVE",SUMIFS(amount_expended,uniform_other_cluster_name,X7815), IF(AND(OR(G7815="N/A",G7815=""),H7815=""),0,IF(G7815="STATE CLUSTER",SUMIFS(amount_expended,uniform_state_cluster_name,W7815),SUMIFS(amount_expended,cluster_name,G7815))))</f>
        <v/>
      </c>
      <c r="L7815" s="8" t="n"/>
      <c r="M7815" s="7" t="n"/>
      <c r="N7815" s="8" t="n"/>
      <c r="O7815" s="7" t="n"/>
      <c r="P7815" s="7" t="n"/>
      <c r="Q7815" s="8" t="n"/>
      <c r="R7815" s="9" t="n"/>
      <c r="S7815" s="8" t="n"/>
      <c r="T7815" s="8" t="n"/>
      <c r="U7815" s="8" t="n"/>
      <c r="V7815" s="11">
        <f>IF(OR(B7815="",C7815=""),"",CONCATENATE(B7815,".",C7815))</f>
        <v/>
      </c>
      <c r="W7815" s="6">
        <f>UPPER(TRIM(H7815))</f>
        <v/>
      </c>
      <c r="X7815" s="6">
        <f>UPPER(TRIM(I7815))</f>
        <v/>
      </c>
      <c r="Y7815" s="6">
        <f>IF(V7815&lt;&gt;"",IFERROR(INDEX(federal_program_name_lookup,MATCH(V7815,aln_lookup,0)),""),"")</f>
        <v/>
      </c>
    </row>
    <row r="7816">
      <c r="A7816" s="6">
        <f>IF(B7816&lt;&gt;"", "AWARD-"&amp;TEXT(ROW()-1,"0000"), "")</f>
        <v/>
      </c>
      <c r="B7816" s="7" t="n"/>
      <c r="C7816" s="7" t="n"/>
      <c r="D7816" s="7" t="n"/>
      <c r="E7816" s="8" t="n"/>
      <c r="F7816" s="9" t="n"/>
      <c r="G7816" s="8" t="n"/>
      <c r="H7816" s="8" t="n"/>
      <c r="I7816" s="8" t="n"/>
      <c r="J7816" s="10">
        <f>IF(A7816="",0,SUMIFS(amount_expended,cfda_key,V7816))</f>
        <v/>
      </c>
      <c r="K7816" s="10">
        <f>IF(G7816="OTHER CLUSTER NOT LISTED ABOVE",SUMIFS(amount_expended,uniform_other_cluster_name,X7816), IF(AND(OR(G7816="N/A",G7816=""),H7816=""),0,IF(G7816="STATE CLUSTER",SUMIFS(amount_expended,uniform_state_cluster_name,W7816),SUMIFS(amount_expended,cluster_name,G7816))))</f>
        <v/>
      </c>
      <c r="L7816" s="8" t="n"/>
      <c r="M7816" s="7" t="n"/>
      <c r="N7816" s="8" t="n"/>
      <c r="O7816" s="7" t="n"/>
      <c r="P7816" s="7" t="n"/>
      <c r="Q7816" s="8" t="n"/>
      <c r="R7816" s="9" t="n"/>
      <c r="S7816" s="8" t="n"/>
      <c r="T7816" s="8" t="n"/>
      <c r="U7816" s="8" t="n"/>
      <c r="V7816" s="11">
        <f>IF(OR(B7816="",C7816=""),"",CONCATENATE(B7816,".",C7816))</f>
        <v/>
      </c>
      <c r="W7816" s="6">
        <f>UPPER(TRIM(H7816))</f>
        <v/>
      </c>
      <c r="X7816" s="6">
        <f>UPPER(TRIM(I7816))</f>
        <v/>
      </c>
      <c r="Y7816" s="6">
        <f>IF(V7816&lt;&gt;"",IFERROR(INDEX(federal_program_name_lookup,MATCH(V7816,aln_lookup,0)),""),"")</f>
        <v/>
      </c>
    </row>
    <row r="7817">
      <c r="A7817" s="6">
        <f>IF(B7817&lt;&gt;"", "AWARD-"&amp;TEXT(ROW()-1,"0000"), "")</f>
        <v/>
      </c>
      <c r="B7817" s="7" t="n"/>
      <c r="C7817" s="7" t="n"/>
      <c r="D7817" s="7" t="n"/>
      <c r="E7817" s="8" t="n"/>
      <c r="F7817" s="9" t="n"/>
      <c r="G7817" s="8" t="n"/>
      <c r="H7817" s="8" t="n"/>
      <c r="I7817" s="8" t="n"/>
      <c r="J7817" s="10">
        <f>IF(A7817="",0,SUMIFS(amount_expended,cfda_key,V7817))</f>
        <v/>
      </c>
      <c r="K7817" s="10">
        <f>IF(G7817="OTHER CLUSTER NOT LISTED ABOVE",SUMIFS(amount_expended,uniform_other_cluster_name,X7817), IF(AND(OR(G7817="N/A",G7817=""),H7817=""),0,IF(G7817="STATE CLUSTER",SUMIFS(amount_expended,uniform_state_cluster_name,W7817),SUMIFS(amount_expended,cluster_name,G7817))))</f>
        <v/>
      </c>
      <c r="L7817" s="8" t="n"/>
      <c r="M7817" s="7" t="n"/>
      <c r="N7817" s="8" t="n"/>
      <c r="O7817" s="7" t="n"/>
      <c r="P7817" s="7" t="n"/>
      <c r="Q7817" s="8" t="n"/>
      <c r="R7817" s="9" t="n"/>
      <c r="S7817" s="8" t="n"/>
      <c r="T7817" s="8" t="n"/>
      <c r="U7817" s="8" t="n"/>
      <c r="V7817" s="11">
        <f>IF(OR(B7817="",C7817=""),"",CONCATENATE(B7817,".",C7817))</f>
        <v/>
      </c>
      <c r="W7817" s="6">
        <f>UPPER(TRIM(H7817))</f>
        <v/>
      </c>
      <c r="X7817" s="6">
        <f>UPPER(TRIM(I7817))</f>
        <v/>
      </c>
      <c r="Y7817" s="6">
        <f>IF(V7817&lt;&gt;"",IFERROR(INDEX(federal_program_name_lookup,MATCH(V7817,aln_lookup,0)),""),"")</f>
        <v/>
      </c>
    </row>
    <row r="7818">
      <c r="A7818" s="6">
        <f>IF(B7818&lt;&gt;"", "AWARD-"&amp;TEXT(ROW()-1,"0000"), "")</f>
        <v/>
      </c>
      <c r="B7818" s="7" t="n"/>
      <c r="C7818" s="7" t="n"/>
      <c r="D7818" s="7" t="n"/>
      <c r="E7818" s="8" t="n"/>
      <c r="F7818" s="9" t="n"/>
      <c r="G7818" s="8" t="n"/>
      <c r="H7818" s="8" t="n"/>
      <c r="I7818" s="8" t="n"/>
      <c r="J7818" s="10">
        <f>IF(A7818="",0,SUMIFS(amount_expended,cfda_key,V7818))</f>
        <v/>
      </c>
      <c r="K7818" s="10">
        <f>IF(G7818="OTHER CLUSTER NOT LISTED ABOVE",SUMIFS(amount_expended,uniform_other_cluster_name,X7818), IF(AND(OR(G7818="N/A",G7818=""),H7818=""),0,IF(G7818="STATE CLUSTER",SUMIFS(amount_expended,uniform_state_cluster_name,W7818),SUMIFS(amount_expended,cluster_name,G7818))))</f>
        <v/>
      </c>
      <c r="L7818" s="8" t="n"/>
      <c r="M7818" s="7" t="n"/>
      <c r="N7818" s="8" t="n"/>
      <c r="O7818" s="7" t="n"/>
      <c r="P7818" s="7" t="n"/>
      <c r="Q7818" s="8" t="n"/>
      <c r="R7818" s="9" t="n"/>
      <c r="S7818" s="8" t="n"/>
      <c r="T7818" s="8" t="n"/>
      <c r="U7818" s="8" t="n"/>
      <c r="V7818" s="11">
        <f>IF(OR(B7818="",C7818=""),"",CONCATENATE(B7818,".",C7818))</f>
        <v/>
      </c>
      <c r="W7818" s="6">
        <f>UPPER(TRIM(H7818))</f>
        <v/>
      </c>
      <c r="X7818" s="6">
        <f>UPPER(TRIM(I7818))</f>
        <v/>
      </c>
      <c r="Y7818" s="6">
        <f>IF(V7818&lt;&gt;"",IFERROR(INDEX(federal_program_name_lookup,MATCH(V7818,aln_lookup,0)),""),"")</f>
        <v/>
      </c>
    </row>
    <row r="7819">
      <c r="A7819" s="6">
        <f>IF(B7819&lt;&gt;"", "AWARD-"&amp;TEXT(ROW()-1,"0000"), "")</f>
        <v/>
      </c>
      <c r="B7819" s="7" t="n"/>
      <c r="C7819" s="7" t="n"/>
      <c r="D7819" s="7" t="n"/>
      <c r="E7819" s="8" t="n"/>
      <c r="F7819" s="9" t="n"/>
      <c r="G7819" s="8" t="n"/>
      <c r="H7819" s="8" t="n"/>
      <c r="I7819" s="8" t="n"/>
      <c r="J7819" s="10">
        <f>IF(A7819="",0,SUMIFS(amount_expended,cfda_key,V7819))</f>
        <v/>
      </c>
      <c r="K7819" s="10">
        <f>IF(G7819="OTHER CLUSTER NOT LISTED ABOVE",SUMIFS(amount_expended,uniform_other_cluster_name,X7819), IF(AND(OR(G7819="N/A",G7819=""),H7819=""),0,IF(G7819="STATE CLUSTER",SUMIFS(amount_expended,uniform_state_cluster_name,W7819),SUMIFS(amount_expended,cluster_name,G7819))))</f>
        <v/>
      </c>
      <c r="L7819" s="8" t="n"/>
      <c r="M7819" s="7" t="n"/>
      <c r="N7819" s="8" t="n"/>
      <c r="O7819" s="7" t="n"/>
      <c r="P7819" s="7" t="n"/>
      <c r="Q7819" s="8" t="n"/>
      <c r="R7819" s="9" t="n"/>
      <c r="S7819" s="8" t="n"/>
      <c r="T7819" s="8" t="n"/>
      <c r="U7819" s="8" t="n"/>
      <c r="V7819" s="11">
        <f>IF(OR(B7819="",C7819=""),"",CONCATENATE(B7819,".",C7819))</f>
        <v/>
      </c>
      <c r="W7819" s="6">
        <f>UPPER(TRIM(H7819))</f>
        <v/>
      </c>
      <c r="X7819" s="6">
        <f>UPPER(TRIM(I7819))</f>
        <v/>
      </c>
      <c r="Y7819" s="6">
        <f>IF(V7819&lt;&gt;"",IFERROR(INDEX(federal_program_name_lookup,MATCH(V7819,aln_lookup,0)),""),"")</f>
        <v/>
      </c>
    </row>
    <row r="7820">
      <c r="A7820" s="6">
        <f>IF(B7820&lt;&gt;"", "AWARD-"&amp;TEXT(ROW()-1,"0000"), "")</f>
        <v/>
      </c>
      <c r="B7820" s="7" t="n"/>
      <c r="C7820" s="7" t="n"/>
      <c r="D7820" s="7" t="n"/>
      <c r="E7820" s="8" t="n"/>
      <c r="F7820" s="9" t="n"/>
      <c r="G7820" s="8" t="n"/>
      <c r="H7820" s="8" t="n"/>
      <c r="I7820" s="8" t="n"/>
      <c r="J7820" s="10">
        <f>IF(A7820="",0,SUMIFS(amount_expended,cfda_key,V7820))</f>
        <v/>
      </c>
      <c r="K7820" s="10">
        <f>IF(G7820="OTHER CLUSTER NOT LISTED ABOVE",SUMIFS(amount_expended,uniform_other_cluster_name,X7820), IF(AND(OR(G7820="N/A",G7820=""),H7820=""),0,IF(G7820="STATE CLUSTER",SUMIFS(amount_expended,uniform_state_cluster_name,W7820),SUMIFS(amount_expended,cluster_name,G7820))))</f>
        <v/>
      </c>
      <c r="L7820" s="8" t="n"/>
      <c r="M7820" s="7" t="n"/>
      <c r="N7820" s="8" t="n"/>
      <c r="O7820" s="7" t="n"/>
      <c r="P7820" s="7" t="n"/>
      <c r="Q7820" s="8" t="n"/>
      <c r="R7820" s="9" t="n"/>
      <c r="S7820" s="8" t="n"/>
      <c r="T7820" s="8" t="n"/>
      <c r="U7820" s="8" t="n"/>
      <c r="V7820" s="11">
        <f>IF(OR(B7820="",C7820=""),"",CONCATENATE(B7820,".",C7820))</f>
        <v/>
      </c>
      <c r="W7820" s="6">
        <f>UPPER(TRIM(H7820))</f>
        <v/>
      </c>
      <c r="X7820" s="6">
        <f>UPPER(TRIM(I7820))</f>
        <v/>
      </c>
      <c r="Y7820" s="6">
        <f>IF(V7820&lt;&gt;"",IFERROR(INDEX(federal_program_name_lookup,MATCH(V7820,aln_lookup,0)),""),"")</f>
        <v/>
      </c>
    </row>
    <row r="7821">
      <c r="A7821" s="6">
        <f>IF(B7821&lt;&gt;"", "AWARD-"&amp;TEXT(ROW()-1,"0000"), "")</f>
        <v/>
      </c>
      <c r="B7821" s="7" t="n"/>
      <c r="C7821" s="7" t="n"/>
      <c r="D7821" s="7" t="n"/>
      <c r="E7821" s="8" t="n"/>
      <c r="F7821" s="9" t="n"/>
      <c r="G7821" s="8" t="n"/>
      <c r="H7821" s="8" t="n"/>
      <c r="I7821" s="8" t="n"/>
      <c r="J7821" s="10">
        <f>IF(A7821="",0,SUMIFS(amount_expended,cfda_key,V7821))</f>
        <v/>
      </c>
      <c r="K7821" s="10">
        <f>IF(G7821="OTHER CLUSTER NOT LISTED ABOVE",SUMIFS(amount_expended,uniform_other_cluster_name,X7821), IF(AND(OR(G7821="N/A",G7821=""),H7821=""),0,IF(G7821="STATE CLUSTER",SUMIFS(amount_expended,uniform_state_cluster_name,W7821),SUMIFS(amount_expended,cluster_name,G7821))))</f>
        <v/>
      </c>
      <c r="L7821" s="8" t="n"/>
      <c r="M7821" s="7" t="n"/>
      <c r="N7821" s="8" t="n"/>
      <c r="O7821" s="7" t="n"/>
      <c r="P7821" s="7" t="n"/>
      <c r="Q7821" s="8" t="n"/>
      <c r="R7821" s="9" t="n"/>
      <c r="S7821" s="8" t="n"/>
      <c r="T7821" s="8" t="n"/>
      <c r="U7821" s="8" t="n"/>
      <c r="V7821" s="11">
        <f>IF(OR(B7821="",C7821=""),"",CONCATENATE(B7821,".",C7821))</f>
        <v/>
      </c>
      <c r="W7821" s="6">
        <f>UPPER(TRIM(H7821))</f>
        <v/>
      </c>
      <c r="X7821" s="6">
        <f>UPPER(TRIM(I7821))</f>
        <v/>
      </c>
      <c r="Y7821" s="6">
        <f>IF(V7821&lt;&gt;"",IFERROR(INDEX(federal_program_name_lookup,MATCH(V7821,aln_lookup,0)),""),"")</f>
        <v/>
      </c>
    </row>
    <row r="7822">
      <c r="A7822" s="6">
        <f>IF(B7822&lt;&gt;"", "AWARD-"&amp;TEXT(ROW()-1,"0000"), "")</f>
        <v/>
      </c>
      <c r="B7822" s="7" t="n"/>
      <c r="C7822" s="7" t="n"/>
      <c r="D7822" s="7" t="n"/>
      <c r="E7822" s="8" t="n"/>
      <c r="F7822" s="9" t="n"/>
      <c r="G7822" s="8" t="n"/>
      <c r="H7822" s="8" t="n"/>
      <c r="I7822" s="8" t="n"/>
      <c r="J7822" s="10">
        <f>IF(A7822="",0,SUMIFS(amount_expended,cfda_key,V7822))</f>
        <v/>
      </c>
      <c r="K7822" s="10">
        <f>IF(G7822="OTHER CLUSTER NOT LISTED ABOVE",SUMIFS(amount_expended,uniform_other_cluster_name,X7822), IF(AND(OR(G7822="N/A",G7822=""),H7822=""),0,IF(G7822="STATE CLUSTER",SUMIFS(amount_expended,uniform_state_cluster_name,W7822),SUMIFS(amount_expended,cluster_name,G7822))))</f>
        <v/>
      </c>
      <c r="L7822" s="8" t="n"/>
      <c r="M7822" s="7" t="n"/>
      <c r="N7822" s="8" t="n"/>
      <c r="O7822" s="7" t="n"/>
      <c r="P7822" s="7" t="n"/>
      <c r="Q7822" s="8" t="n"/>
      <c r="R7822" s="9" t="n"/>
      <c r="S7822" s="8" t="n"/>
      <c r="T7822" s="8" t="n"/>
      <c r="U7822" s="8" t="n"/>
      <c r="V7822" s="11">
        <f>IF(OR(B7822="",C7822=""),"",CONCATENATE(B7822,".",C7822))</f>
        <v/>
      </c>
      <c r="W7822" s="6">
        <f>UPPER(TRIM(H7822))</f>
        <v/>
      </c>
      <c r="X7822" s="6">
        <f>UPPER(TRIM(I7822))</f>
        <v/>
      </c>
      <c r="Y7822" s="6">
        <f>IF(V7822&lt;&gt;"",IFERROR(INDEX(federal_program_name_lookup,MATCH(V7822,aln_lookup,0)),""),"")</f>
        <v/>
      </c>
    </row>
    <row r="7823">
      <c r="A7823" s="6">
        <f>IF(B7823&lt;&gt;"", "AWARD-"&amp;TEXT(ROW()-1,"0000"), "")</f>
        <v/>
      </c>
      <c r="B7823" s="7" t="n"/>
      <c r="C7823" s="7" t="n"/>
      <c r="D7823" s="7" t="n"/>
      <c r="E7823" s="8" t="n"/>
      <c r="F7823" s="9" t="n"/>
      <c r="G7823" s="8" t="n"/>
      <c r="H7823" s="8" t="n"/>
      <c r="I7823" s="8" t="n"/>
      <c r="J7823" s="10">
        <f>IF(A7823="",0,SUMIFS(amount_expended,cfda_key,V7823))</f>
        <v/>
      </c>
      <c r="K7823" s="10">
        <f>IF(G7823="OTHER CLUSTER NOT LISTED ABOVE",SUMIFS(amount_expended,uniform_other_cluster_name,X7823), IF(AND(OR(G7823="N/A",G7823=""),H7823=""),0,IF(G7823="STATE CLUSTER",SUMIFS(amount_expended,uniform_state_cluster_name,W7823),SUMIFS(amount_expended,cluster_name,G7823))))</f>
        <v/>
      </c>
      <c r="L7823" s="8" t="n"/>
      <c r="M7823" s="7" t="n"/>
      <c r="N7823" s="8" t="n"/>
      <c r="O7823" s="7" t="n"/>
      <c r="P7823" s="7" t="n"/>
      <c r="Q7823" s="8" t="n"/>
      <c r="R7823" s="9" t="n"/>
      <c r="S7823" s="8" t="n"/>
      <c r="T7823" s="8" t="n"/>
      <c r="U7823" s="8" t="n"/>
      <c r="V7823" s="11">
        <f>IF(OR(B7823="",C7823=""),"",CONCATENATE(B7823,".",C7823))</f>
        <v/>
      </c>
      <c r="W7823" s="6">
        <f>UPPER(TRIM(H7823))</f>
        <v/>
      </c>
      <c r="X7823" s="6">
        <f>UPPER(TRIM(I7823))</f>
        <v/>
      </c>
      <c r="Y7823" s="6">
        <f>IF(V7823&lt;&gt;"",IFERROR(INDEX(federal_program_name_lookup,MATCH(V7823,aln_lookup,0)),""),"")</f>
        <v/>
      </c>
    </row>
    <row r="7824">
      <c r="A7824" s="6">
        <f>IF(B7824&lt;&gt;"", "AWARD-"&amp;TEXT(ROW()-1,"0000"), "")</f>
        <v/>
      </c>
      <c r="B7824" s="7" t="n"/>
      <c r="C7824" s="7" t="n"/>
      <c r="D7824" s="7" t="n"/>
      <c r="E7824" s="8" t="n"/>
      <c r="F7824" s="9" t="n"/>
      <c r="G7824" s="8" t="n"/>
      <c r="H7824" s="8" t="n"/>
      <c r="I7824" s="8" t="n"/>
      <c r="J7824" s="10">
        <f>IF(A7824="",0,SUMIFS(amount_expended,cfda_key,V7824))</f>
        <v/>
      </c>
      <c r="K7824" s="10">
        <f>IF(G7824="OTHER CLUSTER NOT LISTED ABOVE",SUMIFS(amount_expended,uniform_other_cluster_name,X7824), IF(AND(OR(G7824="N/A",G7824=""),H7824=""),0,IF(G7824="STATE CLUSTER",SUMIFS(amount_expended,uniform_state_cluster_name,W7824),SUMIFS(amount_expended,cluster_name,G7824))))</f>
        <v/>
      </c>
      <c r="L7824" s="8" t="n"/>
      <c r="M7824" s="7" t="n"/>
      <c r="N7824" s="8" t="n"/>
      <c r="O7824" s="7" t="n"/>
      <c r="P7824" s="7" t="n"/>
      <c r="Q7824" s="8" t="n"/>
      <c r="R7824" s="9" t="n"/>
      <c r="S7824" s="8" t="n"/>
      <c r="T7824" s="8" t="n"/>
      <c r="U7824" s="8" t="n"/>
      <c r="V7824" s="11">
        <f>IF(OR(B7824="",C7824=""),"",CONCATENATE(B7824,".",C7824))</f>
        <v/>
      </c>
      <c r="W7824" s="6">
        <f>UPPER(TRIM(H7824))</f>
        <v/>
      </c>
      <c r="X7824" s="6">
        <f>UPPER(TRIM(I7824))</f>
        <v/>
      </c>
      <c r="Y7824" s="6">
        <f>IF(V7824&lt;&gt;"",IFERROR(INDEX(federal_program_name_lookup,MATCH(V7824,aln_lookup,0)),""),"")</f>
        <v/>
      </c>
    </row>
    <row r="7825">
      <c r="A7825" s="6">
        <f>IF(B7825&lt;&gt;"", "AWARD-"&amp;TEXT(ROW()-1,"0000"), "")</f>
        <v/>
      </c>
      <c r="B7825" s="7" t="n"/>
      <c r="C7825" s="7" t="n"/>
      <c r="D7825" s="7" t="n"/>
      <c r="E7825" s="8" t="n"/>
      <c r="F7825" s="9" t="n"/>
      <c r="G7825" s="8" t="n"/>
      <c r="H7825" s="8" t="n"/>
      <c r="I7825" s="8" t="n"/>
      <c r="J7825" s="10">
        <f>IF(A7825="",0,SUMIFS(amount_expended,cfda_key,V7825))</f>
        <v/>
      </c>
      <c r="K7825" s="10">
        <f>IF(G7825="OTHER CLUSTER NOT LISTED ABOVE",SUMIFS(amount_expended,uniform_other_cluster_name,X7825), IF(AND(OR(G7825="N/A",G7825=""),H7825=""),0,IF(G7825="STATE CLUSTER",SUMIFS(amount_expended,uniform_state_cluster_name,W7825),SUMIFS(amount_expended,cluster_name,G7825))))</f>
        <v/>
      </c>
      <c r="L7825" s="8" t="n"/>
      <c r="M7825" s="7" t="n"/>
      <c r="N7825" s="8" t="n"/>
      <c r="O7825" s="7" t="n"/>
      <c r="P7825" s="7" t="n"/>
      <c r="Q7825" s="8" t="n"/>
      <c r="R7825" s="9" t="n"/>
      <c r="S7825" s="8" t="n"/>
      <c r="T7825" s="8" t="n"/>
      <c r="U7825" s="8" t="n"/>
      <c r="V7825" s="11">
        <f>IF(OR(B7825="",C7825=""),"",CONCATENATE(B7825,".",C7825))</f>
        <v/>
      </c>
      <c r="W7825" s="6">
        <f>UPPER(TRIM(H7825))</f>
        <v/>
      </c>
      <c r="X7825" s="6">
        <f>UPPER(TRIM(I7825))</f>
        <v/>
      </c>
      <c r="Y7825" s="6">
        <f>IF(V7825&lt;&gt;"",IFERROR(INDEX(federal_program_name_lookup,MATCH(V7825,aln_lookup,0)),""),"")</f>
        <v/>
      </c>
    </row>
    <row r="7826">
      <c r="A7826" s="6">
        <f>IF(B7826&lt;&gt;"", "AWARD-"&amp;TEXT(ROW()-1,"0000"), "")</f>
        <v/>
      </c>
      <c r="B7826" s="7" t="n"/>
      <c r="C7826" s="7" t="n"/>
      <c r="D7826" s="7" t="n"/>
      <c r="E7826" s="8" t="n"/>
      <c r="F7826" s="9" t="n"/>
      <c r="G7826" s="8" t="n"/>
      <c r="H7826" s="8" t="n"/>
      <c r="I7826" s="8" t="n"/>
      <c r="J7826" s="10">
        <f>IF(A7826="",0,SUMIFS(amount_expended,cfda_key,V7826))</f>
        <v/>
      </c>
      <c r="K7826" s="10">
        <f>IF(G7826="OTHER CLUSTER NOT LISTED ABOVE",SUMIFS(amount_expended,uniform_other_cluster_name,X7826), IF(AND(OR(G7826="N/A",G7826=""),H7826=""),0,IF(G7826="STATE CLUSTER",SUMIFS(amount_expended,uniform_state_cluster_name,W7826),SUMIFS(amount_expended,cluster_name,G7826))))</f>
        <v/>
      </c>
      <c r="L7826" s="8" t="n"/>
      <c r="M7826" s="7" t="n"/>
      <c r="N7826" s="8" t="n"/>
      <c r="O7826" s="7" t="n"/>
      <c r="P7826" s="7" t="n"/>
      <c r="Q7826" s="8" t="n"/>
      <c r="R7826" s="9" t="n"/>
      <c r="S7826" s="8" t="n"/>
      <c r="T7826" s="8" t="n"/>
      <c r="U7826" s="8" t="n"/>
      <c r="V7826" s="11">
        <f>IF(OR(B7826="",C7826=""),"",CONCATENATE(B7826,".",C7826))</f>
        <v/>
      </c>
      <c r="W7826" s="6">
        <f>UPPER(TRIM(H7826))</f>
        <v/>
      </c>
      <c r="X7826" s="6">
        <f>UPPER(TRIM(I7826))</f>
        <v/>
      </c>
      <c r="Y7826" s="6">
        <f>IF(V7826&lt;&gt;"",IFERROR(INDEX(federal_program_name_lookup,MATCH(V7826,aln_lookup,0)),""),"")</f>
        <v/>
      </c>
    </row>
    <row r="7827">
      <c r="A7827" s="6">
        <f>IF(B7827&lt;&gt;"", "AWARD-"&amp;TEXT(ROW()-1,"0000"), "")</f>
        <v/>
      </c>
      <c r="B7827" s="7" t="n"/>
      <c r="C7827" s="7" t="n"/>
      <c r="D7827" s="7" t="n"/>
      <c r="E7827" s="8" t="n"/>
      <c r="F7827" s="9" t="n"/>
      <c r="G7827" s="8" t="n"/>
      <c r="H7827" s="8" t="n"/>
      <c r="I7827" s="8" t="n"/>
      <c r="J7827" s="10">
        <f>IF(A7827="",0,SUMIFS(amount_expended,cfda_key,V7827))</f>
        <v/>
      </c>
      <c r="K7827" s="10">
        <f>IF(G7827="OTHER CLUSTER NOT LISTED ABOVE",SUMIFS(amount_expended,uniform_other_cluster_name,X7827), IF(AND(OR(G7827="N/A",G7827=""),H7827=""),0,IF(G7827="STATE CLUSTER",SUMIFS(amount_expended,uniform_state_cluster_name,W7827),SUMIFS(amount_expended,cluster_name,G7827))))</f>
        <v/>
      </c>
      <c r="L7827" s="8" t="n"/>
      <c r="M7827" s="7" t="n"/>
      <c r="N7827" s="8" t="n"/>
      <c r="O7827" s="7" t="n"/>
      <c r="P7827" s="7" t="n"/>
      <c r="Q7827" s="8" t="n"/>
      <c r="R7827" s="9" t="n"/>
      <c r="S7827" s="8" t="n"/>
      <c r="T7827" s="8" t="n"/>
      <c r="U7827" s="8" t="n"/>
      <c r="V7827" s="11">
        <f>IF(OR(B7827="",C7827=""),"",CONCATENATE(B7827,".",C7827))</f>
        <v/>
      </c>
      <c r="W7827" s="6">
        <f>UPPER(TRIM(H7827))</f>
        <v/>
      </c>
      <c r="X7827" s="6">
        <f>UPPER(TRIM(I7827))</f>
        <v/>
      </c>
      <c r="Y7827" s="6">
        <f>IF(V7827&lt;&gt;"",IFERROR(INDEX(federal_program_name_lookup,MATCH(V7827,aln_lookup,0)),""),"")</f>
        <v/>
      </c>
    </row>
    <row r="7828">
      <c r="A7828" s="6">
        <f>IF(B7828&lt;&gt;"", "AWARD-"&amp;TEXT(ROW()-1,"0000"), "")</f>
        <v/>
      </c>
      <c r="B7828" s="7" t="n"/>
      <c r="C7828" s="7" t="n"/>
      <c r="D7828" s="7" t="n"/>
      <c r="E7828" s="8" t="n"/>
      <c r="F7828" s="9" t="n"/>
      <c r="G7828" s="8" t="n"/>
      <c r="H7828" s="8" t="n"/>
      <c r="I7828" s="8" t="n"/>
      <c r="J7828" s="10">
        <f>IF(A7828="",0,SUMIFS(amount_expended,cfda_key,V7828))</f>
        <v/>
      </c>
      <c r="K7828" s="10">
        <f>IF(G7828="OTHER CLUSTER NOT LISTED ABOVE",SUMIFS(amount_expended,uniform_other_cluster_name,X7828), IF(AND(OR(G7828="N/A",G7828=""),H7828=""),0,IF(G7828="STATE CLUSTER",SUMIFS(amount_expended,uniform_state_cluster_name,W7828),SUMIFS(amount_expended,cluster_name,G7828))))</f>
        <v/>
      </c>
      <c r="L7828" s="8" t="n"/>
      <c r="M7828" s="7" t="n"/>
      <c r="N7828" s="8" t="n"/>
      <c r="O7828" s="7" t="n"/>
      <c r="P7828" s="7" t="n"/>
      <c r="Q7828" s="8" t="n"/>
      <c r="R7828" s="9" t="n"/>
      <c r="S7828" s="8" t="n"/>
      <c r="T7828" s="8" t="n"/>
      <c r="U7828" s="8" t="n"/>
      <c r="V7828" s="11">
        <f>IF(OR(B7828="",C7828=""),"",CONCATENATE(B7828,".",C7828))</f>
        <v/>
      </c>
      <c r="W7828" s="6">
        <f>UPPER(TRIM(H7828))</f>
        <v/>
      </c>
      <c r="X7828" s="6">
        <f>UPPER(TRIM(I7828))</f>
        <v/>
      </c>
      <c r="Y7828" s="6">
        <f>IF(V7828&lt;&gt;"",IFERROR(INDEX(federal_program_name_lookup,MATCH(V7828,aln_lookup,0)),""),"")</f>
        <v/>
      </c>
    </row>
    <row r="7829">
      <c r="A7829" s="6">
        <f>IF(B7829&lt;&gt;"", "AWARD-"&amp;TEXT(ROW()-1,"0000"), "")</f>
        <v/>
      </c>
      <c r="B7829" s="7" t="n"/>
      <c r="C7829" s="7" t="n"/>
      <c r="D7829" s="7" t="n"/>
      <c r="E7829" s="8" t="n"/>
      <c r="F7829" s="9" t="n"/>
      <c r="G7829" s="8" t="n"/>
      <c r="H7829" s="8" t="n"/>
      <c r="I7829" s="8" t="n"/>
      <c r="J7829" s="10">
        <f>IF(A7829="",0,SUMIFS(amount_expended,cfda_key,V7829))</f>
        <v/>
      </c>
      <c r="K7829" s="10">
        <f>IF(G7829="OTHER CLUSTER NOT LISTED ABOVE",SUMIFS(amount_expended,uniform_other_cluster_name,X7829), IF(AND(OR(G7829="N/A",G7829=""),H7829=""),0,IF(G7829="STATE CLUSTER",SUMIFS(amount_expended,uniform_state_cluster_name,W7829),SUMIFS(amount_expended,cluster_name,G7829))))</f>
        <v/>
      </c>
      <c r="L7829" s="8" t="n"/>
      <c r="M7829" s="7" t="n"/>
      <c r="N7829" s="8" t="n"/>
      <c r="O7829" s="7" t="n"/>
      <c r="P7829" s="7" t="n"/>
      <c r="Q7829" s="8" t="n"/>
      <c r="R7829" s="9" t="n"/>
      <c r="S7829" s="8" t="n"/>
      <c r="T7829" s="8" t="n"/>
      <c r="U7829" s="8" t="n"/>
      <c r="V7829" s="11">
        <f>IF(OR(B7829="",C7829=""),"",CONCATENATE(B7829,".",C7829))</f>
        <v/>
      </c>
      <c r="W7829" s="6">
        <f>UPPER(TRIM(H7829))</f>
        <v/>
      </c>
      <c r="X7829" s="6">
        <f>UPPER(TRIM(I7829))</f>
        <v/>
      </c>
      <c r="Y7829" s="6">
        <f>IF(V7829&lt;&gt;"",IFERROR(INDEX(federal_program_name_lookup,MATCH(V7829,aln_lookup,0)),""),"")</f>
        <v/>
      </c>
    </row>
    <row r="7830">
      <c r="A7830" s="6">
        <f>IF(B7830&lt;&gt;"", "AWARD-"&amp;TEXT(ROW()-1,"0000"), "")</f>
        <v/>
      </c>
      <c r="B7830" s="7" t="n"/>
      <c r="C7830" s="7" t="n"/>
      <c r="D7830" s="7" t="n"/>
      <c r="E7830" s="8" t="n"/>
      <c r="F7830" s="9" t="n"/>
      <c r="G7830" s="8" t="n"/>
      <c r="H7830" s="8" t="n"/>
      <c r="I7830" s="8" t="n"/>
      <c r="J7830" s="10">
        <f>IF(A7830="",0,SUMIFS(amount_expended,cfda_key,V7830))</f>
        <v/>
      </c>
      <c r="K7830" s="10">
        <f>IF(G7830="OTHER CLUSTER NOT LISTED ABOVE",SUMIFS(amount_expended,uniform_other_cluster_name,X7830), IF(AND(OR(G7830="N/A",G7830=""),H7830=""),0,IF(G7830="STATE CLUSTER",SUMIFS(amount_expended,uniform_state_cluster_name,W7830),SUMIFS(amount_expended,cluster_name,G7830))))</f>
        <v/>
      </c>
      <c r="L7830" s="8" t="n"/>
      <c r="M7830" s="7" t="n"/>
      <c r="N7830" s="8" t="n"/>
      <c r="O7830" s="7" t="n"/>
      <c r="P7830" s="7" t="n"/>
      <c r="Q7830" s="8" t="n"/>
      <c r="R7830" s="9" t="n"/>
      <c r="S7830" s="8" t="n"/>
      <c r="T7830" s="8" t="n"/>
      <c r="U7830" s="8" t="n"/>
      <c r="V7830" s="11">
        <f>IF(OR(B7830="",C7830=""),"",CONCATENATE(B7830,".",C7830))</f>
        <v/>
      </c>
      <c r="W7830" s="6">
        <f>UPPER(TRIM(H7830))</f>
        <v/>
      </c>
      <c r="X7830" s="6">
        <f>UPPER(TRIM(I7830))</f>
        <v/>
      </c>
      <c r="Y7830" s="6">
        <f>IF(V7830&lt;&gt;"",IFERROR(INDEX(federal_program_name_lookup,MATCH(V7830,aln_lookup,0)),""),"")</f>
        <v/>
      </c>
    </row>
    <row r="7831">
      <c r="A7831" s="6">
        <f>IF(B7831&lt;&gt;"", "AWARD-"&amp;TEXT(ROW()-1,"0000"), "")</f>
        <v/>
      </c>
      <c r="B7831" s="7" t="n"/>
      <c r="C7831" s="7" t="n"/>
      <c r="D7831" s="7" t="n"/>
      <c r="E7831" s="8" t="n"/>
      <c r="F7831" s="9" t="n"/>
      <c r="G7831" s="8" t="n"/>
      <c r="H7831" s="8" t="n"/>
      <c r="I7831" s="8" t="n"/>
      <c r="J7831" s="10">
        <f>IF(A7831="",0,SUMIFS(amount_expended,cfda_key,V7831))</f>
        <v/>
      </c>
      <c r="K7831" s="10">
        <f>IF(G7831="OTHER CLUSTER NOT LISTED ABOVE",SUMIFS(amount_expended,uniform_other_cluster_name,X7831), IF(AND(OR(G7831="N/A",G7831=""),H7831=""),0,IF(G7831="STATE CLUSTER",SUMIFS(amount_expended,uniform_state_cluster_name,W7831),SUMIFS(amount_expended,cluster_name,G7831))))</f>
        <v/>
      </c>
      <c r="L7831" s="8" t="n"/>
      <c r="M7831" s="7" t="n"/>
      <c r="N7831" s="8" t="n"/>
      <c r="O7831" s="7" t="n"/>
      <c r="P7831" s="7" t="n"/>
      <c r="Q7831" s="8" t="n"/>
      <c r="R7831" s="9" t="n"/>
      <c r="S7831" s="8" t="n"/>
      <c r="T7831" s="8" t="n"/>
      <c r="U7831" s="8" t="n"/>
      <c r="V7831" s="11">
        <f>IF(OR(B7831="",C7831=""),"",CONCATENATE(B7831,".",C7831))</f>
        <v/>
      </c>
      <c r="W7831" s="6">
        <f>UPPER(TRIM(H7831))</f>
        <v/>
      </c>
      <c r="X7831" s="6">
        <f>UPPER(TRIM(I7831))</f>
        <v/>
      </c>
      <c r="Y7831" s="6">
        <f>IF(V7831&lt;&gt;"",IFERROR(INDEX(federal_program_name_lookup,MATCH(V7831,aln_lookup,0)),""),"")</f>
        <v/>
      </c>
    </row>
    <row r="7832">
      <c r="A7832" s="6">
        <f>IF(B7832&lt;&gt;"", "AWARD-"&amp;TEXT(ROW()-1,"0000"), "")</f>
        <v/>
      </c>
      <c r="B7832" s="7" t="n"/>
      <c r="C7832" s="7" t="n"/>
      <c r="D7832" s="7" t="n"/>
      <c r="E7832" s="8" t="n"/>
      <c r="F7832" s="9" t="n"/>
      <c r="G7832" s="8" t="n"/>
      <c r="H7832" s="8" t="n"/>
      <c r="I7832" s="8" t="n"/>
      <c r="J7832" s="10">
        <f>IF(A7832="",0,SUMIFS(amount_expended,cfda_key,V7832))</f>
        <v/>
      </c>
      <c r="K7832" s="10">
        <f>IF(G7832="OTHER CLUSTER NOT LISTED ABOVE",SUMIFS(amount_expended,uniform_other_cluster_name,X7832), IF(AND(OR(G7832="N/A",G7832=""),H7832=""),0,IF(G7832="STATE CLUSTER",SUMIFS(amount_expended,uniform_state_cluster_name,W7832),SUMIFS(amount_expended,cluster_name,G7832))))</f>
        <v/>
      </c>
      <c r="L7832" s="8" t="n"/>
      <c r="M7832" s="7" t="n"/>
      <c r="N7832" s="8" t="n"/>
      <c r="O7832" s="7" t="n"/>
      <c r="P7832" s="7" t="n"/>
      <c r="Q7832" s="8" t="n"/>
      <c r="R7832" s="9" t="n"/>
      <c r="S7832" s="8" t="n"/>
      <c r="T7832" s="8" t="n"/>
      <c r="U7832" s="8" t="n"/>
      <c r="V7832" s="11">
        <f>IF(OR(B7832="",C7832=""),"",CONCATENATE(B7832,".",C7832))</f>
        <v/>
      </c>
      <c r="W7832" s="6">
        <f>UPPER(TRIM(H7832))</f>
        <v/>
      </c>
      <c r="X7832" s="6">
        <f>UPPER(TRIM(I7832))</f>
        <v/>
      </c>
      <c r="Y7832" s="6">
        <f>IF(V7832&lt;&gt;"",IFERROR(INDEX(federal_program_name_lookup,MATCH(V7832,aln_lookup,0)),""),"")</f>
        <v/>
      </c>
    </row>
    <row r="7833">
      <c r="A7833" s="6">
        <f>IF(B7833&lt;&gt;"", "AWARD-"&amp;TEXT(ROW()-1,"0000"), "")</f>
        <v/>
      </c>
      <c r="B7833" s="7" t="n"/>
      <c r="C7833" s="7" t="n"/>
      <c r="D7833" s="7" t="n"/>
      <c r="E7833" s="8" t="n"/>
      <c r="F7833" s="9" t="n"/>
      <c r="G7833" s="8" t="n"/>
      <c r="H7833" s="8" t="n"/>
      <c r="I7833" s="8" t="n"/>
      <c r="J7833" s="10">
        <f>IF(A7833="",0,SUMIFS(amount_expended,cfda_key,V7833))</f>
        <v/>
      </c>
      <c r="K7833" s="10">
        <f>IF(G7833="OTHER CLUSTER NOT LISTED ABOVE",SUMIFS(amount_expended,uniform_other_cluster_name,X7833), IF(AND(OR(G7833="N/A",G7833=""),H7833=""),0,IF(G7833="STATE CLUSTER",SUMIFS(amount_expended,uniform_state_cluster_name,W7833),SUMIFS(amount_expended,cluster_name,G7833))))</f>
        <v/>
      </c>
      <c r="L7833" s="8" t="n"/>
      <c r="M7833" s="7" t="n"/>
      <c r="N7833" s="8" t="n"/>
      <c r="O7833" s="7" t="n"/>
      <c r="P7833" s="7" t="n"/>
      <c r="Q7833" s="8" t="n"/>
      <c r="R7833" s="9" t="n"/>
      <c r="S7833" s="8" t="n"/>
      <c r="T7833" s="8" t="n"/>
      <c r="U7833" s="8" t="n"/>
      <c r="V7833" s="11">
        <f>IF(OR(B7833="",C7833=""),"",CONCATENATE(B7833,".",C7833))</f>
        <v/>
      </c>
      <c r="W7833" s="6">
        <f>UPPER(TRIM(H7833))</f>
        <v/>
      </c>
      <c r="X7833" s="6">
        <f>UPPER(TRIM(I7833))</f>
        <v/>
      </c>
      <c r="Y7833" s="6">
        <f>IF(V7833&lt;&gt;"",IFERROR(INDEX(federal_program_name_lookup,MATCH(V7833,aln_lookup,0)),""),"")</f>
        <v/>
      </c>
    </row>
    <row r="7834">
      <c r="A7834" s="6">
        <f>IF(B7834&lt;&gt;"", "AWARD-"&amp;TEXT(ROW()-1,"0000"), "")</f>
        <v/>
      </c>
      <c r="B7834" s="7" t="n"/>
      <c r="C7834" s="7" t="n"/>
      <c r="D7834" s="7" t="n"/>
      <c r="E7834" s="8" t="n"/>
      <c r="F7834" s="9" t="n"/>
      <c r="G7834" s="8" t="n"/>
      <c r="H7834" s="8" t="n"/>
      <c r="I7834" s="8" t="n"/>
      <c r="J7834" s="10">
        <f>IF(A7834="",0,SUMIFS(amount_expended,cfda_key,V7834))</f>
        <v/>
      </c>
      <c r="K7834" s="10">
        <f>IF(G7834="OTHER CLUSTER NOT LISTED ABOVE",SUMIFS(amount_expended,uniform_other_cluster_name,X7834), IF(AND(OR(G7834="N/A",G7834=""),H7834=""),0,IF(G7834="STATE CLUSTER",SUMIFS(amount_expended,uniform_state_cluster_name,W7834),SUMIFS(amount_expended,cluster_name,G7834))))</f>
        <v/>
      </c>
      <c r="L7834" s="8" t="n"/>
      <c r="M7834" s="7" t="n"/>
      <c r="N7834" s="8" t="n"/>
      <c r="O7834" s="7" t="n"/>
      <c r="P7834" s="7" t="n"/>
      <c r="Q7834" s="8" t="n"/>
      <c r="R7834" s="9" t="n"/>
      <c r="S7834" s="8" t="n"/>
      <c r="T7834" s="8" t="n"/>
      <c r="U7834" s="8" t="n"/>
      <c r="V7834" s="11">
        <f>IF(OR(B7834="",C7834=""),"",CONCATENATE(B7834,".",C7834))</f>
        <v/>
      </c>
      <c r="W7834" s="6">
        <f>UPPER(TRIM(H7834))</f>
        <v/>
      </c>
      <c r="X7834" s="6">
        <f>UPPER(TRIM(I7834))</f>
        <v/>
      </c>
      <c r="Y7834" s="6">
        <f>IF(V7834&lt;&gt;"",IFERROR(INDEX(federal_program_name_lookup,MATCH(V7834,aln_lookup,0)),""),"")</f>
        <v/>
      </c>
    </row>
    <row r="7835">
      <c r="A7835" s="6">
        <f>IF(B7835&lt;&gt;"", "AWARD-"&amp;TEXT(ROW()-1,"0000"), "")</f>
        <v/>
      </c>
      <c r="B7835" s="7" t="n"/>
      <c r="C7835" s="7" t="n"/>
      <c r="D7835" s="7" t="n"/>
      <c r="E7835" s="8" t="n"/>
      <c r="F7835" s="9" t="n"/>
      <c r="G7835" s="8" t="n"/>
      <c r="H7835" s="8" t="n"/>
      <c r="I7835" s="8" t="n"/>
      <c r="J7835" s="10">
        <f>IF(A7835="",0,SUMIFS(amount_expended,cfda_key,V7835))</f>
        <v/>
      </c>
      <c r="K7835" s="10">
        <f>IF(G7835="OTHER CLUSTER NOT LISTED ABOVE",SUMIFS(amount_expended,uniform_other_cluster_name,X7835), IF(AND(OR(G7835="N/A",G7835=""),H7835=""),0,IF(G7835="STATE CLUSTER",SUMIFS(amount_expended,uniform_state_cluster_name,W7835),SUMIFS(amount_expended,cluster_name,G7835))))</f>
        <v/>
      </c>
      <c r="L7835" s="8" t="n"/>
      <c r="M7835" s="7" t="n"/>
      <c r="N7835" s="8" t="n"/>
      <c r="O7835" s="7" t="n"/>
      <c r="P7835" s="7" t="n"/>
      <c r="Q7835" s="8" t="n"/>
      <c r="R7835" s="9" t="n"/>
      <c r="S7835" s="8" t="n"/>
      <c r="T7835" s="8" t="n"/>
      <c r="U7835" s="8" t="n"/>
      <c r="V7835" s="11">
        <f>IF(OR(B7835="",C7835=""),"",CONCATENATE(B7835,".",C7835))</f>
        <v/>
      </c>
      <c r="W7835" s="6">
        <f>UPPER(TRIM(H7835))</f>
        <v/>
      </c>
      <c r="X7835" s="6">
        <f>UPPER(TRIM(I7835))</f>
        <v/>
      </c>
      <c r="Y7835" s="6">
        <f>IF(V7835&lt;&gt;"",IFERROR(INDEX(federal_program_name_lookup,MATCH(V7835,aln_lookup,0)),""),"")</f>
        <v/>
      </c>
    </row>
    <row r="7836">
      <c r="A7836" s="6">
        <f>IF(B7836&lt;&gt;"", "AWARD-"&amp;TEXT(ROW()-1,"0000"), "")</f>
        <v/>
      </c>
      <c r="B7836" s="7" t="n"/>
      <c r="C7836" s="7" t="n"/>
      <c r="D7836" s="7" t="n"/>
      <c r="E7836" s="8" t="n"/>
      <c r="F7836" s="9" t="n"/>
      <c r="G7836" s="8" t="n"/>
      <c r="H7836" s="8" t="n"/>
      <c r="I7836" s="8" t="n"/>
      <c r="J7836" s="10">
        <f>IF(A7836="",0,SUMIFS(amount_expended,cfda_key,V7836))</f>
        <v/>
      </c>
      <c r="K7836" s="10">
        <f>IF(G7836="OTHER CLUSTER NOT LISTED ABOVE",SUMIFS(amount_expended,uniform_other_cluster_name,X7836), IF(AND(OR(G7836="N/A",G7836=""),H7836=""),0,IF(G7836="STATE CLUSTER",SUMIFS(amount_expended,uniform_state_cluster_name,W7836),SUMIFS(amount_expended,cluster_name,G7836))))</f>
        <v/>
      </c>
      <c r="L7836" s="8" t="n"/>
      <c r="M7836" s="7" t="n"/>
      <c r="N7836" s="8" t="n"/>
      <c r="O7836" s="7" t="n"/>
      <c r="P7836" s="7" t="n"/>
      <c r="Q7836" s="8" t="n"/>
      <c r="R7836" s="9" t="n"/>
      <c r="S7836" s="8" t="n"/>
      <c r="T7836" s="8" t="n"/>
      <c r="U7836" s="8" t="n"/>
      <c r="V7836" s="11">
        <f>IF(OR(B7836="",C7836=""),"",CONCATENATE(B7836,".",C7836))</f>
        <v/>
      </c>
      <c r="W7836" s="6">
        <f>UPPER(TRIM(H7836))</f>
        <v/>
      </c>
      <c r="X7836" s="6">
        <f>UPPER(TRIM(I7836))</f>
        <v/>
      </c>
      <c r="Y7836" s="6">
        <f>IF(V7836&lt;&gt;"",IFERROR(INDEX(federal_program_name_lookup,MATCH(V7836,aln_lookup,0)),""),"")</f>
        <v/>
      </c>
    </row>
    <row r="7837">
      <c r="A7837" s="6">
        <f>IF(B7837&lt;&gt;"", "AWARD-"&amp;TEXT(ROW()-1,"0000"), "")</f>
        <v/>
      </c>
      <c r="B7837" s="7" t="n"/>
      <c r="C7837" s="7" t="n"/>
      <c r="D7837" s="7" t="n"/>
      <c r="E7837" s="8" t="n"/>
      <c r="F7837" s="9" t="n"/>
      <c r="G7837" s="8" t="n"/>
      <c r="H7837" s="8" t="n"/>
      <c r="I7837" s="8" t="n"/>
      <c r="J7837" s="10">
        <f>IF(A7837="",0,SUMIFS(amount_expended,cfda_key,V7837))</f>
        <v/>
      </c>
      <c r="K7837" s="10">
        <f>IF(G7837="OTHER CLUSTER NOT LISTED ABOVE",SUMIFS(amount_expended,uniform_other_cluster_name,X7837), IF(AND(OR(G7837="N/A",G7837=""),H7837=""),0,IF(G7837="STATE CLUSTER",SUMIFS(amount_expended,uniform_state_cluster_name,W7837),SUMIFS(amount_expended,cluster_name,G7837))))</f>
        <v/>
      </c>
      <c r="L7837" s="8" t="n"/>
      <c r="M7837" s="7" t="n"/>
      <c r="N7837" s="8" t="n"/>
      <c r="O7837" s="7" t="n"/>
      <c r="P7837" s="7" t="n"/>
      <c r="Q7837" s="8" t="n"/>
      <c r="R7837" s="9" t="n"/>
      <c r="S7837" s="8" t="n"/>
      <c r="T7837" s="8" t="n"/>
      <c r="U7837" s="8" t="n"/>
      <c r="V7837" s="11">
        <f>IF(OR(B7837="",C7837=""),"",CONCATENATE(B7837,".",C7837))</f>
        <v/>
      </c>
      <c r="W7837" s="6">
        <f>UPPER(TRIM(H7837))</f>
        <v/>
      </c>
      <c r="X7837" s="6">
        <f>UPPER(TRIM(I7837))</f>
        <v/>
      </c>
      <c r="Y7837" s="6">
        <f>IF(V7837&lt;&gt;"",IFERROR(INDEX(federal_program_name_lookup,MATCH(V7837,aln_lookup,0)),""),"")</f>
        <v/>
      </c>
    </row>
    <row r="7838">
      <c r="A7838" s="6">
        <f>IF(B7838&lt;&gt;"", "AWARD-"&amp;TEXT(ROW()-1,"0000"), "")</f>
        <v/>
      </c>
      <c r="B7838" s="7" t="n"/>
      <c r="C7838" s="7" t="n"/>
      <c r="D7838" s="7" t="n"/>
      <c r="E7838" s="8" t="n"/>
      <c r="F7838" s="9" t="n"/>
      <c r="G7838" s="8" t="n"/>
      <c r="H7838" s="8" t="n"/>
      <c r="I7838" s="8" t="n"/>
      <c r="J7838" s="10">
        <f>IF(A7838="",0,SUMIFS(amount_expended,cfda_key,V7838))</f>
        <v/>
      </c>
      <c r="K7838" s="10">
        <f>IF(G7838="OTHER CLUSTER NOT LISTED ABOVE",SUMIFS(amount_expended,uniform_other_cluster_name,X7838), IF(AND(OR(G7838="N/A",G7838=""),H7838=""),0,IF(G7838="STATE CLUSTER",SUMIFS(amount_expended,uniform_state_cluster_name,W7838),SUMIFS(amount_expended,cluster_name,G7838))))</f>
        <v/>
      </c>
      <c r="L7838" s="8" t="n"/>
      <c r="M7838" s="7" t="n"/>
      <c r="N7838" s="8" t="n"/>
      <c r="O7838" s="7" t="n"/>
      <c r="P7838" s="7" t="n"/>
      <c r="Q7838" s="8" t="n"/>
      <c r="R7838" s="9" t="n"/>
      <c r="S7838" s="8" t="n"/>
      <c r="T7838" s="8" t="n"/>
      <c r="U7838" s="8" t="n"/>
      <c r="V7838" s="11">
        <f>IF(OR(B7838="",C7838=""),"",CONCATENATE(B7838,".",C7838))</f>
        <v/>
      </c>
      <c r="W7838" s="6">
        <f>UPPER(TRIM(H7838))</f>
        <v/>
      </c>
      <c r="X7838" s="6">
        <f>UPPER(TRIM(I7838))</f>
        <v/>
      </c>
      <c r="Y7838" s="6">
        <f>IF(V7838&lt;&gt;"",IFERROR(INDEX(federal_program_name_lookup,MATCH(V7838,aln_lookup,0)),""),"")</f>
        <v/>
      </c>
    </row>
    <row r="7839">
      <c r="A7839" s="6">
        <f>IF(B7839&lt;&gt;"", "AWARD-"&amp;TEXT(ROW()-1,"0000"), "")</f>
        <v/>
      </c>
      <c r="B7839" s="7" t="n"/>
      <c r="C7839" s="7" t="n"/>
      <c r="D7839" s="7" t="n"/>
      <c r="E7839" s="8" t="n"/>
      <c r="F7839" s="9" t="n"/>
      <c r="G7839" s="8" t="n"/>
      <c r="H7839" s="8" t="n"/>
      <c r="I7839" s="8" t="n"/>
      <c r="J7839" s="10">
        <f>IF(A7839="",0,SUMIFS(amount_expended,cfda_key,V7839))</f>
        <v/>
      </c>
      <c r="K7839" s="10">
        <f>IF(G7839="OTHER CLUSTER NOT LISTED ABOVE",SUMIFS(amount_expended,uniform_other_cluster_name,X7839), IF(AND(OR(G7839="N/A",G7839=""),H7839=""),0,IF(G7839="STATE CLUSTER",SUMIFS(amount_expended,uniform_state_cluster_name,W7839),SUMIFS(amount_expended,cluster_name,G7839))))</f>
        <v/>
      </c>
      <c r="L7839" s="8" t="n"/>
      <c r="M7839" s="7" t="n"/>
      <c r="N7839" s="8" t="n"/>
      <c r="O7839" s="7" t="n"/>
      <c r="P7839" s="7" t="n"/>
      <c r="Q7839" s="8" t="n"/>
      <c r="R7839" s="9" t="n"/>
      <c r="S7839" s="8" t="n"/>
      <c r="T7839" s="8" t="n"/>
      <c r="U7839" s="8" t="n"/>
      <c r="V7839" s="11">
        <f>IF(OR(B7839="",C7839=""),"",CONCATENATE(B7839,".",C7839))</f>
        <v/>
      </c>
      <c r="W7839" s="6">
        <f>UPPER(TRIM(H7839))</f>
        <v/>
      </c>
      <c r="X7839" s="6">
        <f>UPPER(TRIM(I7839))</f>
        <v/>
      </c>
      <c r="Y7839" s="6">
        <f>IF(V7839&lt;&gt;"",IFERROR(INDEX(federal_program_name_lookup,MATCH(V7839,aln_lookup,0)),""),"")</f>
        <v/>
      </c>
    </row>
    <row r="7840">
      <c r="A7840" s="6">
        <f>IF(B7840&lt;&gt;"", "AWARD-"&amp;TEXT(ROW()-1,"0000"), "")</f>
        <v/>
      </c>
      <c r="B7840" s="7" t="n"/>
      <c r="C7840" s="7" t="n"/>
      <c r="D7840" s="7" t="n"/>
      <c r="E7840" s="8" t="n"/>
      <c r="F7840" s="9" t="n"/>
      <c r="G7840" s="8" t="n"/>
      <c r="H7840" s="8" t="n"/>
      <c r="I7840" s="8" t="n"/>
      <c r="J7840" s="10">
        <f>IF(A7840="",0,SUMIFS(amount_expended,cfda_key,V7840))</f>
        <v/>
      </c>
      <c r="K7840" s="10">
        <f>IF(G7840="OTHER CLUSTER NOT LISTED ABOVE",SUMIFS(amount_expended,uniform_other_cluster_name,X7840), IF(AND(OR(G7840="N/A",G7840=""),H7840=""),0,IF(G7840="STATE CLUSTER",SUMIFS(amount_expended,uniform_state_cluster_name,W7840),SUMIFS(amount_expended,cluster_name,G7840))))</f>
        <v/>
      </c>
      <c r="L7840" s="8" t="n"/>
      <c r="M7840" s="7" t="n"/>
      <c r="N7840" s="8" t="n"/>
      <c r="O7840" s="7" t="n"/>
      <c r="P7840" s="7" t="n"/>
      <c r="Q7840" s="8" t="n"/>
      <c r="R7840" s="9" t="n"/>
      <c r="S7840" s="8" t="n"/>
      <c r="T7840" s="8" t="n"/>
      <c r="U7840" s="8" t="n"/>
      <c r="V7840" s="11">
        <f>IF(OR(B7840="",C7840=""),"",CONCATENATE(B7840,".",C7840))</f>
        <v/>
      </c>
      <c r="W7840" s="6">
        <f>UPPER(TRIM(H7840))</f>
        <v/>
      </c>
      <c r="X7840" s="6">
        <f>UPPER(TRIM(I7840))</f>
        <v/>
      </c>
      <c r="Y7840" s="6">
        <f>IF(V7840&lt;&gt;"",IFERROR(INDEX(federal_program_name_lookup,MATCH(V7840,aln_lookup,0)),""),"")</f>
        <v/>
      </c>
    </row>
    <row r="7841">
      <c r="A7841" s="6">
        <f>IF(B7841&lt;&gt;"", "AWARD-"&amp;TEXT(ROW()-1,"0000"), "")</f>
        <v/>
      </c>
      <c r="B7841" s="7" t="n"/>
      <c r="C7841" s="7" t="n"/>
      <c r="D7841" s="7" t="n"/>
      <c r="E7841" s="8" t="n"/>
      <c r="F7841" s="9" t="n"/>
      <c r="G7841" s="8" t="n"/>
      <c r="H7841" s="8" t="n"/>
      <c r="I7841" s="8" t="n"/>
      <c r="J7841" s="10">
        <f>IF(A7841="",0,SUMIFS(amount_expended,cfda_key,V7841))</f>
        <v/>
      </c>
      <c r="K7841" s="10">
        <f>IF(G7841="OTHER CLUSTER NOT LISTED ABOVE",SUMIFS(amount_expended,uniform_other_cluster_name,X7841), IF(AND(OR(G7841="N/A",G7841=""),H7841=""),0,IF(G7841="STATE CLUSTER",SUMIFS(amount_expended,uniform_state_cluster_name,W7841),SUMIFS(amount_expended,cluster_name,G7841))))</f>
        <v/>
      </c>
      <c r="L7841" s="8" t="n"/>
      <c r="M7841" s="7" t="n"/>
      <c r="N7841" s="8" t="n"/>
      <c r="O7841" s="7" t="n"/>
      <c r="P7841" s="7" t="n"/>
      <c r="Q7841" s="8" t="n"/>
      <c r="R7841" s="9" t="n"/>
      <c r="S7841" s="8" t="n"/>
      <c r="T7841" s="8" t="n"/>
      <c r="U7841" s="8" t="n"/>
      <c r="V7841" s="11">
        <f>IF(OR(B7841="",C7841=""),"",CONCATENATE(B7841,".",C7841))</f>
        <v/>
      </c>
      <c r="W7841" s="6">
        <f>UPPER(TRIM(H7841))</f>
        <v/>
      </c>
      <c r="X7841" s="6">
        <f>UPPER(TRIM(I7841))</f>
        <v/>
      </c>
      <c r="Y7841" s="6">
        <f>IF(V7841&lt;&gt;"",IFERROR(INDEX(federal_program_name_lookup,MATCH(V7841,aln_lookup,0)),""),"")</f>
        <v/>
      </c>
    </row>
    <row r="7842">
      <c r="A7842" s="6">
        <f>IF(B7842&lt;&gt;"", "AWARD-"&amp;TEXT(ROW()-1,"0000"), "")</f>
        <v/>
      </c>
      <c r="B7842" s="7" t="n"/>
      <c r="C7842" s="7" t="n"/>
      <c r="D7842" s="7" t="n"/>
      <c r="E7842" s="8" t="n"/>
      <c r="F7842" s="9" t="n"/>
      <c r="G7842" s="8" t="n"/>
      <c r="H7842" s="8" t="n"/>
      <c r="I7842" s="8" t="n"/>
      <c r="J7842" s="10">
        <f>IF(A7842="",0,SUMIFS(amount_expended,cfda_key,V7842))</f>
        <v/>
      </c>
      <c r="K7842" s="10">
        <f>IF(G7842="OTHER CLUSTER NOT LISTED ABOVE",SUMIFS(amount_expended,uniform_other_cluster_name,X7842), IF(AND(OR(G7842="N/A",G7842=""),H7842=""),0,IF(G7842="STATE CLUSTER",SUMIFS(amount_expended,uniform_state_cluster_name,W7842),SUMIFS(amount_expended,cluster_name,G7842))))</f>
        <v/>
      </c>
      <c r="L7842" s="8" t="n"/>
      <c r="M7842" s="7" t="n"/>
      <c r="N7842" s="8" t="n"/>
      <c r="O7842" s="7" t="n"/>
      <c r="P7842" s="7" t="n"/>
      <c r="Q7842" s="8" t="n"/>
      <c r="R7842" s="9" t="n"/>
      <c r="S7842" s="8" t="n"/>
      <c r="T7842" s="8" t="n"/>
      <c r="U7842" s="8" t="n"/>
      <c r="V7842" s="11">
        <f>IF(OR(B7842="",C7842=""),"",CONCATENATE(B7842,".",C7842))</f>
        <v/>
      </c>
      <c r="W7842" s="6">
        <f>UPPER(TRIM(H7842))</f>
        <v/>
      </c>
      <c r="X7842" s="6">
        <f>UPPER(TRIM(I7842))</f>
        <v/>
      </c>
      <c r="Y7842" s="6">
        <f>IF(V7842&lt;&gt;"",IFERROR(INDEX(federal_program_name_lookup,MATCH(V7842,aln_lookup,0)),""),"")</f>
        <v/>
      </c>
    </row>
    <row r="7843">
      <c r="A7843" s="6">
        <f>IF(B7843&lt;&gt;"", "AWARD-"&amp;TEXT(ROW()-1,"0000"), "")</f>
        <v/>
      </c>
      <c r="B7843" s="7" t="n"/>
      <c r="C7843" s="7" t="n"/>
      <c r="D7843" s="7" t="n"/>
      <c r="E7843" s="8" t="n"/>
      <c r="F7843" s="9" t="n"/>
      <c r="G7843" s="8" t="n"/>
      <c r="H7843" s="8" t="n"/>
      <c r="I7843" s="8" t="n"/>
      <c r="J7843" s="10">
        <f>IF(A7843="",0,SUMIFS(amount_expended,cfda_key,V7843))</f>
        <v/>
      </c>
      <c r="K7843" s="10">
        <f>IF(G7843="OTHER CLUSTER NOT LISTED ABOVE",SUMIFS(amount_expended,uniform_other_cluster_name,X7843), IF(AND(OR(G7843="N/A",G7843=""),H7843=""),0,IF(G7843="STATE CLUSTER",SUMIFS(amount_expended,uniform_state_cluster_name,W7843),SUMIFS(amount_expended,cluster_name,G7843))))</f>
        <v/>
      </c>
      <c r="L7843" s="8" t="n"/>
      <c r="M7843" s="7" t="n"/>
      <c r="N7843" s="8" t="n"/>
      <c r="O7843" s="7" t="n"/>
      <c r="P7843" s="7" t="n"/>
      <c r="Q7843" s="8" t="n"/>
      <c r="R7843" s="9" t="n"/>
      <c r="S7843" s="8" t="n"/>
      <c r="T7843" s="8" t="n"/>
      <c r="U7843" s="8" t="n"/>
      <c r="V7843" s="11">
        <f>IF(OR(B7843="",C7843=""),"",CONCATENATE(B7843,".",C7843))</f>
        <v/>
      </c>
      <c r="W7843" s="6">
        <f>UPPER(TRIM(H7843))</f>
        <v/>
      </c>
      <c r="X7843" s="6">
        <f>UPPER(TRIM(I7843))</f>
        <v/>
      </c>
      <c r="Y7843" s="6">
        <f>IF(V7843&lt;&gt;"",IFERROR(INDEX(federal_program_name_lookup,MATCH(V7843,aln_lookup,0)),""),"")</f>
        <v/>
      </c>
    </row>
    <row r="7844">
      <c r="A7844" s="6">
        <f>IF(B7844&lt;&gt;"", "AWARD-"&amp;TEXT(ROW()-1,"0000"), "")</f>
        <v/>
      </c>
      <c r="B7844" s="7" t="n"/>
      <c r="C7844" s="7" t="n"/>
      <c r="D7844" s="7" t="n"/>
      <c r="E7844" s="8" t="n"/>
      <c r="F7844" s="9" t="n"/>
      <c r="G7844" s="8" t="n"/>
      <c r="H7844" s="8" t="n"/>
      <c r="I7844" s="8" t="n"/>
      <c r="J7844" s="10">
        <f>IF(A7844="",0,SUMIFS(amount_expended,cfda_key,V7844))</f>
        <v/>
      </c>
      <c r="K7844" s="10">
        <f>IF(G7844="OTHER CLUSTER NOT LISTED ABOVE",SUMIFS(amount_expended,uniform_other_cluster_name,X7844), IF(AND(OR(G7844="N/A",G7844=""),H7844=""),0,IF(G7844="STATE CLUSTER",SUMIFS(amount_expended,uniform_state_cluster_name,W7844),SUMIFS(amount_expended,cluster_name,G7844))))</f>
        <v/>
      </c>
      <c r="L7844" s="8" t="n"/>
      <c r="M7844" s="7" t="n"/>
      <c r="N7844" s="8" t="n"/>
      <c r="O7844" s="7" t="n"/>
      <c r="P7844" s="7" t="n"/>
      <c r="Q7844" s="8" t="n"/>
      <c r="R7844" s="9" t="n"/>
      <c r="S7844" s="8" t="n"/>
      <c r="T7844" s="8" t="n"/>
      <c r="U7844" s="8" t="n"/>
      <c r="V7844" s="11">
        <f>IF(OR(B7844="",C7844=""),"",CONCATENATE(B7844,".",C7844))</f>
        <v/>
      </c>
      <c r="W7844" s="6">
        <f>UPPER(TRIM(H7844))</f>
        <v/>
      </c>
      <c r="X7844" s="6">
        <f>UPPER(TRIM(I7844))</f>
        <v/>
      </c>
      <c r="Y7844" s="6">
        <f>IF(V7844&lt;&gt;"",IFERROR(INDEX(federal_program_name_lookup,MATCH(V7844,aln_lookup,0)),""),"")</f>
        <v/>
      </c>
    </row>
    <row r="7845">
      <c r="A7845" s="6">
        <f>IF(B7845&lt;&gt;"", "AWARD-"&amp;TEXT(ROW()-1,"0000"), "")</f>
        <v/>
      </c>
      <c r="B7845" s="7" t="n"/>
      <c r="C7845" s="7" t="n"/>
      <c r="D7845" s="7" t="n"/>
      <c r="E7845" s="8" t="n"/>
      <c r="F7845" s="9" t="n"/>
      <c r="G7845" s="8" t="n"/>
      <c r="H7845" s="8" t="n"/>
      <c r="I7845" s="8" t="n"/>
      <c r="J7845" s="10">
        <f>IF(A7845="",0,SUMIFS(amount_expended,cfda_key,V7845))</f>
        <v/>
      </c>
      <c r="K7845" s="10">
        <f>IF(G7845="OTHER CLUSTER NOT LISTED ABOVE",SUMIFS(amount_expended,uniform_other_cluster_name,X7845), IF(AND(OR(G7845="N/A",G7845=""),H7845=""),0,IF(G7845="STATE CLUSTER",SUMIFS(amount_expended,uniform_state_cluster_name,W7845),SUMIFS(amount_expended,cluster_name,G7845))))</f>
        <v/>
      </c>
      <c r="L7845" s="8" t="n"/>
      <c r="M7845" s="7" t="n"/>
      <c r="N7845" s="8" t="n"/>
      <c r="O7845" s="7" t="n"/>
      <c r="P7845" s="7" t="n"/>
      <c r="Q7845" s="8" t="n"/>
      <c r="R7845" s="9" t="n"/>
      <c r="S7845" s="8" t="n"/>
      <c r="T7845" s="8" t="n"/>
      <c r="U7845" s="8" t="n"/>
      <c r="V7845" s="11">
        <f>IF(OR(B7845="",C7845=""),"",CONCATENATE(B7845,".",C7845))</f>
        <v/>
      </c>
      <c r="W7845" s="6">
        <f>UPPER(TRIM(H7845))</f>
        <v/>
      </c>
      <c r="X7845" s="6">
        <f>UPPER(TRIM(I7845))</f>
        <v/>
      </c>
      <c r="Y7845" s="6">
        <f>IF(V7845&lt;&gt;"",IFERROR(INDEX(federal_program_name_lookup,MATCH(V7845,aln_lookup,0)),""),"")</f>
        <v/>
      </c>
    </row>
    <row r="7846">
      <c r="A7846" s="6">
        <f>IF(B7846&lt;&gt;"", "AWARD-"&amp;TEXT(ROW()-1,"0000"), "")</f>
        <v/>
      </c>
      <c r="B7846" s="7" t="n"/>
      <c r="C7846" s="7" t="n"/>
      <c r="D7846" s="7" t="n"/>
      <c r="E7846" s="8" t="n"/>
      <c r="F7846" s="9" t="n"/>
      <c r="G7846" s="8" t="n"/>
      <c r="H7846" s="8" t="n"/>
      <c r="I7846" s="8" t="n"/>
      <c r="J7846" s="10">
        <f>IF(A7846="",0,SUMIFS(amount_expended,cfda_key,V7846))</f>
        <v/>
      </c>
      <c r="K7846" s="10">
        <f>IF(G7846="OTHER CLUSTER NOT LISTED ABOVE",SUMIFS(amount_expended,uniform_other_cluster_name,X7846), IF(AND(OR(G7846="N/A",G7846=""),H7846=""),0,IF(G7846="STATE CLUSTER",SUMIFS(amount_expended,uniform_state_cluster_name,W7846),SUMIFS(amount_expended,cluster_name,G7846))))</f>
        <v/>
      </c>
      <c r="L7846" s="8" t="n"/>
      <c r="M7846" s="7" t="n"/>
      <c r="N7846" s="8" t="n"/>
      <c r="O7846" s="7" t="n"/>
      <c r="P7846" s="7" t="n"/>
      <c r="Q7846" s="8" t="n"/>
      <c r="R7846" s="9" t="n"/>
      <c r="S7846" s="8" t="n"/>
      <c r="T7846" s="8" t="n"/>
      <c r="U7846" s="8" t="n"/>
      <c r="V7846" s="11">
        <f>IF(OR(B7846="",C7846=""),"",CONCATENATE(B7846,".",C7846))</f>
        <v/>
      </c>
      <c r="W7846" s="6">
        <f>UPPER(TRIM(H7846))</f>
        <v/>
      </c>
      <c r="X7846" s="6">
        <f>UPPER(TRIM(I7846))</f>
        <v/>
      </c>
      <c r="Y7846" s="6">
        <f>IF(V7846&lt;&gt;"",IFERROR(INDEX(federal_program_name_lookup,MATCH(V7846,aln_lookup,0)),""),"")</f>
        <v/>
      </c>
    </row>
    <row r="7847">
      <c r="A7847" s="6">
        <f>IF(B7847&lt;&gt;"", "AWARD-"&amp;TEXT(ROW()-1,"0000"), "")</f>
        <v/>
      </c>
      <c r="B7847" s="7" t="n"/>
      <c r="C7847" s="7" t="n"/>
      <c r="D7847" s="7" t="n"/>
      <c r="E7847" s="8" t="n"/>
      <c r="F7847" s="9" t="n"/>
      <c r="G7847" s="8" t="n"/>
      <c r="H7847" s="8" t="n"/>
      <c r="I7847" s="8" t="n"/>
      <c r="J7847" s="10">
        <f>IF(A7847="",0,SUMIFS(amount_expended,cfda_key,V7847))</f>
        <v/>
      </c>
      <c r="K7847" s="10">
        <f>IF(G7847="OTHER CLUSTER NOT LISTED ABOVE",SUMIFS(amount_expended,uniform_other_cluster_name,X7847), IF(AND(OR(G7847="N/A",G7847=""),H7847=""),0,IF(G7847="STATE CLUSTER",SUMIFS(amount_expended,uniform_state_cluster_name,W7847),SUMIFS(amount_expended,cluster_name,G7847))))</f>
        <v/>
      </c>
      <c r="L7847" s="8" t="n"/>
      <c r="M7847" s="7" t="n"/>
      <c r="N7847" s="8" t="n"/>
      <c r="O7847" s="7" t="n"/>
      <c r="P7847" s="7" t="n"/>
      <c r="Q7847" s="8" t="n"/>
      <c r="R7847" s="9" t="n"/>
      <c r="S7847" s="8" t="n"/>
      <c r="T7847" s="8" t="n"/>
      <c r="U7847" s="8" t="n"/>
      <c r="V7847" s="11">
        <f>IF(OR(B7847="",C7847=""),"",CONCATENATE(B7847,".",C7847))</f>
        <v/>
      </c>
      <c r="W7847" s="6">
        <f>UPPER(TRIM(H7847))</f>
        <v/>
      </c>
      <c r="X7847" s="6">
        <f>UPPER(TRIM(I7847))</f>
        <v/>
      </c>
      <c r="Y7847" s="6">
        <f>IF(V7847&lt;&gt;"",IFERROR(INDEX(federal_program_name_lookup,MATCH(V7847,aln_lookup,0)),""),"")</f>
        <v/>
      </c>
    </row>
    <row r="7848">
      <c r="A7848" s="6">
        <f>IF(B7848&lt;&gt;"", "AWARD-"&amp;TEXT(ROW()-1,"0000"), "")</f>
        <v/>
      </c>
      <c r="B7848" s="7" t="n"/>
      <c r="C7848" s="7" t="n"/>
      <c r="D7848" s="7" t="n"/>
      <c r="E7848" s="8" t="n"/>
      <c r="F7848" s="9" t="n"/>
      <c r="G7848" s="8" t="n"/>
      <c r="H7848" s="8" t="n"/>
      <c r="I7848" s="8" t="n"/>
      <c r="J7848" s="10">
        <f>IF(A7848="",0,SUMIFS(amount_expended,cfda_key,V7848))</f>
        <v/>
      </c>
      <c r="K7848" s="10">
        <f>IF(G7848="OTHER CLUSTER NOT LISTED ABOVE",SUMIFS(amount_expended,uniform_other_cluster_name,X7848), IF(AND(OR(G7848="N/A",G7848=""),H7848=""),0,IF(G7848="STATE CLUSTER",SUMIFS(amount_expended,uniform_state_cluster_name,W7848),SUMIFS(amount_expended,cluster_name,G7848))))</f>
        <v/>
      </c>
      <c r="L7848" s="8" t="n"/>
      <c r="M7848" s="7" t="n"/>
      <c r="N7848" s="8" t="n"/>
      <c r="O7848" s="7" t="n"/>
      <c r="P7848" s="7" t="n"/>
      <c r="Q7848" s="8" t="n"/>
      <c r="R7848" s="9" t="n"/>
      <c r="S7848" s="8" t="n"/>
      <c r="T7848" s="8" t="n"/>
      <c r="U7848" s="8" t="n"/>
      <c r="V7848" s="11">
        <f>IF(OR(B7848="",C7848=""),"",CONCATENATE(B7848,".",C7848))</f>
        <v/>
      </c>
      <c r="W7848" s="6">
        <f>UPPER(TRIM(H7848))</f>
        <v/>
      </c>
      <c r="X7848" s="6">
        <f>UPPER(TRIM(I7848))</f>
        <v/>
      </c>
      <c r="Y7848" s="6">
        <f>IF(V7848&lt;&gt;"",IFERROR(INDEX(federal_program_name_lookup,MATCH(V7848,aln_lookup,0)),""),"")</f>
        <v/>
      </c>
    </row>
    <row r="7849">
      <c r="A7849" s="6">
        <f>IF(B7849&lt;&gt;"", "AWARD-"&amp;TEXT(ROW()-1,"0000"), "")</f>
        <v/>
      </c>
      <c r="B7849" s="7" t="n"/>
      <c r="C7849" s="7" t="n"/>
      <c r="D7849" s="7" t="n"/>
      <c r="E7849" s="8" t="n"/>
      <c r="F7849" s="9" t="n"/>
      <c r="G7849" s="8" t="n"/>
      <c r="H7849" s="8" t="n"/>
      <c r="I7849" s="8" t="n"/>
      <c r="J7849" s="10">
        <f>IF(A7849="",0,SUMIFS(amount_expended,cfda_key,V7849))</f>
        <v/>
      </c>
      <c r="K7849" s="10">
        <f>IF(G7849="OTHER CLUSTER NOT LISTED ABOVE",SUMIFS(amount_expended,uniform_other_cluster_name,X7849), IF(AND(OR(G7849="N/A",G7849=""),H7849=""),0,IF(G7849="STATE CLUSTER",SUMIFS(amount_expended,uniform_state_cluster_name,W7849),SUMIFS(amount_expended,cluster_name,G7849))))</f>
        <v/>
      </c>
      <c r="L7849" s="8" t="n"/>
      <c r="M7849" s="7" t="n"/>
      <c r="N7849" s="8" t="n"/>
      <c r="O7849" s="7" t="n"/>
      <c r="P7849" s="7" t="n"/>
      <c r="Q7849" s="8" t="n"/>
      <c r="R7849" s="9" t="n"/>
      <c r="S7849" s="8" t="n"/>
      <c r="T7849" s="8" t="n"/>
      <c r="U7849" s="8" t="n"/>
      <c r="V7849" s="11">
        <f>IF(OR(B7849="",C7849=""),"",CONCATENATE(B7849,".",C7849))</f>
        <v/>
      </c>
      <c r="W7849" s="6">
        <f>UPPER(TRIM(H7849))</f>
        <v/>
      </c>
      <c r="X7849" s="6">
        <f>UPPER(TRIM(I7849))</f>
        <v/>
      </c>
      <c r="Y7849" s="6">
        <f>IF(V7849&lt;&gt;"",IFERROR(INDEX(federal_program_name_lookup,MATCH(V7849,aln_lookup,0)),""),"")</f>
        <v/>
      </c>
    </row>
    <row r="7850">
      <c r="A7850" s="6">
        <f>IF(B7850&lt;&gt;"", "AWARD-"&amp;TEXT(ROW()-1,"0000"), "")</f>
        <v/>
      </c>
      <c r="B7850" s="7" t="n"/>
      <c r="C7850" s="7" t="n"/>
      <c r="D7850" s="7" t="n"/>
      <c r="E7850" s="8" t="n"/>
      <c r="F7850" s="9" t="n"/>
      <c r="G7850" s="8" t="n"/>
      <c r="H7850" s="8" t="n"/>
      <c r="I7850" s="8" t="n"/>
      <c r="J7850" s="10">
        <f>IF(A7850="",0,SUMIFS(amount_expended,cfda_key,V7850))</f>
        <v/>
      </c>
      <c r="K7850" s="10">
        <f>IF(G7850="OTHER CLUSTER NOT LISTED ABOVE",SUMIFS(amount_expended,uniform_other_cluster_name,X7850), IF(AND(OR(G7850="N/A",G7850=""),H7850=""),0,IF(G7850="STATE CLUSTER",SUMIFS(amount_expended,uniform_state_cluster_name,W7850),SUMIFS(amount_expended,cluster_name,G7850))))</f>
        <v/>
      </c>
      <c r="L7850" s="8" t="n"/>
      <c r="M7850" s="7" t="n"/>
      <c r="N7850" s="8" t="n"/>
      <c r="O7850" s="7" t="n"/>
      <c r="P7850" s="7" t="n"/>
      <c r="Q7850" s="8" t="n"/>
      <c r="R7850" s="9" t="n"/>
      <c r="S7850" s="8" t="n"/>
      <c r="T7850" s="8" t="n"/>
      <c r="U7850" s="8" t="n"/>
      <c r="V7850" s="11">
        <f>IF(OR(B7850="",C7850=""),"",CONCATENATE(B7850,".",C7850))</f>
        <v/>
      </c>
      <c r="W7850" s="6">
        <f>UPPER(TRIM(H7850))</f>
        <v/>
      </c>
      <c r="X7850" s="6">
        <f>UPPER(TRIM(I7850))</f>
        <v/>
      </c>
      <c r="Y7850" s="6">
        <f>IF(V7850&lt;&gt;"",IFERROR(INDEX(federal_program_name_lookup,MATCH(V7850,aln_lookup,0)),""),"")</f>
        <v/>
      </c>
    </row>
    <row r="7851">
      <c r="A7851" s="6">
        <f>IF(B7851&lt;&gt;"", "AWARD-"&amp;TEXT(ROW()-1,"0000"), "")</f>
        <v/>
      </c>
      <c r="B7851" s="7" t="n"/>
      <c r="C7851" s="7" t="n"/>
      <c r="D7851" s="7" t="n"/>
      <c r="E7851" s="8" t="n"/>
      <c r="F7851" s="9" t="n"/>
      <c r="G7851" s="8" t="n"/>
      <c r="H7851" s="8" t="n"/>
      <c r="I7851" s="8" t="n"/>
      <c r="J7851" s="10">
        <f>IF(A7851="",0,SUMIFS(amount_expended,cfda_key,V7851))</f>
        <v/>
      </c>
      <c r="K7851" s="10">
        <f>IF(G7851="OTHER CLUSTER NOT LISTED ABOVE",SUMIFS(amount_expended,uniform_other_cluster_name,X7851), IF(AND(OR(G7851="N/A",G7851=""),H7851=""),0,IF(G7851="STATE CLUSTER",SUMIFS(amount_expended,uniform_state_cluster_name,W7851),SUMIFS(amount_expended,cluster_name,G7851))))</f>
        <v/>
      </c>
      <c r="L7851" s="8" t="n"/>
      <c r="M7851" s="7" t="n"/>
      <c r="N7851" s="8" t="n"/>
      <c r="O7851" s="7" t="n"/>
      <c r="P7851" s="7" t="n"/>
      <c r="Q7851" s="8" t="n"/>
      <c r="R7851" s="9" t="n"/>
      <c r="S7851" s="8" t="n"/>
      <c r="T7851" s="8" t="n"/>
      <c r="U7851" s="8" t="n"/>
      <c r="V7851" s="11">
        <f>IF(OR(B7851="",C7851=""),"",CONCATENATE(B7851,".",C7851))</f>
        <v/>
      </c>
      <c r="W7851" s="6">
        <f>UPPER(TRIM(H7851))</f>
        <v/>
      </c>
      <c r="X7851" s="6">
        <f>UPPER(TRIM(I7851))</f>
        <v/>
      </c>
      <c r="Y7851" s="6">
        <f>IF(V7851&lt;&gt;"",IFERROR(INDEX(federal_program_name_lookup,MATCH(V7851,aln_lookup,0)),""),"")</f>
        <v/>
      </c>
    </row>
    <row r="7852">
      <c r="A7852" s="6">
        <f>IF(B7852&lt;&gt;"", "AWARD-"&amp;TEXT(ROW()-1,"0000"), "")</f>
        <v/>
      </c>
      <c r="B7852" s="7" t="n"/>
      <c r="C7852" s="7" t="n"/>
      <c r="D7852" s="7" t="n"/>
      <c r="E7852" s="8" t="n"/>
      <c r="F7852" s="9" t="n"/>
      <c r="G7852" s="8" t="n"/>
      <c r="H7852" s="8" t="n"/>
      <c r="I7852" s="8" t="n"/>
      <c r="J7852" s="10">
        <f>IF(A7852="",0,SUMIFS(amount_expended,cfda_key,V7852))</f>
        <v/>
      </c>
      <c r="K7852" s="10">
        <f>IF(G7852="OTHER CLUSTER NOT LISTED ABOVE",SUMIFS(amount_expended,uniform_other_cluster_name,X7852), IF(AND(OR(G7852="N/A",G7852=""),H7852=""),0,IF(G7852="STATE CLUSTER",SUMIFS(amount_expended,uniform_state_cluster_name,W7852),SUMIFS(amount_expended,cluster_name,G7852))))</f>
        <v/>
      </c>
      <c r="L7852" s="8" t="n"/>
      <c r="M7852" s="7" t="n"/>
      <c r="N7852" s="8" t="n"/>
      <c r="O7852" s="7" t="n"/>
      <c r="P7852" s="7" t="n"/>
      <c r="Q7852" s="8" t="n"/>
      <c r="R7852" s="9" t="n"/>
      <c r="S7852" s="8" t="n"/>
      <c r="T7852" s="8" t="n"/>
      <c r="U7852" s="8" t="n"/>
      <c r="V7852" s="11">
        <f>IF(OR(B7852="",C7852=""),"",CONCATENATE(B7852,".",C7852))</f>
        <v/>
      </c>
      <c r="W7852" s="6">
        <f>UPPER(TRIM(H7852))</f>
        <v/>
      </c>
      <c r="X7852" s="6">
        <f>UPPER(TRIM(I7852))</f>
        <v/>
      </c>
      <c r="Y7852" s="6">
        <f>IF(V7852&lt;&gt;"",IFERROR(INDEX(federal_program_name_lookup,MATCH(V7852,aln_lookup,0)),""),"")</f>
        <v/>
      </c>
    </row>
    <row r="7853">
      <c r="A7853" s="6">
        <f>IF(B7853&lt;&gt;"", "AWARD-"&amp;TEXT(ROW()-1,"0000"), "")</f>
        <v/>
      </c>
      <c r="B7853" s="7" t="n"/>
      <c r="C7853" s="7" t="n"/>
      <c r="D7853" s="7" t="n"/>
      <c r="E7853" s="8" t="n"/>
      <c r="F7853" s="9" t="n"/>
      <c r="G7853" s="8" t="n"/>
      <c r="H7853" s="8" t="n"/>
      <c r="I7853" s="8" t="n"/>
      <c r="J7853" s="10">
        <f>IF(A7853="",0,SUMIFS(amount_expended,cfda_key,V7853))</f>
        <v/>
      </c>
      <c r="K7853" s="10">
        <f>IF(G7853="OTHER CLUSTER NOT LISTED ABOVE",SUMIFS(amount_expended,uniform_other_cluster_name,X7853), IF(AND(OR(G7853="N/A",G7853=""),H7853=""),0,IF(G7853="STATE CLUSTER",SUMIFS(amount_expended,uniform_state_cluster_name,W7853),SUMIFS(amount_expended,cluster_name,G7853))))</f>
        <v/>
      </c>
      <c r="L7853" s="8" t="n"/>
      <c r="M7853" s="7" t="n"/>
      <c r="N7853" s="8" t="n"/>
      <c r="O7853" s="7" t="n"/>
      <c r="P7853" s="7" t="n"/>
      <c r="Q7853" s="8" t="n"/>
      <c r="R7853" s="9" t="n"/>
      <c r="S7853" s="8" t="n"/>
      <c r="T7853" s="8" t="n"/>
      <c r="U7853" s="8" t="n"/>
      <c r="V7853" s="11">
        <f>IF(OR(B7853="",C7853=""),"",CONCATENATE(B7853,".",C7853))</f>
        <v/>
      </c>
      <c r="W7853" s="6">
        <f>UPPER(TRIM(H7853))</f>
        <v/>
      </c>
      <c r="X7853" s="6">
        <f>UPPER(TRIM(I7853))</f>
        <v/>
      </c>
      <c r="Y7853" s="6">
        <f>IF(V7853&lt;&gt;"",IFERROR(INDEX(federal_program_name_lookup,MATCH(V7853,aln_lookup,0)),""),"")</f>
        <v/>
      </c>
    </row>
    <row r="7854">
      <c r="A7854" s="6">
        <f>IF(B7854&lt;&gt;"", "AWARD-"&amp;TEXT(ROW()-1,"0000"), "")</f>
        <v/>
      </c>
      <c r="B7854" s="7" t="n"/>
      <c r="C7854" s="7" t="n"/>
      <c r="D7854" s="7" t="n"/>
      <c r="E7854" s="8" t="n"/>
      <c r="F7854" s="9" t="n"/>
      <c r="G7854" s="8" t="n"/>
      <c r="H7854" s="8" t="n"/>
      <c r="I7854" s="8" t="n"/>
      <c r="J7854" s="10">
        <f>IF(A7854="",0,SUMIFS(amount_expended,cfda_key,V7854))</f>
        <v/>
      </c>
      <c r="K7854" s="10">
        <f>IF(G7854="OTHER CLUSTER NOT LISTED ABOVE",SUMIFS(amount_expended,uniform_other_cluster_name,X7854), IF(AND(OR(G7854="N/A",G7854=""),H7854=""),0,IF(G7854="STATE CLUSTER",SUMIFS(amount_expended,uniform_state_cluster_name,W7854),SUMIFS(amount_expended,cluster_name,G7854))))</f>
        <v/>
      </c>
      <c r="L7854" s="8" t="n"/>
      <c r="M7854" s="7" t="n"/>
      <c r="N7854" s="8" t="n"/>
      <c r="O7854" s="7" t="n"/>
      <c r="P7854" s="7" t="n"/>
      <c r="Q7854" s="8" t="n"/>
      <c r="R7854" s="9" t="n"/>
      <c r="S7854" s="8" t="n"/>
      <c r="T7854" s="8" t="n"/>
      <c r="U7854" s="8" t="n"/>
      <c r="V7854" s="11">
        <f>IF(OR(B7854="",C7854=""),"",CONCATENATE(B7854,".",C7854))</f>
        <v/>
      </c>
      <c r="W7854" s="6">
        <f>UPPER(TRIM(H7854))</f>
        <v/>
      </c>
      <c r="X7854" s="6">
        <f>UPPER(TRIM(I7854))</f>
        <v/>
      </c>
      <c r="Y7854" s="6">
        <f>IF(V7854&lt;&gt;"",IFERROR(INDEX(federal_program_name_lookup,MATCH(V7854,aln_lookup,0)),""),"")</f>
        <v/>
      </c>
    </row>
    <row r="7855">
      <c r="A7855" s="6">
        <f>IF(B7855&lt;&gt;"", "AWARD-"&amp;TEXT(ROW()-1,"0000"), "")</f>
        <v/>
      </c>
      <c r="B7855" s="7" t="n"/>
      <c r="C7855" s="7" t="n"/>
      <c r="D7855" s="7" t="n"/>
      <c r="E7855" s="8" t="n"/>
      <c r="F7855" s="9" t="n"/>
      <c r="G7855" s="8" t="n"/>
      <c r="H7855" s="8" t="n"/>
      <c r="I7855" s="8" t="n"/>
      <c r="J7855" s="10">
        <f>IF(A7855="",0,SUMIFS(amount_expended,cfda_key,V7855))</f>
        <v/>
      </c>
      <c r="K7855" s="10">
        <f>IF(G7855="OTHER CLUSTER NOT LISTED ABOVE",SUMIFS(amount_expended,uniform_other_cluster_name,X7855), IF(AND(OR(G7855="N/A",G7855=""),H7855=""),0,IF(G7855="STATE CLUSTER",SUMIFS(amount_expended,uniform_state_cluster_name,W7855),SUMIFS(amount_expended,cluster_name,G7855))))</f>
        <v/>
      </c>
      <c r="L7855" s="8" t="n"/>
      <c r="M7855" s="7" t="n"/>
      <c r="N7855" s="8" t="n"/>
      <c r="O7855" s="7" t="n"/>
      <c r="P7855" s="7" t="n"/>
      <c r="Q7855" s="8" t="n"/>
      <c r="R7855" s="9" t="n"/>
      <c r="S7855" s="8" t="n"/>
      <c r="T7855" s="8" t="n"/>
      <c r="U7855" s="8" t="n"/>
      <c r="V7855" s="11">
        <f>IF(OR(B7855="",C7855=""),"",CONCATENATE(B7855,".",C7855))</f>
        <v/>
      </c>
      <c r="W7855" s="6">
        <f>UPPER(TRIM(H7855))</f>
        <v/>
      </c>
      <c r="X7855" s="6">
        <f>UPPER(TRIM(I7855))</f>
        <v/>
      </c>
      <c r="Y7855" s="6">
        <f>IF(V7855&lt;&gt;"",IFERROR(INDEX(federal_program_name_lookup,MATCH(V7855,aln_lookup,0)),""),"")</f>
        <v/>
      </c>
    </row>
    <row r="7856">
      <c r="A7856" s="6">
        <f>IF(B7856&lt;&gt;"", "AWARD-"&amp;TEXT(ROW()-1,"0000"), "")</f>
        <v/>
      </c>
      <c r="B7856" s="7" t="n"/>
      <c r="C7856" s="7" t="n"/>
      <c r="D7856" s="7" t="n"/>
      <c r="E7856" s="8" t="n"/>
      <c r="F7856" s="9" t="n"/>
      <c r="G7856" s="8" t="n"/>
      <c r="H7856" s="8" t="n"/>
      <c r="I7856" s="8" t="n"/>
      <c r="J7856" s="10">
        <f>IF(A7856="",0,SUMIFS(amount_expended,cfda_key,V7856))</f>
        <v/>
      </c>
      <c r="K7856" s="10">
        <f>IF(G7856="OTHER CLUSTER NOT LISTED ABOVE",SUMIFS(amount_expended,uniform_other_cluster_name,X7856), IF(AND(OR(G7856="N/A",G7856=""),H7856=""),0,IF(G7856="STATE CLUSTER",SUMIFS(amount_expended,uniform_state_cluster_name,W7856),SUMIFS(amount_expended,cluster_name,G7856))))</f>
        <v/>
      </c>
      <c r="L7856" s="8" t="n"/>
      <c r="M7856" s="7" t="n"/>
      <c r="N7856" s="8" t="n"/>
      <c r="O7856" s="7" t="n"/>
      <c r="P7856" s="7" t="n"/>
      <c r="Q7856" s="8" t="n"/>
      <c r="R7856" s="9" t="n"/>
      <c r="S7856" s="8" t="n"/>
      <c r="T7856" s="8" t="n"/>
      <c r="U7856" s="8" t="n"/>
      <c r="V7856" s="11">
        <f>IF(OR(B7856="",C7856=""),"",CONCATENATE(B7856,".",C7856))</f>
        <v/>
      </c>
      <c r="W7856" s="6">
        <f>UPPER(TRIM(H7856))</f>
        <v/>
      </c>
      <c r="X7856" s="6">
        <f>UPPER(TRIM(I7856))</f>
        <v/>
      </c>
      <c r="Y7856" s="6">
        <f>IF(V7856&lt;&gt;"",IFERROR(INDEX(federal_program_name_lookup,MATCH(V7856,aln_lookup,0)),""),"")</f>
        <v/>
      </c>
    </row>
    <row r="7857">
      <c r="A7857" s="6">
        <f>IF(B7857&lt;&gt;"", "AWARD-"&amp;TEXT(ROW()-1,"0000"), "")</f>
        <v/>
      </c>
      <c r="B7857" s="7" t="n"/>
      <c r="C7857" s="7" t="n"/>
      <c r="D7857" s="7" t="n"/>
      <c r="E7857" s="8" t="n"/>
      <c r="F7857" s="9" t="n"/>
      <c r="G7857" s="8" t="n"/>
      <c r="H7857" s="8" t="n"/>
      <c r="I7857" s="8" t="n"/>
      <c r="J7857" s="10">
        <f>IF(A7857="",0,SUMIFS(amount_expended,cfda_key,V7857))</f>
        <v/>
      </c>
      <c r="K7857" s="10">
        <f>IF(G7857="OTHER CLUSTER NOT LISTED ABOVE",SUMIFS(amount_expended,uniform_other_cluster_name,X7857), IF(AND(OR(G7857="N/A",G7857=""),H7857=""),0,IF(G7857="STATE CLUSTER",SUMIFS(amount_expended,uniform_state_cluster_name,W7857),SUMIFS(amount_expended,cluster_name,G7857))))</f>
        <v/>
      </c>
      <c r="L7857" s="8" t="n"/>
      <c r="M7857" s="7" t="n"/>
      <c r="N7857" s="8" t="n"/>
      <c r="O7857" s="7" t="n"/>
      <c r="P7857" s="7" t="n"/>
      <c r="Q7857" s="8" t="n"/>
      <c r="R7857" s="9" t="n"/>
      <c r="S7857" s="8" t="n"/>
      <c r="T7857" s="8" t="n"/>
      <c r="U7857" s="8" t="n"/>
      <c r="V7857" s="11">
        <f>IF(OR(B7857="",C7857=""),"",CONCATENATE(B7857,".",C7857))</f>
        <v/>
      </c>
      <c r="W7857" s="6">
        <f>UPPER(TRIM(H7857))</f>
        <v/>
      </c>
      <c r="X7857" s="6">
        <f>UPPER(TRIM(I7857))</f>
        <v/>
      </c>
      <c r="Y7857" s="6">
        <f>IF(V7857&lt;&gt;"",IFERROR(INDEX(federal_program_name_lookup,MATCH(V7857,aln_lookup,0)),""),"")</f>
        <v/>
      </c>
    </row>
    <row r="7858">
      <c r="A7858" s="6">
        <f>IF(B7858&lt;&gt;"", "AWARD-"&amp;TEXT(ROW()-1,"0000"), "")</f>
        <v/>
      </c>
      <c r="B7858" s="7" t="n"/>
      <c r="C7858" s="7" t="n"/>
      <c r="D7858" s="7" t="n"/>
      <c r="E7858" s="8" t="n"/>
      <c r="F7858" s="9" t="n"/>
      <c r="G7858" s="8" t="n"/>
      <c r="H7858" s="8" t="n"/>
      <c r="I7858" s="8" t="n"/>
      <c r="J7858" s="10">
        <f>IF(A7858="",0,SUMIFS(amount_expended,cfda_key,V7858))</f>
        <v/>
      </c>
      <c r="K7858" s="10">
        <f>IF(G7858="OTHER CLUSTER NOT LISTED ABOVE",SUMIFS(amount_expended,uniform_other_cluster_name,X7858), IF(AND(OR(G7858="N/A",G7858=""),H7858=""),0,IF(G7858="STATE CLUSTER",SUMIFS(amount_expended,uniform_state_cluster_name,W7858),SUMIFS(amount_expended,cluster_name,G7858))))</f>
        <v/>
      </c>
      <c r="L7858" s="8" t="n"/>
      <c r="M7858" s="7" t="n"/>
      <c r="N7858" s="8" t="n"/>
      <c r="O7858" s="7" t="n"/>
      <c r="P7858" s="7" t="n"/>
      <c r="Q7858" s="8" t="n"/>
      <c r="R7858" s="9" t="n"/>
      <c r="S7858" s="8" t="n"/>
      <c r="T7858" s="8" t="n"/>
      <c r="U7858" s="8" t="n"/>
      <c r="V7858" s="11">
        <f>IF(OR(B7858="",C7858=""),"",CONCATENATE(B7858,".",C7858))</f>
        <v/>
      </c>
      <c r="W7858" s="6">
        <f>UPPER(TRIM(H7858))</f>
        <v/>
      </c>
      <c r="X7858" s="6">
        <f>UPPER(TRIM(I7858))</f>
        <v/>
      </c>
      <c r="Y7858" s="6">
        <f>IF(V7858&lt;&gt;"",IFERROR(INDEX(federal_program_name_lookup,MATCH(V7858,aln_lookup,0)),""),"")</f>
        <v/>
      </c>
    </row>
    <row r="7859">
      <c r="A7859" s="6">
        <f>IF(B7859&lt;&gt;"", "AWARD-"&amp;TEXT(ROW()-1,"0000"), "")</f>
        <v/>
      </c>
      <c r="B7859" s="7" t="n"/>
      <c r="C7859" s="7" t="n"/>
      <c r="D7859" s="7" t="n"/>
      <c r="E7859" s="8" t="n"/>
      <c r="F7859" s="9" t="n"/>
      <c r="G7859" s="8" t="n"/>
      <c r="H7859" s="8" t="n"/>
      <c r="I7859" s="8" t="n"/>
      <c r="J7859" s="10">
        <f>IF(A7859="",0,SUMIFS(amount_expended,cfda_key,V7859))</f>
        <v/>
      </c>
      <c r="K7859" s="10">
        <f>IF(G7859="OTHER CLUSTER NOT LISTED ABOVE",SUMIFS(amount_expended,uniform_other_cluster_name,X7859), IF(AND(OR(G7859="N/A",G7859=""),H7859=""),0,IF(G7859="STATE CLUSTER",SUMIFS(amount_expended,uniform_state_cluster_name,W7859),SUMIFS(amount_expended,cluster_name,G7859))))</f>
        <v/>
      </c>
      <c r="L7859" s="8" t="n"/>
      <c r="M7859" s="7" t="n"/>
      <c r="N7859" s="8" t="n"/>
      <c r="O7859" s="7" t="n"/>
      <c r="P7859" s="7" t="n"/>
      <c r="Q7859" s="8" t="n"/>
      <c r="R7859" s="9" t="n"/>
      <c r="S7859" s="8" t="n"/>
      <c r="T7859" s="8" t="n"/>
      <c r="U7859" s="8" t="n"/>
      <c r="V7859" s="11">
        <f>IF(OR(B7859="",C7859=""),"",CONCATENATE(B7859,".",C7859))</f>
        <v/>
      </c>
      <c r="W7859" s="6">
        <f>UPPER(TRIM(H7859))</f>
        <v/>
      </c>
      <c r="X7859" s="6">
        <f>UPPER(TRIM(I7859))</f>
        <v/>
      </c>
      <c r="Y7859" s="6">
        <f>IF(V7859&lt;&gt;"",IFERROR(INDEX(federal_program_name_lookup,MATCH(V7859,aln_lookup,0)),""),"")</f>
        <v/>
      </c>
    </row>
    <row r="7860">
      <c r="A7860" s="6">
        <f>IF(B7860&lt;&gt;"", "AWARD-"&amp;TEXT(ROW()-1,"0000"), "")</f>
        <v/>
      </c>
      <c r="B7860" s="7" t="n"/>
      <c r="C7860" s="7" t="n"/>
      <c r="D7860" s="7" t="n"/>
      <c r="E7860" s="8" t="n"/>
      <c r="F7860" s="9" t="n"/>
      <c r="G7860" s="8" t="n"/>
      <c r="H7860" s="8" t="n"/>
      <c r="I7860" s="8" t="n"/>
      <c r="J7860" s="10">
        <f>IF(A7860="",0,SUMIFS(amount_expended,cfda_key,V7860))</f>
        <v/>
      </c>
      <c r="K7860" s="10">
        <f>IF(G7860="OTHER CLUSTER NOT LISTED ABOVE",SUMIFS(amount_expended,uniform_other_cluster_name,X7860), IF(AND(OR(G7860="N/A",G7860=""),H7860=""),0,IF(G7860="STATE CLUSTER",SUMIFS(amount_expended,uniform_state_cluster_name,W7860),SUMIFS(amount_expended,cluster_name,G7860))))</f>
        <v/>
      </c>
      <c r="L7860" s="8" t="n"/>
      <c r="M7860" s="7" t="n"/>
      <c r="N7860" s="8" t="n"/>
      <c r="O7860" s="7" t="n"/>
      <c r="P7860" s="7" t="n"/>
      <c r="Q7860" s="8" t="n"/>
      <c r="R7860" s="9" t="n"/>
      <c r="S7860" s="8" t="n"/>
      <c r="T7860" s="8" t="n"/>
      <c r="U7860" s="8" t="n"/>
      <c r="V7860" s="11">
        <f>IF(OR(B7860="",C7860=""),"",CONCATENATE(B7860,".",C7860))</f>
        <v/>
      </c>
      <c r="W7860" s="6">
        <f>UPPER(TRIM(H7860))</f>
        <v/>
      </c>
      <c r="X7860" s="6">
        <f>UPPER(TRIM(I7860))</f>
        <v/>
      </c>
      <c r="Y7860" s="6">
        <f>IF(V7860&lt;&gt;"",IFERROR(INDEX(federal_program_name_lookup,MATCH(V7860,aln_lookup,0)),""),"")</f>
        <v/>
      </c>
    </row>
    <row r="7861">
      <c r="A7861" s="6">
        <f>IF(B7861&lt;&gt;"", "AWARD-"&amp;TEXT(ROW()-1,"0000"), "")</f>
        <v/>
      </c>
      <c r="B7861" s="7" t="n"/>
      <c r="C7861" s="7" t="n"/>
      <c r="D7861" s="7" t="n"/>
      <c r="E7861" s="8" t="n"/>
      <c r="F7861" s="9" t="n"/>
      <c r="G7861" s="8" t="n"/>
      <c r="H7861" s="8" t="n"/>
      <c r="I7861" s="8" t="n"/>
      <c r="J7861" s="10">
        <f>IF(A7861="",0,SUMIFS(amount_expended,cfda_key,V7861))</f>
        <v/>
      </c>
      <c r="K7861" s="10">
        <f>IF(G7861="OTHER CLUSTER NOT LISTED ABOVE",SUMIFS(amount_expended,uniform_other_cluster_name,X7861), IF(AND(OR(G7861="N/A",G7861=""),H7861=""),0,IF(G7861="STATE CLUSTER",SUMIFS(amount_expended,uniform_state_cluster_name,W7861),SUMIFS(amount_expended,cluster_name,G7861))))</f>
        <v/>
      </c>
      <c r="L7861" s="8" t="n"/>
      <c r="M7861" s="7" t="n"/>
      <c r="N7861" s="8" t="n"/>
      <c r="O7861" s="7" t="n"/>
      <c r="P7861" s="7" t="n"/>
      <c r="Q7861" s="8" t="n"/>
      <c r="R7861" s="9" t="n"/>
      <c r="S7861" s="8" t="n"/>
      <c r="T7861" s="8" t="n"/>
      <c r="U7861" s="8" t="n"/>
      <c r="V7861" s="11">
        <f>IF(OR(B7861="",C7861=""),"",CONCATENATE(B7861,".",C7861))</f>
        <v/>
      </c>
      <c r="W7861" s="6">
        <f>UPPER(TRIM(H7861))</f>
        <v/>
      </c>
      <c r="X7861" s="6">
        <f>UPPER(TRIM(I7861))</f>
        <v/>
      </c>
      <c r="Y7861" s="6">
        <f>IF(V7861&lt;&gt;"",IFERROR(INDEX(federal_program_name_lookup,MATCH(V7861,aln_lookup,0)),""),"")</f>
        <v/>
      </c>
    </row>
    <row r="7862">
      <c r="A7862" s="6">
        <f>IF(B7862&lt;&gt;"", "AWARD-"&amp;TEXT(ROW()-1,"0000"), "")</f>
        <v/>
      </c>
      <c r="B7862" s="7" t="n"/>
      <c r="C7862" s="7" t="n"/>
      <c r="D7862" s="7" t="n"/>
      <c r="E7862" s="8" t="n"/>
      <c r="F7862" s="9" t="n"/>
      <c r="G7862" s="8" t="n"/>
      <c r="H7862" s="8" t="n"/>
      <c r="I7862" s="8" t="n"/>
      <c r="J7862" s="10">
        <f>IF(A7862="",0,SUMIFS(amount_expended,cfda_key,V7862))</f>
        <v/>
      </c>
      <c r="K7862" s="10">
        <f>IF(G7862="OTHER CLUSTER NOT LISTED ABOVE",SUMIFS(amount_expended,uniform_other_cluster_name,X7862), IF(AND(OR(G7862="N/A",G7862=""),H7862=""),0,IF(G7862="STATE CLUSTER",SUMIFS(amount_expended,uniform_state_cluster_name,W7862),SUMIFS(amount_expended,cluster_name,G7862))))</f>
        <v/>
      </c>
      <c r="L7862" s="8" t="n"/>
      <c r="M7862" s="7" t="n"/>
      <c r="N7862" s="8" t="n"/>
      <c r="O7862" s="7" t="n"/>
      <c r="P7862" s="7" t="n"/>
      <c r="Q7862" s="8" t="n"/>
      <c r="R7862" s="9" t="n"/>
      <c r="S7862" s="8" t="n"/>
      <c r="T7862" s="8" t="n"/>
      <c r="U7862" s="8" t="n"/>
      <c r="V7862" s="11">
        <f>IF(OR(B7862="",C7862=""),"",CONCATENATE(B7862,".",C7862))</f>
        <v/>
      </c>
      <c r="W7862" s="6">
        <f>UPPER(TRIM(H7862))</f>
        <v/>
      </c>
      <c r="X7862" s="6">
        <f>UPPER(TRIM(I7862))</f>
        <v/>
      </c>
      <c r="Y7862" s="6">
        <f>IF(V7862&lt;&gt;"",IFERROR(INDEX(federal_program_name_lookup,MATCH(V7862,aln_lookup,0)),""),"")</f>
        <v/>
      </c>
    </row>
    <row r="7863">
      <c r="A7863" s="6">
        <f>IF(B7863&lt;&gt;"", "AWARD-"&amp;TEXT(ROW()-1,"0000"), "")</f>
        <v/>
      </c>
      <c r="B7863" s="7" t="n"/>
      <c r="C7863" s="7" t="n"/>
      <c r="D7863" s="7" t="n"/>
      <c r="E7863" s="8" t="n"/>
      <c r="F7863" s="9" t="n"/>
      <c r="G7863" s="8" t="n"/>
      <c r="H7863" s="8" t="n"/>
      <c r="I7863" s="8" t="n"/>
      <c r="J7863" s="10">
        <f>IF(A7863="",0,SUMIFS(amount_expended,cfda_key,V7863))</f>
        <v/>
      </c>
      <c r="K7863" s="10">
        <f>IF(G7863="OTHER CLUSTER NOT LISTED ABOVE",SUMIFS(amount_expended,uniform_other_cluster_name,X7863), IF(AND(OR(G7863="N/A",G7863=""),H7863=""),0,IF(G7863="STATE CLUSTER",SUMIFS(amount_expended,uniform_state_cluster_name,W7863),SUMIFS(amount_expended,cluster_name,G7863))))</f>
        <v/>
      </c>
      <c r="L7863" s="8" t="n"/>
      <c r="M7863" s="7" t="n"/>
      <c r="N7863" s="8" t="n"/>
      <c r="O7863" s="7" t="n"/>
      <c r="P7863" s="7" t="n"/>
      <c r="Q7863" s="8" t="n"/>
      <c r="R7863" s="9" t="n"/>
      <c r="S7863" s="8" t="n"/>
      <c r="T7863" s="8" t="n"/>
      <c r="U7863" s="8" t="n"/>
      <c r="V7863" s="11">
        <f>IF(OR(B7863="",C7863=""),"",CONCATENATE(B7863,".",C7863))</f>
        <v/>
      </c>
      <c r="W7863" s="6">
        <f>UPPER(TRIM(H7863))</f>
        <v/>
      </c>
      <c r="X7863" s="6">
        <f>UPPER(TRIM(I7863))</f>
        <v/>
      </c>
      <c r="Y7863" s="6">
        <f>IF(V7863&lt;&gt;"",IFERROR(INDEX(federal_program_name_lookup,MATCH(V7863,aln_lookup,0)),""),"")</f>
        <v/>
      </c>
    </row>
    <row r="7864">
      <c r="A7864" s="6">
        <f>IF(B7864&lt;&gt;"", "AWARD-"&amp;TEXT(ROW()-1,"0000"), "")</f>
        <v/>
      </c>
      <c r="B7864" s="7" t="n"/>
      <c r="C7864" s="7" t="n"/>
      <c r="D7864" s="7" t="n"/>
      <c r="E7864" s="8" t="n"/>
      <c r="F7864" s="9" t="n"/>
      <c r="G7864" s="8" t="n"/>
      <c r="H7864" s="8" t="n"/>
      <c r="I7864" s="8" t="n"/>
      <c r="J7864" s="10">
        <f>IF(A7864="",0,SUMIFS(amount_expended,cfda_key,V7864))</f>
        <v/>
      </c>
      <c r="K7864" s="10">
        <f>IF(G7864="OTHER CLUSTER NOT LISTED ABOVE",SUMIFS(amount_expended,uniform_other_cluster_name,X7864), IF(AND(OR(G7864="N/A",G7864=""),H7864=""),0,IF(G7864="STATE CLUSTER",SUMIFS(amount_expended,uniform_state_cluster_name,W7864),SUMIFS(amount_expended,cluster_name,G7864))))</f>
        <v/>
      </c>
      <c r="L7864" s="8" t="n"/>
      <c r="M7864" s="7" t="n"/>
      <c r="N7864" s="8" t="n"/>
      <c r="O7864" s="7" t="n"/>
      <c r="P7864" s="7" t="n"/>
      <c r="Q7864" s="8" t="n"/>
      <c r="R7864" s="9" t="n"/>
      <c r="S7864" s="8" t="n"/>
      <c r="T7864" s="8" t="n"/>
      <c r="U7864" s="8" t="n"/>
      <c r="V7864" s="11">
        <f>IF(OR(B7864="",C7864=""),"",CONCATENATE(B7864,".",C7864))</f>
        <v/>
      </c>
      <c r="W7864" s="6">
        <f>UPPER(TRIM(H7864))</f>
        <v/>
      </c>
      <c r="X7864" s="6">
        <f>UPPER(TRIM(I7864))</f>
        <v/>
      </c>
      <c r="Y7864" s="6">
        <f>IF(V7864&lt;&gt;"",IFERROR(INDEX(federal_program_name_lookup,MATCH(V7864,aln_lookup,0)),""),"")</f>
        <v/>
      </c>
    </row>
    <row r="7865">
      <c r="A7865" s="6">
        <f>IF(B7865&lt;&gt;"", "AWARD-"&amp;TEXT(ROW()-1,"0000"), "")</f>
        <v/>
      </c>
      <c r="B7865" s="7" t="n"/>
      <c r="C7865" s="7" t="n"/>
      <c r="D7865" s="7" t="n"/>
      <c r="E7865" s="8" t="n"/>
      <c r="F7865" s="9" t="n"/>
      <c r="G7865" s="8" t="n"/>
      <c r="H7865" s="8" t="n"/>
      <c r="I7865" s="8" t="n"/>
      <c r="J7865" s="10">
        <f>IF(A7865="",0,SUMIFS(amount_expended,cfda_key,V7865))</f>
        <v/>
      </c>
      <c r="K7865" s="10">
        <f>IF(G7865="OTHER CLUSTER NOT LISTED ABOVE",SUMIFS(amount_expended,uniform_other_cluster_name,X7865), IF(AND(OR(G7865="N/A",G7865=""),H7865=""),0,IF(G7865="STATE CLUSTER",SUMIFS(amount_expended,uniform_state_cluster_name,W7865),SUMIFS(amount_expended,cluster_name,G7865))))</f>
        <v/>
      </c>
      <c r="L7865" s="8" t="n"/>
      <c r="M7865" s="7" t="n"/>
      <c r="N7865" s="8" t="n"/>
      <c r="O7865" s="7" t="n"/>
      <c r="P7865" s="7" t="n"/>
      <c r="Q7865" s="8" t="n"/>
      <c r="R7865" s="9" t="n"/>
      <c r="S7865" s="8" t="n"/>
      <c r="T7865" s="8" t="n"/>
      <c r="U7865" s="8" t="n"/>
      <c r="V7865" s="11">
        <f>IF(OR(B7865="",C7865=""),"",CONCATENATE(B7865,".",C7865))</f>
        <v/>
      </c>
      <c r="W7865" s="6">
        <f>UPPER(TRIM(H7865))</f>
        <v/>
      </c>
      <c r="X7865" s="6">
        <f>UPPER(TRIM(I7865))</f>
        <v/>
      </c>
      <c r="Y7865" s="6">
        <f>IF(V7865&lt;&gt;"",IFERROR(INDEX(federal_program_name_lookup,MATCH(V7865,aln_lookup,0)),""),"")</f>
        <v/>
      </c>
    </row>
    <row r="7866">
      <c r="A7866" s="6">
        <f>IF(B7866&lt;&gt;"", "AWARD-"&amp;TEXT(ROW()-1,"0000"), "")</f>
        <v/>
      </c>
      <c r="B7866" s="7" t="n"/>
      <c r="C7866" s="7" t="n"/>
      <c r="D7866" s="7" t="n"/>
      <c r="E7866" s="8" t="n"/>
      <c r="F7866" s="9" t="n"/>
      <c r="G7866" s="8" t="n"/>
      <c r="H7866" s="8" t="n"/>
      <c r="I7866" s="8" t="n"/>
      <c r="J7866" s="10">
        <f>IF(A7866="",0,SUMIFS(amount_expended,cfda_key,V7866))</f>
        <v/>
      </c>
      <c r="K7866" s="10">
        <f>IF(G7866="OTHER CLUSTER NOT LISTED ABOVE",SUMIFS(amount_expended,uniform_other_cluster_name,X7866), IF(AND(OR(G7866="N/A",G7866=""),H7866=""),0,IF(G7866="STATE CLUSTER",SUMIFS(amount_expended,uniform_state_cluster_name,W7866),SUMIFS(amount_expended,cluster_name,G7866))))</f>
        <v/>
      </c>
      <c r="L7866" s="8" t="n"/>
      <c r="M7866" s="7" t="n"/>
      <c r="N7866" s="8" t="n"/>
      <c r="O7866" s="7" t="n"/>
      <c r="P7866" s="7" t="n"/>
      <c r="Q7866" s="8" t="n"/>
      <c r="R7866" s="9" t="n"/>
      <c r="S7866" s="8" t="n"/>
      <c r="T7866" s="8" t="n"/>
      <c r="U7866" s="8" t="n"/>
      <c r="V7866" s="11">
        <f>IF(OR(B7866="",C7866=""),"",CONCATENATE(B7866,".",C7866))</f>
        <v/>
      </c>
      <c r="W7866" s="6">
        <f>UPPER(TRIM(H7866))</f>
        <v/>
      </c>
      <c r="X7866" s="6">
        <f>UPPER(TRIM(I7866))</f>
        <v/>
      </c>
      <c r="Y7866" s="6">
        <f>IF(V7866&lt;&gt;"",IFERROR(INDEX(federal_program_name_lookup,MATCH(V7866,aln_lookup,0)),""),"")</f>
        <v/>
      </c>
    </row>
    <row r="7867">
      <c r="A7867" s="6">
        <f>IF(B7867&lt;&gt;"", "AWARD-"&amp;TEXT(ROW()-1,"0000"), "")</f>
        <v/>
      </c>
      <c r="B7867" s="7" t="n"/>
      <c r="C7867" s="7" t="n"/>
      <c r="D7867" s="7" t="n"/>
      <c r="E7867" s="8" t="n"/>
      <c r="F7867" s="9" t="n"/>
      <c r="G7867" s="8" t="n"/>
      <c r="H7867" s="8" t="n"/>
      <c r="I7867" s="8" t="n"/>
      <c r="J7867" s="10">
        <f>IF(A7867="",0,SUMIFS(amount_expended,cfda_key,V7867))</f>
        <v/>
      </c>
      <c r="K7867" s="10">
        <f>IF(G7867="OTHER CLUSTER NOT LISTED ABOVE",SUMIFS(amount_expended,uniform_other_cluster_name,X7867), IF(AND(OR(G7867="N/A",G7867=""),H7867=""),0,IF(G7867="STATE CLUSTER",SUMIFS(amount_expended,uniform_state_cluster_name,W7867),SUMIFS(amount_expended,cluster_name,G7867))))</f>
        <v/>
      </c>
      <c r="L7867" s="8" t="n"/>
      <c r="M7867" s="7" t="n"/>
      <c r="N7867" s="8" t="n"/>
      <c r="O7867" s="7" t="n"/>
      <c r="P7867" s="7" t="n"/>
      <c r="Q7867" s="8" t="n"/>
      <c r="R7867" s="9" t="n"/>
      <c r="S7867" s="8" t="n"/>
      <c r="T7867" s="8" t="n"/>
      <c r="U7867" s="8" t="n"/>
      <c r="V7867" s="11">
        <f>IF(OR(B7867="",C7867=""),"",CONCATENATE(B7867,".",C7867))</f>
        <v/>
      </c>
      <c r="W7867" s="6">
        <f>UPPER(TRIM(H7867))</f>
        <v/>
      </c>
      <c r="X7867" s="6">
        <f>UPPER(TRIM(I7867))</f>
        <v/>
      </c>
      <c r="Y7867" s="6">
        <f>IF(V7867&lt;&gt;"",IFERROR(INDEX(federal_program_name_lookup,MATCH(V7867,aln_lookup,0)),""),"")</f>
        <v/>
      </c>
    </row>
    <row r="7868">
      <c r="A7868" s="6">
        <f>IF(B7868&lt;&gt;"", "AWARD-"&amp;TEXT(ROW()-1,"0000"), "")</f>
        <v/>
      </c>
      <c r="B7868" s="7" t="n"/>
      <c r="C7868" s="7" t="n"/>
      <c r="D7868" s="7" t="n"/>
      <c r="E7868" s="8" t="n"/>
      <c r="F7868" s="9" t="n"/>
      <c r="G7868" s="8" t="n"/>
      <c r="H7868" s="8" t="n"/>
      <c r="I7868" s="8" t="n"/>
      <c r="J7868" s="10">
        <f>IF(A7868="",0,SUMIFS(amount_expended,cfda_key,V7868))</f>
        <v/>
      </c>
      <c r="K7868" s="10">
        <f>IF(G7868="OTHER CLUSTER NOT LISTED ABOVE",SUMIFS(amount_expended,uniform_other_cluster_name,X7868), IF(AND(OR(G7868="N/A",G7868=""),H7868=""),0,IF(G7868="STATE CLUSTER",SUMIFS(amount_expended,uniform_state_cluster_name,W7868),SUMIFS(amount_expended,cluster_name,G7868))))</f>
        <v/>
      </c>
      <c r="L7868" s="8" t="n"/>
      <c r="M7868" s="7" t="n"/>
      <c r="N7868" s="8" t="n"/>
      <c r="O7868" s="7" t="n"/>
      <c r="P7868" s="7" t="n"/>
      <c r="Q7868" s="8" t="n"/>
      <c r="R7868" s="9" t="n"/>
      <c r="S7868" s="8" t="n"/>
      <c r="T7868" s="8" t="n"/>
      <c r="U7868" s="8" t="n"/>
      <c r="V7868" s="11">
        <f>IF(OR(B7868="",C7868=""),"",CONCATENATE(B7868,".",C7868))</f>
        <v/>
      </c>
      <c r="W7868" s="6">
        <f>UPPER(TRIM(H7868))</f>
        <v/>
      </c>
      <c r="X7868" s="6">
        <f>UPPER(TRIM(I7868))</f>
        <v/>
      </c>
      <c r="Y7868" s="6">
        <f>IF(V7868&lt;&gt;"",IFERROR(INDEX(federal_program_name_lookup,MATCH(V7868,aln_lookup,0)),""),"")</f>
        <v/>
      </c>
    </row>
    <row r="7869">
      <c r="A7869" s="6">
        <f>IF(B7869&lt;&gt;"", "AWARD-"&amp;TEXT(ROW()-1,"0000"), "")</f>
        <v/>
      </c>
      <c r="B7869" s="7" t="n"/>
      <c r="C7869" s="7" t="n"/>
      <c r="D7869" s="7" t="n"/>
      <c r="E7869" s="8" t="n"/>
      <c r="F7869" s="9" t="n"/>
      <c r="G7869" s="8" t="n"/>
      <c r="H7869" s="8" t="n"/>
      <c r="I7869" s="8" t="n"/>
      <c r="J7869" s="10">
        <f>IF(A7869="",0,SUMIFS(amount_expended,cfda_key,V7869))</f>
        <v/>
      </c>
      <c r="K7869" s="10">
        <f>IF(G7869="OTHER CLUSTER NOT LISTED ABOVE",SUMIFS(amount_expended,uniform_other_cluster_name,X7869), IF(AND(OR(G7869="N/A",G7869=""),H7869=""),0,IF(G7869="STATE CLUSTER",SUMIFS(amount_expended,uniform_state_cluster_name,W7869),SUMIFS(amount_expended,cluster_name,G7869))))</f>
        <v/>
      </c>
      <c r="L7869" s="8" t="n"/>
      <c r="M7869" s="7" t="n"/>
      <c r="N7869" s="8" t="n"/>
      <c r="O7869" s="7" t="n"/>
      <c r="P7869" s="7" t="n"/>
      <c r="Q7869" s="8" t="n"/>
      <c r="R7869" s="9" t="n"/>
      <c r="S7869" s="8" t="n"/>
      <c r="T7869" s="8" t="n"/>
      <c r="U7869" s="8" t="n"/>
      <c r="V7869" s="11">
        <f>IF(OR(B7869="",C7869=""),"",CONCATENATE(B7869,".",C7869))</f>
        <v/>
      </c>
      <c r="W7869" s="6">
        <f>UPPER(TRIM(H7869))</f>
        <v/>
      </c>
      <c r="X7869" s="6">
        <f>UPPER(TRIM(I7869))</f>
        <v/>
      </c>
      <c r="Y7869" s="6">
        <f>IF(V7869&lt;&gt;"",IFERROR(INDEX(federal_program_name_lookup,MATCH(V7869,aln_lookup,0)),""),"")</f>
        <v/>
      </c>
    </row>
    <row r="7870">
      <c r="A7870" s="6">
        <f>IF(B7870&lt;&gt;"", "AWARD-"&amp;TEXT(ROW()-1,"0000"), "")</f>
        <v/>
      </c>
      <c r="B7870" s="7" t="n"/>
      <c r="C7870" s="7" t="n"/>
      <c r="D7870" s="7" t="n"/>
      <c r="E7870" s="8" t="n"/>
      <c r="F7870" s="9" t="n"/>
      <c r="G7870" s="8" t="n"/>
      <c r="H7870" s="8" t="n"/>
      <c r="I7870" s="8" t="n"/>
      <c r="J7870" s="10">
        <f>IF(A7870="",0,SUMIFS(amount_expended,cfda_key,V7870))</f>
        <v/>
      </c>
      <c r="K7870" s="10">
        <f>IF(G7870="OTHER CLUSTER NOT LISTED ABOVE",SUMIFS(amount_expended,uniform_other_cluster_name,X7870), IF(AND(OR(G7870="N/A",G7870=""),H7870=""),0,IF(G7870="STATE CLUSTER",SUMIFS(amount_expended,uniform_state_cluster_name,W7870),SUMIFS(amount_expended,cluster_name,G7870))))</f>
        <v/>
      </c>
      <c r="L7870" s="8" t="n"/>
      <c r="M7870" s="7" t="n"/>
      <c r="N7870" s="8" t="n"/>
      <c r="O7870" s="7" t="n"/>
      <c r="P7870" s="7" t="n"/>
      <c r="Q7870" s="8" t="n"/>
      <c r="R7870" s="9" t="n"/>
      <c r="S7870" s="8" t="n"/>
      <c r="T7870" s="8" t="n"/>
      <c r="U7870" s="8" t="n"/>
      <c r="V7870" s="11">
        <f>IF(OR(B7870="",C7870=""),"",CONCATENATE(B7870,".",C7870))</f>
        <v/>
      </c>
      <c r="W7870" s="6">
        <f>UPPER(TRIM(H7870))</f>
        <v/>
      </c>
      <c r="X7870" s="6">
        <f>UPPER(TRIM(I7870))</f>
        <v/>
      </c>
      <c r="Y7870" s="6">
        <f>IF(V7870&lt;&gt;"",IFERROR(INDEX(federal_program_name_lookup,MATCH(V7870,aln_lookup,0)),""),"")</f>
        <v/>
      </c>
    </row>
    <row r="7871">
      <c r="A7871" s="6">
        <f>IF(B7871&lt;&gt;"", "AWARD-"&amp;TEXT(ROW()-1,"0000"), "")</f>
        <v/>
      </c>
      <c r="B7871" s="7" t="n"/>
      <c r="C7871" s="7" t="n"/>
      <c r="D7871" s="7" t="n"/>
      <c r="E7871" s="8" t="n"/>
      <c r="F7871" s="9" t="n"/>
      <c r="G7871" s="8" t="n"/>
      <c r="H7871" s="8" t="n"/>
      <c r="I7871" s="8" t="n"/>
      <c r="J7871" s="10">
        <f>IF(A7871="",0,SUMIFS(amount_expended,cfda_key,V7871))</f>
        <v/>
      </c>
      <c r="K7871" s="10">
        <f>IF(G7871="OTHER CLUSTER NOT LISTED ABOVE",SUMIFS(amount_expended,uniform_other_cluster_name,X7871), IF(AND(OR(G7871="N/A",G7871=""),H7871=""),0,IF(G7871="STATE CLUSTER",SUMIFS(amount_expended,uniform_state_cluster_name,W7871),SUMIFS(amount_expended,cluster_name,G7871))))</f>
        <v/>
      </c>
      <c r="L7871" s="8" t="n"/>
      <c r="M7871" s="7" t="n"/>
      <c r="N7871" s="8" t="n"/>
      <c r="O7871" s="7" t="n"/>
      <c r="P7871" s="7" t="n"/>
      <c r="Q7871" s="8" t="n"/>
      <c r="R7871" s="9" t="n"/>
      <c r="S7871" s="8" t="n"/>
      <c r="T7871" s="8" t="n"/>
      <c r="U7871" s="8" t="n"/>
      <c r="V7871" s="11">
        <f>IF(OR(B7871="",C7871=""),"",CONCATENATE(B7871,".",C7871))</f>
        <v/>
      </c>
      <c r="W7871" s="6">
        <f>UPPER(TRIM(H7871))</f>
        <v/>
      </c>
      <c r="X7871" s="6">
        <f>UPPER(TRIM(I7871))</f>
        <v/>
      </c>
      <c r="Y7871" s="6">
        <f>IF(V7871&lt;&gt;"",IFERROR(INDEX(federal_program_name_lookup,MATCH(V7871,aln_lookup,0)),""),"")</f>
        <v/>
      </c>
    </row>
    <row r="7872">
      <c r="A7872" s="6">
        <f>IF(B7872&lt;&gt;"", "AWARD-"&amp;TEXT(ROW()-1,"0000"), "")</f>
        <v/>
      </c>
      <c r="B7872" s="7" t="n"/>
      <c r="C7872" s="7" t="n"/>
      <c r="D7872" s="7" t="n"/>
      <c r="E7872" s="8" t="n"/>
      <c r="F7872" s="9" t="n"/>
      <c r="G7872" s="8" t="n"/>
      <c r="H7872" s="8" t="n"/>
      <c r="I7872" s="8" t="n"/>
      <c r="J7872" s="10">
        <f>IF(A7872="",0,SUMIFS(amount_expended,cfda_key,V7872))</f>
        <v/>
      </c>
      <c r="K7872" s="10">
        <f>IF(G7872="OTHER CLUSTER NOT LISTED ABOVE",SUMIFS(amount_expended,uniform_other_cluster_name,X7872), IF(AND(OR(G7872="N/A",G7872=""),H7872=""),0,IF(G7872="STATE CLUSTER",SUMIFS(amount_expended,uniform_state_cluster_name,W7872),SUMIFS(amount_expended,cluster_name,G7872))))</f>
        <v/>
      </c>
      <c r="L7872" s="8" t="n"/>
      <c r="M7872" s="7" t="n"/>
      <c r="N7872" s="8" t="n"/>
      <c r="O7872" s="7" t="n"/>
      <c r="P7872" s="7" t="n"/>
      <c r="Q7872" s="8" t="n"/>
      <c r="R7872" s="9" t="n"/>
      <c r="S7872" s="8" t="n"/>
      <c r="T7872" s="8" t="n"/>
      <c r="U7872" s="8" t="n"/>
      <c r="V7872" s="11">
        <f>IF(OR(B7872="",C7872=""),"",CONCATENATE(B7872,".",C7872))</f>
        <v/>
      </c>
      <c r="W7872" s="6">
        <f>UPPER(TRIM(H7872))</f>
        <v/>
      </c>
      <c r="X7872" s="6">
        <f>UPPER(TRIM(I7872))</f>
        <v/>
      </c>
      <c r="Y7872" s="6">
        <f>IF(V7872&lt;&gt;"",IFERROR(INDEX(federal_program_name_lookup,MATCH(V7872,aln_lookup,0)),""),"")</f>
        <v/>
      </c>
    </row>
    <row r="7873">
      <c r="A7873" s="6">
        <f>IF(B7873&lt;&gt;"", "AWARD-"&amp;TEXT(ROW()-1,"0000"), "")</f>
        <v/>
      </c>
      <c r="B7873" s="7" t="n"/>
      <c r="C7873" s="7" t="n"/>
      <c r="D7873" s="7" t="n"/>
      <c r="E7873" s="8" t="n"/>
      <c r="F7873" s="9" t="n"/>
      <c r="G7873" s="8" t="n"/>
      <c r="H7873" s="8" t="n"/>
      <c r="I7873" s="8" t="n"/>
      <c r="J7873" s="10">
        <f>IF(A7873="",0,SUMIFS(amount_expended,cfda_key,V7873))</f>
        <v/>
      </c>
      <c r="K7873" s="10">
        <f>IF(G7873="OTHER CLUSTER NOT LISTED ABOVE",SUMIFS(amount_expended,uniform_other_cluster_name,X7873), IF(AND(OR(G7873="N/A",G7873=""),H7873=""),0,IF(G7873="STATE CLUSTER",SUMIFS(amount_expended,uniform_state_cluster_name,W7873),SUMIFS(amount_expended,cluster_name,G7873))))</f>
        <v/>
      </c>
      <c r="L7873" s="8" t="n"/>
      <c r="M7873" s="7" t="n"/>
      <c r="N7873" s="8" t="n"/>
      <c r="O7873" s="7" t="n"/>
      <c r="P7873" s="7" t="n"/>
      <c r="Q7873" s="8" t="n"/>
      <c r="R7873" s="9" t="n"/>
      <c r="S7873" s="8" t="n"/>
      <c r="T7873" s="8" t="n"/>
      <c r="U7873" s="8" t="n"/>
      <c r="V7873" s="11">
        <f>IF(OR(B7873="",C7873=""),"",CONCATENATE(B7873,".",C7873))</f>
        <v/>
      </c>
      <c r="W7873" s="6">
        <f>UPPER(TRIM(H7873))</f>
        <v/>
      </c>
      <c r="X7873" s="6">
        <f>UPPER(TRIM(I7873))</f>
        <v/>
      </c>
      <c r="Y7873" s="6">
        <f>IF(V7873&lt;&gt;"",IFERROR(INDEX(federal_program_name_lookup,MATCH(V7873,aln_lookup,0)),""),"")</f>
        <v/>
      </c>
    </row>
    <row r="7874">
      <c r="A7874" s="6">
        <f>IF(B7874&lt;&gt;"", "AWARD-"&amp;TEXT(ROW()-1,"0000"), "")</f>
        <v/>
      </c>
      <c r="B7874" s="7" t="n"/>
      <c r="C7874" s="7" t="n"/>
      <c r="D7874" s="7" t="n"/>
      <c r="E7874" s="8" t="n"/>
      <c r="F7874" s="9" t="n"/>
      <c r="G7874" s="8" t="n"/>
      <c r="H7874" s="8" t="n"/>
      <c r="I7874" s="8" t="n"/>
      <c r="J7874" s="10">
        <f>IF(A7874="",0,SUMIFS(amount_expended,cfda_key,V7874))</f>
        <v/>
      </c>
      <c r="K7874" s="10">
        <f>IF(G7874="OTHER CLUSTER NOT LISTED ABOVE",SUMIFS(amount_expended,uniform_other_cluster_name,X7874), IF(AND(OR(G7874="N/A",G7874=""),H7874=""),0,IF(G7874="STATE CLUSTER",SUMIFS(amount_expended,uniform_state_cluster_name,W7874),SUMIFS(amount_expended,cluster_name,G7874))))</f>
        <v/>
      </c>
      <c r="L7874" s="8" t="n"/>
      <c r="M7874" s="7" t="n"/>
      <c r="N7874" s="8" t="n"/>
      <c r="O7874" s="7" t="n"/>
      <c r="P7874" s="7" t="n"/>
      <c r="Q7874" s="8" t="n"/>
      <c r="R7874" s="9" t="n"/>
      <c r="S7874" s="8" t="n"/>
      <c r="T7874" s="8" t="n"/>
      <c r="U7874" s="8" t="n"/>
      <c r="V7874" s="11">
        <f>IF(OR(B7874="",C7874=""),"",CONCATENATE(B7874,".",C7874))</f>
        <v/>
      </c>
      <c r="W7874" s="6">
        <f>UPPER(TRIM(H7874))</f>
        <v/>
      </c>
      <c r="X7874" s="6">
        <f>UPPER(TRIM(I7874))</f>
        <v/>
      </c>
      <c r="Y7874" s="6">
        <f>IF(V7874&lt;&gt;"",IFERROR(INDEX(federal_program_name_lookup,MATCH(V7874,aln_lookup,0)),""),"")</f>
        <v/>
      </c>
    </row>
    <row r="7875">
      <c r="A7875" s="6">
        <f>IF(B7875&lt;&gt;"", "AWARD-"&amp;TEXT(ROW()-1,"0000"), "")</f>
        <v/>
      </c>
      <c r="B7875" s="7" t="n"/>
      <c r="C7875" s="7" t="n"/>
      <c r="D7875" s="7" t="n"/>
      <c r="E7875" s="8" t="n"/>
      <c r="F7875" s="9" t="n"/>
      <c r="G7875" s="8" t="n"/>
      <c r="H7875" s="8" t="n"/>
      <c r="I7875" s="8" t="n"/>
      <c r="J7875" s="10">
        <f>IF(A7875="",0,SUMIFS(amount_expended,cfda_key,V7875))</f>
        <v/>
      </c>
      <c r="K7875" s="10">
        <f>IF(G7875="OTHER CLUSTER NOT LISTED ABOVE",SUMIFS(amount_expended,uniform_other_cluster_name,X7875), IF(AND(OR(G7875="N/A",G7875=""),H7875=""),0,IF(G7875="STATE CLUSTER",SUMIFS(amount_expended,uniform_state_cluster_name,W7875),SUMIFS(amount_expended,cluster_name,G7875))))</f>
        <v/>
      </c>
      <c r="L7875" s="8" t="n"/>
      <c r="M7875" s="7" t="n"/>
      <c r="N7875" s="8" t="n"/>
      <c r="O7875" s="7" t="n"/>
      <c r="P7875" s="7" t="n"/>
      <c r="Q7875" s="8" t="n"/>
      <c r="R7875" s="9" t="n"/>
      <c r="S7875" s="8" t="n"/>
      <c r="T7875" s="8" t="n"/>
      <c r="U7875" s="8" t="n"/>
      <c r="V7875" s="11">
        <f>IF(OR(B7875="",C7875=""),"",CONCATENATE(B7875,".",C7875))</f>
        <v/>
      </c>
      <c r="W7875" s="6">
        <f>UPPER(TRIM(H7875))</f>
        <v/>
      </c>
      <c r="X7875" s="6">
        <f>UPPER(TRIM(I7875))</f>
        <v/>
      </c>
      <c r="Y7875" s="6">
        <f>IF(V7875&lt;&gt;"",IFERROR(INDEX(federal_program_name_lookup,MATCH(V7875,aln_lookup,0)),""),"")</f>
        <v/>
      </c>
    </row>
    <row r="7876">
      <c r="A7876" s="6">
        <f>IF(B7876&lt;&gt;"", "AWARD-"&amp;TEXT(ROW()-1,"0000"), "")</f>
        <v/>
      </c>
      <c r="B7876" s="7" t="n"/>
      <c r="C7876" s="7" t="n"/>
      <c r="D7876" s="7" t="n"/>
      <c r="E7876" s="8" t="n"/>
      <c r="F7876" s="9" t="n"/>
      <c r="G7876" s="8" t="n"/>
      <c r="H7876" s="8" t="n"/>
      <c r="I7876" s="8" t="n"/>
      <c r="J7876" s="10">
        <f>IF(A7876="",0,SUMIFS(amount_expended,cfda_key,V7876))</f>
        <v/>
      </c>
      <c r="K7876" s="10">
        <f>IF(G7876="OTHER CLUSTER NOT LISTED ABOVE",SUMIFS(amount_expended,uniform_other_cluster_name,X7876), IF(AND(OR(G7876="N/A",G7876=""),H7876=""),0,IF(G7876="STATE CLUSTER",SUMIFS(amount_expended,uniform_state_cluster_name,W7876),SUMIFS(amount_expended,cluster_name,G7876))))</f>
        <v/>
      </c>
      <c r="L7876" s="8" t="n"/>
      <c r="M7876" s="7" t="n"/>
      <c r="N7876" s="8" t="n"/>
      <c r="O7876" s="7" t="n"/>
      <c r="P7876" s="7" t="n"/>
      <c r="Q7876" s="8" t="n"/>
      <c r="R7876" s="9" t="n"/>
      <c r="S7876" s="8" t="n"/>
      <c r="T7876" s="8" t="n"/>
      <c r="U7876" s="8" t="n"/>
      <c r="V7876" s="11">
        <f>IF(OR(B7876="",C7876=""),"",CONCATENATE(B7876,".",C7876))</f>
        <v/>
      </c>
      <c r="W7876" s="6">
        <f>UPPER(TRIM(H7876))</f>
        <v/>
      </c>
      <c r="X7876" s="6">
        <f>UPPER(TRIM(I7876))</f>
        <v/>
      </c>
      <c r="Y7876" s="6">
        <f>IF(V7876&lt;&gt;"",IFERROR(INDEX(federal_program_name_lookup,MATCH(V7876,aln_lookup,0)),""),"")</f>
        <v/>
      </c>
    </row>
    <row r="7877">
      <c r="A7877" s="6">
        <f>IF(B7877&lt;&gt;"", "AWARD-"&amp;TEXT(ROW()-1,"0000"), "")</f>
        <v/>
      </c>
      <c r="B7877" s="7" t="n"/>
      <c r="C7877" s="7" t="n"/>
      <c r="D7877" s="7" t="n"/>
      <c r="E7877" s="8" t="n"/>
      <c r="F7877" s="9" t="n"/>
      <c r="G7877" s="8" t="n"/>
      <c r="H7877" s="8" t="n"/>
      <c r="I7877" s="8" t="n"/>
      <c r="J7877" s="10">
        <f>IF(A7877="",0,SUMIFS(amount_expended,cfda_key,V7877))</f>
        <v/>
      </c>
      <c r="K7877" s="10">
        <f>IF(G7877="OTHER CLUSTER NOT LISTED ABOVE",SUMIFS(amount_expended,uniform_other_cluster_name,X7877), IF(AND(OR(G7877="N/A",G7877=""),H7877=""),0,IF(G7877="STATE CLUSTER",SUMIFS(amount_expended,uniform_state_cluster_name,W7877),SUMIFS(amount_expended,cluster_name,G7877))))</f>
        <v/>
      </c>
      <c r="L7877" s="8" t="n"/>
      <c r="M7877" s="7" t="n"/>
      <c r="N7877" s="8" t="n"/>
      <c r="O7877" s="7" t="n"/>
      <c r="P7877" s="7" t="n"/>
      <c r="Q7877" s="8" t="n"/>
      <c r="R7877" s="9" t="n"/>
      <c r="S7877" s="8" t="n"/>
      <c r="T7877" s="8" t="n"/>
      <c r="U7877" s="8" t="n"/>
      <c r="V7877" s="11">
        <f>IF(OR(B7877="",C7877=""),"",CONCATENATE(B7877,".",C7877))</f>
        <v/>
      </c>
      <c r="W7877" s="6">
        <f>UPPER(TRIM(H7877))</f>
        <v/>
      </c>
      <c r="X7877" s="6">
        <f>UPPER(TRIM(I7877))</f>
        <v/>
      </c>
      <c r="Y7877" s="6">
        <f>IF(V7877&lt;&gt;"",IFERROR(INDEX(federal_program_name_lookup,MATCH(V7877,aln_lookup,0)),""),"")</f>
        <v/>
      </c>
    </row>
    <row r="7878">
      <c r="A7878" s="6">
        <f>IF(B7878&lt;&gt;"", "AWARD-"&amp;TEXT(ROW()-1,"0000"), "")</f>
        <v/>
      </c>
      <c r="B7878" s="7" t="n"/>
      <c r="C7878" s="7" t="n"/>
      <c r="D7878" s="7" t="n"/>
      <c r="E7878" s="8" t="n"/>
      <c r="F7878" s="9" t="n"/>
      <c r="G7878" s="8" t="n"/>
      <c r="H7878" s="8" t="n"/>
      <c r="I7878" s="8" t="n"/>
      <c r="J7878" s="10">
        <f>IF(A7878="",0,SUMIFS(amount_expended,cfda_key,V7878))</f>
        <v/>
      </c>
      <c r="K7878" s="10">
        <f>IF(G7878="OTHER CLUSTER NOT LISTED ABOVE",SUMIFS(amount_expended,uniform_other_cluster_name,X7878), IF(AND(OR(G7878="N/A",G7878=""),H7878=""),0,IF(G7878="STATE CLUSTER",SUMIFS(amount_expended,uniform_state_cluster_name,W7878),SUMIFS(amount_expended,cluster_name,G7878))))</f>
        <v/>
      </c>
      <c r="L7878" s="8" t="n"/>
      <c r="M7878" s="7" t="n"/>
      <c r="N7878" s="8" t="n"/>
      <c r="O7878" s="7" t="n"/>
      <c r="P7878" s="7" t="n"/>
      <c r="Q7878" s="8" t="n"/>
      <c r="R7878" s="9" t="n"/>
      <c r="S7878" s="8" t="n"/>
      <c r="T7878" s="8" t="n"/>
      <c r="U7878" s="8" t="n"/>
      <c r="V7878" s="11">
        <f>IF(OR(B7878="",C7878=""),"",CONCATENATE(B7878,".",C7878))</f>
        <v/>
      </c>
      <c r="W7878" s="6">
        <f>UPPER(TRIM(H7878))</f>
        <v/>
      </c>
      <c r="X7878" s="6">
        <f>UPPER(TRIM(I7878))</f>
        <v/>
      </c>
      <c r="Y7878" s="6">
        <f>IF(V7878&lt;&gt;"",IFERROR(INDEX(federal_program_name_lookup,MATCH(V7878,aln_lookup,0)),""),"")</f>
        <v/>
      </c>
    </row>
    <row r="7879">
      <c r="A7879" s="6">
        <f>IF(B7879&lt;&gt;"", "AWARD-"&amp;TEXT(ROW()-1,"0000"), "")</f>
        <v/>
      </c>
      <c r="B7879" s="7" t="n"/>
      <c r="C7879" s="7" t="n"/>
      <c r="D7879" s="7" t="n"/>
      <c r="E7879" s="8" t="n"/>
      <c r="F7879" s="9" t="n"/>
      <c r="G7879" s="8" t="n"/>
      <c r="H7879" s="8" t="n"/>
      <c r="I7879" s="8" t="n"/>
      <c r="J7879" s="10">
        <f>IF(A7879="",0,SUMIFS(amount_expended,cfda_key,V7879))</f>
        <v/>
      </c>
      <c r="K7879" s="10">
        <f>IF(G7879="OTHER CLUSTER NOT LISTED ABOVE",SUMIFS(amount_expended,uniform_other_cluster_name,X7879), IF(AND(OR(G7879="N/A",G7879=""),H7879=""),0,IF(G7879="STATE CLUSTER",SUMIFS(amount_expended,uniform_state_cluster_name,W7879),SUMIFS(amount_expended,cluster_name,G7879))))</f>
        <v/>
      </c>
      <c r="L7879" s="8" t="n"/>
      <c r="M7879" s="7" t="n"/>
      <c r="N7879" s="8" t="n"/>
      <c r="O7879" s="7" t="n"/>
      <c r="P7879" s="7" t="n"/>
      <c r="Q7879" s="8" t="n"/>
      <c r="R7879" s="9" t="n"/>
      <c r="S7879" s="8" t="n"/>
      <c r="T7879" s="8" t="n"/>
      <c r="U7879" s="8" t="n"/>
      <c r="V7879" s="11">
        <f>IF(OR(B7879="",C7879=""),"",CONCATENATE(B7879,".",C7879))</f>
        <v/>
      </c>
      <c r="W7879" s="6">
        <f>UPPER(TRIM(H7879))</f>
        <v/>
      </c>
      <c r="X7879" s="6">
        <f>UPPER(TRIM(I7879))</f>
        <v/>
      </c>
      <c r="Y7879" s="6">
        <f>IF(V7879&lt;&gt;"",IFERROR(INDEX(federal_program_name_lookup,MATCH(V7879,aln_lookup,0)),""),"")</f>
        <v/>
      </c>
    </row>
    <row r="7880">
      <c r="A7880" s="6">
        <f>IF(B7880&lt;&gt;"", "AWARD-"&amp;TEXT(ROW()-1,"0000"), "")</f>
        <v/>
      </c>
      <c r="B7880" s="7" t="n"/>
      <c r="C7880" s="7" t="n"/>
      <c r="D7880" s="7" t="n"/>
      <c r="E7880" s="8" t="n"/>
      <c r="F7880" s="9" t="n"/>
      <c r="G7880" s="8" t="n"/>
      <c r="H7880" s="8" t="n"/>
      <c r="I7880" s="8" t="n"/>
      <c r="J7880" s="10">
        <f>IF(A7880="",0,SUMIFS(amount_expended,cfda_key,V7880))</f>
        <v/>
      </c>
      <c r="K7880" s="10">
        <f>IF(G7880="OTHER CLUSTER NOT LISTED ABOVE",SUMIFS(amount_expended,uniform_other_cluster_name,X7880), IF(AND(OR(G7880="N/A",G7880=""),H7880=""),0,IF(G7880="STATE CLUSTER",SUMIFS(amount_expended,uniform_state_cluster_name,W7880),SUMIFS(amount_expended,cluster_name,G7880))))</f>
        <v/>
      </c>
      <c r="L7880" s="8" t="n"/>
      <c r="M7880" s="7" t="n"/>
      <c r="N7880" s="8" t="n"/>
      <c r="O7880" s="7" t="n"/>
      <c r="P7880" s="7" t="n"/>
      <c r="Q7880" s="8" t="n"/>
      <c r="R7880" s="9" t="n"/>
      <c r="S7880" s="8" t="n"/>
      <c r="T7880" s="8" t="n"/>
      <c r="U7880" s="8" t="n"/>
      <c r="V7880" s="11">
        <f>IF(OR(B7880="",C7880=""),"",CONCATENATE(B7880,".",C7880))</f>
        <v/>
      </c>
      <c r="W7880" s="6">
        <f>UPPER(TRIM(H7880))</f>
        <v/>
      </c>
      <c r="X7880" s="6">
        <f>UPPER(TRIM(I7880))</f>
        <v/>
      </c>
      <c r="Y7880" s="6">
        <f>IF(V7880&lt;&gt;"",IFERROR(INDEX(federal_program_name_lookup,MATCH(V7880,aln_lookup,0)),""),"")</f>
        <v/>
      </c>
    </row>
    <row r="7881">
      <c r="A7881" s="6">
        <f>IF(B7881&lt;&gt;"", "AWARD-"&amp;TEXT(ROW()-1,"0000"), "")</f>
        <v/>
      </c>
      <c r="B7881" s="7" t="n"/>
      <c r="C7881" s="7" t="n"/>
      <c r="D7881" s="7" t="n"/>
      <c r="E7881" s="8" t="n"/>
      <c r="F7881" s="9" t="n"/>
      <c r="G7881" s="8" t="n"/>
      <c r="H7881" s="8" t="n"/>
      <c r="I7881" s="8" t="n"/>
      <c r="J7881" s="10">
        <f>IF(A7881="",0,SUMIFS(amount_expended,cfda_key,V7881))</f>
        <v/>
      </c>
      <c r="K7881" s="10">
        <f>IF(G7881="OTHER CLUSTER NOT LISTED ABOVE",SUMIFS(amount_expended,uniform_other_cluster_name,X7881), IF(AND(OR(G7881="N/A",G7881=""),H7881=""),0,IF(G7881="STATE CLUSTER",SUMIFS(amount_expended,uniform_state_cluster_name,W7881),SUMIFS(amount_expended,cluster_name,G7881))))</f>
        <v/>
      </c>
      <c r="L7881" s="8" t="n"/>
      <c r="M7881" s="7" t="n"/>
      <c r="N7881" s="8" t="n"/>
      <c r="O7881" s="7" t="n"/>
      <c r="P7881" s="7" t="n"/>
      <c r="Q7881" s="8" t="n"/>
      <c r="R7881" s="9" t="n"/>
      <c r="S7881" s="8" t="n"/>
      <c r="T7881" s="8" t="n"/>
      <c r="U7881" s="8" t="n"/>
      <c r="V7881" s="11">
        <f>IF(OR(B7881="",C7881=""),"",CONCATENATE(B7881,".",C7881))</f>
        <v/>
      </c>
      <c r="W7881" s="6">
        <f>UPPER(TRIM(H7881))</f>
        <v/>
      </c>
      <c r="X7881" s="6">
        <f>UPPER(TRIM(I7881))</f>
        <v/>
      </c>
      <c r="Y7881" s="6">
        <f>IF(V7881&lt;&gt;"",IFERROR(INDEX(federal_program_name_lookup,MATCH(V7881,aln_lookup,0)),""),"")</f>
        <v/>
      </c>
    </row>
    <row r="7882">
      <c r="A7882" s="6">
        <f>IF(B7882&lt;&gt;"", "AWARD-"&amp;TEXT(ROW()-1,"0000"), "")</f>
        <v/>
      </c>
      <c r="B7882" s="7" t="n"/>
      <c r="C7882" s="7" t="n"/>
      <c r="D7882" s="7" t="n"/>
      <c r="E7882" s="8" t="n"/>
      <c r="F7882" s="9" t="n"/>
      <c r="G7882" s="8" t="n"/>
      <c r="H7882" s="8" t="n"/>
      <c r="I7882" s="8" t="n"/>
      <c r="J7882" s="10">
        <f>IF(A7882="",0,SUMIFS(amount_expended,cfda_key,V7882))</f>
        <v/>
      </c>
      <c r="K7882" s="10">
        <f>IF(G7882="OTHER CLUSTER NOT LISTED ABOVE",SUMIFS(amount_expended,uniform_other_cluster_name,X7882), IF(AND(OR(G7882="N/A",G7882=""),H7882=""),0,IF(G7882="STATE CLUSTER",SUMIFS(amount_expended,uniform_state_cluster_name,W7882),SUMIFS(amount_expended,cluster_name,G7882))))</f>
        <v/>
      </c>
      <c r="L7882" s="8" t="n"/>
      <c r="M7882" s="7" t="n"/>
      <c r="N7882" s="8" t="n"/>
      <c r="O7882" s="7" t="n"/>
      <c r="P7882" s="7" t="n"/>
      <c r="Q7882" s="8" t="n"/>
      <c r="R7882" s="9" t="n"/>
      <c r="S7882" s="8" t="n"/>
      <c r="T7882" s="8" t="n"/>
      <c r="U7882" s="8" t="n"/>
      <c r="V7882" s="11">
        <f>IF(OR(B7882="",C7882=""),"",CONCATENATE(B7882,".",C7882))</f>
        <v/>
      </c>
      <c r="W7882" s="6">
        <f>UPPER(TRIM(H7882))</f>
        <v/>
      </c>
      <c r="X7882" s="6">
        <f>UPPER(TRIM(I7882))</f>
        <v/>
      </c>
      <c r="Y7882" s="6">
        <f>IF(V7882&lt;&gt;"",IFERROR(INDEX(federal_program_name_lookup,MATCH(V7882,aln_lookup,0)),""),"")</f>
        <v/>
      </c>
    </row>
    <row r="7883">
      <c r="A7883" s="6">
        <f>IF(B7883&lt;&gt;"", "AWARD-"&amp;TEXT(ROW()-1,"0000"), "")</f>
        <v/>
      </c>
      <c r="B7883" s="7" t="n"/>
      <c r="C7883" s="7" t="n"/>
      <c r="D7883" s="7" t="n"/>
      <c r="E7883" s="8" t="n"/>
      <c r="F7883" s="9" t="n"/>
      <c r="G7883" s="8" t="n"/>
      <c r="H7883" s="8" t="n"/>
      <c r="I7883" s="8" t="n"/>
      <c r="J7883" s="10">
        <f>IF(A7883="",0,SUMIFS(amount_expended,cfda_key,V7883))</f>
        <v/>
      </c>
      <c r="K7883" s="10">
        <f>IF(G7883="OTHER CLUSTER NOT LISTED ABOVE",SUMIFS(amount_expended,uniform_other_cluster_name,X7883), IF(AND(OR(G7883="N/A",G7883=""),H7883=""),0,IF(G7883="STATE CLUSTER",SUMIFS(amount_expended,uniform_state_cluster_name,W7883),SUMIFS(amount_expended,cluster_name,G7883))))</f>
        <v/>
      </c>
      <c r="L7883" s="8" t="n"/>
      <c r="M7883" s="7" t="n"/>
      <c r="N7883" s="8" t="n"/>
      <c r="O7883" s="7" t="n"/>
      <c r="P7883" s="7" t="n"/>
      <c r="Q7883" s="8" t="n"/>
      <c r="R7883" s="9" t="n"/>
      <c r="S7883" s="8" t="n"/>
      <c r="T7883" s="8" t="n"/>
      <c r="U7883" s="8" t="n"/>
      <c r="V7883" s="11">
        <f>IF(OR(B7883="",C7883=""),"",CONCATENATE(B7883,".",C7883))</f>
        <v/>
      </c>
      <c r="W7883" s="6">
        <f>UPPER(TRIM(H7883))</f>
        <v/>
      </c>
      <c r="X7883" s="6">
        <f>UPPER(TRIM(I7883))</f>
        <v/>
      </c>
      <c r="Y7883" s="6">
        <f>IF(V7883&lt;&gt;"",IFERROR(INDEX(federal_program_name_lookup,MATCH(V7883,aln_lookup,0)),""),"")</f>
        <v/>
      </c>
    </row>
    <row r="7884">
      <c r="A7884" s="6">
        <f>IF(B7884&lt;&gt;"", "AWARD-"&amp;TEXT(ROW()-1,"0000"), "")</f>
        <v/>
      </c>
      <c r="B7884" s="7" t="n"/>
      <c r="C7884" s="7" t="n"/>
      <c r="D7884" s="7" t="n"/>
      <c r="E7884" s="8" t="n"/>
      <c r="F7884" s="9" t="n"/>
      <c r="G7884" s="8" t="n"/>
      <c r="H7884" s="8" t="n"/>
      <c r="I7884" s="8" t="n"/>
      <c r="J7884" s="10">
        <f>IF(A7884="",0,SUMIFS(amount_expended,cfda_key,V7884))</f>
        <v/>
      </c>
      <c r="K7884" s="10">
        <f>IF(G7884="OTHER CLUSTER NOT LISTED ABOVE",SUMIFS(amount_expended,uniform_other_cluster_name,X7884), IF(AND(OR(G7884="N/A",G7884=""),H7884=""),0,IF(G7884="STATE CLUSTER",SUMIFS(amount_expended,uniform_state_cluster_name,W7884),SUMIFS(amount_expended,cluster_name,G7884))))</f>
        <v/>
      </c>
      <c r="L7884" s="8" t="n"/>
      <c r="M7884" s="7" t="n"/>
      <c r="N7884" s="8" t="n"/>
      <c r="O7884" s="7" t="n"/>
      <c r="P7884" s="7" t="n"/>
      <c r="Q7884" s="8" t="n"/>
      <c r="R7884" s="9" t="n"/>
      <c r="S7884" s="8" t="n"/>
      <c r="T7884" s="8" t="n"/>
      <c r="U7884" s="8" t="n"/>
      <c r="V7884" s="11">
        <f>IF(OR(B7884="",C7884=""),"",CONCATENATE(B7884,".",C7884))</f>
        <v/>
      </c>
      <c r="W7884" s="6">
        <f>UPPER(TRIM(H7884))</f>
        <v/>
      </c>
      <c r="X7884" s="6">
        <f>UPPER(TRIM(I7884))</f>
        <v/>
      </c>
      <c r="Y7884" s="6">
        <f>IF(V7884&lt;&gt;"",IFERROR(INDEX(federal_program_name_lookup,MATCH(V7884,aln_lookup,0)),""),"")</f>
        <v/>
      </c>
    </row>
    <row r="7885">
      <c r="A7885" s="6">
        <f>IF(B7885&lt;&gt;"", "AWARD-"&amp;TEXT(ROW()-1,"0000"), "")</f>
        <v/>
      </c>
      <c r="B7885" s="7" t="n"/>
      <c r="C7885" s="7" t="n"/>
      <c r="D7885" s="7" t="n"/>
      <c r="E7885" s="8" t="n"/>
      <c r="F7885" s="9" t="n"/>
      <c r="G7885" s="8" t="n"/>
      <c r="H7885" s="8" t="n"/>
      <c r="I7885" s="8" t="n"/>
      <c r="J7885" s="10">
        <f>IF(A7885="",0,SUMIFS(amount_expended,cfda_key,V7885))</f>
        <v/>
      </c>
      <c r="K7885" s="10">
        <f>IF(G7885="OTHER CLUSTER NOT LISTED ABOVE",SUMIFS(amount_expended,uniform_other_cluster_name,X7885), IF(AND(OR(G7885="N/A",G7885=""),H7885=""),0,IF(G7885="STATE CLUSTER",SUMIFS(amount_expended,uniform_state_cluster_name,W7885),SUMIFS(amount_expended,cluster_name,G7885))))</f>
        <v/>
      </c>
      <c r="L7885" s="8" t="n"/>
      <c r="M7885" s="7" t="n"/>
      <c r="N7885" s="8" t="n"/>
      <c r="O7885" s="7" t="n"/>
      <c r="P7885" s="7" t="n"/>
      <c r="Q7885" s="8" t="n"/>
      <c r="R7885" s="9" t="n"/>
      <c r="S7885" s="8" t="n"/>
      <c r="T7885" s="8" t="n"/>
      <c r="U7885" s="8" t="n"/>
      <c r="V7885" s="11">
        <f>IF(OR(B7885="",C7885=""),"",CONCATENATE(B7885,".",C7885))</f>
        <v/>
      </c>
      <c r="W7885" s="6">
        <f>UPPER(TRIM(H7885))</f>
        <v/>
      </c>
      <c r="X7885" s="6">
        <f>UPPER(TRIM(I7885))</f>
        <v/>
      </c>
      <c r="Y7885" s="6">
        <f>IF(V7885&lt;&gt;"",IFERROR(INDEX(federal_program_name_lookup,MATCH(V7885,aln_lookup,0)),""),"")</f>
        <v/>
      </c>
    </row>
    <row r="7886">
      <c r="A7886" s="6">
        <f>IF(B7886&lt;&gt;"", "AWARD-"&amp;TEXT(ROW()-1,"0000"), "")</f>
        <v/>
      </c>
      <c r="B7886" s="7" t="n"/>
      <c r="C7886" s="7" t="n"/>
      <c r="D7886" s="7" t="n"/>
      <c r="E7886" s="8" t="n"/>
      <c r="F7886" s="9" t="n"/>
      <c r="G7886" s="8" t="n"/>
      <c r="H7886" s="8" t="n"/>
      <c r="I7886" s="8" t="n"/>
      <c r="J7886" s="10">
        <f>IF(A7886="",0,SUMIFS(amount_expended,cfda_key,V7886))</f>
        <v/>
      </c>
      <c r="K7886" s="10">
        <f>IF(G7886="OTHER CLUSTER NOT LISTED ABOVE",SUMIFS(amount_expended,uniform_other_cluster_name,X7886), IF(AND(OR(G7886="N/A",G7886=""),H7886=""),0,IF(G7886="STATE CLUSTER",SUMIFS(amount_expended,uniform_state_cluster_name,W7886),SUMIFS(amount_expended,cluster_name,G7886))))</f>
        <v/>
      </c>
      <c r="L7886" s="8" t="n"/>
      <c r="M7886" s="7" t="n"/>
      <c r="N7886" s="8" t="n"/>
      <c r="O7886" s="7" t="n"/>
      <c r="P7886" s="7" t="n"/>
      <c r="Q7886" s="8" t="n"/>
      <c r="R7886" s="9" t="n"/>
      <c r="S7886" s="8" t="n"/>
      <c r="T7886" s="8" t="n"/>
      <c r="U7886" s="8" t="n"/>
      <c r="V7886" s="11">
        <f>IF(OR(B7886="",C7886=""),"",CONCATENATE(B7886,".",C7886))</f>
        <v/>
      </c>
      <c r="W7886" s="6">
        <f>UPPER(TRIM(H7886))</f>
        <v/>
      </c>
      <c r="X7886" s="6">
        <f>UPPER(TRIM(I7886))</f>
        <v/>
      </c>
      <c r="Y7886" s="6">
        <f>IF(V7886&lt;&gt;"",IFERROR(INDEX(federal_program_name_lookup,MATCH(V7886,aln_lookup,0)),""),"")</f>
        <v/>
      </c>
    </row>
    <row r="7887">
      <c r="A7887" s="6">
        <f>IF(B7887&lt;&gt;"", "AWARD-"&amp;TEXT(ROW()-1,"0000"), "")</f>
        <v/>
      </c>
      <c r="B7887" s="7" t="n"/>
      <c r="C7887" s="7" t="n"/>
      <c r="D7887" s="7" t="n"/>
      <c r="E7887" s="8" t="n"/>
      <c r="F7887" s="9" t="n"/>
      <c r="G7887" s="8" t="n"/>
      <c r="H7887" s="8" t="n"/>
      <c r="I7887" s="8" t="n"/>
      <c r="J7887" s="10">
        <f>IF(A7887="",0,SUMIFS(amount_expended,cfda_key,V7887))</f>
        <v/>
      </c>
      <c r="K7887" s="10">
        <f>IF(G7887="OTHER CLUSTER NOT LISTED ABOVE",SUMIFS(amount_expended,uniform_other_cluster_name,X7887), IF(AND(OR(G7887="N/A",G7887=""),H7887=""),0,IF(G7887="STATE CLUSTER",SUMIFS(amount_expended,uniform_state_cluster_name,W7887),SUMIFS(amount_expended,cluster_name,G7887))))</f>
        <v/>
      </c>
      <c r="L7887" s="8" t="n"/>
      <c r="M7887" s="7" t="n"/>
      <c r="N7887" s="8" t="n"/>
      <c r="O7887" s="7" t="n"/>
      <c r="P7887" s="7" t="n"/>
      <c r="Q7887" s="8" t="n"/>
      <c r="R7887" s="9" t="n"/>
      <c r="S7887" s="8" t="n"/>
      <c r="T7887" s="8" t="n"/>
      <c r="U7887" s="8" t="n"/>
      <c r="V7887" s="11">
        <f>IF(OR(B7887="",C7887=""),"",CONCATENATE(B7887,".",C7887))</f>
        <v/>
      </c>
      <c r="W7887" s="6">
        <f>UPPER(TRIM(H7887))</f>
        <v/>
      </c>
      <c r="X7887" s="6">
        <f>UPPER(TRIM(I7887))</f>
        <v/>
      </c>
      <c r="Y7887" s="6">
        <f>IF(V7887&lt;&gt;"",IFERROR(INDEX(federal_program_name_lookup,MATCH(V7887,aln_lookup,0)),""),"")</f>
        <v/>
      </c>
    </row>
    <row r="7888">
      <c r="A7888" s="6">
        <f>IF(B7888&lt;&gt;"", "AWARD-"&amp;TEXT(ROW()-1,"0000"), "")</f>
        <v/>
      </c>
      <c r="B7888" s="7" t="n"/>
      <c r="C7888" s="7" t="n"/>
      <c r="D7888" s="7" t="n"/>
      <c r="E7888" s="8" t="n"/>
      <c r="F7888" s="9" t="n"/>
      <c r="G7888" s="8" t="n"/>
      <c r="H7888" s="8" t="n"/>
      <c r="I7888" s="8" t="n"/>
      <c r="J7888" s="10">
        <f>IF(A7888="",0,SUMIFS(amount_expended,cfda_key,V7888))</f>
        <v/>
      </c>
      <c r="K7888" s="10">
        <f>IF(G7888="OTHER CLUSTER NOT LISTED ABOVE",SUMIFS(amount_expended,uniform_other_cluster_name,X7888), IF(AND(OR(G7888="N/A",G7888=""),H7888=""),0,IF(G7888="STATE CLUSTER",SUMIFS(amount_expended,uniform_state_cluster_name,W7888),SUMIFS(amount_expended,cluster_name,G7888))))</f>
        <v/>
      </c>
      <c r="L7888" s="8" t="n"/>
      <c r="M7888" s="7" t="n"/>
      <c r="N7888" s="8" t="n"/>
      <c r="O7888" s="7" t="n"/>
      <c r="P7888" s="7" t="n"/>
      <c r="Q7888" s="8" t="n"/>
      <c r="R7888" s="9" t="n"/>
      <c r="S7888" s="8" t="n"/>
      <c r="T7888" s="8" t="n"/>
      <c r="U7888" s="8" t="n"/>
      <c r="V7888" s="11">
        <f>IF(OR(B7888="",C7888=""),"",CONCATENATE(B7888,".",C7888))</f>
        <v/>
      </c>
      <c r="W7888" s="6">
        <f>UPPER(TRIM(H7888))</f>
        <v/>
      </c>
      <c r="X7888" s="6">
        <f>UPPER(TRIM(I7888))</f>
        <v/>
      </c>
      <c r="Y7888" s="6">
        <f>IF(V7888&lt;&gt;"",IFERROR(INDEX(federal_program_name_lookup,MATCH(V7888,aln_lookup,0)),""),"")</f>
        <v/>
      </c>
    </row>
    <row r="7889">
      <c r="A7889" s="6">
        <f>IF(B7889&lt;&gt;"", "AWARD-"&amp;TEXT(ROW()-1,"0000"), "")</f>
        <v/>
      </c>
      <c r="B7889" s="7" t="n"/>
      <c r="C7889" s="7" t="n"/>
      <c r="D7889" s="7" t="n"/>
      <c r="E7889" s="8" t="n"/>
      <c r="F7889" s="9" t="n"/>
      <c r="G7889" s="8" t="n"/>
      <c r="H7889" s="8" t="n"/>
      <c r="I7889" s="8" t="n"/>
      <c r="J7889" s="10">
        <f>IF(A7889="",0,SUMIFS(amount_expended,cfda_key,V7889))</f>
        <v/>
      </c>
      <c r="K7889" s="10">
        <f>IF(G7889="OTHER CLUSTER NOT LISTED ABOVE",SUMIFS(amount_expended,uniform_other_cluster_name,X7889), IF(AND(OR(G7889="N/A",G7889=""),H7889=""),0,IF(G7889="STATE CLUSTER",SUMIFS(amount_expended,uniform_state_cluster_name,W7889),SUMIFS(amount_expended,cluster_name,G7889))))</f>
        <v/>
      </c>
      <c r="L7889" s="8" t="n"/>
      <c r="M7889" s="7" t="n"/>
      <c r="N7889" s="8" t="n"/>
      <c r="O7889" s="7" t="n"/>
      <c r="P7889" s="7" t="n"/>
      <c r="Q7889" s="8" t="n"/>
      <c r="R7889" s="9" t="n"/>
      <c r="S7889" s="8" t="n"/>
      <c r="T7889" s="8" t="n"/>
      <c r="U7889" s="8" t="n"/>
      <c r="V7889" s="11">
        <f>IF(OR(B7889="",C7889=""),"",CONCATENATE(B7889,".",C7889))</f>
        <v/>
      </c>
      <c r="W7889" s="6">
        <f>UPPER(TRIM(H7889))</f>
        <v/>
      </c>
      <c r="X7889" s="6">
        <f>UPPER(TRIM(I7889))</f>
        <v/>
      </c>
      <c r="Y7889" s="6">
        <f>IF(V7889&lt;&gt;"",IFERROR(INDEX(federal_program_name_lookup,MATCH(V7889,aln_lookup,0)),""),"")</f>
        <v/>
      </c>
    </row>
    <row r="7890">
      <c r="A7890" s="6">
        <f>IF(B7890&lt;&gt;"", "AWARD-"&amp;TEXT(ROW()-1,"0000"), "")</f>
        <v/>
      </c>
      <c r="B7890" s="7" t="n"/>
      <c r="C7890" s="7" t="n"/>
      <c r="D7890" s="7" t="n"/>
      <c r="E7890" s="8" t="n"/>
      <c r="F7890" s="9" t="n"/>
      <c r="G7890" s="8" t="n"/>
      <c r="H7890" s="8" t="n"/>
      <c r="I7890" s="8" t="n"/>
      <c r="J7890" s="10">
        <f>IF(A7890="",0,SUMIFS(amount_expended,cfda_key,V7890))</f>
        <v/>
      </c>
      <c r="K7890" s="10">
        <f>IF(G7890="OTHER CLUSTER NOT LISTED ABOVE",SUMIFS(amount_expended,uniform_other_cluster_name,X7890), IF(AND(OR(G7890="N/A",G7890=""),H7890=""),0,IF(G7890="STATE CLUSTER",SUMIFS(amount_expended,uniform_state_cluster_name,W7890),SUMIFS(amount_expended,cluster_name,G7890))))</f>
        <v/>
      </c>
      <c r="L7890" s="8" t="n"/>
      <c r="M7890" s="7" t="n"/>
      <c r="N7890" s="8" t="n"/>
      <c r="O7890" s="7" t="n"/>
      <c r="P7890" s="7" t="n"/>
      <c r="Q7890" s="8" t="n"/>
      <c r="R7890" s="9" t="n"/>
      <c r="S7890" s="8" t="n"/>
      <c r="T7890" s="8" t="n"/>
      <c r="U7890" s="8" t="n"/>
      <c r="V7890" s="11">
        <f>IF(OR(B7890="",C7890=""),"",CONCATENATE(B7890,".",C7890))</f>
        <v/>
      </c>
      <c r="W7890" s="6">
        <f>UPPER(TRIM(H7890))</f>
        <v/>
      </c>
      <c r="X7890" s="6">
        <f>UPPER(TRIM(I7890))</f>
        <v/>
      </c>
      <c r="Y7890" s="6">
        <f>IF(V7890&lt;&gt;"",IFERROR(INDEX(federal_program_name_lookup,MATCH(V7890,aln_lookup,0)),""),"")</f>
        <v/>
      </c>
    </row>
    <row r="7891">
      <c r="A7891" s="6">
        <f>IF(B7891&lt;&gt;"", "AWARD-"&amp;TEXT(ROW()-1,"0000"), "")</f>
        <v/>
      </c>
      <c r="B7891" s="7" t="n"/>
      <c r="C7891" s="7" t="n"/>
      <c r="D7891" s="7" t="n"/>
      <c r="E7891" s="8" t="n"/>
      <c r="F7891" s="9" t="n"/>
      <c r="G7891" s="8" t="n"/>
      <c r="H7891" s="8" t="n"/>
      <c r="I7891" s="8" t="n"/>
      <c r="J7891" s="10">
        <f>IF(A7891="",0,SUMIFS(amount_expended,cfda_key,V7891))</f>
        <v/>
      </c>
      <c r="K7891" s="10">
        <f>IF(G7891="OTHER CLUSTER NOT LISTED ABOVE",SUMIFS(amount_expended,uniform_other_cluster_name,X7891), IF(AND(OR(G7891="N/A",G7891=""),H7891=""),0,IF(G7891="STATE CLUSTER",SUMIFS(amount_expended,uniform_state_cluster_name,W7891),SUMIFS(amount_expended,cluster_name,G7891))))</f>
        <v/>
      </c>
      <c r="L7891" s="8" t="n"/>
      <c r="M7891" s="7" t="n"/>
      <c r="N7891" s="8" t="n"/>
      <c r="O7891" s="7" t="n"/>
      <c r="P7891" s="7" t="n"/>
      <c r="Q7891" s="8" t="n"/>
      <c r="R7891" s="9" t="n"/>
      <c r="S7891" s="8" t="n"/>
      <c r="T7891" s="8" t="n"/>
      <c r="U7891" s="8" t="n"/>
      <c r="V7891" s="11">
        <f>IF(OR(B7891="",C7891=""),"",CONCATENATE(B7891,".",C7891))</f>
        <v/>
      </c>
      <c r="W7891" s="6">
        <f>UPPER(TRIM(H7891))</f>
        <v/>
      </c>
      <c r="X7891" s="6">
        <f>UPPER(TRIM(I7891))</f>
        <v/>
      </c>
      <c r="Y7891" s="6">
        <f>IF(V7891&lt;&gt;"",IFERROR(INDEX(federal_program_name_lookup,MATCH(V7891,aln_lookup,0)),""),"")</f>
        <v/>
      </c>
    </row>
    <row r="7892">
      <c r="A7892" s="6">
        <f>IF(B7892&lt;&gt;"", "AWARD-"&amp;TEXT(ROW()-1,"0000"), "")</f>
        <v/>
      </c>
      <c r="B7892" s="7" t="n"/>
      <c r="C7892" s="7" t="n"/>
      <c r="D7892" s="7" t="n"/>
      <c r="E7892" s="8" t="n"/>
      <c r="F7892" s="9" t="n"/>
      <c r="G7892" s="8" t="n"/>
      <c r="H7892" s="8" t="n"/>
      <c r="I7892" s="8" t="n"/>
      <c r="J7892" s="10">
        <f>IF(A7892="",0,SUMIFS(amount_expended,cfda_key,V7892))</f>
        <v/>
      </c>
      <c r="K7892" s="10">
        <f>IF(G7892="OTHER CLUSTER NOT LISTED ABOVE",SUMIFS(amount_expended,uniform_other_cluster_name,X7892), IF(AND(OR(G7892="N/A",G7892=""),H7892=""),0,IF(G7892="STATE CLUSTER",SUMIFS(amount_expended,uniform_state_cluster_name,W7892),SUMIFS(amount_expended,cluster_name,G7892))))</f>
        <v/>
      </c>
      <c r="L7892" s="8" t="n"/>
      <c r="M7892" s="7" t="n"/>
      <c r="N7892" s="8" t="n"/>
      <c r="O7892" s="7" t="n"/>
      <c r="P7892" s="7" t="n"/>
      <c r="Q7892" s="8" t="n"/>
      <c r="R7892" s="9" t="n"/>
      <c r="S7892" s="8" t="n"/>
      <c r="T7892" s="8" t="n"/>
      <c r="U7892" s="8" t="n"/>
      <c r="V7892" s="11">
        <f>IF(OR(B7892="",C7892=""),"",CONCATENATE(B7892,".",C7892))</f>
        <v/>
      </c>
      <c r="W7892" s="6">
        <f>UPPER(TRIM(H7892))</f>
        <v/>
      </c>
      <c r="X7892" s="6">
        <f>UPPER(TRIM(I7892))</f>
        <v/>
      </c>
      <c r="Y7892" s="6">
        <f>IF(V7892&lt;&gt;"",IFERROR(INDEX(federal_program_name_lookup,MATCH(V7892,aln_lookup,0)),""),"")</f>
        <v/>
      </c>
    </row>
    <row r="7893">
      <c r="A7893" s="6">
        <f>IF(B7893&lt;&gt;"", "AWARD-"&amp;TEXT(ROW()-1,"0000"), "")</f>
        <v/>
      </c>
      <c r="B7893" s="7" t="n"/>
      <c r="C7893" s="7" t="n"/>
      <c r="D7893" s="7" t="n"/>
      <c r="E7893" s="8" t="n"/>
      <c r="F7893" s="9" t="n"/>
      <c r="G7893" s="8" t="n"/>
      <c r="H7893" s="8" t="n"/>
      <c r="I7893" s="8" t="n"/>
      <c r="J7893" s="10">
        <f>IF(A7893="",0,SUMIFS(amount_expended,cfda_key,V7893))</f>
        <v/>
      </c>
      <c r="K7893" s="10">
        <f>IF(G7893="OTHER CLUSTER NOT LISTED ABOVE",SUMIFS(amount_expended,uniform_other_cluster_name,X7893), IF(AND(OR(G7893="N/A",G7893=""),H7893=""),0,IF(G7893="STATE CLUSTER",SUMIFS(amount_expended,uniform_state_cluster_name,W7893),SUMIFS(amount_expended,cluster_name,G7893))))</f>
        <v/>
      </c>
      <c r="L7893" s="8" t="n"/>
      <c r="M7893" s="7" t="n"/>
      <c r="N7893" s="8" t="n"/>
      <c r="O7893" s="7" t="n"/>
      <c r="P7893" s="7" t="n"/>
      <c r="Q7893" s="8" t="n"/>
      <c r="R7893" s="9" t="n"/>
      <c r="S7893" s="8" t="n"/>
      <c r="T7893" s="8" t="n"/>
      <c r="U7893" s="8" t="n"/>
      <c r="V7893" s="11">
        <f>IF(OR(B7893="",C7893=""),"",CONCATENATE(B7893,".",C7893))</f>
        <v/>
      </c>
      <c r="W7893" s="6">
        <f>UPPER(TRIM(H7893))</f>
        <v/>
      </c>
      <c r="X7893" s="6">
        <f>UPPER(TRIM(I7893))</f>
        <v/>
      </c>
      <c r="Y7893" s="6">
        <f>IF(V7893&lt;&gt;"",IFERROR(INDEX(federal_program_name_lookup,MATCH(V7893,aln_lookup,0)),""),"")</f>
        <v/>
      </c>
    </row>
    <row r="7894">
      <c r="A7894" s="6">
        <f>IF(B7894&lt;&gt;"", "AWARD-"&amp;TEXT(ROW()-1,"0000"), "")</f>
        <v/>
      </c>
      <c r="B7894" s="7" t="n"/>
      <c r="C7894" s="7" t="n"/>
      <c r="D7894" s="7" t="n"/>
      <c r="E7894" s="8" t="n"/>
      <c r="F7894" s="9" t="n"/>
      <c r="G7894" s="8" t="n"/>
      <c r="H7894" s="8" t="n"/>
      <c r="I7894" s="8" t="n"/>
      <c r="J7894" s="10">
        <f>IF(A7894="",0,SUMIFS(amount_expended,cfda_key,V7894))</f>
        <v/>
      </c>
      <c r="K7894" s="10">
        <f>IF(G7894="OTHER CLUSTER NOT LISTED ABOVE",SUMIFS(amount_expended,uniform_other_cluster_name,X7894), IF(AND(OR(G7894="N/A",G7894=""),H7894=""),0,IF(G7894="STATE CLUSTER",SUMIFS(amount_expended,uniform_state_cluster_name,W7894),SUMIFS(amount_expended,cluster_name,G7894))))</f>
        <v/>
      </c>
      <c r="L7894" s="8" t="n"/>
      <c r="M7894" s="7" t="n"/>
      <c r="N7894" s="8" t="n"/>
      <c r="O7894" s="7" t="n"/>
      <c r="P7894" s="7" t="n"/>
      <c r="Q7894" s="8" t="n"/>
      <c r="R7894" s="9" t="n"/>
      <c r="S7894" s="8" t="n"/>
      <c r="T7894" s="8" t="n"/>
      <c r="U7894" s="8" t="n"/>
      <c r="V7894" s="11">
        <f>IF(OR(B7894="",C7894=""),"",CONCATENATE(B7894,".",C7894))</f>
        <v/>
      </c>
      <c r="W7894" s="6">
        <f>UPPER(TRIM(H7894))</f>
        <v/>
      </c>
      <c r="X7894" s="6">
        <f>UPPER(TRIM(I7894))</f>
        <v/>
      </c>
      <c r="Y7894" s="6">
        <f>IF(V7894&lt;&gt;"",IFERROR(INDEX(federal_program_name_lookup,MATCH(V7894,aln_lookup,0)),""),"")</f>
        <v/>
      </c>
    </row>
    <row r="7895">
      <c r="A7895" s="6">
        <f>IF(B7895&lt;&gt;"", "AWARD-"&amp;TEXT(ROW()-1,"0000"), "")</f>
        <v/>
      </c>
      <c r="B7895" s="7" t="n"/>
      <c r="C7895" s="7" t="n"/>
      <c r="D7895" s="7" t="n"/>
      <c r="E7895" s="8" t="n"/>
      <c r="F7895" s="9" t="n"/>
      <c r="G7895" s="8" t="n"/>
      <c r="H7895" s="8" t="n"/>
      <c r="I7895" s="8" t="n"/>
      <c r="J7895" s="10">
        <f>IF(A7895="",0,SUMIFS(amount_expended,cfda_key,V7895))</f>
        <v/>
      </c>
      <c r="K7895" s="10">
        <f>IF(G7895="OTHER CLUSTER NOT LISTED ABOVE",SUMIFS(amount_expended,uniform_other_cluster_name,X7895), IF(AND(OR(G7895="N/A",G7895=""),H7895=""),0,IF(G7895="STATE CLUSTER",SUMIFS(amount_expended,uniform_state_cluster_name,W7895),SUMIFS(amount_expended,cluster_name,G7895))))</f>
        <v/>
      </c>
      <c r="L7895" s="8" t="n"/>
      <c r="M7895" s="7" t="n"/>
      <c r="N7895" s="8" t="n"/>
      <c r="O7895" s="7" t="n"/>
      <c r="P7895" s="7" t="n"/>
      <c r="Q7895" s="8" t="n"/>
      <c r="R7895" s="9" t="n"/>
      <c r="S7895" s="8" t="n"/>
      <c r="T7895" s="8" t="n"/>
      <c r="U7895" s="8" t="n"/>
      <c r="V7895" s="11">
        <f>IF(OR(B7895="",C7895=""),"",CONCATENATE(B7895,".",C7895))</f>
        <v/>
      </c>
      <c r="W7895" s="6">
        <f>UPPER(TRIM(H7895))</f>
        <v/>
      </c>
      <c r="X7895" s="6">
        <f>UPPER(TRIM(I7895))</f>
        <v/>
      </c>
      <c r="Y7895" s="6">
        <f>IF(V7895&lt;&gt;"",IFERROR(INDEX(federal_program_name_lookup,MATCH(V7895,aln_lookup,0)),""),"")</f>
        <v/>
      </c>
    </row>
    <row r="7896">
      <c r="A7896" s="6">
        <f>IF(B7896&lt;&gt;"", "AWARD-"&amp;TEXT(ROW()-1,"0000"), "")</f>
        <v/>
      </c>
      <c r="B7896" s="7" t="n"/>
      <c r="C7896" s="7" t="n"/>
      <c r="D7896" s="7" t="n"/>
      <c r="E7896" s="8" t="n"/>
      <c r="F7896" s="9" t="n"/>
      <c r="G7896" s="8" t="n"/>
      <c r="H7896" s="8" t="n"/>
      <c r="I7896" s="8" t="n"/>
      <c r="J7896" s="10">
        <f>IF(A7896="",0,SUMIFS(amount_expended,cfda_key,V7896))</f>
        <v/>
      </c>
      <c r="K7896" s="10">
        <f>IF(G7896="OTHER CLUSTER NOT LISTED ABOVE",SUMIFS(amount_expended,uniform_other_cluster_name,X7896), IF(AND(OR(G7896="N/A",G7896=""),H7896=""),0,IF(G7896="STATE CLUSTER",SUMIFS(amount_expended,uniform_state_cluster_name,W7896),SUMIFS(amount_expended,cluster_name,G7896))))</f>
        <v/>
      </c>
      <c r="L7896" s="8" t="n"/>
      <c r="M7896" s="7" t="n"/>
      <c r="N7896" s="8" t="n"/>
      <c r="O7896" s="7" t="n"/>
      <c r="P7896" s="7" t="n"/>
      <c r="Q7896" s="8" t="n"/>
      <c r="R7896" s="9" t="n"/>
      <c r="S7896" s="8" t="n"/>
      <c r="T7896" s="8" t="n"/>
      <c r="U7896" s="8" t="n"/>
      <c r="V7896" s="11">
        <f>IF(OR(B7896="",C7896=""),"",CONCATENATE(B7896,".",C7896))</f>
        <v/>
      </c>
      <c r="W7896" s="6">
        <f>UPPER(TRIM(H7896))</f>
        <v/>
      </c>
      <c r="X7896" s="6">
        <f>UPPER(TRIM(I7896))</f>
        <v/>
      </c>
      <c r="Y7896" s="6">
        <f>IF(V7896&lt;&gt;"",IFERROR(INDEX(federal_program_name_lookup,MATCH(V7896,aln_lookup,0)),""),"")</f>
        <v/>
      </c>
    </row>
    <row r="7897">
      <c r="A7897" s="6">
        <f>IF(B7897&lt;&gt;"", "AWARD-"&amp;TEXT(ROW()-1,"0000"), "")</f>
        <v/>
      </c>
      <c r="B7897" s="7" t="n"/>
      <c r="C7897" s="7" t="n"/>
      <c r="D7897" s="7" t="n"/>
      <c r="E7897" s="8" t="n"/>
      <c r="F7897" s="9" t="n"/>
      <c r="G7897" s="8" t="n"/>
      <c r="H7897" s="8" t="n"/>
      <c r="I7897" s="8" t="n"/>
      <c r="J7897" s="10">
        <f>IF(A7897="",0,SUMIFS(amount_expended,cfda_key,V7897))</f>
        <v/>
      </c>
      <c r="K7897" s="10">
        <f>IF(G7897="OTHER CLUSTER NOT LISTED ABOVE",SUMIFS(amount_expended,uniform_other_cluster_name,X7897), IF(AND(OR(G7897="N/A",G7897=""),H7897=""),0,IF(G7897="STATE CLUSTER",SUMIFS(amount_expended,uniform_state_cluster_name,W7897),SUMIFS(amount_expended,cluster_name,G7897))))</f>
        <v/>
      </c>
      <c r="L7897" s="8" t="n"/>
      <c r="M7897" s="7" t="n"/>
      <c r="N7897" s="8" t="n"/>
      <c r="O7897" s="7" t="n"/>
      <c r="P7897" s="7" t="n"/>
      <c r="Q7897" s="8" t="n"/>
      <c r="R7897" s="9" t="n"/>
      <c r="S7897" s="8" t="n"/>
      <c r="T7897" s="8" t="n"/>
      <c r="U7897" s="8" t="n"/>
      <c r="V7897" s="11">
        <f>IF(OR(B7897="",C7897=""),"",CONCATENATE(B7897,".",C7897))</f>
        <v/>
      </c>
      <c r="W7897" s="6">
        <f>UPPER(TRIM(H7897))</f>
        <v/>
      </c>
      <c r="X7897" s="6">
        <f>UPPER(TRIM(I7897))</f>
        <v/>
      </c>
      <c r="Y7897" s="6">
        <f>IF(V7897&lt;&gt;"",IFERROR(INDEX(federal_program_name_lookup,MATCH(V7897,aln_lookup,0)),""),"")</f>
        <v/>
      </c>
    </row>
    <row r="7898">
      <c r="A7898" s="6">
        <f>IF(B7898&lt;&gt;"", "AWARD-"&amp;TEXT(ROW()-1,"0000"), "")</f>
        <v/>
      </c>
      <c r="B7898" s="7" t="n"/>
      <c r="C7898" s="7" t="n"/>
      <c r="D7898" s="7" t="n"/>
      <c r="E7898" s="8" t="n"/>
      <c r="F7898" s="9" t="n"/>
      <c r="G7898" s="8" t="n"/>
      <c r="H7898" s="8" t="n"/>
      <c r="I7898" s="8" t="n"/>
      <c r="J7898" s="10">
        <f>IF(A7898="",0,SUMIFS(amount_expended,cfda_key,V7898))</f>
        <v/>
      </c>
      <c r="K7898" s="10">
        <f>IF(G7898="OTHER CLUSTER NOT LISTED ABOVE",SUMIFS(amount_expended,uniform_other_cluster_name,X7898), IF(AND(OR(G7898="N/A",G7898=""),H7898=""),0,IF(G7898="STATE CLUSTER",SUMIFS(amount_expended,uniform_state_cluster_name,W7898),SUMIFS(amount_expended,cluster_name,G7898))))</f>
        <v/>
      </c>
      <c r="L7898" s="8" t="n"/>
      <c r="M7898" s="7" t="n"/>
      <c r="N7898" s="8" t="n"/>
      <c r="O7898" s="7" t="n"/>
      <c r="P7898" s="7" t="n"/>
      <c r="Q7898" s="8" t="n"/>
      <c r="R7898" s="9" t="n"/>
      <c r="S7898" s="8" t="n"/>
      <c r="T7898" s="8" t="n"/>
      <c r="U7898" s="8" t="n"/>
      <c r="V7898" s="11">
        <f>IF(OR(B7898="",C7898=""),"",CONCATENATE(B7898,".",C7898))</f>
        <v/>
      </c>
      <c r="W7898" s="6">
        <f>UPPER(TRIM(H7898))</f>
        <v/>
      </c>
      <c r="X7898" s="6">
        <f>UPPER(TRIM(I7898))</f>
        <v/>
      </c>
      <c r="Y7898" s="6">
        <f>IF(V7898&lt;&gt;"",IFERROR(INDEX(federal_program_name_lookup,MATCH(V7898,aln_lookup,0)),""),"")</f>
        <v/>
      </c>
    </row>
    <row r="7899">
      <c r="A7899" s="6">
        <f>IF(B7899&lt;&gt;"", "AWARD-"&amp;TEXT(ROW()-1,"0000"), "")</f>
        <v/>
      </c>
      <c r="B7899" s="7" t="n"/>
      <c r="C7899" s="7" t="n"/>
      <c r="D7899" s="7" t="n"/>
      <c r="E7899" s="8" t="n"/>
      <c r="F7899" s="9" t="n"/>
      <c r="G7899" s="8" t="n"/>
      <c r="H7899" s="8" t="n"/>
      <c r="I7899" s="8" t="n"/>
      <c r="J7899" s="10">
        <f>IF(A7899="",0,SUMIFS(amount_expended,cfda_key,V7899))</f>
        <v/>
      </c>
      <c r="K7899" s="10">
        <f>IF(G7899="OTHER CLUSTER NOT LISTED ABOVE",SUMIFS(amount_expended,uniform_other_cluster_name,X7899), IF(AND(OR(G7899="N/A",G7899=""),H7899=""),0,IF(G7899="STATE CLUSTER",SUMIFS(amount_expended,uniform_state_cluster_name,W7899),SUMIFS(amount_expended,cluster_name,G7899))))</f>
        <v/>
      </c>
      <c r="L7899" s="8" t="n"/>
      <c r="M7899" s="7" t="n"/>
      <c r="N7899" s="8" t="n"/>
      <c r="O7899" s="7" t="n"/>
      <c r="P7899" s="7" t="n"/>
      <c r="Q7899" s="8" t="n"/>
      <c r="R7899" s="9" t="n"/>
      <c r="S7899" s="8" t="n"/>
      <c r="T7899" s="8" t="n"/>
      <c r="U7899" s="8" t="n"/>
      <c r="V7899" s="11">
        <f>IF(OR(B7899="",C7899=""),"",CONCATENATE(B7899,".",C7899))</f>
        <v/>
      </c>
      <c r="W7899" s="6">
        <f>UPPER(TRIM(H7899))</f>
        <v/>
      </c>
      <c r="X7899" s="6">
        <f>UPPER(TRIM(I7899))</f>
        <v/>
      </c>
      <c r="Y7899" s="6">
        <f>IF(V7899&lt;&gt;"",IFERROR(INDEX(federal_program_name_lookup,MATCH(V7899,aln_lookup,0)),""),"")</f>
        <v/>
      </c>
    </row>
    <row r="7900">
      <c r="A7900" s="6">
        <f>IF(B7900&lt;&gt;"", "AWARD-"&amp;TEXT(ROW()-1,"0000"), "")</f>
        <v/>
      </c>
      <c r="B7900" s="7" t="n"/>
      <c r="C7900" s="7" t="n"/>
      <c r="D7900" s="7" t="n"/>
      <c r="E7900" s="8" t="n"/>
      <c r="F7900" s="9" t="n"/>
      <c r="G7900" s="8" t="n"/>
      <c r="H7900" s="8" t="n"/>
      <c r="I7900" s="8" t="n"/>
      <c r="J7900" s="10">
        <f>IF(A7900="",0,SUMIFS(amount_expended,cfda_key,V7900))</f>
        <v/>
      </c>
      <c r="K7900" s="10">
        <f>IF(G7900="OTHER CLUSTER NOT LISTED ABOVE",SUMIFS(amount_expended,uniform_other_cluster_name,X7900), IF(AND(OR(G7900="N/A",G7900=""),H7900=""),0,IF(G7900="STATE CLUSTER",SUMIFS(amount_expended,uniform_state_cluster_name,W7900),SUMIFS(amount_expended,cluster_name,G7900))))</f>
        <v/>
      </c>
      <c r="L7900" s="8" t="n"/>
      <c r="M7900" s="7" t="n"/>
      <c r="N7900" s="8" t="n"/>
      <c r="O7900" s="7" t="n"/>
      <c r="P7900" s="7" t="n"/>
      <c r="Q7900" s="8" t="n"/>
      <c r="R7900" s="9" t="n"/>
      <c r="S7900" s="8" t="n"/>
      <c r="T7900" s="8" t="n"/>
      <c r="U7900" s="8" t="n"/>
      <c r="V7900" s="11">
        <f>IF(OR(B7900="",C7900=""),"",CONCATENATE(B7900,".",C7900))</f>
        <v/>
      </c>
      <c r="W7900" s="6">
        <f>UPPER(TRIM(H7900))</f>
        <v/>
      </c>
      <c r="X7900" s="6">
        <f>UPPER(TRIM(I7900))</f>
        <v/>
      </c>
      <c r="Y7900" s="6">
        <f>IF(V7900&lt;&gt;"",IFERROR(INDEX(federal_program_name_lookup,MATCH(V7900,aln_lookup,0)),""),"")</f>
        <v/>
      </c>
    </row>
    <row r="7901">
      <c r="A7901" s="6">
        <f>IF(B7901&lt;&gt;"", "AWARD-"&amp;TEXT(ROW()-1,"0000"), "")</f>
        <v/>
      </c>
      <c r="B7901" s="7" t="n"/>
      <c r="C7901" s="7" t="n"/>
      <c r="D7901" s="7" t="n"/>
      <c r="E7901" s="8" t="n"/>
      <c r="F7901" s="9" t="n"/>
      <c r="G7901" s="8" t="n"/>
      <c r="H7901" s="8" t="n"/>
      <c r="I7901" s="8" t="n"/>
      <c r="J7901" s="10">
        <f>IF(A7901="",0,SUMIFS(amount_expended,cfda_key,V7901))</f>
        <v/>
      </c>
      <c r="K7901" s="10">
        <f>IF(G7901="OTHER CLUSTER NOT LISTED ABOVE",SUMIFS(amount_expended,uniform_other_cluster_name,X7901), IF(AND(OR(G7901="N/A",G7901=""),H7901=""),0,IF(G7901="STATE CLUSTER",SUMIFS(amount_expended,uniform_state_cluster_name,W7901),SUMIFS(amount_expended,cluster_name,G7901))))</f>
        <v/>
      </c>
      <c r="L7901" s="8" t="n"/>
      <c r="M7901" s="7" t="n"/>
      <c r="N7901" s="8" t="n"/>
      <c r="O7901" s="7" t="n"/>
      <c r="P7901" s="7" t="n"/>
      <c r="Q7901" s="8" t="n"/>
      <c r="R7901" s="9" t="n"/>
      <c r="S7901" s="8" t="n"/>
      <c r="T7901" s="8" t="n"/>
      <c r="U7901" s="8" t="n"/>
      <c r="V7901" s="11">
        <f>IF(OR(B7901="",C7901=""),"",CONCATENATE(B7901,".",C7901))</f>
        <v/>
      </c>
      <c r="W7901" s="6">
        <f>UPPER(TRIM(H7901))</f>
        <v/>
      </c>
      <c r="X7901" s="6">
        <f>UPPER(TRIM(I7901))</f>
        <v/>
      </c>
      <c r="Y7901" s="6">
        <f>IF(V7901&lt;&gt;"",IFERROR(INDEX(federal_program_name_lookup,MATCH(V7901,aln_lookup,0)),""),"")</f>
        <v/>
      </c>
    </row>
    <row r="7902">
      <c r="A7902" s="6">
        <f>IF(B7902&lt;&gt;"", "AWARD-"&amp;TEXT(ROW()-1,"0000"), "")</f>
        <v/>
      </c>
      <c r="B7902" s="7" t="n"/>
      <c r="C7902" s="7" t="n"/>
      <c r="D7902" s="7" t="n"/>
      <c r="E7902" s="8" t="n"/>
      <c r="F7902" s="9" t="n"/>
      <c r="G7902" s="8" t="n"/>
      <c r="H7902" s="8" t="n"/>
      <c r="I7902" s="8" t="n"/>
      <c r="J7902" s="10">
        <f>IF(A7902="",0,SUMIFS(amount_expended,cfda_key,V7902))</f>
        <v/>
      </c>
      <c r="K7902" s="10">
        <f>IF(G7902="OTHER CLUSTER NOT LISTED ABOVE",SUMIFS(amount_expended,uniform_other_cluster_name,X7902), IF(AND(OR(G7902="N/A",G7902=""),H7902=""),0,IF(G7902="STATE CLUSTER",SUMIFS(amount_expended,uniform_state_cluster_name,W7902),SUMIFS(amount_expended,cluster_name,G7902))))</f>
        <v/>
      </c>
      <c r="L7902" s="8" t="n"/>
      <c r="M7902" s="7" t="n"/>
      <c r="N7902" s="8" t="n"/>
      <c r="O7902" s="7" t="n"/>
      <c r="P7902" s="7" t="n"/>
      <c r="Q7902" s="8" t="n"/>
      <c r="R7902" s="9" t="n"/>
      <c r="S7902" s="8" t="n"/>
      <c r="T7902" s="8" t="n"/>
      <c r="U7902" s="8" t="n"/>
      <c r="V7902" s="11">
        <f>IF(OR(B7902="",C7902=""),"",CONCATENATE(B7902,".",C7902))</f>
        <v/>
      </c>
      <c r="W7902" s="6">
        <f>UPPER(TRIM(H7902))</f>
        <v/>
      </c>
      <c r="X7902" s="6">
        <f>UPPER(TRIM(I7902))</f>
        <v/>
      </c>
      <c r="Y7902" s="6">
        <f>IF(V7902&lt;&gt;"",IFERROR(INDEX(federal_program_name_lookup,MATCH(V7902,aln_lookup,0)),""),"")</f>
        <v/>
      </c>
    </row>
    <row r="7903">
      <c r="A7903" s="6">
        <f>IF(B7903&lt;&gt;"", "AWARD-"&amp;TEXT(ROW()-1,"0000"), "")</f>
        <v/>
      </c>
      <c r="B7903" s="7" t="n"/>
      <c r="C7903" s="7" t="n"/>
      <c r="D7903" s="7" t="n"/>
      <c r="E7903" s="8" t="n"/>
      <c r="F7903" s="9" t="n"/>
      <c r="G7903" s="8" t="n"/>
      <c r="H7903" s="8" t="n"/>
      <c r="I7903" s="8" t="n"/>
      <c r="J7903" s="10">
        <f>IF(A7903="",0,SUMIFS(amount_expended,cfda_key,V7903))</f>
        <v/>
      </c>
      <c r="K7903" s="10">
        <f>IF(G7903="OTHER CLUSTER NOT LISTED ABOVE",SUMIFS(amount_expended,uniform_other_cluster_name,X7903), IF(AND(OR(G7903="N/A",G7903=""),H7903=""),0,IF(G7903="STATE CLUSTER",SUMIFS(amount_expended,uniform_state_cluster_name,W7903),SUMIFS(amount_expended,cluster_name,G7903))))</f>
        <v/>
      </c>
      <c r="L7903" s="8" t="n"/>
      <c r="M7903" s="7" t="n"/>
      <c r="N7903" s="8" t="n"/>
      <c r="O7903" s="7" t="n"/>
      <c r="P7903" s="7" t="n"/>
      <c r="Q7903" s="8" t="n"/>
      <c r="R7903" s="9" t="n"/>
      <c r="S7903" s="8" t="n"/>
      <c r="T7903" s="8" t="n"/>
      <c r="U7903" s="8" t="n"/>
      <c r="V7903" s="11">
        <f>IF(OR(B7903="",C7903=""),"",CONCATENATE(B7903,".",C7903))</f>
        <v/>
      </c>
      <c r="W7903" s="6">
        <f>UPPER(TRIM(H7903))</f>
        <v/>
      </c>
      <c r="X7903" s="6">
        <f>UPPER(TRIM(I7903))</f>
        <v/>
      </c>
      <c r="Y7903" s="6">
        <f>IF(V7903&lt;&gt;"",IFERROR(INDEX(federal_program_name_lookup,MATCH(V7903,aln_lookup,0)),""),"")</f>
        <v/>
      </c>
    </row>
    <row r="7904">
      <c r="A7904" s="6">
        <f>IF(B7904&lt;&gt;"", "AWARD-"&amp;TEXT(ROW()-1,"0000"), "")</f>
        <v/>
      </c>
      <c r="B7904" s="7" t="n"/>
      <c r="C7904" s="7" t="n"/>
      <c r="D7904" s="7" t="n"/>
      <c r="E7904" s="8" t="n"/>
      <c r="F7904" s="9" t="n"/>
      <c r="G7904" s="8" t="n"/>
      <c r="H7904" s="8" t="n"/>
      <c r="I7904" s="8" t="n"/>
      <c r="J7904" s="10">
        <f>IF(A7904="",0,SUMIFS(amount_expended,cfda_key,V7904))</f>
        <v/>
      </c>
      <c r="K7904" s="10">
        <f>IF(G7904="OTHER CLUSTER NOT LISTED ABOVE",SUMIFS(amount_expended,uniform_other_cluster_name,X7904), IF(AND(OR(G7904="N/A",G7904=""),H7904=""),0,IF(G7904="STATE CLUSTER",SUMIFS(amount_expended,uniform_state_cluster_name,W7904),SUMIFS(amount_expended,cluster_name,G7904))))</f>
        <v/>
      </c>
      <c r="L7904" s="8" t="n"/>
      <c r="M7904" s="7" t="n"/>
      <c r="N7904" s="8" t="n"/>
      <c r="O7904" s="7" t="n"/>
      <c r="P7904" s="7" t="n"/>
      <c r="Q7904" s="8" t="n"/>
      <c r="R7904" s="9" t="n"/>
      <c r="S7904" s="8" t="n"/>
      <c r="T7904" s="8" t="n"/>
      <c r="U7904" s="8" t="n"/>
      <c r="V7904" s="11">
        <f>IF(OR(B7904="",C7904=""),"",CONCATENATE(B7904,".",C7904))</f>
        <v/>
      </c>
      <c r="W7904" s="6">
        <f>UPPER(TRIM(H7904))</f>
        <v/>
      </c>
      <c r="X7904" s="6">
        <f>UPPER(TRIM(I7904))</f>
        <v/>
      </c>
      <c r="Y7904" s="6">
        <f>IF(V7904&lt;&gt;"",IFERROR(INDEX(federal_program_name_lookup,MATCH(V7904,aln_lookup,0)),""),"")</f>
        <v/>
      </c>
    </row>
    <row r="7905">
      <c r="A7905" s="6">
        <f>IF(B7905&lt;&gt;"", "AWARD-"&amp;TEXT(ROW()-1,"0000"), "")</f>
        <v/>
      </c>
      <c r="B7905" s="7" t="n"/>
      <c r="C7905" s="7" t="n"/>
      <c r="D7905" s="7" t="n"/>
      <c r="E7905" s="8" t="n"/>
      <c r="F7905" s="9" t="n"/>
      <c r="G7905" s="8" t="n"/>
      <c r="H7905" s="8" t="n"/>
      <c r="I7905" s="8" t="n"/>
      <c r="J7905" s="10">
        <f>IF(A7905="",0,SUMIFS(amount_expended,cfda_key,V7905))</f>
        <v/>
      </c>
      <c r="K7905" s="10">
        <f>IF(G7905="OTHER CLUSTER NOT LISTED ABOVE",SUMIFS(amount_expended,uniform_other_cluster_name,X7905), IF(AND(OR(G7905="N/A",G7905=""),H7905=""),0,IF(G7905="STATE CLUSTER",SUMIFS(amount_expended,uniform_state_cluster_name,W7905),SUMIFS(amount_expended,cluster_name,G7905))))</f>
        <v/>
      </c>
      <c r="L7905" s="8" t="n"/>
      <c r="M7905" s="7" t="n"/>
      <c r="N7905" s="8" t="n"/>
      <c r="O7905" s="7" t="n"/>
      <c r="P7905" s="7" t="n"/>
      <c r="Q7905" s="8" t="n"/>
      <c r="R7905" s="9" t="n"/>
      <c r="S7905" s="8" t="n"/>
      <c r="T7905" s="8" t="n"/>
      <c r="U7905" s="8" t="n"/>
      <c r="V7905" s="11">
        <f>IF(OR(B7905="",C7905=""),"",CONCATENATE(B7905,".",C7905))</f>
        <v/>
      </c>
      <c r="W7905" s="6">
        <f>UPPER(TRIM(H7905))</f>
        <v/>
      </c>
      <c r="X7905" s="6">
        <f>UPPER(TRIM(I7905))</f>
        <v/>
      </c>
      <c r="Y7905" s="6">
        <f>IF(V7905&lt;&gt;"",IFERROR(INDEX(federal_program_name_lookup,MATCH(V7905,aln_lookup,0)),""),"")</f>
        <v/>
      </c>
    </row>
    <row r="7906">
      <c r="A7906" s="6">
        <f>IF(B7906&lt;&gt;"", "AWARD-"&amp;TEXT(ROW()-1,"0000"), "")</f>
        <v/>
      </c>
      <c r="B7906" s="7" t="n"/>
      <c r="C7906" s="7" t="n"/>
      <c r="D7906" s="7" t="n"/>
      <c r="E7906" s="8" t="n"/>
      <c r="F7906" s="9" t="n"/>
      <c r="G7906" s="8" t="n"/>
      <c r="H7906" s="8" t="n"/>
      <c r="I7906" s="8" t="n"/>
      <c r="J7906" s="10">
        <f>IF(A7906="",0,SUMIFS(amount_expended,cfda_key,V7906))</f>
        <v/>
      </c>
      <c r="K7906" s="10">
        <f>IF(G7906="OTHER CLUSTER NOT LISTED ABOVE",SUMIFS(amount_expended,uniform_other_cluster_name,X7906), IF(AND(OR(G7906="N/A",G7906=""),H7906=""),0,IF(G7906="STATE CLUSTER",SUMIFS(amount_expended,uniform_state_cluster_name,W7906),SUMIFS(amount_expended,cluster_name,G7906))))</f>
        <v/>
      </c>
      <c r="L7906" s="8" t="n"/>
      <c r="M7906" s="7" t="n"/>
      <c r="N7906" s="8" t="n"/>
      <c r="O7906" s="7" t="n"/>
      <c r="P7906" s="7" t="n"/>
      <c r="Q7906" s="8" t="n"/>
      <c r="R7906" s="9" t="n"/>
      <c r="S7906" s="8" t="n"/>
      <c r="T7906" s="8" t="n"/>
      <c r="U7906" s="8" t="n"/>
      <c r="V7906" s="11">
        <f>IF(OR(B7906="",C7906=""),"",CONCATENATE(B7906,".",C7906))</f>
        <v/>
      </c>
      <c r="W7906" s="6">
        <f>UPPER(TRIM(H7906))</f>
        <v/>
      </c>
      <c r="X7906" s="6">
        <f>UPPER(TRIM(I7906))</f>
        <v/>
      </c>
      <c r="Y7906" s="6">
        <f>IF(V7906&lt;&gt;"",IFERROR(INDEX(federal_program_name_lookup,MATCH(V7906,aln_lookup,0)),""),"")</f>
        <v/>
      </c>
    </row>
    <row r="7907">
      <c r="A7907" s="6">
        <f>IF(B7907&lt;&gt;"", "AWARD-"&amp;TEXT(ROW()-1,"0000"), "")</f>
        <v/>
      </c>
      <c r="B7907" s="7" t="n"/>
      <c r="C7907" s="7" t="n"/>
      <c r="D7907" s="7" t="n"/>
      <c r="E7907" s="8" t="n"/>
      <c r="F7907" s="9" t="n"/>
      <c r="G7907" s="8" t="n"/>
      <c r="H7907" s="8" t="n"/>
      <c r="I7907" s="8" t="n"/>
      <c r="J7907" s="10">
        <f>IF(A7907="",0,SUMIFS(amount_expended,cfda_key,V7907))</f>
        <v/>
      </c>
      <c r="K7907" s="10">
        <f>IF(G7907="OTHER CLUSTER NOT LISTED ABOVE",SUMIFS(amount_expended,uniform_other_cluster_name,X7907), IF(AND(OR(G7907="N/A",G7907=""),H7907=""),0,IF(G7907="STATE CLUSTER",SUMIFS(amount_expended,uniform_state_cluster_name,W7907),SUMIFS(amount_expended,cluster_name,G7907))))</f>
        <v/>
      </c>
      <c r="L7907" s="8" t="n"/>
      <c r="M7907" s="7" t="n"/>
      <c r="N7907" s="8" t="n"/>
      <c r="O7907" s="7" t="n"/>
      <c r="P7907" s="7" t="n"/>
      <c r="Q7907" s="8" t="n"/>
      <c r="R7907" s="9" t="n"/>
      <c r="S7907" s="8" t="n"/>
      <c r="T7907" s="8" t="n"/>
      <c r="U7907" s="8" t="n"/>
      <c r="V7907" s="11">
        <f>IF(OR(B7907="",C7907=""),"",CONCATENATE(B7907,".",C7907))</f>
        <v/>
      </c>
      <c r="W7907" s="6">
        <f>UPPER(TRIM(H7907))</f>
        <v/>
      </c>
      <c r="X7907" s="6">
        <f>UPPER(TRIM(I7907))</f>
        <v/>
      </c>
      <c r="Y7907" s="6">
        <f>IF(V7907&lt;&gt;"",IFERROR(INDEX(federal_program_name_lookup,MATCH(V7907,aln_lookup,0)),""),"")</f>
        <v/>
      </c>
    </row>
    <row r="7908">
      <c r="A7908" s="6">
        <f>IF(B7908&lt;&gt;"", "AWARD-"&amp;TEXT(ROW()-1,"0000"), "")</f>
        <v/>
      </c>
      <c r="B7908" s="7" t="n"/>
      <c r="C7908" s="7" t="n"/>
      <c r="D7908" s="7" t="n"/>
      <c r="E7908" s="8" t="n"/>
      <c r="F7908" s="9" t="n"/>
      <c r="G7908" s="8" t="n"/>
      <c r="H7908" s="8" t="n"/>
      <c r="I7908" s="8" t="n"/>
      <c r="J7908" s="10">
        <f>IF(A7908="",0,SUMIFS(amount_expended,cfda_key,V7908))</f>
        <v/>
      </c>
      <c r="K7908" s="10">
        <f>IF(G7908="OTHER CLUSTER NOT LISTED ABOVE",SUMIFS(amount_expended,uniform_other_cluster_name,X7908), IF(AND(OR(G7908="N/A",G7908=""),H7908=""),0,IF(G7908="STATE CLUSTER",SUMIFS(amount_expended,uniform_state_cluster_name,W7908),SUMIFS(amount_expended,cluster_name,G7908))))</f>
        <v/>
      </c>
      <c r="L7908" s="8" t="n"/>
      <c r="M7908" s="7" t="n"/>
      <c r="N7908" s="8" t="n"/>
      <c r="O7908" s="7" t="n"/>
      <c r="P7908" s="7" t="n"/>
      <c r="Q7908" s="8" t="n"/>
      <c r="R7908" s="9" t="n"/>
      <c r="S7908" s="8" t="n"/>
      <c r="T7908" s="8" t="n"/>
      <c r="U7908" s="8" t="n"/>
      <c r="V7908" s="11">
        <f>IF(OR(B7908="",C7908=""),"",CONCATENATE(B7908,".",C7908))</f>
        <v/>
      </c>
      <c r="W7908" s="6">
        <f>UPPER(TRIM(H7908))</f>
        <v/>
      </c>
      <c r="X7908" s="6">
        <f>UPPER(TRIM(I7908))</f>
        <v/>
      </c>
      <c r="Y7908" s="6">
        <f>IF(V7908&lt;&gt;"",IFERROR(INDEX(federal_program_name_lookup,MATCH(V7908,aln_lookup,0)),""),"")</f>
        <v/>
      </c>
    </row>
    <row r="7909">
      <c r="A7909" s="6">
        <f>IF(B7909&lt;&gt;"", "AWARD-"&amp;TEXT(ROW()-1,"0000"), "")</f>
        <v/>
      </c>
      <c r="B7909" s="7" t="n"/>
      <c r="C7909" s="7" t="n"/>
      <c r="D7909" s="7" t="n"/>
      <c r="E7909" s="8" t="n"/>
      <c r="F7909" s="9" t="n"/>
      <c r="G7909" s="8" t="n"/>
      <c r="H7909" s="8" t="n"/>
      <c r="I7909" s="8" t="n"/>
      <c r="J7909" s="10">
        <f>IF(A7909="",0,SUMIFS(amount_expended,cfda_key,V7909))</f>
        <v/>
      </c>
      <c r="K7909" s="10">
        <f>IF(G7909="OTHER CLUSTER NOT LISTED ABOVE",SUMIFS(amount_expended,uniform_other_cluster_name,X7909), IF(AND(OR(G7909="N/A",G7909=""),H7909=""),0,IF(G7909="STATE CLUSTER",SUMIFS(amount_expended,uniform_state_cluster_name,W7909),SUMIFS(amount_expended,cluster_name,G7909))))</f>
        <v/>
      </c>
      <c r="L7909" s="8" t="n"/>
      <c r="M7909" s="7" t="n"/>
      <c r="N7909" s="8" t="n"/>
      <c r="O7909" s="7" t="n"/>
      <c r="P7909" s="7" t="n"/>
      <c r="Q7909" s="8" t="n"/>
      <c r="R7909" s="9" t="n"/>
      <c r="S7909" s="8" t="n"/>
      <c r="T7909" s="8" t="n"/>
      <c r="U7909" s="8" t="n"/>
      <c r="V7909" s="11">
        <f>IF(OR(B7909="",C7909=""),"",CONCATENATE(B7909,".",C7909))</f>
        <v/>
      </c>
      <c r="W7909" s="6">
        <f>UPPER(TRIM(H7909))</f>
        <v/>
      </c>
      <c r="X7909" s="6">
        <f>UPPER(TRIM(I7909))</f>
        <v/>
      </c>
      <c r="Y7909" s="6">
        <f>IF(V7909&lt;&gt;"",IFERROR(INDEX(federal_program_name_lookup,MATCH(V7909,aln_lookup,0)),""),"")</f>
        <v/>
      </c>
    </row>
    <row r="7910">
      <c r="A7910" s="6">
        <f>IF(B7910&lt;&gt;"", "AWARD-"&amp;TEXT(ROW()-1,"0000"), "")</f>
        <v/>
      </c>
      <c r="B7910" s="7" t="n"/>
      <c r="C7910" s="7" t="n"/>
      <c r="D7910" s="7" t="n"/>
      <c r="E7910" s="8" t="n"/>
      <c r="F7910" s="9" t="n"/>
      <c r="G7910" s="8" t="n"/>
      <c r="H7910" s="8" t="n"/>
      <c r="I7910" s="8" t="n"/>
      <c r="J7910" s="10">
        <f>IF(A7910="",0,SUMIFS(amount_expended,cfda_key,V7910))</f>
        <v/>
      </c>
      <c r="K7910" s="10">
        <f>IF(G7910="OTHER CLUSTER NOT LISTED ABOVE",SUMIFS(amount_expended,uniform_other_cluster_name,X7910), IF(AND(OR(G7910="N/A",G7910=""),H7910=""),0,IF(G7910="STATE CLUSTER",SUMIFS(amount_expended,uniform_state_cluster_name,W7910),SUMIFS(amount_expended,cluster_name,G7910))))</f>
        <v/>
      </c>
      <c r="L7910" s="8" t="n"/>
      <c r="M7910" s="7" t="n"/>
      <c r="N7910" s="8" t="n"/>
      <c r="O7910" s="7" t="n"/>
      <c r="P7910" s="7" t="n"/>
      <c r="Q7910" s="8" t="n"/>
      <c r="R7910" s="9" t="n"/>
      <c r="S7910" s="8" t="n"/>
      <c r="T7910" s="8" t="n"/>
      <c r="U7910" s="8" t="n"/>
      <c r="V7910" s="11">
        <f>IF(OR(B7910="",C7910=""),"",CONCATENATE(B7910,".",C7910))</f>
        <v/>
      </c>
      <c r="W7910" s="6">
        <f>UPPER(TRIM(H7910))</f>
        <v/>
      </c>
      <c r="X7910" s="6">
        <f>UPPER(TRIM(I7910))</f>
        <v/>
      </c>
      <c r="Y7910" s="6">
        <f>IF(V7910&lt;&gt;"",IFERROR(INDEX(federal_program_name_lookup,MATCH(V7910,aln_lookup,0)),""),"")</f>
        <v/>
      </c>
    </row>
    <row r="7911">
      <c r="A7911" s="6">
        <f>IF(B7911&lt;&gt;"", "AWARD-"&amp;TEXT(ROW()-1,"0000"), "")</f>
        <v/>
      </c>
      <c r="B7911" s="7" t="n"/>
      <c r="C7911" s="7" t="n"/>
      <c r="D7911" s="7" t="n"/>
      <c r="E7911" s="8" t="n"/>
      <c r="F7911" s="9" t="n"/>
      <c r="G7911" s="8" t="n"/>
      <c r="H7911" s="8" t="n"/>
      <c r="I7911" s="8" t="n"/>
      <c r="J7911" s="10">
        <f>IF(A7911="",0,SUMIFS(amount_expended,cfda_key,V7911))</f>
        <v/>
      </c>
      <c r="K7911" s="10">
        <f>IF(G7911="OTHER CLUSTER NOT LISTED ABOVE",SUMIFS(amount_expended,uniform_other_cluster_name,X7911), IF(AND(OR(G7911="N/A",G7911=""),H7911=""),0,IF(G7911="STATE CLUSTER",SUMIFS(amount_expended,uniform_state_cluster_name,W7911),SUMIFS(amount_expended,cluster_name,G7911))))</f>
        <v/>
      </c>
      <c r="L7911" s="8" t="n"/>
      <c r="M7911" s="7" t="n"/>
      <c r="N7911" s="8" t="n"/>
      <c r="O7911" s="7" t="n"/>
      <c r="P7911" s="7" t="n"/>
      <c r="Q7911" s="8" t="n"/>
      <c r="R7911" s="9" t="n"/>
      <c r="S7911" s="8" t="n"/>
      <c r="T7911" s="8" t="n"/>
      <c r="U7911" s="8" t="n"/>
      <c r="V7911" s="11">
        <f>IF(OR(B7911="",C7911=""),"",CONCATENATE(B7911,".",C7911))</f>
        <v/>
      </c>
      <c r="W7911" s="6">
        <f>UPPER(TRIM(H7911))</f>
        <v/>
      </c>
      <c r="X7911" s="6">
        <f>UPPER(TRIM(I7911))</f>
        <v/>
      </c>
      <c r="Y7911" s="6">
        <f>IF(V7911&lt;&gt;"",IFERROR(INDEX(federal_program_name_lookup,MATCH(V7911,aln_lookup,0)),""),"")</f>
        <v/>
      </c>
    </row>
    <row r="7912">
      <c r="A7912" s="6">
        <f>IF(B7912&lt;&gt;"", "AWARD-"&amp;TEXT(ROW()-1,"0000"), "")</f>
        <v/>
      </c>
      <c r="B7912" s="7" t="n"/>
      <c r="C7912" s="7" t="n"/>
      <c r="D7912" s="7" t="n"/>
      <c r="E7912" s="8" t="n"/>
      <c r="F7912" s="9" t="n"/>
      <c r="G7912" s="8" t="n"/>
      <c r="H7912" s="8" t="n"/>
      <c r="I7912" s="8" t="n"/>
      <c r="J7912" s="10">
        <f>IF(A7912="",0,SUMIFS(amount_expended,cfda_key,V7912))</f>
        <v/>
      </c>
      <c r="K7912" s="10">
        <f>IF(G7912="OTHER CLUSTER NOT LISTED ABOVE",SUMIFS(amount_expended,uniform_other_cluster_name,X7912), IF(AND(OR(G7912="N/A",G7912=""),H7912=""),0,IF(G7912="STATE CLUSTER",SUMIFS(amount_expended,uniform_state_cluster_name,W7912),SUMIFS(amount_expended,cluster_name,G7912))))</f>
        <v/>
      </c>
      <c r="L7912" s="8" t="n"/>
      <c r="M7912" s="7" t="n"/>
      <c r="N7912" s="8" t="n"/>
      <c r="O7912" s="7" t="n"/>
      <c r="P7912" s="7" t="n"/>
      <c r="Q7912" s="8" t="n"/>
      <c r="R7912" s="9" t="n"/>
      <c r="S7912" s="8" t="n"/>
      <c r="T7912" s="8" t="n"/>
      <c r="U7912" s="8" t="n"/>
      <c r="V7912" s="11">
        <f>IF(OR(B7912="",C7912=""),"",CONCATENATE(B7912,".",C7912))</f>
        <v/>
      </c>
      <c r="W7912" s="6">
        <f>UPPER(TRIM(H7912))</f>
        <v/>
      </c>
      <c r="X7912" s="6">
        <f>UPPER(TRIM(I7912))</f>
        <v/>
      </c>
      <c r="Y7912" s="6">
        <f>IF(V7912&lt;&gt;"",IFERROR(INDEX(federal_program_name_lookup,MATCH(V7912,aln_lookup,0)),""),"")</f>
        <v/>
      </c>
    </row>
    <row r="7913">
      <c r="A7913" s="6">
        <f>IF(B7913&lt;&gt;"", "AWARD-"&amp;TEXT(ROW()-1,"0000"), "")</f>
        <v/>
      </c>
      <c r="B7913" s="7" t="n"/>
      <c r="C7913" s="7" t="n"/>
      <c r="D7913" s="7" t="n"/>
      <c r="E7913" s="8" t="n"/>
      <c r="F7913" s="9" t="n"/>
      <c r="G7913" s="8" t="n"/>
      <c r="H7913" s="8" t="n"/>
      <c r="I7913" s="8" t="n"/>
      <c r="J7913" s="10">
        <f>IF(A7913="",0,SUMIFS(amount_expended,cfda_key,V7913))</f>
        <v/>
      </c>
      <c r="K7913" s="10">
        <f>IF(G7913="OTHER CLUSTER NOT LISTED ABOVE",SUMIFS(amount_expended,uniform_other_cluster_name,X7913), IF(AND(OR(G7913="N/A",G7913=""),H7913=""),0,IF(G7913="STATE CLUSTER",SUMIFS(amount_expended,uniform_state_cluster_name,W7913),SUMIFS(amount_expended,cluster_name,G7913))))</f>
        <v/>
      </c>
      <c r="L7913" s="8" t="n"/>
      <c r="M7913" s="7" t="n"/>
      <c r="N7913" s="8" t="n"/>
      <c r="O7913" s="7" t="n"/>
      <c r="P7913" s="7" t="n"/>
      <c r="Q7913" s="8" t="n"/>
      <c r="R7913" s="9" t="n"/>
      <c r="S7913" s="8" t="n"/>
      <c r="T7913" s="8" t="n"/>
      <c r="U7913" s="8" t="n"/>
      <c r="V7913" s="11">
        <f>IF(OR(B7913="",C7913=""),"",CONCATENATE(B7913,".",C7913))</f>
        <v/>
      </c>
      <c r="W7913" s="6">
        <f>UPPER(TRIM(H7913))</f>
        <v/>
      </c>
      <c r="X7913" s="6">
        <f>UPPER(TRIM(I7913))</f>
        <v/>
      </c>
      <c r="Y7913" s="6">
        <f>IF(V7913&lt;&gt;"",IFERROR(INDEX(federal_program_name_lookup,MATCH(V7913,aln_lookup,0)),""),"")</f>
        <v/>
      </c>
    </row>
    <row r="7914">
      <c r="A7914" s="6">
        <f>IF(B7914&lt;&gt;"", "AWARD-"&amp;TEXT(ROW()-1,"0000"), "")</f>
        <v/>
      </c>
      <c r="B7914" s="7" t="n"/>
      <c r="C7914" s="7" t="n"/>
      <c r="D7914" s="7" t="n"/>
      <c r="E7914" s="8" t="n"/>
      <c r="F7914" s="9" t="n"/>
      <c r="G7914" s="8" t="n"/>
      <c r="H7914" s="8" t="n"/>
      <c r="I7914" s="8" t="n"/>
      <c r="J7914" s="10">
        <f>IF(A7914="",0,SUMIFS(amount_expended,cfda_key,V7914))</f>
        <v/>
      </c>
      <c r="K7914" s="10">
        <f>IF(G7914="OTHER CLUSTER NOT LISTED ABOVE",SUMIFS(amount_expended,uniform_other_cluster_name,X7914), IF(AND(OR(G7914="N/A",G7914=""),H7914=""),0,IF(G7914="STATE CLUSTER",SUMIFS(amount_expended,uniform_state_cluster_name,W7914),SUMIFS(amount_expended,cluster_name,G7914))))</f>
        <v/>
      </c>
      <c r="L7914" s="8" t="n"/>
      <c r="M7914" s="7" t="n"/>
      <c r="N7914" s="8" t="n"/>
      <c r="O7914" s="7" t="n"/>
      <c r="P7914" s="7" t="n"/>
      <c r="Q7914" s="8" t="n"/>
      <c r="R7914" s="9" t="n"/>
      <c r="S7914" s="8" t="n"/>
      <c r="T7914" s="8" t="n"/>
      <c r="U7914" s="8" t="n"/>
      <c r="V7914" s="11">
        <f>IF(OR(B7914="",C7914=""),"",CONCATENATE(B7914,".",C7914))</f>
        <v/>
      </c>
      <c r="W7914" s="6">
        <f>UPPER(TRIM(H7914))</f>
        <v/>
      </c>
      <c r="X7914" s="6">
        <f>UPPER(TRIM(I7914))</f>
        <v/>
      </c>
      <c r="Y7914" s="6">
        <f>IF(V7914&lt;&gt;"",IFERROR(INDEX(federal_program_name_lookup,MATCH(V7914,aln_lookup,0)),""),"")</f>
        <v/>
      </c>
    </row>
    <row r="7915">
      <c r="A7915" s="6">
        <f>IF(B7915&lt;&gt;"", "AWARD-"&amp;TEXT(ROW()-1,"0000"), "")</f>
        <v/>
      </c>
      <c r="B7915" s="7" t="n"/>
      <c r="C7915" s="7" t="n"/>
      <c r="D7915" s="7" t="n"/>
      <c r="E7915" s="8" t="n"/>
      <c r="F7915" s="9" t="n"/>
      <c r="G7915" s="8" t="n"/>
      <c r="H7915" s="8" t="n"/>
      <c r="I7915" s="8" t="n"/>
      <c r="J7915" s="10">
        <f>IF(A7915="",0,SUMIFS(amount_expended,cfda_key,V7915))</f>
        <v/>
      </c>
      <c r="K7915" s="10">
        <f>IF(G7915="OTHER CLUSTER NOT LISTED ABOVE",SUMIFS(amount_expended,uniform_other_cluster_name,X7915), IF(AND(OR(G7915="N/A",G7915=""),H7915=""),0,IF(G7915="STATE CLUSTER",SUMIFS(amount_expended,uniform_state_cluster_name,W7915),SUMIFS(amount_expended,cluster_name,G7915))))</f>
        <v/>
      </c>
      <c r="L7915" s="8" t="n"/>
      <c r="M7915" s="7" t="n"/>
      <c r="N7915" s="8" t="n"/>
      <c r="O7915" s="7" t="n"/>
      <c r="P7915" s="7" t="n"/>
      <c r="Q7915" s="8" t="n"/>
      <c r="R7915" s="9" t="n"/>
      <c r="S7915" s="8" t="n"/>
      <c r="T7915" s="8" t="n"/>
      <c r="U7915" s="8" t="n"/>
      <c r="V7915" s="11">
        <f>IF(OR(B7915="",C7915=""),"",CONCATENATE(B7915,".",C7915))</f>
        <v/>
      </c>
      <c r="W7915" s="6">
        <f>UPPER(TRIM(H7915))</f>
        <v/>
      </c>
      <c r="X7915" s="6">
        <f>UPPER(TRIM(I7915))</f>
        <v/>
      </c>
      <c r="Y7915" s="6">
        <f>IF(V7915&lt;&gt;"",IFERROR(INDEX(federal_program_name_lookup,MATCH(V7915,aln_lookup,0)),""),"")</f>
        <v/>
      </c>
    </row>
    <row r="7916">
      <c r="A7916" s="6">
        <f>IF(B7916&lt;&gt;"", "AWARD-"&amp;TEXT(ROW()-1,"0000"), "")</f>
        <v/>
      </c>
      <c r="B7916" s="7" t="n"/>
      <c r="C7916" s="7" t="n"/>
      <c r="D7916" s="7" t="n"/>
      <c r="E7916" s="8" t="n"/>
      <c r="F7916" s="9" t="n"/>
      <c r="G7916" s="8" t="n"/>
      <c r="H7916" s="8" t="n"/>
      <c r="I7916" s="8" t="n"/>
      <c r="J7916" s="10">
        <f>IF(A7916="",0,SUMIFS(amount_expended,cfda_key,V7916))</f>
        <v/>
      </c>
      <c r="K7916" s="10">
        <f>IF(G7916="OTHER CLUSTER NOT LISTED ABOVE",SUMIFS(amount_expended,uniform_other_cluster_name,X7916), IF(AND(OR(G7916="N/A",G7916=""),H7916=""),0,IF(G7916="STATE CLUSTER",SUMIFS(amount_expended,uniform_state_cluster_name,W7916),SUMIFS(amount_expended,cluster_name,G7916))))</f>
        <v/>
      </c>
      <c r="L7916" s="8" t="n"/>
      <c r="M7916" s="7" t="n"/>
      <c r="N7916" s="8" t="n"/>
      <c r="O7916" s="7" t="n"/>
      <c r="P7916" s="7" t="n"/>
      <c r="Q7916" s="8" t="n"/>
      <c r="R7916" s="9" t="n"/>
      <c r="S7916" s="8" t="n"/>
      <c r="T7916" s="8" t="n"/>
      <c r="U7916" s="8" t="n"/>
      <c r="V7916" s="11">
        <f>IF(OR(B7916="",C7916=""),"",CONCATENATE(B7916,".",C7916))</f>
        <v/>
      </c>
      <c r="W7916" s="6">
        <f>UPPER(TRIM(H7916))</f>
        <v/>
      </c>
      <c r="X7916" s="6">
        <f>UPPER(TRIM(I7916))</f>
        <v/>
      </c>
      <c r="Y7916" s="6">
        <f>IF(V7916&lt;&gt;"",IFERROR(INDEX(federal_program_name_lookup,MATCH(V7916,aln_lookup,0)),""),"")</f>
        <v/>
      </c>
    </row>
    <row r="7917">
      <c r="A7917" s="6">
        <f>IF(B7917&lt;&gt;"", "AWARD-"&amp;TEXT(ROW()-1,"0000"), "")</f>
        <v/>
      </c>
      <c r="B7917" s="7" t="n"/>
      <c r="C7917" s="7" t="n"/>
      <c r="D7917" s="7" t="n"/>
      <c r="E7917" s="8" t="n"/>
      <c r="F7917" s="9" t="n"/>
      <c r="G7917" s="8" t="n"/>
      <c r="H7917" s="8" t="n"/>
      <c r="I7917" s="8" t="n"/>
      <c r="J7917" s="10">
        <f>IF(A7917="",0,SUMIFS(amount_expended,cfda_key,V7917))</f>
        <v/>
      </c>
      <c r="K7917" s="10">
        <f>IF(G7917="OTHER CLUSTER NOT LISTED ABOVE",SUMIFS(amount_expended,uniform_other_cluster_name,X7917), IF(AND(OR(G7917="N/A",G7917=""),H7917=""),0,IF(G7917="STATE CLUSTER",SUMIFS(amount_expended,uniform_state_cluster_name,W7917),SUMIFS(amount_expended,cluster_name,G7917))))</f>
        <v/>
      </c>
      <c r="L7917" s="8" t="n"/>
      <c r="M7917" s="7" t="n"/>
      <c r="N7917" s="8" t="n"/>
      <c r="O7917" s="7" t="n"/>
      <c r="P7917" s="7" t="n"/>
      <c r="Q7917" s="8" t="n"/>
      <c r="R7917" s="9" t="n"/>
      <c r="S7917" s="8" t="n"/>
      <c r="T7917" s="8" t="n"/>
      <c r="U7917" s="8" t="n"/>
      <c r="V7917" s="11">
        <f>IF(OR(B7917="",C7917=""),"",CONCATENATE(B7917,".",C7917))</f>
        <v/>
      </c>
      <c r="W7917" s="6">
        <f>UPPER(TRIM(H7917))</f>
        <v/>
      </c>
      <c r="X7917" s="6">
        <f>UPPER(TRIM(I7917))</f>
        <v/>
      </c>
      <c r="Y7917" s="6">
        <f>IF(V7917&lt;&gt;"",IFERROR(INDEX(federal_program_name_lookup,MATCH(V7917,aln_lookup,0)),""),"")</f>
        <v/>
      </c>
    </row>
    <row r="7918">
      <c r="A7918" s="6">
        <f>IF(B7918&lt;&gt;"", "AWARD-"&amp;TEXT(ROW()-1,"0000"), "")</f>
        <v/>
      </c>
      <c r="B7918" s="7" t="n"/>
      <c r="C7918" s="7" t="n"/>
      <c r="D7918" s="7" t="n"/>
      <c r="E7918" s="8" t="n"/>
      <c r="F7918" s="9" t="n"/>
      <c r="G7918" s="8" t="n"/>
      <c r="H7918" s="8" t="n"/>
      <c r="I7918" s="8" t="n"/>
      <c r="J7918" s="10">
        <f>IF(A7918="",0,SUMIFS(amount_expended,cfda_key,V7918))</f>
        <v/>
      </c>
      <c r="K7918" s="10">
        <f>IF(G7918="OTHER CLUSTER NOT LISTED ABOVE",SUMIFS(amount_expended,uniform_other_cluster_name,X7918), IF(AND(OR(G7918="N/A",G7918=""),H7918=""),0,IF(G7918="STATE CLUSTER",SUMIFS(amount_expended,uniform_state_cluster_name,W7918),SUMIFS(amount_expended,cluster_name,G7918))))</f>
        <v/>
      </c>
      <c r="L7918" s="8" t="n"/>
      <c r="M7918" s="7" t="n"/>
      <c r="N7918" s="8" t="n"/>
      <c r="O7918" s="7" t="n"/>
      <c r="P7918" s="7" t="n"/>
      <c r="Q7918" s="8" t="n"/>
      <c r="R7918" s="9" t="n"/>
      <c r="S7918" s="8" t="n"/>
      <c r="T7918" s="8" t="n"/>
      <c r="U7918" s="8" t="n"/>
      <c r="V7918" s="11">
        <f>IF(OR(B7918="",C7918=""),"",CONCATENATE(B7918,".",C7918))</f>
        <v/>
      </c>
      <c r="W7918" s="6">
        <f>UPPER(TRIM(H7918))</f>
        <v/>
      </c>
      <c r="X7918" s="6">
        <f>UPPER(TRIM(I7918))</f>
        <v/>
      </c>
      <c r="Y7918" s="6">
        <f>IF(V7918&lt;&gt;"",IFERROR(INDEX(federal_program_name_lookup,MATCH(V7918,aln_lookup,0)),""),"")</f>
        <v/>
      </c>
    </row>
    <row r="7919">
      <c r="A7919" s="6">
        <f>IF(B7919&lt;&gt;"", "AWARD-"&amp;TEXT(ROW()-1,"0000"), "")</f>
        <v/>
      </c>
      <c r="B7919" s="7" t="n"/>
      <c r="C7919" s="7" t="n"/>
      <c r="D7919" s="7" t="n"/>
      <c r="E7919" s="8" t="n"/>
      <c r="F7919" s="9" t="n"/>
      <c r="G7919" s="8" t="n"/>
      <c r="H7919" s="8" t="n"/>
      <c r="I7919" s="8" t="n"/>
      <c r="J7919" s="10">
        <f>IF(A7919="",0,SUMIFS(amount_expended,cfda_key,V7919))</f>
        <v/>
      </c>
      <c r="K7919" s="10">
        <f>IF(G7919="OTHER CLUSTER NOT LISTED ABOVE",SUMIFS(amount_expended,uniform_other_cluster_name,X7919), IF(AND(OR(G7919="N/A",G7919=""),H7919=""),0,IF(G7919="STATE CLUSTER",SUMIFS(amount_expended,uniform_state_cluster_name,W7919),SUMIFS(amount_expended,cluster_name,G7919))))</f>
        <v/>
      </c>
      <c r="L7919" s="8" t="n"/>
      <c r="M7919" s="7" t="n"/>
      <c r="N7919" s="8" t="n"/>
      <c r="O7919" s="7" t="n"/>
      <c r="P7919" s="7" t="n"/>
      <c r="Q7919" s="8" t="n"/>
      <c r="R7919" s="9" t="n"/>
      <c r="S7919" s="8" t="n"/>
      <c r="T7919" s="8" t="n"/>
      <c r="U7919" s="8" t="n"/>
      <c r="V7919" s="11">
        <f>IF(OR(B7919="",C7919=""),"",CONCATENATE(B7919,".",C7919))</f>
        <v/>
      </c>
      <c r="W7919" s="6">
        <f>UPPER(TRIM(H7919))</f>
        <v/>
      </c>
      <c r="X7919" s="6">
        <f>UPPER(TRIM(I7919))</f>
        <v/>
      </c>
      <c r="Y7919" s="6">
        <f>IF(V7919&lt;&gt;"",IFERROR(INDEX(federal_program_name_lookup,MATCH(V7919,aln_lookup,0)),""),"")</f>
        <v/>
      </c>
    </row>
    <row r="7920">
      <c r="A7920" s="6">
        <f>IF(B7920&lt;&gt;"", "AWARD-"&amp;TEXT(ROW()-1,"0000"), "")</f>
        <v/>
      </c>
      <c r="B7920" s="7" t="n"/>
      <c r="C7920" s="7" t="n"/>
      <c r="D7920" s="7" t="n"/>
      <c r="E7920" s="8" t="n"/>
      <c r="F7920" s="9" t="n"/>
      <c r="G7920" s="8" t="n"/>
      <c r="H7920" s="8" t="n"/>
      <c r="I7920" s="8" t="n"/>
      <c r="J7920" s="10">
        <f>IF(A7920="",0,SUMIFS(amount_expended,cfda_key,V7920))</f>
        <v/>
      </c>
      <c r="K7920" s="10">
        <f>IF(G7920="OTHER CLUSTER NOT LISTED ABOVE",SUMIFS(amount_expended,uniform_other_cluster_name,X7920), IF(AND(OR(G7920="N/A",G7920=""),H7920=""),0,IF(G7920="STATE CLUSTER",SUMIFS(amount_expended,uniform_state_cluster_name,W7920),SUMIFS(amount_expended,cluster_name,G7920))))</f>
        <v/>
      </c>
      <c r="L7920" s="8" t="n"/>
      <c r="M7920" s="7" t="n"/>
      <c r="N7920" s="8" t="n"/>
      <c r="O7920" s="7" t="n"/>
      <c r="P7920" s="7" t="n"/>
      <c r="Q7920" s="8" t="n"/>
      <c r="R7920" s="9" t="n"/>
      <c r="S7920" s="8" t="n"/>
      <c r="T7920" s="8" t="n"/>
      <c r="U7920" s="8" t="n"/>
      <c r="V7920" s="11">
        <f>IF(OR(B7920="",C7920=""),"",CONCATENATE(B7920,".",C7920))</f>
        <v/>
      </c>
      <c r="W7920" s="6">
        <f>UPPER(TRIM(H7920))</f>
        <v/>
      </c>
      <c r="X7920" s="6">
        <f>UPPER(TRIM(I7920))</f>
        <v/>
      </c>
      <c r="Y7920" s="6">
        <f>IF(V7920&lt;&gt;"",IFERROR(INDEX(federal_program_name_lookup,MATCH(V7920,aln_lookup,0)),""),"")</f>
        <v/>
      </c>
    </row>
    <row r="7921">
      <c r="A7921" s="6">
        <f>IF(B7921&lt;&gt;"", "AWARD-"&amp;TEXT(ROW()-1,"0000"), "")</f>
        <v/>
      </c>
      <c r="B7921" s="7" t="n"/>
      <c r="C7921" s="7" t="n"/>
      <c r="D7921" s="7" t="n"/>
      <c r="E7921" s="8" t="n"/>
      <c r="F7921" s="9" t="n"/>
      <c r="G7921" s="8" t="n"/>
      <c r="H7921" s="8" t="n"/>
      <c r="I7921" s="8" t="n"/>
      <c r="J7921" s="10">
        <f>IF(A7921="",0,SUMIFS(amount_expended,cfda_key,V7921))</f>
        <v/>
      </c>
      <c r="K7921" s="10">
        <f>IF(G7921="OTHER CLUSTER NOT LISTED ABOVE",SUMIFS(amount_expended,uniform_other_cluster_name,X7921), IF(AND(OR(G7921="N/A",G7921=""),H7921=""),0,IF(G7921="STATE CLUSTER",SUMIFS(amount_expended,uniform_state_cluster_name,W7921),SUMIFS(amount_expended,cluster_name,G7921))))</f>
        <v/>
      </c>
      <c r="L7921" s="8" t="n"/>
      <c r="M7921" s="7" t="n"/>
      <c r="N7921" s="8" t="n"/>
      <c r="O7921" s="7" t="n"/>
      <c r="P7921" s="7" t="n"/>
      <c r="Q7921" s="8" t="n"/>
      <c r="R7921" s="9" t="n"/>
      <c r="S7921" s="8" t="n"/>
      <c r="T7921" s="8" t="n"/>
      <c r="U7921" s="8" t="n"/>
      <c r="V7921" s="11">
        <f>IF(OR(B7921="",C7921=""),"",CONCATENATE(B7921,".",C7921))</f>
        <v/>
      </c>
      <c r="W7921" s="6">
        <f>UPPER(TRIM(H7921))</f>
        <v/>
      </c>
      <c r="X7921" s="6">
        <f>UPPER(TRIM(I7921))</f>
        <v/>
      </c>
      <c r="Y7921" s="6">
        <f>IF(V7921&lt;&gt;"",IFERROR(INDEX(federal_program_name_lookup,MATCH(V7921,aln_lookup,0)),""),"")</f>
        <v/>
      </c>
    </row>
    <row r="7922">
      <c r="A7922" s="6">
        <f>IF(B7922&lt;&gt;"", "AWARD-"&amp;TEXT(ROW()-1,"0000"), "")</f>
        <v/>
      </c>
      <c r="B7922" s="7" t="n"/>
      <c r="C7922" s="7" t="n"/>
      <c r="D7922" s="7" t="n"/>
      <c r="E7922" s="8" t="n"/>
      <c r="F7922" s="9" t="n"/>
      <c r="G7922" s="8" t="n"/>
      <c r="H7922" s="8" t="n"/>
      <c r="I7922" s="8" t="n"/>
      <c r="J7922" s="10">
        <f>IF(A7922="",0,SUMIFS(amount_expended,cfda_key,V7922))</f>
        <v/>
      </c>
      <c r="K7922" s="10">
        <f>IF(G7922="OTHER CLUSTER NOT LISTED ABOVE",SUMIFS(amount_expended,uniform_other_cluster_name,X7922), IF(AND(OR(G7922="N/A",G7922=""),H7922=""),0,IF(G7922="STATE CLUSTER",SUMIFS(amount_expended,uniform_state_cluster_name,W7922),SUMIFS(amount_expended,cluster_name,G7922))))</f>
        <v/>
      </c>
      <c r="L7922" s="8" t="n"/>
      <c r="M7922" s="7" t="n"/>
      <c r="N7922" s="8" t="n"/>
      <c r="O7922" s="7" t="n"/>
      <c r="P7922" s="7" t="n"/>
      <c r="Q7922" s="8" t="n"/>
      <c r="R7922" s="9" t="n"/>
      <c r="S7922" s="8" t="n"/>
      <c r="T7922" s="8" t="n"/>
      <c r="U7922" s="8" t="n"/>
      <c r="V7922" s="11">
        <f>IF(OR(B7922="",C7922=""),"",CONCATENATE(B7922,".",C7922))</f>
        <v/>
      </c>
      <c r="W7922" s="6">
        <f>UPPER(TRIM(H7922))</f>
        <v/>
      </c>
      <c r="X7922" s="6">
        <f>UPPER(TRIM(I7922))</f>
        <v/>
      </c>
      <c r="Y7922" s="6">
        <f>IF(V7922&lt;&gt;"",IFERROR(INDEX(federal_program_name_lookup,MATCH(V7922,aln_lookup,0)),""),"")</f>
        <v/>
      </c>
    </row>
    <row r="7923">
      <c r="A7923" s="6">
        <f>IF(B7923&lt;&gt;"", "AWARD-"&amp;TEXT(ROW()-1,"0000"), "")</f>
        <v/>
      </c>
      <c r="B7923" s="7" t="n"/>
      <c r="C7923" s="7" t="n"/>
      <c r="D7923" s="7" t="n"/>
      <c r="E7923" s="8" t="n"/>
      <c r="F7923" s="9" t="n"/>
      <c r="G7923" s="8" t="n"/>
      <c r="H7923" s="8" t="n"/>
      <c r="I7923" s="8" t="n"/>
      <c r="J7923" s="10">
        <f>IF(A7923="",0,SUMIFS(amount_expended,cfda_key,V7923))</f>
        <v/>
      </c>
      <c r="K7923" s="10">
        <f>IF(G7923="OTHER CLUSTER NOT LISTED ABOVE",SUMIFS(amount_expended,uniform_other_cluster_name,X7923), IF(AND(OR(G7923="N/A",G7923=""),H7923=""),0,IF(G7923="STATE CLUSTER",SUMIFS(amount_expended,uniform_state_cluster_name,W7923),SUMIFS(amount_expended,cluster_name,G7923))))</f>
        <v/>
      </c>
      <c r="L7923" s="8" t="n"/>
      <c r="M7923" s="7" t="n"/>
      <c r="N7923" s="8" t="n"/>
      <c r="O7923" s="7" t="n"/>
      <c r="P7923" s="7" t="n"/>
      <c r="Q7923" s="8" t="n"/>
      <c r="R7923" s="9" t="n"/>
      <c r="S7923" s="8" t="n"/>
      <c r="T7923" s="8" t="n"/>
      <c r="U7923" s="8" t="n"/>
      <c r="V7923" s="11">
        <f>IF(OR(B7923="",C7923=""),"",CONCATENATE(B7923,".",C7923))</f>
        <v/>
      </c>
      <c r="W7923" s="6">
        <f>UPPER(TRIM(H7923))</f>
        <v/>
      </c>
      <c r="X7923" s="6">
        <f>UPPER(TRIM(I7923))</f>
        <v/>
      </c>
      <c r="Y7923" s="6">
        <f>IF(V7923&lt;&gt;"",IFERROR(INDEX(federal_program_name_lookup,MATCH(V7923,aln_lookup,0)),""),"")</f>
        <v/>
      </c>
    </row>
    <row r="7924">
      <c r="A7924" s="6">
        <f>IF(B7924&lt;&gt;"", "AWARD-"&amp;TEXT(ROW()-1,"0000"), "")</f>
        <v/>
      </c>
      <c r="B7924" s="7" t="n"/>
      <c r="C7924" s="7" t="n"/>
      <c r="D7924" s="7" t="n"/>
      <c r="E7924" s="8" t="n"/>
      <c r="F7924" s="9" t="n"/>
      <c r="G7924" s="8" t="n"/>
      <c r="H7924" s="8" t="n"/>
      <c r="I7924" s="8" t="n"/>
      <c r="J7924" s="10">
        <f>IF(A7924="",0,SUMIFS(amount_expended,cfda_key,V7924))</f>
        <v/>
      </c>
      <c r="K7924" s="10">
        <f>IF(G7924="OTHER CLUSTER NOT LISTED ABOVE",SUMIFS(amount_expended,uniform_other_cluster_name,X7924), IF(AND(OR(G7924="N/A",G7924=""),H7924=""),0,IF(G7924="STATE CLUSTER",SUMIFS(amount_expended,uniform_state_cluster_name,W7924),SUMIFS(amount_expended,cluster_name,G7924))))</f>
        <v/>
      </c>
      <c r="L7924" s="8" t="n"/>
      <c r="M7924" s="7" t="n"/>
      <c r="N7924" s="8" t="n"/>
      <c r="O7924" s="7" t="n"/>
      <c r="P7924" s="7" t="n"/>
      <c r="Q7924" s="8" t="n"/>
      <c r="R7924" s="9" t="n"/>
      <c r="S7924" s="8" t="n"/>
      <c r="T7924" s="8" t="n"/>
      <c r="U7924" s="8" t="n"/>
      <c r="V7924" s="11">
        <f>IF(OR(B7924="",C7924=""),"",CONCATENATE(B7924,".",C7924))</f>
        <v/>
      </c>
      <c r="W7924" s="6">
        <f>UPPER(TRIM(H7924))</f>
        <v/>
      </c>
      <c r="X7924" s="6">
        <f>UPPER(TRIM(I7924))</f>
        <v/>
      </c>
      <c r="Y7924" s="6">
        <f>IF(V7924&lt;&gt;"",IFERROR(INDEX(federal_program_name_lookup,MATCH(V7924,aln_lookup,0)),""),"")</f>
        <v/>
      </c>
    </row>
    <row r="7925">
      <c r="A7925" s="6">
        <f>IF(B7925&lt;&gt;"", "AWARD-"&amp;TEXT(ROW()-1,"0000"), "")</f>
        <v/>
      </c>
      <c r="B7925" s="7" t="n"/>
      <c r="C7925" s="7" t="n"/>
      <c r="D7925" s="7" t="n"/>
      <c r="E7925" s="8" t="n"/>
      <c r="F7925" s="9" t="n"/>
      <c r="G7925" s="8" t="n"/>
      <c r="H7925" s="8" t="n"/>
      <c r="I7925" s="8" t="n"/>
      <c r="J7925" s="10">
        <f>IF(A7925="",0,SUMIFS(amount_expended,cfda_key,V7925))</f>
        <v/>
      </c>
      <c r="K7925" s="10">
        <f>IF(G7925="OTHER CLUSTER NOT LISTED ABOVE",SUMIFS(amount_expended,uniform_other_cluster_name,X7925), IF(AND(OR(G7925="N/A",G7925=""),H7925=""),0,IF(G7925="STATE CLUSTER",SUMIFS(amount_expended,uniform_state_cluster_name,W7925),SUMIFS(amount_expended,cluster_name,G7925))))</f>
        <v/>
      </c>
      <c r="L7925" s="8" t="n"/>
      <c r="M7925" s="7" t="n"/>
      <c r="N7925" s="8" t="n"/>
      <c r="O7925" s="7" t="n"/>
      <c r="P7925" s="7" t="n"/>
      <c r="Q7925" s="8" t="n"/>
      <c r="R7925" s="9" t="n"/>
      <c r="S7925" s="8" t="n"/>
      <c r="T7925" s="8" t="n"/>
      <c r="U7925" s="8" t="n"/>
      <c r="V7925" s="11">
        <f>IF(OR(B7925="",C7925=""),"",CONCATENATE(B7925,".",C7925))</f>
        <v/>
      </c>
      <c r="W7925" s="6">
        <f>UPPER(TRIM(H7925))</f>
        <v/>
      </c>
      <c r="X7925" s="6">
        <f>UPPER(TRIM(I7925))</f>
        <v/>
      </c>
      <c r="Y7925" s="6">
        <f>IF(V7925&lt;&gt;"",IFERROR(INDEX(federal_program_name_lookup,MATCH(V7925,aln_lookup,0)),""),"")</f>
        <v/>
      </c>
    </row>
    <row r="7926">
      <c r="A7926" s="6">
        <f>IF(B7926&lt;&gt;"", "AWARD-"&amp;TEXT(ROW()-1,"0000"), "")</f>
        <v/>
      </c>
      <c r="B7926" s="7" t="n"/>
      <c r="C7926" s="7" t="n"/>
      <c r="D7926" s="7" t="n"/>
      <c r="E7926" s="8" t="n"/>
      <c r="F7926" s="9" t="n"/>
      <c r="G7926" s="8" t="n"/>
      <c r="H7926" s="8" t="n"/>
      <c r="I7926" s="8" t="n"/>
      <c r="J7926" s="10">
        <f>IF(A7926="",0,SUMIFS(amount_expended,cfda_key,V7926))</f>
        <v/>
      </c>
      <c r="K7926" s="10">
        <f>IF(G7926="OTHER CLUSTER NOT LISTED ABOVE",SUMIFS(amount_expended,uniform_other_cluster_name,X7926), IF(AND(OR(G7926="N/A",G7926=""),H7926=""),0,IF(G7926="STATE CLUSTER",SUMIFS(amount_expended,uniform_state_cluster_name,W7926),SUMIFS(amount_expended,cluster_name,G7926))))</f>
        <v/>
      </c>
      <c r="L7926" s="8" t="n"/>
      <c r="M7926" s="7" t="n"/>
      <c r="N7926" s="8" t="n"/>
      <c r="O7926" s="7" t="n"/>
      <c r="P7926" s="7" t="n"/>
      <c r="Q7926" s="8" t="n"/>
      <c r="R7926" s="9" t="n"/>
      <c r="S7926" s="8" t="n"/>
      <c r="T7926" s="8" t="n"/>
      <c r="U7926" s="8" t="n"/>
      <c r="V7926" s="11">
        <f>IF(OR(B7926="",C7926=""),"",CONCATENATE(B7926,".",C7926))</f>
        <v/>
      </c>
      <c r="W7926" s="6">
        <f>UPPER(TRIM(H7926))</f>
        <v/>
      </c>
      <c r="X7926" s="6">
        <f>UPPER(TRIM(I7926))</f>
        <v/>
      </c>
      <c r="Y7926" s="6">
        <f>IF(V7926&lt;&gt;"",IFERROR(INDEX(federal_program_name_lookup,MATCH(V7926,aln_lookup,0)),""),"")</f>
        <v/>
      </c>
    </row>
    <row r="7927">
      <c r="A7927" s="6">
        <f>IF(B7927&lt;&gt;"", "AWARD-"&amp;TEXT(ROW()-1,"0000"), "")</f>
        <v/>
      </c>
      <c r="B7927" s="7" t="n"/>
      <c r="C7927" s="7" t="n"/>
      <c r="D7927" s="7" t="n"/>
      <c r="E7927" s="8" t="n"/>
      <c r="F7927" s="9" t="n"/>
      <c r="G7927" s="8" t="n"/>
      <c r="H7927" s="8" t="n"/>
      <c r="I7927" s="8" t="n"/>
      <c r="J7927" s="10">
        <f>IF(A7927="",0,SUMIFS(amount_expended,cfda_key,V7927))</f>
        <v/>
      </c>
      <c r="K7927" s="10">
        <f>IF(G7927="OTHER CLUSTER NOT LISTED ABOVE",SUMIFS(amount_expended,uniform_other_cluster_name,X7927), IF(AND(OR(G7927="N/A",G7927=""),H7927=""),0,IF(G7927="STATE CLUSTER",SUMIFS(amount_expended,uniform_state_cluster_name,W7927),SUMIFS(amount_expended,cluster_name,G7927))))</f>
        <v/>
      </c>
      <c r="L7927" s="8" t="n"/>
      <c r="M7927" s="7" t="n"/>
      <c r="N7927" s="8" t="n"/>
      <c r="O7927" s="7" t="n"/>
      <c r="P7927" s="7" t="n"/>
      <c r="Q7927" s="8" t="n"/>
      <c r="R7927" s="9" t="n"/>
      <c r="S7927" s="8" t="n"/>
      <c r="T7927" s="8" t="n"/>
      <c r="U7927" s="8" t="n"/>
      <c r="V7927" s="11">
        <f>IF(OR(B7927="",C7927=""),"",CONCATENATE(B7927,".",C7927))</f>
        <v/>
      </c>
      <c r="W7927" s="6">
        <f>UPPER(TRIM(H7927))</f>
        <v/>
      </c>
      <c r="X7927" s="6">
        <f>UPPER(TRIM(I7927))</f>
        <v/>
      </c>
      <c r="Y7927" s="6">
        <f>IF(V7927&lt;&gt;"",IFERROR(INDEX(federal_program_name_lookup,MATCH(V7927,aln_lookup,0)),""),"")</f>
        <v/>
      </c>
    </row>
    <row r="7928">
      <c r="A7928" s="6">
        <f>IF(B7928&lt;&gt;"", "AWARD-"&amp;TEXT(ROW()-1,"0000"), "")</f>
        <v/>
      </c>
      <c r="B7928" s="7" t="n"/>
      <c r="C7928" s="7" t="n"/>
      <c r="D7928" s="7" t="n"/>
      <c r="E7928" s="8" t="n"/>
      <c r="F7928" s="9" t="n"/>
      <c r="G7928" s="8" t="n"/>
      <c r="H7928" s="8" t="n"/>
      <c r="I7928" s="8" t="n"/>
      <c r="J7928" s="10">
        <f>IF(A7928="",0,SUMIFS(amount_expended,cfda_key,V7928))</f>
        <v/>
      </c>
      <c r="K7928" s="10">
        <f>IF(G7928="OTHER CLUSTER NOT LISTED ABOVE",SUMIFS(amount_expended,uniform_other_cluster_name,X7928), IF(AND(OR(G7928="N/A",G7928=""),H7928=""),0,IF(G7928="STATE CLUSTER",SUMIFS(amount_expended,uniform_state_cluster_name,W7928),SUMIFS(amount_expended,cluster_name,G7928))))</f>
        <v/>
      </c>
      <c r="L7928" s="8" t="n"/>
      <c r="M7928" s="7" t="n"/>
      <c r="N7928" s="8" t="n"/>
      <c r="O7928" s="7" t="n"/>
      <c r="P7928" s="7" t="n"/>
      <c r="Q7928" s="8" t="n"/>
      <c r="R7928" s="9" t="n"/>
      <c r="S7928" s="8" t="n"/>
      <c r="T7928" s="8" t="n"/>
      <c r="U7928" s="8" t="n"/>
      <c r="V7928" s="11">
        <f>IF(OR(B7928="",C7928=""),"",CONCATENATE(B7928,".",C7928))</f>
        <v/>
      </c>
      <c r="W7928" s="6">
        <f>UPPER(TRIM(H7928))</f>
        <v/>
      </c>
      <c r="X7928" s="6">
        <f>UPPER(TRIM(I7928))</f>
        <v/>
      </c>
      <c r="Y7928" s="6">
        <f>IF(V7928&lt;&gt;"",IFERROR(INDEX(federal_program_name_lookup,MATCH(V7928,aln_lookup,0)),""),"")</f>
        <v/>
      </c>
    </row>
    <row r="7929">
      <c r="A7929" s="6">
        <f>IF(B7929&lt;&gt;"", "AWARD-"&amp;TEXT(ROW()-1,"0000"), "")</f>
        <v/>
      </c>
      <c r="B7929" s="7" t="n"/>
      <c r="C7929" s="7" t="n"/>
      <c r="D7929" s="7" t="n"/>
      <c r="E7929" s="8" t="n"/>
      <c r="F7929" s="9" t="n"/>
      <c r="G7929" s="8" t="n"/>
      <c r="H7929" s="8" t="n"/>
      <c r="I7929" s="8" t="n"/>
      <c r="J7929" s="10">
        <f>IF(A7929="",0,SUMIFS(amount_expended,cfda_key,V7929))</f>
        <v/>
      </c>
      <c r="K7929" s="10">
        <f>IF(G7929="OTHER CLUSTER NOT LISTED ABOVE",SUMIFS(amount_expended,uniform_other_cluster_name,X7929), IF(AND(OR(G7929="N/A",G7929=""),H7929=""),0,IF(G7929="STATE CLUSTER",SUMIFS(amount_expended,uniform_state_cluster_name,W7929),SUMIFS(amount_expended,cluster_name,G7929))))</f>
        <v/>
      </c>
      <c r="L7929" s="8" t="n"/>
      <c r="M7929" s="7" t="n"/>
      <c r="N7929" s="8" t="n"/>
      <c r="O7929" s="7" t="n"/>
      <c r="P7929" s="7" t="n"/>
      <c r="Q7929" s="8" t="n"/>
      <c r="R7929" s="9" t="n"/>
      <c r="S7929" s="8" t="n"/>
      <c r="T7929" s="8" t="n"/>
      <c r="U7929" s="8" t="n"/>
      <c r="V7929" s="11">
        <f>IF(OR(B7929="",C7929=""),"",CONCATENATE(B7929,".",C7929))</f>
        <v/>
      </c>
      <c r="W7929" s="6">
        <f>UPPER(TRIM(H7929))</f>
        <v/>
      </c>
      <c r="X7929" s="6">
        <f>UPPER(TRIM(I7929))</f>
        <v/>
      </c>
      <c r="Y7929" s="6">
        <f>IF(V7929&lt;&gt;"",IFERROR(INDEX(federal_program_name_lookup,MATCH(V7929,aln_lookup,0)),""),"")</f>
        <v/>
      </c>
    </row>
    <row r="7930">
      <c r="A7930" s="6">
        <f>IF(B7930&lt;&gt;"", "AWARD-"&amp;TEXT(ROW()-1,"0000"), "")</f>
        <v/>
      </c>
      <c r="B7930" s="7" t="n"/>
      <c r="C7930" s="7" t="n"/>
      <c r="D7930" s="7" t="n"/>
      <c r="E7930" s="8" t="n"/>
      <c r="F7930" s="9" t="n"/>
      <c r="G7930" s="8" t="n"/>
      <c r="H7930" s="8" t="n"/>
      <c r="I7930" s="8" t="n"/>
      <c r="J7930" s="10">
        <f>IF(A7930="",0,SUMIFS(amount_expended,cfda_key,V7930))</f>
        <v/>
      </c>
      <c r="K7930" s="10">
        <f>IF(G7930="OTHER CLUSTER NOT LISTED ABOVE",SUMIFS(amount_expended,uniform_other_cluster_name,X7930), IF(AND(OR(G7930="N/A",G7930=""),H7930=""),0,IF(G7930="STATE CLUSTER",SUMIFS(amount_expended,uniform_state_cluster_name,W7930),SUMIFS(amount_expended,cluster_name,G7930))))</f>
        <v/>
      </c>
      <c r="L7930" s="8" t="n"/>
      <c r="M7930" s="7" t="n"/>
      <c r="N7930" s="8" t="n"/>
      <c r="O7930" s="7" t="n"/>
      <c r="P7930" s="7" t="n"/>
      <c r="Q7930" s="8" t="n"/>
      <c r="R7930" s="9" t="n"/>
      <c r="S7930" s="8" t="n"/>
      <c r="T7930" s="8" t="n"/>
      <c r="U7930" s="8" t="n"/>
      <c r="V7930" s="11">
        <f>IF(OR(B7930="",C7930=""),"",CONCATENATE(B7930,".",C7930))</f>
        <v/>
      </c>
      <c r="W7930" s="6">
        <f>UPPER(TRIM(H7930))</f>
        <v/>
      </c>
      <c r="X7930" s="6">
        <f>UPPER(TRIM(I7930))</f>
        <v/>
      </c>
      <c r="Y7930" s="6">
        <f>IF(V7930&lt;&gt;"",IFERROR(INDEX(federal_program_name_lookup,MATCH(V7930,aln_lookup,0)),""),"")</f>
        <v/>
      </c>
    </row>
    <row r="7931">
      <c r="A7931" s="6">
        <f>IF(B7931&lt;&gt;"", "AWARD-"&amp;TEXT(ROW()-1,"0000"), "")</f>
        <v/>
      </c>
      <c r="B7931" s="7" t="n"/>
      <c r="C7931" s="7" t="n"/>
      <c r="D7931" s="7" t="n"/>
      <c r="E7931" s="8" t="n"/>
      <c r="F7931" s="9" t="n"/>
      <c r="G7931" s="8" t="n"/>
      <c r="H7931" s="8" t="n"/>
      <c r="I7931" s="8" t="n"/>
      <c r="J7931" s="10">
        <f>IF(A7931="",0,SUMIFS(amount_expended,cfda_key,V7931))</f>
        <v/>
      </c>
      <c r="K7931" s="10">
        <f>IF(G7931="OTHER CLUSTER NOT LISTED ABOVE",SUMIFS(amount_expended,uniform_other_cluster_name,X7931), IF(AND(OR(G7931="N/A",G7931=""),H7931=""),0,IF(G7931="STATE CLUSTER",SUMIFS(amount_expended,uniform_state_cluster_name,W7931),SUMIFS(amount_expended,cluster_name,G7931))))</f>
        <v/>
      </c>
      <c r="L7931" s="8" t="n"/>
      <c r="M7931" s="7" t="n"/>
      <c r="N7931" s="8" t="n"/>
      <c r="O7931" s="7" t="n"/>
      <c r="P7931" s="7" t="n"/>
      <c r="Q7931" s="8" t="n"/>
      <c r="R7931" s="9" t="n"/>
      <c r="S7931" s="8" t="n"/>
      <c r="T7931" s="8" t="n"/>
      <c r="U7931" s="8" t="n"/>
      <c r="V7931" s="11">
        <f>IF(OR(B7931="",C7931=""),"",CONCATENATE(B7931,".",C7931))</f>
        <v/>
      </c>
      <c r="W7931" s="6">
        <f>UPPER(TRIM(H7931))</f>
        <v/>
      </c>
      <c r="X7931" s="6">
        <f>UPPER(TRIM(I7931))</f>
        <v/>
      </c>
      <c r="Y7931" s="6">
        <f>IF(V7931&lt;&gt;"",IFERROR(INDEX(federal_program_name_lookup,MATCH(V7931,aln_lookup,0)),""),"")</f>
        <v/>
      </c>
    </row>
    <row r="7932">
      <c r="A7932" s="6">
        <f>IF(B7932&lt;&gt;"", "AWARD-"&amp;TEXT(ROW()-1,"0000"), "")</f>
        <v/>
      </c>
      <c r="B7932" s="7" t="n"/>
      <c r="C7932" s="7" t="n"/>
      <c r="D7932" s="7" t="n"/>
      <c r="E7932" s="8" t="n"/>
      <c r="F7932" s="9" t="n"/>
      <c r="G7932" s="8" t="n"/>
      <c r="H7932" s="8" t="n"/>
      <c r="I7932" s="8" t="n"/>
      <c r="J7932" s="10">
        <f>IF(A7932="",0,SUMIFS(amount_expended,cfda_key,V7932))</f>
        <v/>
      </c>
      <c r="K7932" s="10">
        <f>IF(G7932="OTHER CLUSTER NOT LISTED ABOVE",SUMIFS(amount_expended,uniform_other_cluster_name,X7932), IF(AND(OR(G7932="N/A",G7932=""),H7932=""),0,IF(G7932="STATE CLUSTER",SUMIFS(amount_expended,uniform_state_cluster_name,W7932),SUMIFS(amount_expended,cluster_name,G7932))))</f>
        <v/>
      </c>
      <c r="L7932" s="8" t="n"/>
      <c r="M7932" s="7" t="n"/>
      <c r="N7932" s="8" t="n"/>
      <c r="O7932" s="7" t="n"/>
      <c r="P7932" s="7" t="n"/>
      <c r="Q7932" s="8" t="n"/>
      <c r="R7932" s="9" t="n"/>
      <c r="S7932" s="8" t="n"/>
      <c r="T7932" s="8" t="n"/>
      <c r="U7932" s="8" t="n"/>
      <c r="V7932" s="11">
        <f>IF(OR(B7932="",C7932=""),"",CONCATENATE(B7932,".",C7932))</f>
        <v/>
      </c>
      <c r="W7932" s="6">
        <f>UPPER(TRIM(H7932))</f>
        <v/>
      </c>
      <c r="X7932" s="6">
        <f>UPPER(TRIM(I7932))</f>
        <v/>
      </c>
      <c r="Y7932" s="6">
        <f>IF(V7932&lt;&gt;"",IFERROR(INDEX(federal_program_name_lookup,MATCH(V7932,aln_lookup,0)),""),"")</f>
        <v/>
      </c>
    </row>
    <row r="7933">
      <c r="A7933" s="6">
        <f>IF(B7933&lt;&gt;"", "AWARD-"&amp;TEXT(ROW()-1,"0000"), "")</f>
        <v/>
      </c>
      <c r="B7933" s="7" t="n"/>
      <c r="C7933" s="7" t="n"/>
      <c r="D7933" s="7" t="n"/>
      <c r="E7933" s="8" t="n"/>
      <c r="F7933" s="9" t="n"/>
      <c r="G7933" s="8" t="n"/>
      <c r="H7933" s="8" t="n"/>
      <c r="I7933" s="8" t="n"/>
      <c r="J7933" s="10">
        <f>IF(A7933="",0,SUMIFS(amount_expended,cfda_key,V7933))</f>
        <v/>
      </c>
      <c r="K7933" s="10">
        <f>IF(G7933="OTHER CLUSTER NOT LISTED ABOVE",SUMIFS(amount_expended,uniform_other_cluster_name,X7933), IF(AND(OR(G7933="N/A",G7933=""),H7933=""),0,IF(G7933="STATE CLUSTER",SUMIFS(amount_expended,uniform_state_cluster_name,W7933),SUMIFS(amount_expended,cluster_name,G7933))))</f>
        <v/>
      </c>
      <c r="L7933" s="8" t="n"/>
      <c r="M7933" s="7" t="n"/>
      <c r="N7933" s="8" t="n"/>
      <c r="O7933" s="7" t="n"/>
      <c r="P7933" s="7" t="n"/>
      <c r="Q7933" s="8" t="n"/>
      <c r="R7933" s="9" t="n"/>
      <c r="S7933" s="8" t="n"/>
      <c r="T7933" s="8" t="n"/>
      <c r="U7933" s="8" t="n"/>
      <c r="V7933" s="11">
        <f>IF(OR(B7933="",C7933=""),"",CONCATENATE(B7933,".",C7933))</f>
        <v/>
      </c>
      <c r="W7933" s="6">
        <f>UPPER(TRIM(H7933))</f>
        <v/>
      </c>
      <c r="X7933" s="6">
        <f>UPPER(TRIM(I7933))</f>
        <v/>
      </c>
      <c r="Y7933" s="6">
        <f>IF(V7933&lt;&gt;"",IFERROR(INDEX(federal_program_name_lookup,MATCH(V7933,aln_lookup,0)),""),"")</f>
        <v/>
      </c>
    </row>
    <row r="7934">
      <c r="A7934" s="6">
        <f>IF(B7934&lt;&gt;"", "AWARD-"&amp;TEXT(ROW()-1,"0000"), "")</f>
        <v/>
      </c>
      <c r="B7934" s="7" t="n"/>
      <c r="C7934" s="7" t="n"/>
      <c r="D7934" s="7" t="n"/>
      <c r="E7934" s="8" t="n"/>
      <c r="F7934" s="9" t="n"/>
      <c r="G7934" s="8" t="n"/>
      <c r="H7934" s="8" t="n"/>
      <c r="I7934" s="8" t="n"/>
      <c r="J7934" s="10">
        <f>IF(A7934="",0,SUMIFS(amount_expended,cfda_key,V7934))</f>
        <v/>
      </c>
      <c r="K7934" s="10">
        <f>IF(G7934="OTHER CLUSTER NOT LISTED ABOVE",SUMIFS(amount_expended,uniform_other_cluster_name,X7934), IF(AND(OR(G7934="N/A",G7934=""),H7934=""),0,IF(G7934="STATE CLUSTER",SUMIFS(amount_expended,uniform_state_cluster_name,W7934),SUMIFS(amount_expended,cluster_name,G7934))))</f>
        <v/>
      </c>
      <c r="L7934" s="8" t="n"/>
      <c r="M7934" s="7" t="n"/>
      <c r="N7934" s="8" t="n"/>
      <c r="O7934" s="7" t="n"/>
      <c r="P7934" s="7" t="n"/>
      <c r="Q7934" s="8" t="n"/>
      <c r="R7934" s="9" t="n"/>
      <c r="S7934" s="8" t="n"/>
      <c r="T7934" s="8" t="n"/>
      <c r="U7934" s="8" t="n"/>
      <c r="V7934" s="11">
        <f>IF(OR(B7934="",C7934=""),"",CONCATENATE(B7934,".",C7934))</f>
        <v/>
      </c>
      <c r="W7934" s="6">
        <f>UPPER(TRIM(H7934))</f>
        <v/>
      </c>
      <c r="X7934" s="6">
        <f>UPPER(TRIM(I7934))</f>
        <v/>
      </c>
      <c r="Y7934" s="6">
        <f>IF(V7934&lt;&gt;"",IFERROR(INDEX(federal_program_name_lookup,MATCH(V7934,aln_lookup,0)),""),"")</f>
        <v/>
      </c>
    </row>
    <row r="7935">
      <c r="A7935" s="6">
        <f>IF(B7935&lt;&gt;"", "AWARD-"&amp;TEXT(ROW()-1,"0000"), "")</f>
        <v/>
      </c>
      <c r="B7935" s="7" t="n"/>
      <c r="C7935" s="7" t="n"/>
      <c r="D7935" s="7" t="n"/>
      <c r="E7935" s="8" t="n"/>
      <c r="F7935" s="9" t="n"/>
      <c r="G7935" s="8" t="n"/>
      <c r="H7935" s="8" t="n"/>
      <c r="I7935" s="8" t="n"/>
      <c r="J7935" s="10">
        <f>IF(A7935="",0,SUMIFS(amount_expended,cfda_key,V7935))</f>
        <v/>
      </c>
      <c r="K7935" s="10">
        <f>IF(G7935="OTHER CLUSTER NOT LISTED ABOVE",SUMIFS(amount_expended,uniform_other_cluster_name,X7935), IF(AND(OR(G7935="N/A",G7935=""),H7935=""),0,IF(G7935="STATE CLUSTER",SUMIFS(amount_expended,uniform_state_cluster_name,W7935),SUMIFS(amount_expended,cluster_name,G7935))))</f>
        <v/>
      </c>
      <c r="L7935" s="8" t="n"/>
      <c r="M7935" s="7" t="n"/>
      <c r="N7935" s="8" t="n"/>
      <c r="O7935" s="7" t="n"/>
      <c r="P7935" s="7" t="n"/>
      <c r="Q7935" s="8" t="n"/>
      <c r="R7935" s="9" t="n"/>
      <c r="S7935" s="8" t="n"/>
      <c r="T7935" s="8" t="n"/>
      <c r="U7935" s="8" t="n"/>
      <c r="V7935" s="11">
        <f>IF(OR(B7935="",C7935=""),"",CONCATENATE(B7935,".",C7935))</f>
        <v/>
      </c>
      <c r="W7935" s="6">
        <f>UPPER(TRIM(H7935))</f>
        <v/>
      </c>
      <c r="X7935" s="6">
        <f>UPPER(TRIM(I7935))</f>
        <v/>
      </c>
      <c r="Y7935" s="6">
        <f>IF(V7935&lt;&gt;"",IFERROR(INDEX(federal_program_name_lookup,MATCH(V7935,aln_lookup,0)),""),"")</f>
        <v/>
      </c>
    </row>
    <row r="7936">
      <c r="A7936" s="6">
        <f>IF(B7936&lt;&gt;"", "AWARD-"&amp;TEXT(ROW()-1,"0000"), "")</f>
        <v/>
      </c>
      <c r="B7936" s="7" t="n"/>
      <c r="C7936" s="7" t="n"/>
      <c r="D7936" s="7" t="n"/>
      <c r="E7936" s="8" t="n"/>
      <c r="F7936" s="9" t="n"/>
      <c r="G7936" s="8" t="n"/>
      <c r="H7936" s="8" t="n"/>
      <c r="I7936" s="8" t="n"/>
      <c r="J7936" s="10">
        <f>IF(A7936="",0,SUMIFS(amount_expended,cfda_key,V7936))</f>
        <v/>
      </c>
      <c r="K7936" s="10">
        <f>IF(G7936="OTHER CLUSTER NOT LISTED ABOVE",SUMIFS(amount_expended,uniform_other_cluster_name,X7936), IF(AND(OR(G7936="N/A",G7936=""),H7936=""),0,IF(G7936="STATE CLUSTER",SUMIFS(amount_expended,uniform_state_cluster_name,W7936),SUMIFS(amount_expended,cluster_name,G7936))))</f>
        <v/>
      </c>
      <c r="L7936" s="8" t="n"/>
      <c r="M7936" s="7" t="n"/>
      <c r="N7936" s="8" t="n"/>
      <c r="O7936" s="7" t="n"/>
      <c r="P7936" s="7" t="n"/>
      <c r="Q7936" s="8" t="n"/>
      <c r="R7936" s="9" t="n"/>
      <c r="S7936" s="8" t="n"/>
      <c r="T7936" s="8" t="n"/>
      <c r="U7936" s="8" t="n"/>
      <c r="V7936" s="11">
        <f>IF(OR(B7936="",C7936=""),"",CONCATENATE(B7936,".",C7936))</f>
        <v/>
      </c>
      <c r="W7936" s="6">
        <f>UPPER(TRIM(H7936))</f>
        <v/>
      </c>
      <c r="X7936" s="6">
        <f>UPPER(TRIM(I7936))</f>
        <v/>
      </c>
      <c r="Y7936" s="6">
        <f>IF(V7936&lt;&gt;"",IFERROR(INDEX(federal_program_name_lookup,MATCH(V7936,aln_lookup,0)),""),"")</f>
        <v/>
      </c>
    </row>
    <row r="7937">
      <c r="A7937" s="6">
        <f>IF(B7937&lt;&gt;"", "AWARD-"&amp;TEXT(ROW()-1,"0000"), "")</f>
        <v/>
      </c>
      <c r="B7937" s="7" t="n"/>
      <c r="C7937" s="7" t="n"/>
      <c r="D7937" s="7" t="n"/>
      <c r="E7937" s="8" t="n"/>
      <c r="F7937" s="9" t="n"/>
      <c r="G7937" s="8" t="n"/>
      <c r="H7937" s="8" t="n"/>
      <c r="I7937" s="8" t="n"/>
      <c r="J7937" s="10">
        <f>IF(A7937="",0,SUMIFS(amount_expended,cfda_key,V7937))</f>
        <v/>
      </c>
      <c r="K7937" s="10">
        <f>IF(G7937="OTHER CLUSTER NOT LISTED ABOVE",SUMIFS(amount_expended,uniform_other_cluster_name,X7937), IF(AND(OR(G7937="N/A",G7937=""),H7937=""),0,IF(G7937="STATE CLUSTER",SUMIFS(amount_expended,uniform_state_cluster_name,W7937),SUMIFS(amount_expended,cluster_name,G7937))))</f>
        <v/>
      </c>
      <c r="L7937" s="8" t="n"/>
      <c r="M7937" s="7" t="n"/>
      <c r="N7937" s="8" t="n"/>
      <c r="O7937" s="7" t="n"/>
      <c r="P7937" s="7" t="n"/>
      <c r="Q7937" s="8" t="n"/>
      <c r="R7937" s="9" t="n"/>
      <c r="S7937" s="8" t="n"/>
      <c r="T7937" s="8" t="n"/>
      <c r="U7937" s="8" t="n"/>
      <c r="V7937" s="11">
        <f>IF(OR(B7937="",C7937=""),"",CONCATENATE(B7937,".",C7937))</f>
        <v/>
      </c>
      <c r="W7937" s="6">
        <f>UPPER(TRIM(H7937))</f>
        <v/>
      </c>
      <c r="X7937" s="6">
        <f>UPPER(TRIM(I7937))</f>
        <v/>
      </c>
      <c r="Y7937" s="6">
        <f>IF(V7937&lt;&gt;"",IFERROR(INDEX(federal_program_name_lookup,MATCH(V7937,aln_lookup,0)),""),"")</f>
        <v/>
      </c>
    </row>
    <row r="7938">
      <c r="A7938" s="6">
        <f>IF(B7938&lt;&gt;"", "AWARD-"&amp;TEXT(ROW()-1,"0000"), "")</f>
        <v/>
      </c>
      <c r="B7938" s="7" t="n"/>
      <c r="C7938" s="7" t="n"/>
      <c r="D7938" s="7" t="n"/>
      <c r="E7938" s="8" t="n"/>
      <c r="F7938" s="9" t="n"/>
      <c r="G7938" s="8" t="n"/>
      <c r="H7938" s="8" t="n"/>
      <c r="I7938" s="8" t="n"/>
      <c r="J7938" s="10">
        <f>IF(A7938="",0,SUMIFS(amount_expended,cfda_key,V7938))</f>
        <v/>
      </c>
      <c r="K7938" s="10">
        <f>IF(G7938="OTHER CLUSTER NOT LISTED ABOVE",SUMIFS(amount_expended,uniform_other_cluster_name,X7938), IF(AND(OR(G7938="N/A",G7938=""),H7938=""),0,IF(G7938="STATE CLUSTER",SUMIFS(amount_expended,uniform_state_cluster_name,W7938),SUMIFS(amount_expended,cluster_name,G7938))))</f>
        <v/>
      </c>
      <c r="L7938" s="8" t="n"/>
      <c r="M7938" s="7" t="n"/>
      <c r="N7938" s="8" t="n"/>
      <c r="O7938" s="7" t="n"/>
      <c r="P7938" s="7" t="n"/>
      <c r="Q7938" s="8" t="n"/>
      <c r="R7938" s="9" t="n"/>
      <c r="S7938" s="8" t="n"/>
      <c r="T7938" s="8" t="n"/>
      <c r="U7938" s="8" t="n"/>
      <c r="V7938" s="11">
        <f>IF(OR(B7938="",C7938=""),"",CONCATENATE(B7938,".",C7938))</f>
        <v/>
      </c>
      <c r="W7938" s="6">
        <f>UPPER(TRIM(H7938))</f>
        <v/>
      </c>
      <c r="X7938" s="6">
        <f>UPPER(TRIM(I7938))</f>
        <v/>
      </c>
      <c r="Y7938" s="6">
        <f>IF(V7938&lt;&gt;"",IFERROR(INDEX(federal_program_name_lookup,MATCH(V7938,aln_lookup,0)),""),"")</f>
        <v/>
      </c>
    </row>
    <row r="7939">
      <c r="A7939" s="6">
        <f>IF(B7939&lt;&gt;"", "AWARD-"&amp;TEXT(ROW()-1,"0000"), "")</f>
        <v/>
      </c>
      <c r="B7939" s="7" t="n"/>
      <c r="C7939" s="7" t="n"/>
      <c r="D7939" s="7" t="n"/>
      <c r="E7939" s="8" t="n"/>
      <c r="F7939" s="9" t="n"/>
      <c r="G7939" s="8" t="n"/>
      <c r="H7939" s="8" t="n"/>
      <c r="I7939" s="8" t="n"/>
      <c r="J7939" s="10">
        <f>IF(A7939="",0,SUMIFS(amount_expended,cfda_key,V7939))</f>
        <v/>
      </c>
      <c r="K7939" s="10">
        <f>IF(G7939="OTHER CLUSTER NOT LISTED ABOVE",SUMIFS(amount_expended,uniform_other_cluster_name,X7939), IF(AND(OR(G7939="N/A",G7939=""),H7939=""),0,IF(G7939="STATE CLUSTER",SUMIFS(amount_expended,uniform_state_cluster_name,W7939),SUMIFS(amount_expended,cluster_name,G7939))))</f>
        <v/>
      </c>
      <c r="L7939" s="8" t="n"/>
      <c r="M7939" s="7" t="n"/>
      <c r="N7939" s="8" t="n"/>
      <c r="O7939" s="7" t="n"/>
      <c r="P7939" s="7" t="n"/>
      <c r="Q7939" s="8" t="n"/>
      <c r="R7939" s="9" t="n"/>
      <c r="S7939" s="8" t="n"/>
      <c r="T7939" s="8" t="n"/>
      <c r="U7939" s="8" t="n"/>
      <c r="V7939" s="11">
        <f>IF(OR(B7939="",C7939=""),"",CONCATENATE(B7939,".",C7939))</f>
        <v/>
      </c>
      <c r="W7939" s="6">
        <f>UPPER(TRIM(H7939))</f>
        <v/>
      </c>
      <c r="X7939" s="6">
        <f>UPPER(TRIM(I7939))</f>
        <v/>
      </c>
      <c r="Y7939" s="6">
        <f>IF(V7939&lt;&gt;"",IFERROR(INDEX(federal_program_name_lookup,MATCH(V7939,aln_lookup,0)),""),"")</f>
        <v/>
      </c>
    </row>
    <row r="7940">
      <c r="A7940" s="6">
        <f>IF(B7940&lt;&gt;"", "AWARD-"&amp;TEXT(ROW()-1,"0000"), "")</f>
        <v/>
      </c>
      <c r="B7940" s="7" t="n"/>
      <c r="C7940" s="7" t="n"/>
      <c r="D7940" s="7" t="n"/>
      <c r="E7940" s="8" t="n"/>
      <c r="F7940" s="9" t="n"/>
      <c r="G7940" s="8" t="n"/>
      <c r="H7940" s="8" t="n"/>
      <c r="I7940" s="8" t="n"/>
      <c r="J7940" s="10">
        <f>IF(A7940="",0,SUMIFS(amount_expended,cfda_key,V7940))</f>
        <v/>
      </c>
      <c r="K7940" s="10">
        <f>IF(G7940="OTHER CLUSTER NOT LISTED ABOVE",SUMIFS(amount_expended,uniform_other_cluster_name,X7940), IF(AND(OR(G7940="N/A",G7940=""),H7940=""),0,IF(G7940="STATE CLUSTER",SUMIFS(amount_expended,uniform_state_cluster_name,W7940),SUMIFS(amount_expended,cluster_name,G7940))))</f>
        <v/>
      </c>
      <c r="L7940" s="8" t="n"/>
      <c r="M7940" s="7" t="n"/>
      <c r="N7940" s="8" t="n"/>
      <c r="O7940" s="7" t="n"/>
      <c r="P7940" s="7" t="n"/>
      <c r="Q7940" s="8" t="n"/>
      <c r="R7940" s="9" t="n"/>
      <c r="S7940" s="8" t="n"/>
      <c r="T7940" s="8" t="n"/>
      <c r="U7940" s="8" t="n"/>
      <c r="V7940" s="11">
        <f>IF(OR(B7940="",C7940=""),"",CONCATENATE(B7940,".",C7940))</f>
        <v/>
      </c>
      <c r="W7940" s="6">
        <f>UPPER(TRIM(H7940))</f>
        <v/>
      </c>
      <c r="X7940" s="6">
        <f>UPPER(TRIM(I7940))</f>
        <v/>
      </c>
      <c r="Y7940" s="6">
        <f>IF(V7940&lt;&gt;"",IFERROR(INDEX(federal_program_name_lookup,MATCH(V7940,aln_lookup,0)),""),"")</f>
        <v/>
      </c>
    </row>
    <row r="7941">
      <c r="A7941" s="6">
        <f>IF(B7941&lt;&gt;"", "AWARD-"&amp;TEXT(ROW()-1,"0000"), "")</f>
        <v/>
      </c>
      <c r="B7941" s="7" t="n"/>
      <c r="C7941" s="7" t="n"/>
      <c r="D7941" s="7" t="n"/>
      <c r="E7941" s="8" t="n"/>
      <c r="F7941" s="9" t="n"/>
      <c r="G7941" s="8" t="n"/>
      <c r="H7941" s="8" t="n"/>
      <c r="I7941" s="8" t="n"/>
      <c r="J7941" s="10">
        <f>IF(A7941="",0,SUMIFS(amount_expended,cfda_key,V7941))</f>
        <v/>
      </c>
      <c r="K7941" s="10">
        <f>IF(G7941="OTHER CLUSTER NOT LISTED ABOVE",SUMIFS(amount_expended,uniform_other_cluster_name,X7941), IF(AND(OR(G7941="N/A",G7941=""),H7941=""),0,IF(G7941="STATE CLUSTER",SUMIFS(amount_expended,uniform_state_cluster_name,W7941),SUMIFS(amount_expended,cluster_name,G7941))))</f>
        <v/>
      </c>
      <c r="L7941" s="8" t="n"/>
      <c r="M7941" s="7" t="n"/>
      <c r="N7941" s="8" t="n"/>
      <c r="O7941" s="7" t="n"/>
      <c r="P7941" s="7" t="n"/>
      <c r="Q7941" s="8" t="n"/>
      <c r="R7941" s="9" t="n"/>
      <c r="S7941" s="8" t="n"/>
      <c r="T7941" s="8" t="n"/>
      <c r="U7941" s="8" t="n"/>
      <c r="V7941" s="11">
        <f>IF(OR(B7941="",C7941=""),"",CONCATENATE(B7941,".",C7941))</f>
        <v/>
      </c>
      <c r="W7941" s="6">
        <f>UPPER(TRIM(H7941))</f>
        <v/>
      </c>
      <c r="X7941" s="6">
        <f>UPPER(TRIM(I7941))</f>
        <v/>
      </c>
      <c r="Y7941" s="6">
        <f>IF(V7941&lt;&gt;"",IFERROR(INDEX(federal_program_name_lookup,MATCH(V7941,aln_lookup,0)),""),"")</f>
        <v/>
      </c>
    </row>
    <row r="7942">
      <c r="A7942" s="6">
        <f>IF(B7942&lt;&gt;"", "AWARD-"&amp;TEXT(ROW()-1,"0000"), "")</f>
        <v/>
      </c>
      <c r="B7942" s="7" t="n"/>
      <c r="C7942" s="7" t="n"/>
      <c r="D7942" s="7" t="n"/>
      <c r="E7942" s="8" t="n"/>
      <c r="F7942" s="9" t="n"/>
      <c r="G7942" s="8" t="n"/>
      <c r="H7942" s="8" t="n"/>
      <c r="I7942" s="8" t="n"/>
      <c r="J7942" s="10">
        <f>IF(A7942="",0,SUMIFS(amount_expended,cfda_key,V7942))</f>
        <v/>
      </c>
      <c r="K7942" s="10">
        <f>IF(G7942="OTHER CLUSTER NOT LISTED ABOVE",SUMIFS(amount_expended,uniform_other_cluster_name,X7942), IF(AND(OR(G7942="N/A",G7942=""),H7942=""),0,IF(G7942="STATE CLUSTER",SUMIFS(amount_expended,uniform_state_cluster_name,W7942),SUMIFS(amount_expended,cluster_name,G7942))))</f>
        <v/>
      </c>
      <c r="L7942" s="8" t="n"/>
      <c r="M7942" s="7" t="n"/>
      <c r="N7942" s="8" t="n"/>
      <c r="O7942" s="7" t="n"/>
      <c r="P7942" s="7" t="n"/>
      <c r="Q7942" s="8" t="n"/>
      <c r="R7942" s="9" t="n"/>
      <c r="S7942" s="8" t="n"/>
      <c r="T7942" s="8" t="n"/>
      <c r="U7942" s="8" t="n"/>
      <c r="V7942" s="11">
        <f>IF(OR(B7942="",C7942=""),"",CONCATENATE(B7942,".",C7942))</f>
        <v/>
      </c>
      <c r="W7942" s="6">
        <f>UPPER(TRIM(H7942))</f>
        <v/>
      </c>
      <c r="X7942" s="6">
        <f>UPPER(TRIM(I7942))</f>
        <v/>
      </c>
      <c r="Y7942" s="6">
        <f>IF(V7942&lt;&gt;"",IFERROR(INDEX(federal_program_name_lookup,MATCH(V7942,aln_lookup,0)),""),"")</f>
        <v/>
      </c>
    </row>
    <row r="7943">
      <c r="A7943" s="6">
        <f>IF(B7943&lt;&gt;"", "AWARD-"&amp;TEXT(ROW()-1,"0000"), "")</f>
        <v/>
      </c>
      <c r="B7943" s="7" t="n"/>
      <c r="C7943" s="7" t="n"/>
      <c r="D7943" s="7" t="n"/>
      <c r="E7943" s="8" t="n"/>
      <c r="F7943" s="9" t="n"/>
      <c r="G7943" s="8" t="n"/>
      <c r="H7943" s="8" t="n"/>
      <c r="I7943" s="8" t="n"/>
      <c r="J7943" s="10">
        <f>IF(A7943="",0,SUMIFS(amount_expended,cfda_key,V7943))</f>
        <v/>
      </c>
      <c r="K7943" s="10">
        <f>IF(G7943="OTHER CLUSTER NOT LISTED ABOVE",SUMIFS(amount_expended,uniform_other_cluster_name,X7943), IF(AND(OR(G7943="N/A",G7943=""),H7943=""),0,IF(G7943="STATE CLUSTER",SUMIFS(amount_expended,uniform_state_cluster_name,W7943),SUMIFS(amount_expended,cluster_name,G7943))))</f>
        <v/>
      </c>
      <c r="L7943" s="8" t="n"/>
      <c r="M7943" s="7" t="n"/>
      <c r="N7943" s="8" t="n"/>
      <c r="O7943" s="7" t="n"/>
      <c r="P7943" s="7" t="n"/>
      <c r="Q7943" s="8" t="n"/>
      <c r="R7943" s="9" t="n"/>
      <c r="S7943" s="8" t="n"/>
      <c r="T7943" s="8" t="n"/>
      <c r="U7943" s="8" t="n"/>
      <c r="V7943" s="11">
        <f>IF(OR(B7943="",C7943=""),"",CONCATENATE(B7943,".",C7943))</f>
        <v/>
      </c>
      <c r="W7943" s="6">
        <f>UPPER(TRIM(H7943))</f>
        <v/>
      </c>
      <c r="X7943" s="6">
        <f>UPPER(TRIM(I7943))</f>
        <v/>
      </c>
      <c r="Y7943" s="6">
        <f>IF(V7943&lt;&gt;"",IFERROR(INDEX(federal_program_name_lookup,MATCH(V7943,aln_lookup,0)),""),"")</f>
        <v/>
      </c>
    </row>
    <row r="7944">
      <c r="A7944" s="6">
        <f>IF(B7944&lt;&gt;"", "AWARD-"&amp;TEXT(ROW()-1,"0000"), "")</f>
        <v/>
      </c>
      <c r="B7944" s="7" t="n"/>
      <c r="C7944" s="7" t="n"/>
      <c r="D7944" s="7" t="n"/>
      <c r="E7944" s="8" t="n"/>
      <c r="F7944" s="9" t="n"/>
      <c r="G7944" s="8" t="n"/>
      <c r="H7944" s="8" t="n"/>
      <c r="I7944" s="8" t="n"/>
      <c r="J7944" s="10">
        <f>IF(A7944="",0,SUMIFS(amount_expended,cfda_key,V7944))</f>
        <v/>
      </c>
      <c r="K7944" s="10">
        <f>IF(G7944="OTHER CLUSTER NOT LISTED ABOVE",SUMIFS(amount_expended,uniform_other_cluster_name,X7944), IF(AND(OR(G7944="N/A",G7944=""),H7944=""),0,IF(G7944="STATE CLUSTER",SUMIFS(amount_expended,uniform_state_cluster_name,W7944),SUMIFS(amount_expended,cluster_name,G7944))))</f>
        <v/>
      </c>
      <c r="L7944" s="8" t="n"/>
      <c r="M7944" s="7" t="n"/>
      <c r="N7944" s="8" t="n"/>
      <c r="O7944" s="7" t="n"/>
      <c r="P7944" s="7" t="n"/>
      <c r="Q7944" s="8" t="n"/>
      <c r="R7944" s="9" t="n"/>
      <c r="S7944" s="8" t="n"/>
      <c r="T7944" s="8" t="n"/>
      <c r="U7944" s="8" t="n"/>
      <c r="V7944" s="11">
        <f>IF(OR(B7944="",C7944=""),"",CONCATENATE(B7944,".",C7944))</f>
        <v/>
      </c>
      <c r="W7944" s="6">
        <f>UPPER(TRIM(H7944))</f>
        <v/>
      </c>
      <c r="X7944" s="6">
        <f>UPPER(TRIM(I7944))</f>
        <v/>
      </c>
      <c r="Y7944" s="6">
        <f>IF(V7944&lt;&gt;"",IFERROR(INDEX(federal_program_name_lookup,MATCH(V7944,aln_lookup,0)),""),"")</f>
        <v/>
      </c>
    </row>
    <row r="7945">
      <c r="A7945" s="6">
        <f>IF(B7945&lt;&gt;"", "AWARD-"&amp;TEXT(ROW()-1,"0000"), "")</f>
        <v/>
      </c>
      <c r="B7945" s="7" t="n"/>
      <c r="C7945" s="7" t="n"/>
      <c r="D7945" s="7" t="n"/>
      <c r="E7945" s="8" t="n"/>
      <c r="F7945" s="9" t="n"/>
      <c r="G7945" s="8" t="n"/>
      <c r="H7945" s="8" t="n"/>
      <c r="I7945" s="8" t="n"/>
      <c r="J7945" s="10">
        <f>IF(A7945="",0,SUMIFS(amount_expended,cfda_key,V7945))</f>
        <v/>
      </c>
      <c r="K7945" s="10">
        <f>IF(G7945="OTHER CLUSTER NOT LISTED ABOVE",SUMIFS(amount_expended,uniform_other_cluster_name,X7945), IF(AND(OR(G7945="N/A",G7945=""),H7945=""),0,IF(G7945="STATE CLUSTER",SUMIFS(amount_expended,uniform_state_cluster_name,W7945),SUMIFS(amount_expended,cluster_name,G7945))))</f>
        <v/>
      </c>
      <c r="L7945" s="8" t="n"/>
      <c r="M7945" s="7" t="n"/>
      <c r="N7945" s="8" t="n"/>
      <c r="O7945" s="7" t="n"/>
      <c r="P7945" s="7" t="n"/>
      <c r="Q7945" s="8" t="n"/>
      <c r="R7945" s="9" t="n"/>
      <c r="S7945" s="8" t="n"/>
      <c r="T7945" s="8" t="n"/>
      <c r="U7945" s="8" t="n"/>
      <c r="V7945" s="11">
        <f>IF(OR(B7945="",C7945=""),"",CONCATENATE(B7945,".",C7945))</f>
        <v/>
      </c>
      <c r="W7945" s="6">
        <f>UPPER(TRIM(H7945))</f>
        <v/>
      </c>
      <c r="X7945" s="6">
        <f>UPPER(TRIM(I7945))</f>
        <v/>
      </c>
      <c r="Y7945" s="6">
        <f>IF(V7945&lt;&gt;"",IFERROR(INDEX(federal_program_name_lookup,MATCH(V7945,aln_lookup,0)),""),"")</f>
        <v/>
      </c>
    </row>
    <row r="7946">
      <c r="A7946" s="6">
        <f>IF(B7946&lt;&gt;"", "AWARD-"&amp;TEXT(ROW()-1,"0000"), "")</f>
        <v/>
      </c>
      <c r="B7946" s="7" t="n"/>
      <c r="C7946" s="7" t="n"/>
      <c r="D7946" s="7" t="n"/>
      <c r="E7946" s="8" t="n"/>
      <c r="F7946" s="9" t="n"/>
      <c r="G7946" s="8" t="n"/>
      <c r="H7946" s="8" t="n"/>
      <c r="I7946" s="8" t="n"/>
      <c r="J7946" s="10">
        <f>IF(A7946="",0,SUMIFS(amount_expended,cfda_key,V7946))</f>
        <v/>
      </c>
      <c r="K7946" s="10">
        <f>IF(G7946="OTHER CLUSTER NOT LISTED ABOVE",SUMIFS(amount_expended,uniform_other_cluster_name,X7946), IF(AND(OR(G7946="N/A",G7946=""),H7946=""),0,IF(G7946="STATE CLUSTER",SUMIFS(amount_expended,uniform_state_cluster_name,W7946),SUMIFS(amount_expended,cluster_name,G7946))))</f>
        <v/>
      </c>
      <c r="L7946" s="8" t="n"/>
      <c r="M7946" s="7" t="n"/>
      <c r="N7946" s="8" t="n"/>
      <c r="O7946" s="7" t="n"/>
      <c r="P7946" s="7" t="n"/>
      <c r="Q7946" s="8" t="n"/>
      <c r="R7946" s="9" t="n"/>
      <c r="S7946" s="8" t="n"/>
      <c r="T7946" s="8" t="n"/>
      <c r="U7946" s="8" t="n"/>
      <c r="V7946" s="11">
        <f>IF(OR(B7946="",C7946=""),"",CONCATENATE(B7946,".",C7946))</f>
        <v/>
      </c>
      <c r="W7946" s="6">
        <f>UPPER(TRIM(H7946))</f>
        <v/>
      </c>
      <c r="X7946" s="6">
        <f>UPPER(TRIM(I7946))</f>
        <v/>
      </c>
      <c r="Y7946" s="6">
        <f>IF(V7946&lt;&gt;"",IFERROR(INDEX(federal_program_name_lookup,MATCH(V7946,aln_lookup,0)),""),"")</f>
        <v/>
      </c>
    </row>
    <row r="7947">
      <c r="A7947" s="6">
        <f>IF(B7947&lt;&gt;"", "AWARD-"&amp;TEXT(ROW()-1,"0000"), "")</f>
        <v/>
      </c>
      <c r="B7947" s="7" t="n"/>
      <c r="C7947" s="7" t="n"/>
      <c r="D7947" s="7" t="n"/>
      <c r="E7947" s="8" t="n"/>
      <c r="F7947" s="9" t="n"/>
      <c r="G7947" s="8" t="n"/>
      <c r="H7947" s="8" t="n"/>
      <c r="I7947" s="8" t="n"/>
      <c r="J7947" s="10">
        <f>IF(A7947="",0,SUMIFS(amount_expended,cfda_key,V7947))</f>
        <v/>
      </c>
      <c r="K7947" s="10">
        <f>IF(G7947="OTHER CLUSTER NOT LISTED ABOVE",SUMIFS(amount_expended,uniform_other_cluster_name,X7947), IF(AND(OR(G7947="N/A",G7947=""),H7947=""),0,IF(G7947="STATE CLUSTER",SUMIFS(amount_expended,uniform_state_cluster_name,W7947),SUMIFS(amount_expended,cluster_name,G7947))))</f>
        <v/>
      </c>
      <c r="L7947" s="8" t="n"/>
      <c r="M7947" s="7" t="n"/>
      <c r="N7947" s="8" t="n"/>
      <c r="O7947" s="7" t="n"/>
      <c r="P7947" s="7" t="n"/>
      <c r="Q7947" s="8" t="n"/>
      <c r="R7947" s="9" t="n"/>
      <c r="S7947" s="8" t="n"/>
      <c r="T7947" s="8" t="n"/>
      <c r="U7947" s="8" t="n"/>
      <c r="V7947" s="11">
        <f>IF(OR(B7947="",C7947=""),"",CONCATENATE(B7947,".",C7947))</f>
        <v/>
      </c>
      <c r="W7947" s="6">
        <f>UPPER(TRIM(H7947))</f>
        <v/>
      </c>
      <c r="X7947" s="6">
        <f>UPPER(TRIM(I7947))</f>
        <v/>
      </c>
      <c r="Y7947" s="6">
        <f>IF(V7947&lt;&gt;"",IFERROR(INDEX(federal_program_name_lookup,MATCH(V7947,aln_lookup,0)),""),"")</f>
        <v/>
      </c>
    </row>
    <row r="7948">
      <c r="A7948" s="6">
        <f>IF(B7948&lt;&gt;"", "AWARD-"&amp;TEXT(ROW()-1,"0000"), "")</f>
        <v/>
      </c>
      <c r="B7948" s="7" t="n"/>
      <c r="C7948" s="7" t="n"/>
      <c r="D7948" s="7" t="n"/>
      <c r="E7948" s="8" t="n"/>
      <c r="F7948" s="9" t="n"/>
      <c r="G7948" s="8" t="n"/>
      <c r="H7948" s="8" t="n"/>
      <c r="I7948" s="8" t="n"/>
      <c r="J7948" s="10">
        <f>IF(A7948="",0,SUMIFS(amount_expended,cfda_key,V7948))</f>
        <v/>
      </c>
      <c r="K7948" s="10">
        <f>IF(G7948="OTHER CLUSTER NOT LISTED ABOVE",SUMIFS(amount_expended,uniform_other_cluster_name,X7948), IF(AND(OR(G7948="N/A",G7948=""),H7948=""),0,IF(G7948="STATE CLUSTER",SUMIFS(amount_expended,uniform_state_cluster_name,W7948),SUMIFS(amount_expended,cluster_name,G7948))))</f>
        <v/>
      </c>
      <c r="L7948" s="8" t="n"/>
      <c r="M7948" s="7" t="n"/>
      <c r="N7948" s="8" t="n"/>
      <c r="O7948" s="7" t="n"/>
      <c r="P7948" s="7" t="n"/>
      <c r="Q7948" s="8" t="n"/>
      <c r="R7948" s="9" t="n"/>
      <c r="S7948" s="8" t="n"/>
      <c r="T7948" s="8" t="n"/>
      <c r="U7948" s="8" t="n"/>
      <c r="V7948" s="11">
        <f>IF(OR(B7948="",C7948=""),"",CONCATENATE(B7948,".",C7948))</f>
        <v/>
      </c>
      <c r="W7948" s="6">
        <f>UPPER(TRIM(H7948))</f>
        <v/>
      </c>
      <c r="X7948" s="6">
        <f>UPPER(TRIM(I7948))</f>
        <v/>
      </c>
      <c r="Y7948" s="6">
        <f>IF(V7948&lt;&gt;"",IFERROR(INDEX(federal_program_name_lookup,MATCH(V7948,aln_lookup,0)),""),"")</f>
        <v/>
      </c>
    </row>
    <row r="7949">
      <c r="A7949" s="6">
        <f>IF(B7949&lt;&gt;"", "AWARD-"&amp;TEXT(ROW()-1,"0000"), "")</f>
        <v/>
      </c>
      <c r="B7949" s="7" t="n"/>
      <c r="C7949" s="7" t="n"/>
      <c r="D7949" s="7" t="n"/>
      <c r="E7949" s="8" t="n"/>
      <c r="F7949" s="9" t="n"/>
      <c r="G7949" s="8" t="n"/>
      <c r="H7949" s="8" t="n"/>
      <c r="I7949" s="8" t="n"/>
      <c r="J7949" s="10">
        <f>IF(A7949="",0,SUMIFS(amount_expended,cfda_key,V7949))</f>
        <v/>
      </c>
      <c r="K7949" s="10">
        <f>IF(G7949="OTHER CLUSTER NOT LISTED ABOVE",SUMIFS(amount_expended,uniform_other_cluster_name,X7949), IF(AND(OR(G7949="N/A",G7949=""),H7949=""),0,IF(G7949="STATE CLUSTER",SUMIFS(amount_expended,uniform_state_cluster_name,W7949),SUMIFS(amount_expended,cluster_name,G7949))))</f>
        <v/>
      </c>
      <c r="L7949" s="8" t="n"/>
      <c r="M7949" s="7" t="n"/>
      <c r="N7949" s="8" t="n"/>
      <c r="O7949" s="7" t="n"/>
      <c r="P7949" s="7" t="n"/>
      <c r="Q7949" s="8" t="n"/>
      <c r="R7949" s="9" t="n"/>
      <c r="S7949" s="8" t="n"/>
      <c r="T7949" s="8" t="n"/>
      <c r="U7949" s="8" t="n"/>
      <c r="V7949" s="11">
        <f>IF(OR(B7949="",C7949=""),"",CONCATENATE(B7949,".",C7949))</f>
        <v/>
      </c>
      <c r="W7949" s="6">
        <f>UPPER(TRIM(H7949))</f>
        <v/>
      </c>
      <c r="X7949" s="6">
        <f>UPPER(TRIM(I7949))</f>
        <v/>
      </c>
      <c r="Y7949" s="6">
        <f>IF(V7949&lt;&gt;"",IFERROR(INDEX(federal_program_name_lookup,MATCH(V7949,aln_lookup,0)),""),"")</f>
        <v/>
      </c>
    </row>
    <row r="7950">
      <c r="A7950" s="6">
        <f>IF(B7950&lt;&gt;"", "AWARD-"&amp;TEXT(ROW()-1,"0000"), "")</f>
        <v/>
      </c>
      <c r="B7950" s="7" t="n"/>
      <c r="C7950" s="7" t="n"/>
      <c r="D7950" s="7" t="n"/>
      <c r="E7950" s="8" t="n"/>
      <c r="F7950" s="9" t="n"/>
      <c r="G7950" s="8" t="n"/>
      <c r="H7950" s="8" t="n"/>
      <c r="I7950" s="8" t="n"/>
      <c r="J7950" s="10">
        <f>IF(A7950="",0,SUMIFS(amount_expended,cfda_key,V7950))</f>
        <v/>
      </c>
      <c r="K7950" s="10">
        <f>IF(G7950="OTHER CLUSTER NOT LISTED ABOVE",SUMIFS(amount_expended,uniform_other_cluster_name,X7950), IF(AND(OR(G7950="N/A",G7950=""),H7950=""),0,IF(G7950="STATE CLUSTER",SUMIFS(amount_expended,uniform_state_cluster_name,W7950),SUMIFS(amount_expended,cluster_name,G7950))))</f>
        <v/>
      </c>
      <c r="L7950" s="8" t="n"/>
      <c r="M7950" s="7" t="n"/>
      <c r="N7950" s="8" t="n"/>
      <c r="O7950" s="7" t="n"/>
      <c r="P7950" s="7" t="n"/>
      <c r="Q7950" s="8" t="n"/>
      <c r="R7950" s="9" t="n"/>
      <c r="S7950" s="8" t="n"/>
      <c r="T7950" s="8" t="n"/>
      <c r="U7950" s="8" t="n"/>
      <c r="V7950" s="11">
        <f>IF(OR(B7950="",C7950=""),"",CONCATENATE(B7950,".",C7950))</f>
        <v/>
      </c>
      <c r="W7950" s="6">
        <f>UPPER(TRIM(H7950))</f>
        <v/>
      </c>
      <c r="X7950" s="6">
        <f>UPPER(TRIM(I7950))</f>
        <v/>
      </c>
      <c r="Y7950" s="6">
        <f>IF(V7950&lt;&gt;"",IFERROR(INDEX(federal_program_name_lookup,MATCH(V7950,aln_lookup,0)),""),"")</f>
        <v/>
      </c>
    </row>
    <row r="7951">
      <c r="A7951" s="6">
        <f>IF(B7951&lt;&gt;"", "AWARD-"&amp;TEXT(ROW()-1,"0000"), "")</f>
        <v/>
      </c>
      <c r="B7951" s="7" t="n"/>
      <c r="C7951" s="7" t="n"/>
      <c r="D7951" s="7" t="n"/>
      <c r="E7951" s="8" t="n"/>
      <c r="F7951" s="9" t="n"/>
      <c r="G7951" s="8" t="n"/>
      <c r="H7951" s="8" t="n"/>
      <c r="I7951" s="8" t="n"/>
      <c r="J7951" s="10">
        <f>IF(A7951="",0,SUMIFS(amount_expended,cfda_key,V7951))</f>
        <v/>
      </c>
      <c r="K7951" s="10">
        <f>IF(G7951="OTHER CLUSTER NOT LISTED ABOVE",SUMIFS(amount_expended,uniform_other_cluster_name,X7951), IF(AND(OR(G7951="N/A",G7951=""),H7951=""),0,IF(G7951="STATE CLUSTER",SUMIFS(amount_expended,uniform_state_cluster_name,W7951),SUMIFS(amount_expended,cluster_name,G7951))))</f>
        <v/>
      </c>
      <c r="L7951" s="8" t="n"/>
      <c r="M7951" s="7" t="n"/>
      <c r="N7951" s="8" t="n"/>
      <c r="O7951" s="7" t="n"/>
      <c r="P7951" s="7" t="n"/>
      <c r="Q7951" s="8" t="n"/>
      <c r="R7951" s="9" t="n"/>
      <c r="S7951" s="8" t="n"/>
      <c r="T7951" s="8" t="n"/>
      <c r="U7951" s="8" t="n"/>
      <c r="V7951" s="11">
        <f>IF(OR(B7951="",C7951=""),"",CONCATENATE(B7951,".",C7951))</f>
        <v/>
      </c>
      <c r="W7951" s="6">
        <f>UPPER(TRIM(H7951))</f>
        <v/>
      </c>
      <c r="X7951" s="6">
        <f>UPPER(TRIM(I7951))</f>
        <v/>
      </c>
      <c r="Y7951" s="6">
        <f>IF(V7951&lt;&gt;"",IFERROR(INDEX(federal_program_name_lookup,MATCH(V7951,aln_lookup,0)),""),"")</f>
        <v/>
      </c>
    </row>
    <row r="7952">
      <c r="A7952" s="6">
        <f>IF(B7952&lt;&gt;"", "AWARD-"&amp;TEXT(ROW()-1,"0000"), "")</f>
        <v/>
      </c>
      <c r="B7952" s="7" t="n"/>
      <c r="C7952" s="7" t="n"/>
      <c r="D7952" s="7" t="n"/>
      <c r="E7952" s="8" t="n"/>
      <c r="F7952" s="9" t="n"/>
      <c r="G7952" s="8" t="n"/>
      <c r="H7952" s="8" t="n"/>
      <c r="I7952" s="8" t="n"/>
      <c r="J7952" s="10">
        <f>IF(A7952="",0,SUMIFS(amount_expended,cfda_key,V7952))</f>
        <v/>
      </c>
      <c r="K7952" s="10">
        <f>IF(G7952="OTHER CLUSTER NOT LISTED ABOVE",SUMIFS(amount_expended,uniform_other_cluster_name,X7952), IF(AND(OR(G7952="N/A",G7952=""),H7952=""),0,IF(G7952="STATE CLUSTER",SUMIFS(amount_expended,uniform_state_cluster_name,W7952),SUMIFS(amount_expended,cluster_name,G7952))))</f>
        <v/>
      </c>
      <c r="L7952" s="8" t="n"/>
      <c r="M7952" s="7" t="n"/>
      <c r="N7952" s="8" t="n"/>
      <c r="O7952" s="7" t="n"/>
      <c r="P7952" s="7" t="n"/>
      <c r="Q7952" s="8" t="n"/>
      <c r="R7952" s="9" t="n"/>
      <c r="S7952" s="8" t="n"/>
      <c r="T7952" s="8" t="n"/>
      <c r="U7952" s="8" t="n"/>
      <c r="V7952" s="11">
        <f>IF(OR(B7952="",C7952=""),"",CONCATENATE(B7952,".",C7952))</f>
        <v/>
      </c>
      <c r="W7952" s="6">
        <f>UPPER(TRIM(H7952))</f>
        <v/>
      </c>
      <c r="X7952" s="6">
        <f>UPPER(TRIM(I7952))</f>
        <v/>
      </c>
      <c r="Y7952" s="6">
        <f>IF(V7952&lt;&gt;"",IFERROR(INDEX(federal_program_name_lookup,MATCH(V7952,aln_lookup,0)),""),"")</f>
        <v/>
      </c>
    </row>
    <row r="7953">
      <c r="A7953" s="6">
        <f>IF(B7953&lt;&gt;"", "AWARD-"&amp;TEXT(ROW()-1,"0000"), "")</f>
        <v/>
      </c>
      <c r="B7953" s="7" t="n"/>
      <c r="C7953" s="7" t="n"/>
      <c r="D7953" s="7" t="n"/>
      <c r="E7953" s="8" t="n"/>
      <c r="F7953" s="9" t="n"/>
      <c r="G7953" s="8" t="n"/>
      <c r="H7953" s="8" t="n"/>
      <c r="I7953" s="8" t="n"/>
      <c r="J7953" s="10">
        <f>IF(A7953="",0,SUMIFS(amount_expended,cfda_key,V7953))</f>
        <v/>
      </c>
      <c r="K7953" s="10">
        <f>IF(G7953="OTHER CLUSTER NOT LISTED ABOVE",SUMIFS(amount_expended,uniform_other_cluster_name,X7953), IF(AND(OR(G7953="N/A",G7953=""),H7953=""),0,IF(G7953="STATE CLUSTER",SUMIFS(amount_expended,uniform_state_cluster_name,W7953),SUMIFS(amount_expended,cluster_name,G7953))))</f>
        <v/>
      </c>
      <c r="L7953" s="8" t="n"/>
      <c r="M7953" s="7" t="n"/>
      <c r="N7953" s="8" t="n"/>
      <c r="O7953" s="7" t="n"/>
      <c r="P7953" s="7" t="n"/>
      <c r="Q7953" s="8" t="n"/>
      <c r="R7953" s="9" t="n"/>
      <c r="S7953" s="8" t="n"/>
      <c r="T7953" s="8" t="n"/>
      <c r="U7953" s="8" t="n"/>
      <c r="V7953" s="11">
        <f>IF(OR(B7953="",C7953=""),"",CONCATENATE(B7953,".",C7953))</f>
        <v/>
      </c>
      <c r="W7953" s="6">
        <f>UPPER(TRIM(H7953))</f>
        <v/>
      </c>
      <c r="X7953" s="6">
        <f>UPPER(TRIM(I7953))</f>
        <v/>
      </c>
      <c r="Y7953" s="6">
        <f>IF(V7953&lt;&gt;"",IFERROR(INDEX(federal_program_name_lookup,MATCH(V7953,aln_lookup,0)),""),"")</f>
        <v/>
      </c>
    </row>
    <row r="7954">
      <c r="A7954" s="6">
        <f>IF(B7954&lt;&gt;"", "AWARD-"&amp;TEXT(ROW()-1,"0000"), "")</f>
        <v/>
      </c>
      <c r="B7954" s="7" t="n"/>
      <c r="C7954" s="7" t="n"/>
      <c r="D7954" s="7" t="n"/>
      <c r="E7954" s="8" t="n"/>
      <c r="F7954" s="9" t="n"/>
      <c r="G7954" s="8" t="n"/>
      <c r="H7954" s="8" t="n"/>
      <c r="I7954" s="8" t="n"/>
      <c r="J7954" s="10">
        <f>IF(A7954="",0,SUMIFS(amount_expended,cfda_key,V7954))</f>
        <v/>
      </c>
      <c r="K7954" s="10">
        <f>IF(G7954="OTHER CLUSTER NOT LISTED ABOVE",SUMIFS(amount_expended,uniform_other_cluster_name,X7954), IF(AND(OR(G7954="N/A",G7954=""),H7954=""),0,IF(G7954="STATE CLUSTER",SUMIFS(amount_expended,uniform_state_cluster_name,W7954),SUMIFS(amount_expended,cluster_name,G7954))))</f>
        <v/>
      </c>
      <c r="L7954" s="8" t="n"/>
      <c r="M7954" s="7" t="n"/>
      <c r="N7954" s="8" t="n"/>
      <c r="O7954" s="7" t="n"/>
      <c r="P7954" s="7" t="n"/>
      <c r="Q7954" s="8" t="n"/>
      <c r="R7954" s="9" t="n"/>
      <c r="S7954" s="8" t="n"/>
      <c r="T7954" s="8" t="n"/>
      <c r="U7954" s="8" t="n"/>
      <c r="V7954" s="11">
        <f>IF(OR(B7954="",C7954=""),"",CONCATENATE(B7954,".",C7954))</f>
        <v/>
      </c>
      <c r="W7954" s="6">
        <f>UPPER(TRIM(H7954))</f>
        <v/>
      </c>
      <c r="X7954" s="6">
        <f>UPPER(TRIM(I7954))</f>
        <v/>
      </c>
      <c r="Y7954" s="6">
        <f>IF(V7954&lt;&gt;"",IFERROR(INDEX(federal_program_name_lookup,MATCH(V7954,aln_lookup,0)),""),"")</f>
        <v/>
      </c>
    </row>
    <row r="7955">
      <c r="A7955" s="6">
        <f>IF(B7955&lt;&gt;"", "AWARD-"&amp;TEXT(ROW()-1,"0000"), "")</f>
        <v/>
      </c>
      <c r="B7955" s="7" t="n"/>
      <c r="C7955" s="7" t="n"/>
      <c r="D7955" s="7" t="n"/>
      <c r="E7955" s="8" t="n"/>
      <c r="F7955" s="9" t="n"/>
      <c r="G7955" s="8" t="n"/>
      <c r="H7955" s="8" t="n"/>
      <c r="I7955" s="8" t="n"/>
      <c r="J7955" s="10">
        <f>IF(A7955="",0,SUMIFS(amount_expended,cfda_key,V7955))</f>
        <v/>
      </c>
      <c r="K7955" s="10">
        <f>IF(G7955="OTHER CLUSTER NOT LISTED ABOVE",SUMIFS(amount_expended,uniform_other_cluster_name,X7955), IF(AND(OR(G7955="N/A",G7955=""),H7955=""),0,IF(G7955="STATE CLUSTER",SUMIFS(amount_expended,uniform_state_cluster_name,W7955),SUMIFS(amount_expended,cluster_name,G7955))))</f>
        <v/>
      </c>
      <c r="L7955" s="8" t="n"/>
      <c r="M7955" s="7" t="n"/>
      <c r="N7955" s="8" t="n"/>
      <c r="O7955" s="7" t="n"/>
      <c r="P7955" s="7" t="n"/>
      <c r="Q7955" s="8" t="n"/>
      <c r="R7955" s="9" t="n"/>
      <c r="S7955" s="8" t="n"/>
      <c r="T7955" s="8" t="n"/>
      <c r="U7955" s="8" t="n"/>
      <c r="V7955" s="11">
        <f>IF(OR(B7955="",C7955=""),"",CONCATENATE(B7955,".",C7955))</f>
        <v/>
      </c>
      <c r="W7955" s="6">
        <f>UPPER(TRIM(H7955))</f>
        <v/>
      </c>
      <c r="X7955" s="6">
        <f>UPPER(TRIM(I7955))</f>
        <v/>
      </c>
      <c r="Y7955" s="6">
        <f>IF(V7955&lt;&gt;"",IFERROR(INDEX(federal_program_name_lookup,MATCH(V7955,aln_lookup,0)),""),"")</f>
        <v/>
      </c>
    </row>
    <row r="7956">
      <c r="A7956" s="6">
        <f>IF(B7956&lt;&gt;"", "AWARD-"&amp;TEXT(ROW()-1,"0000"), "")</f>
        <v/>
      </c>
      <c r="B7956" s="7" t="n"/>
      <c r="C7956" s="7" t="n"/>
      <c r="D7956" s="7" t="n"/>
      <c r="E7956" s="8" t="n"/>
      <c r="F7956" s="9" t="n"/>
      <c r="G7956" s="8" t="n"/>
      <c r="H7956" s="8" t="n"/>
      <c r="I7956" s="8" t="n"/>
      <c r="J7956" s="10">
        <f>IF(A7956="",0,SUMIFS(amount_expended,cfda_key,V7956))</f>
        <v/>
      </c>
      <c r="K7956" s="10">
        <f>IF(G7956="OTHER CLUSTER NOT LISTED ABOVE",SUMIFS(amount_expended,uniform_other_cluster_name,X7956), IF(AND(OR(G7956="N/A",G7956=""),H7956=""),0,IF(G7956="STATE CLUSTER",SUMIFS(amount_expended,uniform_state_cluster_name,W7956),SUMIFS(amount_expended,cluster_name,G7956))))</f>
        <v/>
      </c>
      <c r="L7956" s="8" t="n"/>
      <c r="M7956" s="7" t="n"/>
      <c r="N7956" s="8" t="n"/>
      <c r="O7956" s="7" t="n"/>
      <c r="P7956" s="7" t="n"/>
      <c r="Q7956" s="8" t="n"/>
      <c r="R7956" s="9" t="n"/>
      <c r="S7956" s="8" t="n"/>
      <c r="T7956" s="8" t="n"/>
      <c r="U7956" s="8" t="n"/>
      <c r="V7956" s="11">
        <f>IF(OR(B7956="",C7956=""),"",CONCATENATE(B7956,".",C7956))</f>
        <v/>
      </c>
      <c r="W7956" s="6">
        <f>UPPER(TRIM(H7956))</f>
        <v/>
      </c>
      <c r="X7956" s="6">
        <f>UPPER(TRIM(I7956))</f>
        <v/>
      </c>
      <c r="Y7956" s="6">
        <f>IF(V7956&lt;&gt;"",IFERROR(INDEX(federal_program_name_lookup,MATCH(V7956,aln_lookup,0)),""),"")</f>
        <v/>
      </c>
    </row>
    <row r="7957">
      <c r="A7957" s="6">
        <f>IF(B7957&lt;&gt;"", "AWARD-"&amp;TEXT(ROW()-1,"0000"), "")</f>
        <v/>
      </c>
      <c r="B7957" s="7" t="n"/>
      <c r="C7957" s="7" t="n"/>
      <c r="D7957" s="7" t="n"/>
      <c r="E7957" s="8" t="n"/>
      <c r="F7957" s="9" t="n"/>
      <c r="G7957" s="8" t="n"/>
      <c r="H7957" s="8" t="n"/>
      <c r="I7957" s="8" t="n"/>
      <c r="J7957" s="10">
        <f>IF(A7957="",0,SUMIFS(amount_expended,cfda_key,V7957))</f>
        <v/>
      </c>
      <c r="K7957" s="10">
        <f>IF(G7957="OTHER CLUSTER NOT LISTED ABOVE",SUMIFS(amount_expended,uniform_other_cluster_name,X7957), IF(AND(OR(G7957="N/A",G7957=""),H7957=""),0,IF(G7957="STATE CLUSTER",SUMIFS(amount_expended,uniform_state_cluster_name,W7957),SUMIFS(amount_expended,cluster_name,G7957))))</f>
        <v/>
      </c>
      <c r="L7957" s="8" t="n"/>
      <c r="M7957" s="7" t="n"/>
      <c r="N7957" s="8" t="n"/>
      <c r="O7957" s="7" t="n"/>
      <c r="P7957" s="7" t="n"/>
      <c r="Q7957" s="8" t="n"/>
      <c r="R7957" s="9" t="n"/>
      <c r="S7957" s="8" t="n"/>
      <c r="T7957" s="8" t="n"/>
      <c r="U7957" s="8" t="n"/>
      <c r="V7957" s="11">
        <f>IF(OR(B7957="",C7957=""),"",CONCATENATE(B7957,".",C7957))</f>
        <v/>
      </c>
      <c r="W7957" s="6">
        <f>UPPER(TRIM(H7957))</f>
        <v/>
      </c>
      <c r="X7957" s="6">
        <f>UPPER(TRIM(I7957))</f>
        <v/>
      </c>
      <c r="Y7957" s="6">
        <f>IF(V7957&lt;&gt;"",IFERROR(INDEX(federal_program_name_lookup,MATCH(V7957,aln_lookup,0)),""),"")</f>
        <v/>
      </c>
    </row>
    <row r="7958">
      <c r="A7958" s="6">
        <f>IF(B7958&lt;&gt;"", "AWARD-"&amp;TEXT(ROW()-1,"0000"), "")</f>
        <v/>
      </c>
      <c r="B7958" s="7" t="n"/>
      <c r="C7958" s="7" t="n"/>
      <c r="D7958" s="7" t="n"/>
      <c r="E7958" s="8" t="n"/>
      <c r="F7958" s="9" t="n"/>
      <c r="G7958" s="8" t="n"/>
      <c r="H7958" s="8" t="n"/>
      <c r="I7958" s="8" t="n"/>
      <c r="J7958" s="10">
        <f>IF(A7958="",0,SUMIFS(amount_expended,cfda_key,V7958))</f>
        <v/>
      </c>
      <c r="K7958" s="10">
        <f>IF(G7958="OTHER CLUSTER NOT LISTED ABOVE",SUMIFS(amount_expended,uniform_other_cluster_name,X7958), IF(AND(OR(G7958="N/A",G7958=""),H7958=""),0,IF(G7958="STATE CLUSTER",SUMIFS(amount_expended,uniform_state_cluster_name,W7958),SUMIFS(amount_expended,cluster_name,G7958))))</f>
        <v/>
      </c>
      <c r="L7958" s="8" t="n"/>
      <c r="M7958" s="7" t="n"/>
      <c r="N7958" s="8" t="n"/>
      <c r="O7958" s="7" t="n"/>
      <c r="P7958" s="7" t="n"/>
      <c r="Q7958" s="8" t="n"/>
      <c r="R7958" s="9" t="n"/>
      <c r="S7958" s="8" t="n"/>
      <c r="T7958" s="8" t="n"/>
      <c r="U7958" s="8" t="n"/>
      <c r="V7958" s="11">
        <f>IF(OR(B7958="",C7958=""),"",CONCATENATE(B7958,".",C7958))</f>
        <v/>
      </c>
      <c r="W7958" s="6">
        <f>UPPER(TRIM(H7958))</f>
        <v/>
      </c>
      <c r="X7958" s="6">
        <f>UPPER(TRIM(I7958))</f>
        <v/>
      </c>
      <c r="Y7958" s="6">
        <f>IF(V7958&lt;&gt;"",IFERROR(INDEX(federal_program_name_lookup,MATCH(V7958,aln_lookup,0)),""),"")</f>
        <v/>
      </c>
    </row>
    <row r="7959">
      <c r="A7959" s="6">
        <f>IF(B7959&lt;&gt;"", "AWARD-"&amp;TEXT(ROW()-1,"0000"), "")</f>
        <v/>
      </c>
      <c r="B7959" s="7" t="n"/>
      <c r="C7959" s="7" t="n"/>
      <c r="D7959" s="7" t="n"/>
      <c r="E7959" s="8" t="n"/>
      <c r="F7959" s="9" t="n"/>
      <c r="G7959" s="8" t="n"/>
      <c r="H7959" s="8" t="n"/>
      <c r="I7959" s="8" t="n"/>
      <c r="J7959" s="10">
        <f>IF(A7959="",0,SUMIFS(amount_expended,cfda_key,V7959))</f>
        <v/>
      </c>
      <c r="K7959" s="10">
        <f>IF(G7959="OTHER CLUSTER NOT LISTED ABOVE",SUMIFS(amount_expended,uniform_other_cluster_name,X7959), IF(AND(OR(G7959="N/A",G7959=""),H7959=""),0,IF(G7959="STATE CLUSTER",SUMIFS(amount_expended,uniform_state_cluster_name,W7959),SUMIFS(amount_expended,cluster_name,G7959))))</f>
        <v/>
      </c>
      <c r="L7959" s="8" t="n"/>
      <c r="M7959" s="7" t="n"/>
      <c r="N7959" s="8" t="n"/>
      <c r="O7959" s="7" t="n"/>
      <c r="P7959" s="7" t="n"/>
      <c r="Q7959" s="8" t="n"/>
      <c r="R7959" s="9" t="n"/>
      <c r="S7959" s="8" t="n"/>
      <c r="T7959" s="8" t="n"/>
      <c r="U7959" s="8" t="n"/>
      <c r="V7959" s="11">
        <f>IF(OR(B7959="",C7959=""),"",CONCATENATE(B7959,".",C7959))</f>
        <v/>
      </c>
      <c r="W7959" s="6">
        <f>UPPER(TRIM(H7959))</f>
        <v/>
      </c>
      <c r="X7959" s="6">
        <f>UPPER(TRIM(I7959))</f>
        <v/>
      </c>
      <c r="Y7959" s="6">
        <f>IF(V7959&lt;&gt;"",IFERROR(INDEX(federal_program_name_lookup,MATCH(V7959,aln_lookup,0)),""),"")</f>
        <v/>
      </c>
    </row>
    <row r="7960">
      <c r="A7960" s="6">
        <f>IF(B7960&lt;&gt;"", "AWARD-"&amp;TEXT(ROW()-1,"0000"), "")</f>
        <v/>
      </c>
      <c r="B7960" s="7" t="n"/>
      <c r="C7960" s="7" t="n"/>
      <c r="D7960" s="7" t="n"/>
      <c r="E7960" s="8" t="n"/>
      <c r="F7960" s="9" t="n"/>
      <c r="G7960" s="8" t="n"/>
      <c r="H7960" s="8" t="n"/>
      <c r="I7960" s="8" t="n"/>
      <c r="J7960" s="10">
        <f>IF(A7960="",0,SUMIFS(amount_expended,cfda_key,V7960))</f>
        <v/>
      </c>
      <c r="K7960" s="10">
        <f>IF(G7960="OTHER CLUSTER NOT LISTED ABOVE",SUMIFS(amount_expended,uniform_other_cluster_name,X7960), IF(AND(OR(G7960="N/A",G7960=""),H7960=""),0,IF(G7960="STATE CLUSTER",SUMIFS(amount_expended,uniform_state_cluster_name,W7960),SUMIFS(amount_expended,cluster_name,G7960))))</f>
        <v/>
      </c>
      <c r="L7960" s="8" t="n"/>
      <c r="M7960" s="7" t="n"/>
      <c r="N7960" s="8" t="n"/>
      <c r="O7960" s="7" t="n"/>
      <c r="P7960" s="7" t="n"/>
      <c r="Q7960" s="8" t="n"/>
      <c r="R7960" s="9" t="n"/>
      <c r="S7960" s="8" t="n"/>
      <c r="T7960" s="8" t="n"/>
      <c r="U7960" s="8" t="n"/>
      <c r="V7960" s="11">
        <f>IF(OR(B7960="",C7960=""),"",CONCATENATE(B7960,".",C7960))</f>
        <v/>
      </c>
      <c r="W7960" s="6">
        <f>UPPER(TRIM(H7960))</f>
        <v/>
      </c>
      <c r="X7960" s="6">
        <f>UPPER(TRIM(I7960))</f>
        <v/>
      </c>
      <c r="Y7960" s="6">
        <f>IF(V7960&lt;&gt;"",IFERROR(INDEX(federal_program_name_lookup,MATCH(V7960,aln_lookup,0)),""),"")</f>
        <v/>
      </c>
    </row>
    <row r="7961">
      <c r="A7961" s="6">
        <f>IF(B7961&lt;&gt;"", "AWARD-"&amp;TEXT(ROW()-1,"0000"), "")</f>
        <v/>
      </c>
      <c r="B7961" s="7" t="n"/>
      <c r="C7961" s="7" t="n"/>
      <c r="D7961" s="7" t="n"/>
      <c r="E7961" s="8" t="n"/>
      <c r="F7961" s="9" t="n"/>
      <c r="G7961" s="8" t="n"/>
      <c r="H7961" s="8" t="n"/>
      <c r="I7961" s="8" t="n"/>
      <c r="J7961" s="10">
        <f>IF(A7961="",0,SUMIFS(amount_expended,cfda_key,V7961))</f>
        <v/>
      </c>
      <c r="K7961" s="10">
        <f>IF(G7961="OTHER CLUSTER NOT LISTED ABOVE",SUMIFS(amount_expended,uniform_other_cluster_name,X7961), IF(AND(OR(G7961="N/A",G7961=""),H7961=""),0,IF(G7961="STATE CLUSTER",SUMIFS(amount_expended,uniform_state_cluster_name,W7961),SUMIFS(amount_expended,cluster_name,G7961))))</f>
        <v/>
      </c>
      <c r="L7961" s="8" t="n"/>
      <c r="M7961" s="7" t="n"/>
      <c r="N7961" s="8" t="n"/>
      <c r="O7961" s="7" t="n"/>
      <c r="P7961" s="7" t="n"/>
      <c r="Q7961" s="8" t="n"/>
      <c r="R7961" s="9" t="n"/>
      <c r="S7961" s="8" t="n"/>
      <c r="T7961" s="8" t="n"/>
      <c r="U7961" s="8" t="n"/>
      <c r="V7961" s="11">
        <f>IF(OR(B7961="",C7961=""),"",CONCATENATE(B7961,".",C7961))</f>
        <v/>
      </c>
      <c r="W7961" s="6">
        <f>UPPER(TRIM(H7961))</f>
        <v/>
      </c>
      <c r="X7961" s="6">
        <f>UPPER(TRIM(I7961))</f>
        <v/>
      </c>
      <c r="Y7961" s="6">
        <f>IF(V7961&lt;&gt;"",IFERROR(INDEX(federal_program_name_lookup,MATCH(V7961,aln_lookup,0)),""),"")</f>
        <v/>
      </c>
    </row>
    <row r="7962">
      <c r="A7962" s="6">
        <f>IF(B7962&lt;&gt;"", "AWARD-"&amp;TEXT(ROW()-1,"0000"), "")</f>
        <v/>
      </c>
      <c r="B7962" s="7" t="n"/>
      <c r="C7962" s="7" t="n"/>
      <c r="D7962" s="7" t="n"/>
      <c r="E7962" s="8" t="n"/>
      <c r="F7962" s="9" t="n"/>
      <c r="G7962" s="8" t="n"/>
      <c r="H7962" s="8" t="n"/>
      <c r="I7962" s="8" t="n"/>
      <c r="J7962" s="10">
        <f>IF(A7962="",0,SUMIFS(amount_expended,cfda_key,V7962))</f>
        <v/>
      </c>
      <c r="K7962" s="10">
        <f>IF(G7962="OTHER CLUSTER NOT LISTED ABOVE",SUMIFS(amount_expended,uniform_other_cluster_name,X7962), IF(AND(OR(G7962="N/A",G7962=""),H7962=""),0,IF(G7962="STATE CLUSTER",SUMIFS(amount_expended,uniform_state_cluster_name,W7962),SUMIFS(amount_expended,cluster_name,G7962))))</f>
        <v/>
      </c>
      <c r="L7962" s="8" t="n"/>
      <c r="M7962" s="7" t="n"/>
      <c r="N7962" s="8" t="n"/>
      <c r="O7962" s="7" t="n"/>
      <c r="P7962" s="7" t="n"/>
      <c r="Q7962" s="8" t="n"/>
      <c r="R7962" s="9" t="n"/>
      <c r="S7962" s="8" t="n"/>
      <c r="T7962" s="8" t="n"/>
      <c r="U7962" s="8" t="n"/>
      <c r="V7962" s="11">
        <f>IF(OR(B7962="",C7962=""),"",CONCATENATE(B7962,".",C7962))</f>
        <v/>
      </c>
      <c r="W7962" s="6">
        <f>UPPER(TRIM(H7962))</f>
        <v/>
      </c>
      <c r="X7962" s="6">
        <f>UPPER(TRIM(I7962))</f>
        <v/>
      </c>
      <c r="Y7962" s="6">
        <f>IF(V7962&lt;&gt;"",IFERROR(INDEX(federal_program_name_lookup,MATCH(V7962,aln_lookup,0)),""),"")</f>
        <v/>
      </c>
    </row>
    <row r="7963">
      <c r="A7963" s="6">
        <f>IF(B7963&lt;&gt;"", "AWARD-"&amp;TEXT(ROW()-1,"0000"), "")</f>
        <v/>
      </c>
      <c r="B7963" s="7" t="n"/>
      <c r="C7963" s="7" t="n"/>
      <c r="D7963" s="7" t="n"/>
      <c r="E7963" s="8" t="n"/>
      <c r="F7963" s="9" t="n"/>
      <c r="G7963" s="8" t="n"/>
      <c r="H7963" s="8" t="n"/>
      <c r="I7963" s="8" t="n"/>
      <c r="J7963" s="10">
        <f>IF(A7963="",0,SUMIFS(amount_expended,cfda_key,V7963))</f>
        <v/>
      </c>
      <c r="K7963" s="10">
        <f>IF(G7963="OTHER CLUSTER NOT LISTED ABOVE",SUMIFS(amount_expended,uniform_other_cluster_name,X7963), IF(AND(OR(G7963="N/A",G7963=""),H7963=""),0,IF(G7963="STATE CLUSTER",SUMIFS(amount_expended,uniform_state_cluster_name,W7963),SUMIFS(amount_expended,cluster_name,G7963))))</f>
        <v/>
      </c>
      <c r="L7963" s="8" t="n"/>
      <c r="M7963" s="7" t="n"/>
      <c r="N7963" s="8" t="n"/>
      <c r="O7963" s="7" t="n"/>
      <c r="P7963" s="7" t="n"/>
      <c r="Q7963" s="8" t="n"/>
      <c r="R7963" s="9" t="n"/>
      <c r="S7963" s="8" t="n"/>
      <c r="T7963" s="8" t="n"/>
      <c r="U7963" s="8" t="n"/>
      <c r="V7963" s="11">
        <f>IF(OR(B7963="",C7963=""),"",CONCATENATE(B7963,".",C7963))</f>
        <v/>
      </c>
      <c r="W7963" s="6">
        <f>UPPER(TRIM(H7963))</f>
        <v/>
      </c>
      <c r="X7963" s="6">
        <f>UPPER(TRIM(I7963))</f>
        <v/>
      </c>
      <c r="Y7963" s="6">
        <f>IF(V7963&lt;&gt;"",IFERROR(INDEX(federal_program_name_lookup,MATCH(V7963,aln_lookup,0)),""),"")</f>
        <v/>
      </c>
    </row>
    <row r="7964">
      <c r="A7964" s="6">
        <f>IF(B7964&lt;&gt;"", "AWARD-"&amp;TEXT(ROW()-1,"0000"), "")</f>
        <v/>
      </c>
      <c r="B7964" s="7" t="n"/>
      <c r="C7964" s="7" t="n"/>
      <c r="D7964" s="7" t="n"/>
      <c r="E7964" s="8" t="n"/>
      <c r="F7964" s="9" t="n"/>
      <c r="G7964" s="8" t="n"/>
      <c r="H7964" s="8" t="n"/>
      <c r="I7964" s="8" t="n"/>
      <c r="J7964" s="10">
        <f>IF(A7964="",0,SUMIFS(amount_expended,cfda_key,V7964))</f>
        <v/>
      </c>
      <c r="K7964" s="10">
        <f>IF(G7964="OTHER CLUSTER NOT LISTED ABOVE",SUMIFS(amount_expended,uniform_other_cluster_name,X7964), IF(AND(OR(G7964="N/A",G7964=""),H7964=""),0,IF(G7964="STATE CLUSTER",SUMIFS(amount_expended,uniform_state_cluster_name,W7964),SUMIFS(amount_expended,cluster_name,G7964))))</f>
        <v/>
      </c>
      <c r="L7964" s="8" t="n"/>
      <c r="M7964" s="7" t="n"/>
      <c r="N7964" s="8" t="n"/>
      <c r="O7964" s="7" t="n"/>
      <c r="P7964" s="7" t="n"/>
      <c r="Q7964" s="8" t="n"/>
      <c r="R7964" s="9" t="n"/>
      <c r="S7964" s="8" t="n"/>
      <c r="T7964" s="8" t="n"/>
      <c r="U7964" s="8" t="n"/>
      <c r="V7964" s="11">
        <f>IF(OR(B7964="",C7964=""),"",CONCATENATE(B7964,".",C7964))</f>
        <v/>
      </c>
      <c r="W7964" s="6">
        <f>UPPER(TRIM(H7964))</f>
        <v/>
      </c>
      <c r="X7964" s="6">
        <f>UPPER(TRIM(I7964))</f>
        <v/>
      </c>
      <c r="Y7964" s="6">
        <f>IF(V7964&lt;&gt;"",IFERROR(INDEX(federal_program_name_lookup,MATCH(V7964,aln_lookup,0)),""),"")</f>
        <v/>
      </c>
    </row>
    <row r="7965">
      <c r="A7965" s="6">
        <f>IF(B7965&lt;&gt;"", "AWARD-"&amp;TEXT(ROW()-1,"0000"), "")</f>
        <v/>
      </c>
      <c r="B7965" s="7" t="n"/>
      <c r="C7965" s="7" t="n"/>
      <c r="D7965" s="7" t="n"/>
      <c r="E7965" s="8" t="n"/>
      <c r="F7965" s="9" t="n"/>
      <c r="G7965" s="8" t="n"/>
      <c r="H7965" s="8" t="n"/>
      <c r="I7965" s="8" t="n"/>
      <c r="J7965" s="10">
        <f>IF(A7965="",0,SUMIFS(amount_expended,cfda_key,V7965))</f>
        <v/>
      </c>
      <c r="K7965" s="10">
        <f>IF(G7965="OTHER CLUSTER NOT LISTED ABOVE",SUMIFS(amount_expended,uniform_other_cluster_name,X7965), IF(AND(OR(G7965="N/A",G7965=""),H7965=""),0,IF(G7965="STATE CLUSTER",SUMIFS(amount_expended,uniform_state_cluster_name,W7965),SUMIFS(amount_expended,cluster_name,G7965))))</f>
        <v/>
      </c>
      <c r="L7965" s="8" t="n"/>
      <c r="M7965" s="7" t="n"/>
      <c r="N7965" s="8" t="n"/>
      <c r="O7965" s="7" t="n"/>
      <c r="P7965" s="7" t="n"/>
      <c r="Q7965" s="8" t="n"/>
      <c r="R7965" s="9" t="n"/>
      <c r="S7965" s="8" t="n"/>
      <c r="T7965" s="8" t="n"/>
      <c r="U7965" s="8" t="n"/>
      <c r="V7965" s="11">
        <f>IF(OR(B7965="",C7965=""),"",CONCATENATE(B7965,".",C7965))</f>
        <v/>
      </c>
      <c r="W7965" s="6">
        <f>UPPER(TRIM(H7965))</f>
        <v/>
      </c>
      <c r="X7965" s="6">
        <f>UPPER(TRIM(I7965))</f>
        <v/>
      </c>
      <c r="Y7965" s="6">
        <f>IF(V7965&lt;&gt;"",IFERROR(INDEX(federal_program_name_lookup,MATCH(V7965,aln_lookup,0)),""),"")</f>
        <v/>
      </c>
    </row>
    <row r="7966">
      <c r="A7966" s="6">
        <f>IF(B7966&lt;&gt;"", "AWARD-"&amp;TEXT(ROW()-1,"0000"), "")</f>
        <v/>
      </c>
      <c r="B7966" s="7" t="n"/>
      <c r="C7966" s="7" t="n"/>
      <c r="D7966" s="7" t="n"/>
      <c r="E7966" s="8" t="n"/>
      <c r="F7966" s="9" t="n"/>
      <c r="G7966" s="8" t="n"/>
      <c r="H7966" s="8" t="n"/>
      <c r="I7966" s="8" t="n"/>
      <c r="J7966" s="10">
        <f>IF(A7966="",0,SUMIFS(amount_expended,cfda_key,V7966))</f>
        <v/>
      </c>
      <c r="K7966" s="10">
        <f>IF(G7966="OTHER CLUSTER NOT LISTED ABOVE",SUMIFS(amount_expended,uniform_other_cluster_name,X7966), IF(AND(OR(G7966="N/A",G7966=""),H7966=""),0,IF(G7966="STATE CLUSTER",SUMIFS(amount_expended,uniform_state_cluster_name,W7966),SUMIFS(amount_expended,cluster_name,G7966))))</f>
        <v/>
      </c>
      <c r="L7966" s="8" t="n"/>
      <c r="M7966" s="7" t="n"/>
      <c r="N7966" s="8" t="n"/>
      <c r="O7966" s="7" t="n"/>
      <c r="P7966" s="7" t="n"/>
      <c r="Q7966" s="8" t="n"/>
      <c r="R7966" s="9" t="n"/>
      <c r="S7966" s="8" t="n"/>
      <c r="T7966" s="8" t="n"/>
      <c r="U7966" s="8" t="n"/>
      <c r="V7966" s="11">
        <f>IF(OR(B7966="",C7966=""),"",CONCATENATE(B7966,".",C7966))</f>
        <v/>
      </c>
      <c r="W7966" s="6">
        <f>UPPER(TRIM(H7966))</f>
        <v/>
      </c>
      <c r="X7966" s="6">
        <f>UPPER(TRIM(I7966))</f>
        <v/>
      </c>
      <c r="Y7966" s="6">
        <f>IF(V7966&lt;&gt;"",IFERROR(INDEX(federal_program_name_lookup,MATCH(V7966,aln_lookup,0)),""),"")</f>
        <v/>
      </c>
    </row>
    <row r="7967">
      <c r="A7967" s="6">
        <f>IF(B7967&lt;&gt;"", "AWARD-"&amp;TEXT(ROW()-1,"0000"), "")</f>
        <v/>
      </c>
      <c r="B7967" s="7" t="n"/>
      <c r="C7967" s="7" t="n"/>
      <c r="D7967" s="7" t="n"/>
      <c r="E7967" s="8" t="n"/>
      <c r="F7967" s="9" t="n"/>
      <c r="G7967" s="8" t="n"/>
      <c r="H7967" s="8" t="n"/>
      <c r="I7967" s="8" t="n"/>
      <c r="J7967" s="10">
        <f>IF(A7967="",0,SUMIFS(amount_expended,cfda_key,V7967))</f>
        <v/>
      </c>
      <c r="K7967" s="10">
        <f>IF(G7967="OTHER CLUSTER NOT LISTED ABOVE",SUMIFS(amount_expended,uniform_other_cluster_name,X7967), IF(AND(OR(G7967="N/A",G7967=""),H7967=""),0,IF(G7967="STATE CLUSTER",SUMIFS(amount_expended,uniform_state_cluster_name,W7967),SUMIFS(amount_expended,cluster_name,G7967))))</f>
        <v/>
      </c>
      <c r="L7967" s="8" t="n"/>
      <c r="M7967" s="7" t="n"/>
      <c r="N7967" s="8" t="n"/>
      <c r="O7967" s="7" t="n"/>
      <c r="P7967" s="7" t="n"/>
      <c r="Q7967" s="8" t="n"/>
      <c r="R7967" s="9" t="n"/>
      <c r="S7967" s="8" t="n"/>
      <c r="T7967" s="8" t="n"/>
      <c r="U7967" s="8" t="n"/>
      <c r="V7967" s="11">
        <f>IF(OR(B7967="",C7967=""),"",CONCATENATE(B7967,".",C7967))</f>
        <v/>
      </c>
      <c r="W7967" s="6">
        <f>UPPER(TRIM(H7967))</f>
        <v/>
      </c>
      <c r="X7967" s="6">
        <f>UPPER(TRIM(I7967))</f>
        <v/>
      </c>
      <c r="Y7967" s="6">
        <f>IF(V7967&lt;&gt;"",IFERROR(INDEX(federal_program_name_lookup,MATCH(V7967,aln_lookup,0)),""),"")</f>
        <v/>
      </c>
    </row>
    <row r="7968">
      <c r="A7968" s="6">
        <f>IF(B7968&lt;&gt;"", "AWARD-"&amp;TEXT(ROW()-1,"0000"), "")</f>
        <v/>
      </c>
      <c r="B7968" s="7" t="n"/>
      <c r="C7968" s="7" t="n"/>
      <c r="D7968" s="7" t="n"/>
      <c r="E7968" s="8" t="n"/>
      <c r="F7968" s="9" t="n"/>
      <c r="G7968" s="8" t="n"/>
      <c r="H7968" s="8" t="n"/>
      <c r="I7968" s="8" t="n"/>
      <c r="J7968" s="10">
        <f>IF(A7968="",0,SUMIFS(amount_expended,cfda_key,V7968))</f>
        <v/>
      </c>
      <c r="K7968" s="10">
        <f>IF(G7968="OTHER CLUSTER NOT LISTED ABOVE",SUMIFS(amount_expended,uniform_other_cluster_name,X7968), IF(AND(OR(G7968="N/A",G7968=""),H7968=""),0,IF(G7968="STATE CLUSTER",SUMIFS(amount_expended,uniform_state_cluster_name,W7968),SUMIFS(amount_expended,cluster_name,G7968))))</f>
        <v/>
      </c>
      <c r="L7968" s="8" t="n"/>
      <c r="M7968" s="7" t="n"/>
      <c r="N7968" s="8" t="n"/>
      <c r="O7968" s="7" t="n"/>
      <c r="P7968" s="7" t="n"/>
      <c r="Q7968" s="8" t="n"/>
      <c r="R7968" s="9" t="n"/>
      <c r="S7968" s="8" t="n"/>
      <c r="T7968" s="8" t="n"/>
      <c r="U7968" s="8" t="n"/>
      <c r="V7968" s="11">
        <f>IF(OR(B7968="",C7968=""),"",CONCATENATE(B7968,".",C7968))</f>
        <v/>
      </c>
      <c r="W7968" s="6">
        <f>UPPER(TRIM(H7968))</f>
        <v/>
      </c>
      <c r="X7968" s="6">
        <f>UPPER(TRIM(I7968))</f>
        <v/>
      </c>
      <c r="Y7968" s="6">
        <f>IF(V7968&lt;&gt;"",IFERROR(INDEX(federal_program_name_lookup,MATCH(V7968,aln_lookup,0)),""),"")</f>
        <v/>
      </c>
    </row>
    <row r="7969">
      <c r="A7969" s="6">
        <f>IF(B7969&lt;&gt;"", "AWARD-"&amp;TEXT(ROW()-1,"0000"), "")</f>
        <v/>
      </c>
      <c r="B7969" s="7" t="n"/>
      <c r="C7969" s="7" t="n"/>
      <c r="D7969" s="7" t="n"/>
      <c r="E7969" s="8" t="n"/>
      <c r="F7969" s="9" t="n"/>
      <c r="G7969" s="8" t="n"/>
      <c r="H7969" s="8" t="n"/>
      <c r="I7969" s="8" t="n"/>
      <c r="J7969" s="10">
        <f>IF(A7969="",0,SUMIFS(amount_expended,cfda_key,V7969))</f>
        <v/>
      </c>
      <c r="K7969" s="10">
        <f>IF(G7969="OTHER CLUSTER NOT LISTED ABOVE",SUMIFS(amount_expended,uniform_other_cluster_name,X7969), IF(AND(OR(G7969="N/A",G7969=""),H7969=""),0,IF(G7969="STATE CLUSTER",SUMIFS(amount_expended,uniform_state_cluster_name,W7969),SUMIFS(amount_expended,cluster_name,G7969))))</f>
        <v/>
      </c>
      <c r="L7969" s="8" t="n"/>
      <c r="M7969" s="7" t="n"/>
      <c r="N7969" s="8" t="n"/>
      <c r="O7969" s="7" t="n"/>
      <c r="P7969" s="7" t="n"/>
      <c r="Q7969" s="8" t="n"/>
      <c r="R7969" s="9" t="n"/>
      <c r="S7969" s="8" t="n"/>
      <c r="T7969" s="8" t="n"/>
      <c r="U7969" s="8" t="n"/>
      <c r="V7969" s="11">
        <f>IF(OR(B7969="",C7969=""),"",CONCATENATE(B7969,".",C7969))</f>
        <v/>
      </c>
      <c r="W7969" s="6">
        <f>UPPER(TRIM(H7969))</f>
        <v/>
      </c>
      <c r="X7969" s="6">
        <f>UPPER(TRIM(I7969))</f>
        <v/>
      </c>
      <c r="Y7969" s="6">
        <f>IF(V7969&lt;&gt;"",IFERROR(INDEX(federal_program_name_lookup,MATCH(V7969,aln_lookup,0)),""),"")</f>
        <v/>
      </c>
    </row>
    <row r="7970">
      <c r="A7970" s="6">
        <f>IF(B7970&lt;&gt;"", "AWARD-"&amp;TEXT(ROW()-1,"0000"), "")</f>
        <v/>
      </c>
      <c r="B7970" s="7" t="n"/>
      <c r="C7970" s="7" t="n"/>
      <c r="D7970" s="7" t="n"/>
      <c r="E7970" s="8" t="n"/>
      <c r="F7970" s="9" t="n"/>
      <c r="G7970" s="8" t="n"/>
      <c r="H7970" s="8" t="n"/>
      <c r="I7970" s="8" t="n"/>
      <c r="J7970" s="10">
        <f>IF(A7970="",0,SUMIFS(amount_expended,cfda_key,V7970))</f>
        <v/>
      </c>
      <c r="K7970" s="10">
        <f>IF(G7970="OTHER CLUSTER NOT LISTED ABOVE",SUMIFS(amount_expended,uniform_other_cluster_name,X7970), IF(AND(OR(G7970="N/A",G7970=""),H7970=""),0,IF(G7970="STATE CLUSTER",SUMIFS(amount_expended,uniform_state_cluster_name,W7970),SUMIFS(amount_expended,cluster_name,G7970))))</f>
        <v/>
      </c>
      <c r="L7970" s="8" t="n"/>
      <c r="M7970" s="7" t="n"/>
      <c r="N7970" s="8" t="n"/>
      <c r="O7970" s="7" t="n"/>
      <c r="P7970" s="7" t="n"/>
      <c r="Q7970" s="8" t="n"/>
      <c r="R7970" s="9" t="n"/>
      <c r="S7970" s="8" t="n"/>
      <c r="T7970" s="8" t="n"/>
      <c r="U7970" s="8" t="n"/>
      <c r="V7970" s="11">
        <f>IF(OR(B7970="",C7970=""),"",CONCATENATE(B7970,".",C7970))</f>
        <v/>
      </c>
      <c r="W7970" s="6">
        <f>UPPER(TRIM(H7970))</f>
        <v/>
      </c>
      <c r="X7970" s="6">
        <f>UPPER(TRIM(I7970))</f>
        <v/>
      </c>
      <c r="Y7970" s="6">
        <f>IF(V7970&lt;&gt;"",IFERROR(INDEX(federal_program_name_lookup,MATCH(V7970,aln_lookup,0)),""),"")</f>
        <v/>
      </c>
    </row>
    <row r="7971">
      <c r="A7971" s="6">
        <f>IF(B7971&lt;&gt;"", "AWARD-"&amp;TEXT(ROW()-1,"0000"), "")</f>
        <v/>
      </c>
      <c r="B7971" s="7" t="n"/>
      <c r="C7971" s="7" t="n"/>
      <c r="D7971" s="7" t="n"/>
      <c r="E7971" s="8" t="n"/>
      <c r="F7971" s="9" t="n"/>
      <c r="G7971" s="8" t="n"/>
      <c r="H7971" s="8" t="n"/>
      <c r="I7971" s="8" t="n"/>
      <c r="J7971" s="10">
        <f>IF(A7971="",0,SUMIFS(amount_expended,cfda_key,V7971))</f>
        <v/>
      </c>
      <c r="K7971" s="10">
        <f>IF(G7971="OTHER CLUSTER NOT LISTED ABOVE",SUMIFS(amount_expended,uniform_other_cluster_name,X7971), IF(AND(OR(G7971="N/A",G7971=""),H7971=""),0,IF(G7971="STATE CLUSTER",SUMIFS(amount_expended,uniform_state_cluster_name,W7971),SUMIFS(amount_expended,cluster_name,G7971))))</f>
        <v/>
      </c>
      <c r="L7971" s="8" t="n"/>
      <c r="M7971" s="7" t="n"/>
      <c r="N7971" s="8" t="n"/>
      <c r="O7971" s="7" t="n"/>
      <c r="P7971" s="7" t="n"/>
      <c r="Q7971" s="8" t="n"/>
      <c r="R7971" s="9" t="n"/>
      <c r="S7971" s="8" t="n"/>
      <c r="T7971" s="8" t="n"/>
      <c r="U7971" s="8" t="n"/>
      <c r="V7971" s="11">
        <f>IF(OR(B7971="",C7971=""),"",CONCATENATE(B7971,".",C7971))</f>
        <v/>
      </c>
      <c r="W7971" s="6">
        <f>UPPER(TRIM(H7971))</f>
        <v/>
      </c>
      <c r="X7971" s="6">
        <f>UPPER(TRIM(I7971))</f>
        <v/>
      </c>
      <c r="Y7971" s="6">
        <f>IF(V7971&lt;&gt;"",IFERROR(INDEX(federal_program_name_lookup,MATCH(V7971,aln_lookup,0)),""),"")</f>
        <v/>
      </c>
    </row>
    <row r="7972">
      <c r="A7972" s="6">
        <f>IF(B7972&lt;&gt;"", "AWARD-"&amp;TEXT(ROW()-1,"0000"), "")</f>
        <v/>
      </c>
      <c r="B7972" s="7" t="n"/>
      <c r="C7972" s="7" t="n"/>
      <c r="D7972" s="7" t="n"/>
      <c r="E7972" s="8" t="n"/>
      <c r="F7972" s="9" t="n"/>
      <c r="G7972" s="8" t="n"/>
      <c r="H7972" s="8" t="n"/>
      <c r="I7972" s="8" t="n"/>
      <c r="J7972" s="10">
        <f>IF(A7972="",0,SUMIFS(amount_expended,cfda_key,V7972))</f>
        <v/>
      </c>
      <c r="K7972" s="10">
        <f>IF(G7972="OTHER CLUSTER NOT LISTED ABOVE",SUMIFS(amount_expended,uniform_other_cluster_name,X7972), IF(AND(OR(G7972="N/A",G7972=""),H7972=""),0,IF(G7972="STATE CLUSTER",SUMIFS(amount_expended,uniform_state_cluster_name,W7972),SUMIFS(amount_expended,cluster_name,G7972))))</f>
        <v/>
      </c>
      <c r="L7972" s="8" t="n"/>
      <c r="M7972" s="7" t="n"/>
      <c r="N7972" s="8" t="n"/>
      <c r="O7972" s="7" t="n"/>
      <c r="P7972" s="7" t="n"/>
      <c r="Q7972" s="8" t="n"/>
      <c r="R7972" s="9" t="n"/>
      <c r="S7972" s="8" t="n"/>
      <c r="T7972" s="8" t="n"/>
      <c r="U7972" s="8" t="n"/>
      <c r="V7972" s="11">
        <f>IF(OR(B7972="",C7972=""),"",CONCATENATE(B7972,".",C7972))</f>
        <v/>
      </c>
      <c r="W7972" s="6">
        <f>UPPER(TRIM(H7972))</f>
        <v/>
      </c>
      <c r="X7972" s="6">
        <f>UPPER(TRIM(I7972))</f>
        <v/>
      </c>
      <c r="Y7972" s="6">
        <f>IF(V7972&lt;&gt;"",IFERROR(INDEX(federal_program_name_lookup,MATCH(V7972,aln_lookup,0)),""),"")</f>
        <v/>
      </c>
    </row>
    <row r="7973">
      <c r="A7973" s="6">
        <f>IF(B7973&lt;&gt;"", "AWARD-"&amp;TEXT(ROW()-1,"0000"), "")</f>
        <v/>
      </c>
      <c r="B7973" s="7" t="n"/>
      <c r="C7973" s="7" t="n"/>
      <c r="D7973" s="7" t="n"/>
      <c r="E7973" s="8" t="n"/>
      <c r="F7973" s="9" t="n"/>
      <c r="G7973" s="8" t="n"/>
      <c r="H7973" s="8" t="n"/>
      <c r="I7973" s="8" t="n"/>
      <c r="J7973" s="10">
        <f>IF(A7973="",0,SUMIFS(amount_expended,cfda_key,V7973))</f>
        <v/>
      </c>
      <c r="K7973" s="10">
        <f>IF(G7973="OTHER CLUSTER NOT LISTED ABOVE",SUMIFS(amount_expended,uniform_other_cluster_name,X7973), IF(AND(OR(G7973="N/A",G7973=""),H7973=""),0,IF(G7973="STATE CLUSTER",SUMIFS(amount_expended,uniform_state_cluster_name,W7973),SUMIFS(amount_expended,cluster_name,G7973))))</f>
        <v/>
      </c>
      <c r="L7973" s="8" t="n"/>
      <c r="M7973" s="7" t="n"/>
      <c r="N7973" s="8" t="n"/>
      <c r="O7973" s="7" t="n"/>
      <c r="P7973" s="7" t="n"/>
      <c r="Q7973" s="8" t="n"/>
      <c r="R7973" s="9" t="n"/>
      <c r="S7973" s="8" t="n"/>
      <c r="T7973" s="8" t="n"/>
      <c r="U7973" s="8" t="n"/>
      <c r="V7973" s="11">
        <f>IF(OR(B7973="",C7973=""),"",CONCATENATE(B7973,".",C7973))</f>
        <v/>
      </c>
      <c r="W7973" s="6">
        <f>UPPER(TRIM(H7973))</f>
        <v/>
      </c>
      <c r="X7973" s="6">
        <f>UPPER(TRIM(I7973))</f>
        <v/>
      </c>
      <c r="Y7973" s="6">
        <f>IF(V7973&lt;&gt;"",IFERROR(INDEX(federal_program_name_lookup,MATCH(V7973,aln_lookup,0)),""),"")</f>
        <v/>
      </c>
    </row>
    <row r="7974">
      <c r="A7974" s="6">
        <f>IF(B7974&lt;&gt;"", "AWARD-"&amp;TEXT(ROW()-1,"0000"), "")</f>
        <v/>
      </c>
      <c r="B7974" s="7" t="n"/>
      <c r="C7974" s="7" t="n"/>
      <c r="D7974" s="7" t="n"/>
      <c r="E7974" s="8" t="n"/>
      <c r="F7974" s="9" t="n"/>
      <c r="G7974" s="8" t="n"/>
      <c r="H7974" s="8" t="n"/>
      <c r="I7974" s="8" t="n"/>
      <c r="J7974" s="10">
        <f>IF(A7974="",0,SUMIFS(amount_expended,cfda_key,V7974))</f>
        <v/>
      </c>
      <c r="K7974" s="10">
        <f>IF(G7974="OTHER CLUSTER NOT LISTED ABOVE",SUMIFS(amount_expended,uniform_other_cluster_name,X7974), IF(AND(OR(G7974="N/A",G7974=""),H7974=""),0,IF(G7974="STATE CLUSTER",SUMIFS(amount_expended,uniform_state_cluster_name,W7974),SUMIFS(amount_expended,cluster_name,G7974))))</f>
        <v/>
      </c>
      <c r="L7974" s="8" t="n"/>
      <c r="M7974" s="7" t="n"/>
      <c r="N7974" s="8" t="n"/>
      <c r="O7974" s="7" t="n"/>
      <c r="P7974" s="7" t="n"/>
      <c r="Q7974" s="8" t="n"/>
      <c r="R7974" s="9" t="n"/>
      <c r="S7974" s="8" t="n"/>
      <c r="T7974" s="8" t="n"/>
      <c r="U7974" s="8" t="n"/>
      <c r="V7974" s="11">
        <f>IF(OR(B7974="",C7974=""),"",CONCATENATE(B7974,".",C7974))</f>
        <v/>
      </c>
      <c r="W7974" s="6">
        <f>UPPER(TRIM(H7974))</f>
        <v/>
      </c>
      <c r="X7974" s="6">
        <f>UPPER(TRIM(I7974))</f>
        <v/>
      </c>
      <c r="Y7974" s="6">
        <f>IF(V7974&lt;&gt;"",IFERROR(INDEX(federal_program_name_lookup,MATCH(V7974,aln_lookup,0)),""),"")</f>
        <v/>
      </c>
    </row>
    <row r="7975">
      <c r="A7975" s="6">
        <f>IF(B7975&lt;&gt;"", "AWARD-"&amp;TEXT(ROW()-1,"0000"), "")</f>
        <v/>
      </c>
      <c r="B7975" s="7" t="n"/>
      <c r="C7975" s="7" t="n"/>
      <c r="D7975" s="7" t="n"/>
      <c r="E7975" s="8" t="n"/>
      <c r="F7975" s="9" t="n"/>
      <c r="G7975" s="8" t="n"/>
      <c r="H7975" s="8" t="n"/>
      <c r="I7975" s="8" t="n"/>
      <c r="J7975" s="10">
        <f>IF(A7975="",0,SUMIFS(amount_expended,cfda_key,V7975))</f>
        <v/>
      </c>
      <c r="K7975" s="10">
        <f>IF(G7975="OTHER CLUSTER NOT LISTED ABOVE",SUMIFS(amount_expended,uniform_other_cluster_name,X7975), IF(AND(OR(G7975="N/A",G7975=""),H7975=""),0,IF(G7975="STATE CLUSTER",SUMIFS(amount_expended,uniform_state_cluster_name,W7975),SUMIFS(amount_expended,cluster_name,G7975))))</f>
        <v/>
      </c>
      <c r="L7975" s="8" t="n"/>
      <c r="M7975" s="7" t="n"/>
      <c r="N7975" s="8" t="n"/>
      <c r="O7975" s="7" t="n"/>
      <c r="P7975" s="7" t="n"/>
      <c r="Q7975" s="8" t="n"/>
      <c r="R7975" s="9" t="n"/>
      <c r="S7975" s="8" t="n"/>
      <c r="T7975" s="8" t="n"/>
      <c r="U7975" s="8" t="n"/>
      <c r="V7975" s="11">
        <f>IF(OR(B7975="",C7975=""),"",CONCATENATE(B7975,".",C7975))</f>
        <v/>
      </c>
      <c r="W7975" s="6">
        <f>UPPER(TRIM(H7975))</f>
        <v/>
      </c>
      <c r="X7975" s="6">
        <f>UPPER(TRIM(I7975))</f>
        <v/>
      </c>
      <c r="Y7975" s="6">
        <f>IF(V7975&lt;&gt;"",IFERROR(INDEX(federal_program_name_lookup,MATCH(V7975,aln_lookup,0)),""),"")</f>
        <v/>
      </c>
    </row>
    <row r="7976">
      <c r="A7976" s="6">
        <f>IF(B7976&lt;&gt;"", "AWARD-"&amp;TEXT(ROW()-1,"0000"), "")</f>
        <v/>
      </c>
      <c r="B7976" s="7" t="n"/>
      <c r="C7976" s="7" t="n"/>
      <c r="D7976" s="7" t="n"/>
      <c r="E7976" s="8" t="n"/>
      <c r="F7976" s="9" t="n"/>
      <c r="G7976" s="8" t="n"/>
      <c r="H7976" s="8" t="n"/>
      <c r="I7976" s="8" t="n"/>
      <c r="J7976" s="10">
        <f>IF(A7976="",0,SUMIFS(amount_expended,cfda_key,V7976))</f>
        <v/>
      </c>
      <c r="K7976" s="10">
        <f>IF(G7976="OTHER CLUSTER NOT LISTED ABOVE",SUMIFS(amount_expended,uniform_other_cluster_name,X7976), IF(AND(OR(G7976="N/A",G7976=""),H7976=""),0,IF(G7976="STATE CLUSTER",SUMIFS(amount_expended,uniform_state_cluster_name,W7976),SUMIFS(amount_expended,cluster_name,G7976))))</f>
        <v/>
      </c>
      <c r="L7976" s="8" t="n"/>
      <c r="M7976" s="7" t="n"/>
      <c r="N7976" s="8" t="n"/>
      <c r="O7976" s="7" t="n"/>
      <c r="P7976" s="7" t="n"/>
      <c r="Q7976" s="8" t="n"/>
      <c r="R7976" s="9" t="n"/>
      <c r="S7976" s="8" t="n"/>
      <c r="T7976" s="8" t="n"/>
      <c r="U7976" s="8" t="n"/>
      <c r="V7976" s="11">
        <f>IF(OR(B7976="",C7976=""),"",CONCATENATE(B7976,".",C7976))</f>
        <v/>
      </c>
      <c r="W7976" s="6">
        <f>UPPER(TRIM(H7976))</f>
        <v/>
      </c>
      <c r="X7976" s="6">
        <f>UPPER(TRIM(I7976))</f>
        <v/>
      </c>
      <c r="Y7976" s="6">
        <f>IF(V7976&lt;&gt;"",IFERROR(INDEX(federal_program_name_lookup,MATCH(V7976,aln_lookup,0)),""),"")</f>
        <v/>
      </c>
    </row>
    <row r="7977">
      <c r="A7977" s="6">
        <f>IF(B7977&lt;&gt;"", "AWARD-"&amp;TEXT(ROW()-1,"0000"), "")</f>
        <v/>
      </c>
      <c r="B7977" s="7" t="n"/>
      <c r="C7977" s="7" t="n"/>
      <c r="D7977" s="7" t="n"/>
      <c r="E7977" s="8" t="n"/>
      <c r="F7977" s="9" t="n"/>
      <c r="G7977" s="8" t="n"/>
      <c r="H7977" s="8" t="n"/>
      <c r="I7977" s="8" t="n"/>
      <c r="J7977" s="10">
        <f>IF(A7977="",0,SUMIFS(amount_expended,cfda_key,V7977))</f>
        <v/>
      </c>
      <c r="K7977" s="10">
        <f>IF(G7977="OTHER CLUSTER NOT LISTED ABOVE",SUMIFS(amount_expended,uniform_other_cluster_name,X7977), IF(AND(OR(G7977="N/A",G7977=""),H7977=""),0,IF(G7977="STATE CLUSTER",SUMIFS(amount_expended,uniform_state_cluster_name,W7977),SUMIFS(amount_expended,cluster_name,G7977))))</f>
        <v/>
      </c>
      <c r="L7977" s="8" t="n"/>
      <c r="M7977" s="7" t="n"/>
      <c r="N7977" s="8" t="n"/>
      <c r="O7977" s="7" t="n"/>
      <c r="P7977" s="7" t="n"/>
      <c r="Q7977" s="8" t="n"/>
      <c r="R7977" s="9" t="n"/>
      <c r="S7977" s="8" t="n"/>
      <c r="T7977" s="8" t="n"/>
      <c r="U7977" s="8" t="n"/>
      <c r="V7977" s="11">
        <f>IF(OR(B7977="",C7977=""),"",CONCATENATE(B7977,".",C7977))</f>
        <v/>
      </c>
      <c r="W7977" s="6">
        <f>UPPER(TRIM(H7977))</f>
        <v/>
      </c>
      <c r="X7977" s="6">
        <f>UPPER(TRIM(I7977))</f>
        <v/>
      </c>
      <c r="Y7977" s="6">
        <f>IF(V7977&lt;&gt;"",IFERROR(INDEX(federal_program_name_lookup,MATCH(V7977,aln_lookup,0)),""),"")</f>
        <v/>
      </c>
    </row>
    <row r="7978">
      <c r="A7978" s="6">
        <f>IF(B7978&lt;&gt;"", "AWARD-"&amp;TEXT(ROW()-1,"0000"), "")</f>
        <v/>
      </c>
      <c r="B7978" s="7" t="n"/>
      <c r="C7978" s="7" t="n"/>
      <c r="D7978" s="7" t="n"/>
      <c r="E7978" s="8" t="n"/>
      <c r="F7978" s="9" t="n"/>
      <c r="G7978" s="8" t="n"/>
      <c r="H7978" s="8" t="n"/>
      <c r="I7978" s="8" t="n"/>
      <c r="J7978" s="10">
        <f>IF(A7978="",0,SUMIFS(amount_expended,cfda_key,V7978))</f>
        <v/>
      </c>
      <c r="K7978" s="10">
        <f>IF(G7978="OTHER CLUSTER NOT LISTED ABOVE",SUMIFS(amount_expended,uniform_other_cluster_name,X7978), IF(AND(OR(G7978="N/A",G7978=""),H7978=""),0,IF(G7978="STATE CLUSTER",SUMIFS(amount_expended,uniform_state_cluster_name,W7978),SUMIFS(amount_expended,cluster_name,G7978))))</f>
        <v/>
      </c>
      <c r="L7978" s="8" t="n"/>
      <c r="M7978" s="7" t="n"/>
      <c r="N7978" s="8" t="n"/>
      <c r="O7978" s="7" t="n"/>
      <c r="P7978" s="7" t="n"/>
      <c r="Q7978" s="8" t="n"/>
      <c r="R7978" s="9" t="n"/>
      <c r="S7978" s="8" t="n"/>
      <c r="T7978" s="8" t="n"/>
      <c r="U7978" s="8" t="n"/>
      <c r="V7978" s="11">
        <f>IF(OR(B7978="",C7978=""),"",CONCATENATE(B7978,".",C7978))</f>
        <v/>
      </c>
      <c r="W7978" s="6">
        <f>UPPER(TRIM(H7978))</f>
        <v/>
      </c>
      <c r="X7978" s="6">
        <f>UPPER(TRIM(I7978))</f>
        <v/>
      </c>
      <c r="Y7978" s="6">
        <f>IF(V7978&lt;&gt;"",IFERROR(INDEX(federal_program_name_lookup,MATCH(V7978,aln_lookup,0)),""),"")</f>
        <v/>
      </c>
    </row>
    <row r="7979">
      <c r="A7979" s="6">
        <f>IF(B7979&lt;&gt;"", "AWARD-"&amp;TEXT(ROW()-1,"0000"), "")</f>
        <v/>
      </c>
      <c r="B7979" s="7" t="n"/>
      <c r="C7979" s="7" t="n"/>
      <c r="D7979" s="7" t="n"/>
      <c r="E7979" s="8" t="n"/>
      <c r="F7979" s="9" t="n"/>
      <c r="G7979" s="8" t="n"/>
      <c r="H7979" s="8" t="n"/>
      <c r="I7979" s="8" t="n"/>
      <c r="J7979" s="10">
        <f>IF(A7979="",0,SUMIFS(amount_expended,cfda_key,V7979))</f>
        <v/>
      </c>
      <c r="K7979" s="10">
        <f>IF(G7979="OTHER CLUSTER NOT LISTED ABOVE",SUMIFS(amount_expended,uniform_other_cluster_name,X7979), IF(AND(OR(G7979="N/A",G7979=""),H7979=""),0,IF(G7979="STATE CLUSTER",SUMIFS(amount_expended,uniform_state_cluster_name,W7979),SUMIFS(amount_expended,cluster_name,G7979))))</f>
        <v/>
      </c>
      <c r="L7979" s="8" t="n"/>
      <c r="M7979" s="7" t="n"/>
      <c r="N7979" s="8" t="n"/>
      <c r="O7979" s="7" t="n"/>
      <c r="P7979" s="7" t="n"/>
      <c r="Q7979" s="8" t="n"/>
      <c r="R7979" s="9" t="n"/>
      <c r="S7979" s="8" t="n"/>
      <c r="T7979" s="8" t="n"/>
      <c r="U7979" s="8" t="n"/>
      <c r="V7979" s="11">
        <f>IF(OR(B7979="",C7979=""),"",CONCATENATE(B7979,".",C7979))</f>
        <v/>
      </c>
      <c r="W7979" s="6">
        <f>UPPER(TRIM(H7979))</f>
        <v/>
      </c>
      <c r="X7979" s="6">
        <f>UPPER(TRIM(I7979))</f>
        <v/>
      </c>
      <c r="Y7979" s="6">
        <f>IF(V7979&lt;&gt;"",IFERROR(INDEX(federal_program_name_lookup,MATCH(V7979,aln_lookup,0)),""),"")</f>
        <v/>
      </c>
    </row>
    <row r="7980">
      <c r="A7980" s="6">
        <f>IF(B7980&lt;&gt;"", "AWARD-"&amp;TEXT(ROW()-1,"0000"), "")</f>
        <v/>
      </c>
      <c r="B7980" s="7" t="n"/>
      <c r="C7980" s="7" t="n"/>
      <c r="D7980" s="7" t="n"/>
      <c r="E7980" s="8" t="n"/>
      <c r="F7980" s="9" t="n"/>
      <c r="G7980" s="8" t="n"/>
      <c r="H7980" s="8" t="n"/>
      <c r="I7980" s="8" t="n"/>
      <c r="J7980" s="10">
        <f>IF(A7980="",0,SUMIFS(amount_expended,cfda_key,V7980))</f>
        <v/>
      </c>
      <c r="K7980" s="10">
        <f>IF(G7980="OTHER CLUSTER NOT LISTED ABOVE",SUMIFS(amount_expended,uniform_other_cluster_name,X7980), IF(AND(OR(G7980="N/A",G7980=""),H7980=""),0,IF(G7980="STATE CLUSTER",SUMIFS(amount_expended,uniform_state_cluster_name,W7980),SUMIFS(amount_expended,cluster_name,G7980))))</f>
        <v/>
      </c>
      <c r="L7980" s="8" t="n"/>
      <c r="M7980" s="7" t="n"/>
      <c r="N7980" s="8" t="n"/>
      <c r="O7980" s="7" t="n"/>
      <c r="P7980" s="7" t="n"/>
      <c r="Q7980" s="8" t="n"/>
      <c r="R7980" s="9" t="n"/>
      <c r="S7980" s="8" t="n"/>
      <c r="T7980" s="8" t="n"/>
      <c r="U7980" s="8" t="n"/>
      <c r="V7980" s="11">
        <f>IF(OR(B7980="",C7980=""),"",CONCATENATE(B7980,".",C7980))</f>
        <v/>
      </c>
      <c r="W7980" s="6">
        <f>UPPER(TRIM(H7980))</f>
        <v/>
      </c>
      <c r="X7980" s="6">
        <f>UPPER(TRIM(I7980))</f>
        <v/>
      </c>
      <c r="Y7980" s="6">
        <f>IF(V7980&lt;&gt;"",IFERROR(INDEX(federal_program_name_lookup,MATCH(V7980,aln_lookup,0)),""),"")</f>
        <v/>
      </c>
    </row>
    <row r="7981">
      <c r="A7981" s="6">
        <f>IF(B7981&lt;&gt;"", "AWARD-"&amp;TEXT(ROW()-1,"0000"), "")</f>
        <v/>
      </c>
      <c r="B7981" s="7" t="n"/>
      <c r="C7981" s="7" t="n"/>
      <c r="D7981" s="7" t="n"/>
      <c r="E7981" s="8" t="n"/>
      <c r="F7981" s="9" t="n"/>
      <c r="G7981" s="8" t="n"/>
      <c r="H7981" s="8" t="n"/>
      <c r="I7981" s="8" t="n"/>
      <c r="J7981" s="10">
        <f>IF(A7981="",0,SUMIFS(amount_expended,cfda_key,V7981))</f>
        <v/>
      </c>
      <c r="K7981" s="10">
        <f>IF(G7981="OTHER CLUSTER NOT LISTED ABOVE",SUMIFS(amount_expended,uniform_other_cluster_name,X7981), IF(AND(OR(G7981="N/A",G7981=""),H7981=""),0,IF(G7981="STATE CLUSTER",SUMIFS(amount_expended,uniform_state_cluster_name,W7981),SUMIFS(amount_expended,cluster_name,G7981))))</f>
        <v/>
      </c>
      <c r="L7981" s="8" t="n"/>
      <c r="M7981" s="7" t="n"/>
      <c r="N7981" s="8" t="n"/>
      <c r="O7981" s="7" t="n"/>
      <c r="P7981" s="7" t="n"/>
      <c r="Q7981" s="8" t="n"/>
      <c r="R7981" s="9" t="n"/>
      <c r="S7981" s="8" t="n"/>
      <c r="T7981" s="8" t="n"/>
      <c r="U7981" s="8" t="n"/>
      <c r="V7981" s="11">
        <f>IF(OR(B7981="",C7981=""),"",CONCATENATE(B7981,".",C7981))</f>
        <v/>
      </c>
      <c r="W7981" s="6">
        <f>UPPER(TRIM(H7981))</f>
        <v/>
      </c>
      <c r="X7981" s="6">
        <f>UPPER(TRIM(I7981))</f>
        <v/>
      </c>
      <c r="Y7981" s="6">
        <f>IF(V7981&lt;&gt;"",IFERROR(INDEX(federal_program_name_lookup,MATCH(V7981,aln_lookup,0)),""),"")</f>
        <v/>
      </c>
    </row>
    <row r="7982">
      <c r="A7982" s="6">
        <f>IF(B7982&lt;&gt;"", "AWARD-"&amp;TEXT(ROW()-1,"0000"), "")</f>
        <v/>
      </c>
      <c r="B7982" s="7" t="n"/>
      <c r="C7982" s="7" t="n"/>
      <c r="D7982" s="7" t="n"/>
      <c r="E7982" s="8" t="n"/>
      <c r="F7982" s="9" t="n"/>
      <c r="G7982" s="8" t="n"/>
      <c r="H7982" s="8" t="n"/>
      <c r="I7982" s="8" t="n"/>
      <c r="J7982" s="10">
        <f>IF(A7982="",0,SUMIFS(amount_expended,cfda_key,V7982))</f>
        <v/>
      </c>
      <c r="K7982" s="10">
        <f>IF(G7982="OTHER CLUSTER NOT LISTED ABOVE",SUMIFS(amount_expended,uniform_other_cluster_name,X7982), IF(AND(OR(G7982="N/A",G7982=""),H7982=""),0,IF(G7982="STATE CLUSTER",SUMIFS(amount_expended,uniform_state_cluster_name,W7982),SUMIFS(amount_expended,cluster_name,G7982))))</f>
        <v/>
      </c>
      <c r="L7982" s="8" t="n"/>
      <c r="M7982" s="7" t="n"/>
      <c r="N7982" s="8" t="n"/>
      <c r="O7982" s="7" t="n"/>
      <c r="P7982" s="7" t="n"/>
      <c r="Q7982" s="8" t="n"/>
      <c r="R7982" s="9" t="n"/>
      <c r="S7982" s="8" t="n"/>
      <c r="T7982" s="8" t="n"/>
      <c r="U7982" s="8" t="n"/>
      <c r="V7982" s="11">
        <f>IF(OR(B7982="",C7982=""),"",CONCATENATE(B7982,".",C7982))</f>
        <v/>
      </c>
      <c r="W7982" s="6">
        <f>UPPER(TRIM(H7982))</f>
        <v/>
      </c>
      <c r="X7982" s="6">
        <f>UPPER(TRIM(I7982))</f>
        <v/>
      </c>
      <c r="Y7982" s="6">
        <f>IF(V7982&lt;&gt;"",IFERROR(INDEX(federal_program_name_lookup,MATCH(V7982,aln_lookup,0)),""),"")</f>
        <v/>
      </c>
    </row>
    <row r="7983">
      <c r="A7983" s="6">
        <f>IF(B7983&lt;&gt;"", "AWARD-"&amp;TEXT(ROW()-1,"0000"), "")</f>
        <v/>
      </c>
      <c r="B7983" s="7" t="n"/>
      <c r="C7983" s="7" t="n"/>
      <c r="D7983" s="7" t="n"/>
      <c r="E7983" s="8" t="n"/>
      <c r="F7983" s="9" t="n"/>
      <c r="G7983" s="8" t="n"/>
      <c r="H7983" s="8" t="n"/>
      <c r="I7983" s="8" t="n"/>
      <c r="J7983" s="10">
        <f>IF(A7983="",0,SUMIFS(amount_expended,cfda_key,V7983))</f>
        <v/>
      </c>
      <c r="K7983" s="10">
        <f>IF(G7983="OTHER CLUSTER NOT LISTED ABOVE",SUMIFS(amount_expended,uniform_other_cluster_name,X7983), IF(AND(OR(G7983="N/A",G7983=""),H7983=""),0,IF(G7983="STATE CLUSTER",SUMIFS(amount_expended,uniform_state_cluster_name,W7983),SUMIFS(amount_expended,cluster_name,G7983))))</f>
        <v/>
      </c>
      <c r="L7983" s="8" t="n"/>
      <c r="M7983" s="7" t="n"/>
      <c r="N7983" s="8" t="n"/>
      <c r="O7983" s="7" t="n"/>
      <c r="P7983" s="7" t="n"/>
      <c r="Q7983" s="8" t="n"/>
      <c r="R7983" s="9" t="n"/>
      <c r="S7983" s="8" t="n"/>
      <c r="T7983" s="8" t="n"/>
      <c r="U7983" s="8" t="n"/>
      <c r="V7983" s="11">
        <f>IF(OR(B7983="",C7983=""),"",CONCATENATE(B7983,".",C7983))</f>
        <v/>
      </c>
      <c r="W7983" s="6">
        <f>UPPER(TRIM(H7983))</f>
        <v/>
      </c>
      <c r="X7983" s="6">
        <f>UPPER(TRIM(I7983))</f>
        <v/>
      </c>
      <c r="Y7983" s="6">
        <f>IF(V7983&lt;&gt;"",IFERROR(INDEX(federal_program_name_lookup,MATCH(V7983,aln_lookup,0)),""),"")</f>
        <v/>
      </c>
    </row>
    <row r="7984">
      <c r="A7984" s="6">
        <f>IF(B7984&lt;&gt;"", "AWARD-"&amp;TEXT(ROW()-1,"0000"), "")</f>
        <v/>
      </c>
      <c r="B7984" s="7" t="n"/>
      <c r="C7984" s="7" t="n"/>
      <c r="D7984" s="7" t="n"/>
      <c r="E7984" s="8" t="n"/>
      <c r="F7984" s="9" t="n"/>
      <c r="G7984" s="8" t="n"/>
      <c r="H7984" s="8" t="n"/>
      <c r="I7984" s="8" t="n"/>
      <c r="J7984" s="10">
        <f>IF(A7984="",0,SUMIFS(amount_expended,cfda_key,V7984))</f>
        <v/>
      </c>
      <c r="K7984" s="10">
        <f>IF(G7984="OTHER CLUSTER NOT LISTED ABOVE",SUMIFS(amount_expended,uniform_other_cluster_name,X7984), IF(AND(OR(G7984="N/A",G7984=""),H7984=""),0,IF(G7984="STATE CLUSTER",SUMIFS(amount_expended,uniform_state_cluster_name,W7984),SUMIFS(amount_expended,cluster_name,G7984))))</f>
        <v/>
      </c>
      <c r="L7984" s="8" t="n"/>
      <c r="M7984" s="7" t="n"/>
      <c r="N7984" s="8" t="n"/>
      <c r="O7984" s="7" t="n"/>
      <c r="P7984" s="7" t="n"/>
      <c r="Q7984" s="8" t="n"/>
      <c r="R7984" s="9" t="n"/>
      <c r="S7984" s="8" t="n"/>
      <c r="T7984" s="8" t="n"/>
      <c r="U7984" s="8" t="n"/>
      <c r="V7984" s="11">
        <f>IF(OR(B7984="",C7984=""),"",CONCATENATE(B7984,".",C7984))</f>
        <v/>
      </c>
      <c r="W7984" s="6">
        <f>UPPER(TRIM(H7984))</f>
        <v/>
      </c>
      <c r="X7984" s="6">
        <f>UPPER(TRIM(I7984))</f>
        <v/>
      </c>
      <c r="Y7984" s="6">
        <f>IF(V7984&lt;&gt;"",IFERROR(INDEX(federal_program_name_lookup,MATCH(V7984,aln_lookup,0)),""),"")</f>
        <v/>
      </c>
    </row>
    <row r="7985">
      <c r="A7985" s="6">
        <f>IF(B7985&lt;&gt;"", "AWARD-"&amp;TEXT(ROW()-1,"0000"), "")</f>
        <v/>
      </c>
      <c r="B7985" s="7" t="n"/>
      <c r="C7985" s="7" t="n"/>
      <c r="D7985" s="7" t="n"/>
      <c r="E7985" s="8" t="n"/>
      <c r="F7985" s="9" t="n"/>
      <c r="G7985" s="8" t="n"/>
      <c r="H7985" s="8" t="n"/>
      <c r="I7985" s="8" t="n"/>
      <c r="J7985" s="10">
        <f>IF(A7985="",0,SUMIFS(amount_expended,cfda_key,V7985))</f>
        <v/>
      </c>
      <c r="K7985" s="10">
        <f>IF(G7985="OTHER CLUSTER NOT LISTED ABOVE",SUMIFS(amount_expended,uniform_other_cluster_name,X7985), IF(AND(OR(G7985="N/A",G7985=""),H7985=""),0,IF(G7985="STATE CLUSTER",SUMIFS(amount_expended,uniform_state_cluster_name,W7985),SUMIFS(amount_expended,cluster_name,G7985))))</f>
        <v/>
      </c>
      <c r="L7985" s="8" t="n"/>
      <c r="M7985" s="7" t="n"/>
      <c r="N7985" s="8" t="n"/>
      <c r="O7985" s="7" t="n"/>
      <c r="P7985" s="7" t="n"/>
      <c r="Q7985" s="8" t="n"/>
      <c r="R7985" s="9" t="n"/>
      <c r="S7985" s="8" t="n"/>
      <c r="T7985" s="8" t="n"/>
      <c r="U7985" s="8" t="n"/>
      <c r="V7985" s="11">
        <f>IF(OR(B7985="",C7985=""),"",CONCATENATE(B7985,".",C7985))</f>
        <v/>
      </c>
      <c r="W7985" s="6">
        <f>UPPER(TRIM(H7985))</f>
        <v/>
      </c>
      <c r="X7985" s="6">
        <f>UPPER(TRIM(I7985))</f>
        <v/>
      </c>
      <c r="Y7985" s="6">
        <f>IF(V7985&lt;&gt;"",IFERROR(INDEX(federal_program_name_lookup,MATCH(V7985,aln_lookup,0)),""),"")</f>
        <v/>
      </c>
    </row>
    <row r="7986">
      <c r="A7986" s="6">
        <f>IF(B7986&lt;&gt;"", "AWARD-"&amp;TEXT(ROW()-1,"0000"), "")</f>
        <v/>
      </c>
      <c r="B7986" s="7" t="n"/>
      <c r="C7986" s="7" t="n"/>
      <c r="D7986" s="7" t="n"/>
      <c r="E7986" s="8" t="n"/>
      <c r="F7986" s="9" t="n"/>
      <c r="G7986" s="8" t="n"/>
      <c r="H7986" s="8" t="n"/>
      <c r="I7986" s="8" t="n"/>
      <c r="J7986" s="10">
        <f>IF(A7986="",0,SUMIFS(amount_expended,cfda_key,V7986))</f>
        <v/>
      </c>
      <c r="K7986" s="10">
        <f>IF(G7986="OTHER CLUSTER NOT LISTED ABOVE",SUMIFS(amount_expended,uniform_other_cluster_name,X7986), IF(AND(OR(G7986="N/A",G7986=""),H7986=""),0,IF(G7986="STATE CLUSTER",SUMIFS(amount_expended,uniform_state_cluster_name,W7986),SUMIFS(amount_expended,cluster_name,G7986))))</f>
        <v/>
      </c>
      <c r="L7986" s="8" t="n"/>
      <c r="M7986" s="7" t="n"/>
      <c r="N7986" s="8" t="n"/>
      <c r="O7986" s="7" t="n"/>
      <c r="P7986" s="7" t="n"/>
      <c r="Q7986" s="8" t="n"/>
      <c r="R7986" s="9" t="n"/>
      <c r="S7986" s="8" t="n"/>
      <c r="T7986" s="8" t="n"/>
      <c r="U7986" s="8" t="n"/>
      <c r="V7986" s="11">
        <f>IF(OR(B7986="",C7986=""),"",CONCATENATE(B7986,".",C7986))</f>
        <v/>
      </c>
      <c r="W7986" s="6">
        <f>UPPER(TRIM(H7986))</f>
        <v/>
      </c>
      <c r="X7986" s="6">
        <f>UPPER(TRIM(I7986))</f>
        <v/>
      </c>
      <c r="Y7986" s="6">
        <f>IF(V7986&lt;&gt;"",IFERROR(INDEX(federal_program_name_lookup,MATCH(V7986,aln_lookup,0)),""),"")</f>
        <v/>
      </c>
    </row>
    <row r="7987">
      <c r="A7987" s="6">
        <f>IF(B7987&lt;&gt;"", "AWARD-"&amp;TEXT(ROW()-1,"0000"), "")</f>
        <v/>
      </c>
      <c r="B7987" s="7" t="n"/>
      <c r="C7987" s="7" t="n"/>
      <c r="D7987" s="7" t="n"/>
      <c r="E7987" s="8" t="n"/>
      <c r="F7987" s="9" t="n"/>
      <c r="G7987" s="8" t="n"/>
      <c r="H7987" s="8" t="n"/>
      <c r="I7987" s="8" t="n"/>
      <c r="J7987" s="10">
        <f>IF(A7987="",0,SUMIFS(amount_expended,cfda_key,V7987))</f>
        <v/>
      </c>
      <c r="K7987" s="10">
        <f>IF(G7987="OTHER CLUSTER NOT LISTED ABOVE",SUMIFS(amount_expended,uniform_other_cluster_name,X7987), IF(AND(OR(G7987="N/A",G7987=""),H7987=""),0,IF(G7987="STATE CLUSTER",SUMIFS(amount_expended,uniform_state_cluster_name,W7987),SUMIFS(amount_expended,cluster_name,G7987))))</f>
        <v/>
      </c>
      <c r="L7987" s="8" t="n"/>
      <c r="M7987" s="7" t="n"/>
      <c r="N7987" s="8" t="n"/>
      <c r="O7987" s="7" t="n"/>
      <c r="P7987" s="7" t="n"/>
      <c r="Q7987" s="8" t="n"/>
      <c r="R7987" s="9" t="n"/>
      <c r="S7987" s="8" t="n"/>
      <c r="T7987" s="8" t="n"/>
      <c r="U7987" s="8" t="n"/>
      <c r="V7987" s="11">
        <f>IF(OR(B7987="",C7987=""),"",CONCATENATE(B7987,".",C7987))</f>
        <v/>
      </c>
      <c r="W7987" s="6">
        <f>UPPER(TRIM(H7987))</f>
        <v/>
      </c>
      <c r="X7987" s="6">
        <f>UPPER(TRIM(I7987))</f>
        <v/>
      </c>
      <c r="Y7987" s="6">
        <f>IF(V7987&lt;&gt;"",IFERROR(INDEX(federal_program_name_lookup,MATCH(V7987,aln_lookup,0)),""),"")</f>
        <v/>
      </c>
    </row>
    <row r="7988">
      <c r="A7988" s="6">
        <f>IF(B7988&lt;&gt;"", "AWARD-"&amp;TEXT(ROW()-1,"0000"), "")</f>
        <v/>
      </c>
      <c r="B7988" s="7" t="n"/>
      <c r="C7988" s="7" t="n"/>
      <c r="D7988" s="7" t="n"/>
      <c r="E7988" s="8" t="n"/>
      <c r="F7988" s="9" t="n"/>
      <c r="G7988" s="8" t="n"/>
      <c r="H7988" s="8" t="n"/>
      <c r="I7988" s="8" t="n"/>
      <c r="J7988" s="10">
        <f>IF(A7988="",0,SUMIFS(amount_expended,cfda_key,V7988))</f>
        <v/>
      </c>
      <c r="K7988" s="10">
        <f>IF(G7988="OTHER CLUSTER NOT LISTED ABOVE",SUMIFS(amount_expended,uniform_other_cluster_name,X7988), IF(AND(OR(G7988="N/A",G7988=""),H7988=""),0,IF(G7988="STATE CLUSTER",SUMIFS(amount_expended,uniform_state_cluster_name,W7988),SUMIFS(amount_expended,cluster_name,G7988))))</f>
        <v/>
      </c>
      <c r="L7988" s="8" t="n"/>
      <c r="M7988" s="7" t="n"/>
      <c r="N7988" s="8" t="n"/>
      <c r="O7988" s="7" t="n"/>
      <c r="P7988" s="7" t="n"/>
      <c r="Q7988" s="8" t="n"/>
      <c r="R7988" s="9" t="n"/>
      <c r="S7988" s="8" t="n"/>
      <c r="T7988" s="8" t="n"/>
      <c r="U7988" s="8" t="n"/>
      <c r="V7988" s="11">
        <f>IF(OR(B7988="",C7988=""),"",CONCATENATE(B7988,".",C7988))</f>
        <v/>
      </c>
      <c r="W7988" s="6">
        <f>UPPER(TRIM(H7988))</f>
        <v/>
      </c>
      <c r="X7988" s="6">
        <f>UPPER(TRIM(I7988))</f>
        <v/>
      </c>
      <c r="Y7988" s="6">
        <f>IF(V7988&lt;&gt;"",IFERROR(INDEX(federal_program_name_lookup,MATCH(V7988,aln_lookup,0)),""),"")</f>
        <v/>
      </c>
    </row>
    <row r="7989">
      <c r="A7989" s="6">
        <f>IF(B7989&lt;&gt;"", "AWARD-"&amp;TEXT(ROW()-1,"0000"), "")</f>
        <v/>
      </c>
      <c r="B7989" s="7" t="n"/>
      <c r="C7989" s="7" t="n"/>
      <c r="D7989" s="7" t="n"/>
      <c r="E7989" s="8" t="n"/>
      <c r="F7989" s="9" t="n"/>
      <c r="G7989" s="8" t="n"/>
      <c r="H7989" s="8" t="n"/>
      <c r="I7989" s="8" t="n"/>
      <c r="J7989" s="10">
        <f>IF(A7989="",0,SUMIFS(amount_expended,cfda_key,V7989))</f>
        <v/>
      </c>
      <c r="K7989" s="10">
        <f>IF(G7989="OTHER CLUSTER NOT LISTED ABOVE",SUMIFS(amount_expended,uniform_other_cluster_name,X7989), IF(AND(OR(G7989="N/A",G7989=""),H7989=""),0,IF(G7989="STATE CLUSTER",SUMIFS(amount_expended,uniform_state_cluster_name,W7989),SUMIFS(amount_expended,cluster_name,G7989))))</f>
        <v/>
      </c>
      <c r="L7989" s="8" t="n"/>
      <c r="M7989" s="7" t="n"/>
      <c r="N7989" s="8" t="n"/>
      <c r="O7989" s="7" t="n"/>
      <c r="P7989" s="7" t="n"/>
      <c r="Q7989" s="8" t="n"/>
      <c r="R7989" s="9" t="n"/>
      <c r="S7989" s="8" t="n"/>
      <c r="T7989" s="8" t="n"/>
      <c r="U7989" s="8" t="n"/>
      <c r="V7989" s="11">
        <f>IF(OR(B7989="",C7989=""),"",CONCATENATE(B7989,".",C7989))</f>
        <v/>
      </c>
      <c r="W7989" s="6">
        <f>UPPER(TRIM(H7989))</f>
        <v/>
      </c>
      <c r="X7989" s="6">
        <f>UPPER(TRIM(I7989))</f>
        <v/>
      </c>
      <c r="Y7989" s="6">
        <f>IF(V7989&lt;&gt;"",IFERROR(INDEX(federal_program_name_lookup,MATCH(V7989,aln_lookup,0)),""),"")</f>
        <v/>
      </c>
    </row>
    <row r="7990">
      <c r="A7990" s="6">
        <f>IF(B7990&lt;&gt;"", "AWARD-"&amp;TEXT(ROW()-1,"0000"), "")</f>
        <v/>
      </c>
      <c r="B7990" s="7" t="n"/>
      <c r="C7990" s="7" t="n"/>
      <c r="D7990" s="7" t="n"/>
      <c r="E7990" s="8" t="n"/>
      <c r="F7990" s="9" t="n"/>
      <c r="G7990" s="8" t="n"/>
      <c r="H7990" s="8" t="n"/>
      <c r="I7990" s="8" t="n"/>
      <c r="J7990" s="10">
        <f>IF(A7990="",0,SUMIFS(amount_expended,cfda_key,V7990))</f>
        <v/>
      </c>
      <c r="K7990" s="10">
        <f>IF(G7990="OTHER CLUSTER NOT LISTED ABOVE",SUMIFS(amount_expended,uniform_other_cluster_name,X7990), IF(AND(OR(G7990="N/A",G7990=""),H7990=""),0,IF(G7990="STATE CLUSTER",SUMIFS(amount_expended,uniform_state_cluster_name,W7990),SUMIFS(amount_expended,cluster_name,G7990))))</f>
        <v/>
      </c>
      <c r="L7990" s="8" t="n"/>
      <c r="M7990" s="7" t="n"/>
      <c r="N7990" s="8" t="n"/>
      <c r="O7990" s="7" t="n"/>
      <c r="P7990" s="7" t="n"/>
      <c r="Q7990" s="8" t="n"/>
      <c r="R7990" s="9" t="n"/>
      <c r="S7990" s="8" t="n"/>
      <c r="T7990" s="8" t="n"/>
      <c r="U7990" s="8" t="n"/>
      <c r="V7990" s="11">
        <f>IF(OR(B7990="",C7990=""),"",CONCATENATE(B7990,".",C7990))</f>
        <v/>
      </c>
      <c r="W7990" s="6">
        <f>UPPER(TRIM(H7990))</f>
        <v/>
      </c>
      <c r="X7990" s="6">
        <f>UPPER(TRIM(I7990))</f>
        <v/>
      </c>
      <c r="Y7990" s="6">
        <f>IF(V7990&lt;&gt;"",IFERROR(INDEX(federal_program_name_lookup,MATCH(V7990,aln_lookup,0)),""),"")</f>
        <v/>
      </c>
    </row>
    <row r="7991">
      <c r="A7991" s="6">
        <f>IF(B7991&lt;&gt;"", "AWARD-"&amp;TEXT(ROW()-1,"0000"), "")</f>
        <v/>
      </c>
      <c r="B7991" s="7" t="n"/>
      <c r="C7991" s="7" t="n"/>
      <c r="D7991" s="7" t="n"/>
      <c r="E7991" s="8" t="n"/>
      <c r="F7991" s="9" t="n"/>
      <c r="G7991" s="8" t="n"/>
      <c r="H7991" s="8" t="n"/>
      <c r="I7991" s="8" t="n"/>
      <c r="J7991" s="10">
        <f>IF(A7991="",0,SUMIFS(amount_expended,cfda_key,V7991))</f>
        <v/>
      </c>
      <c r="K7991" s="10">
        <f>IF(G7991="OTHER CLUSTER NOT LISTED ABOVE",SUMIFS(amount_expended,uniform_other_cluster_name,X7991), IF(AND(OR(G7991="N/A",G7991=""),H7991=""),0,IF(G7991="STATE CLUSTER",SUMIFS(amount_expended,uniform_state_cluster_name,W7991),SUMIFS(amount_expended,cluster_name,G7991))))</f>
        <v/>
      </c>
      <c r="L7991" s="8" t="n"/>
      <c r="M7991" s="7" t="n"/>
      <c r="N7991" s="8" t="n"/>
      <c r="O7991" s="7" t="n"/>
      <c r="P7991" s="7" t="n"/>
      <c r="Q7991" s="8" t="n"/>
      <c r="R7991" s="9" t="n"/>
      <c r="S7991" s="8" t="n"/>
      <c r="T7991" s="8" t="n"/>
      <c r="U7991" s="8" t="n"/>
      <c r="V7991" s="11">
        <f>IF(OR(B7991="",C7991=""),"",CONCATENATE(B7991,".",C7991))</f>
        <v/>
      </c>
      <c r="W7991" s="6">
        <f>UPPER(TRIM(H7991))</f>
        <v/>
      </c>
      <c r="X7991" s="6">
        <f>UPPER(TRIM(I7991))</f>
        <v/>
      </c>
      <c r="Y7991" s="6">
        <f>IF(V7991&lt;&gt;"",IFERROR(INDEX(federal_program_name_lookup,MATCH(V7991,aln_lookup,0)),""),"")</f>
        <v/>
      </c>
    </row>
    <row r="7992">
      <c r="A7992" s="6">
        <f>IF(B7992&lt;&gt;"", "AWARD-"&amp;TEXT(ROW()-1,"0000"), "")</f>
        <v/>
      </c>
      <c r="B7992" s="7" t="n"/>
      <c r="C7992" s="7" t="n"/>
      <c r="D7992" s="7" t="n"/>
      <c r="E7992" s="8" t="n"/>
      <c r="F7992" s="9" t="n"/>
      <c r="G7992" s="8" t="n"/>
      <c r="H7992" s="8" t="n"/>
      <c r="I7992" s="8" t="n"/>
      <c r="J7992" s="10">
        <f>IF(A7992="",0,SUMIFS(amount_expended,cfda_key,V7992))</f>
        <v/>
      </c>
      <c r="K7992" s="10">
        <f>IF(G7992="OTHER CLUSTER NOT LISTED ABOVE",SUMIFS(amount_expended,uniform_other_cluster_name,X7992), IF(AND(OR(G7992="N/A",G7992=""),H7992=""),0,IF(G7992="STATE CLUSTER",SUMIFS(amount_expended,uniform_state_cluster_name,W7992),SUMIFS(amount_expended,cluster_name,G7992))))</f>
        <v/>
      </c>
      <c r="L7992" s="8" t="n"/>
      <c r="M7992" s="7" t="n"/>
      <c r="N7992" s="8" t="n"/>
      <c r="O7992" s="7" t="n"/>
      <c r="P7992" s="7" t="n"/>
      <c r="Q7992" s="8" t="n"/>
      <c r="R7992" s="9" t="n"/>
      <c r="S7992" s="8" t="n"/>
      <c r="T7992" s="8" t="n"/>
      <c r="U7992" s="8" t="n"/>
      <c r="V7992" s="11">
        <f>IF(OR(B7992="",C7992=""),"",CONCATENATE(B7992,".",C7992))</f>
        <v/>
      </c>
      <c r="W7992" s="6">
        <f>UPPER(TRIM(H7992))</f>
        <v/>
      </c>
      <c r="X7992" s="6">
        <f>UPPER(TRIM(I7992))</f>
        <v/>
      </c>
      <c r="Y7992" s="6">
        <f>IF(V7992&lt;&gt;"",IFERROR(INDEX(federal_program_name_lookup,MATCH(V7992,aln_lookup,0)),""),"")</f>
        <v/>
      </c>
    </row>
    <row r="7993">
      <c r="A7993" s="6">
        <f>IF(B7993&lt;&gt;"", "AWARD-"&amp;TEXT(ROW()-1,"0000"), "")</f>
        <v/>
      </c>
      <c r="B7993" s="7" t="n"/>
      <c r="C7993" s="7" t="n"/>
      <c r="D7993" s="7" t="n"/>
      <c r="E7993" s="8" t="n"/>
      <c r="F7993" s="9" t="n"/>
      <c r="G7993" s="8" t="n"/>
      <c r="H7993" s="8" t="n"/>
      <c r="I7993" s="8" t="n"/>
      <c r="J7993" s="10">
        <f>IF(A7993="",0,SUMIFS(amount_expended,cfda_key,V7993))</f>
        <v/>
      </c>
      <c r="K7993" s="10">
        <f>IF(G7993="OTHER CLUSTER NOT LISTED ABOVE",SUMIFS(amount_expended,uniform_other_cluster_name,X7993), IF(AND(OR(G7993="N/A",G7993=""),H7993=""),0,IF(G7993="STATE CLUSTER",SUMIFS(amount_expended,uniform_state_cluster_name,W7993),SUMIFS(amount_expended,cluster_name,G7993))))</f>
        <v/>
      </c>
      <c r="L7993" s="8" t="n"/>
      <c r="M7993" s="7" t="n"/>
      <c r="N7993" s="8" t="n"/>
      <c r="O7993" s="7" t="n"/>
      <c r="P7993" s="7" t="n"/>
      <c r="Q7993" s="8" t="n"/>
      <c r="R7993" s="9" t="n"/>
      <c r="S7993" s="8" t="n"/>
      <c r="T7993" s="8" t="n"/>
      <c r="U7993" s="8" t="n"/>
      <c r="V7993" s="11">
        <f>IF(OR(B7993="",C7993=""),"",CONCATENATE(B7993,".",C7993))</f>
        <v/>
      </c>
      <c r="W7993" s="6">
        <f>UPPER(TRIM(H7993))</f>
        <v/>
      </c>
      <c r="X7993" s="6">
        <f>UPPER(TRIM(I7993))</f>
        <v/>
      </c>
      <c r="Y7993" s="6">
        <f>IF(V7993&lt;&gt;"",IFERROR(INDEX(federal_program_name_lookup,MATCH(V7993,aln_lookup,0)),""),"")</f>
        <v/>
      </c>
    </row>
    <row r="7994">
      <c r="A7994" s="6">
        <f>IF(B7994&lt;&gt;"", "AWARD-"&amp;TEXT(ROW()-1,"0000"), "")</f>
        <v/>
      </c>
      <c r="B7994" s="7" t="n"/>
      <c r="C7994" s="7" t="n"/>
      <c r="D7994" s="7" t="n"/>
      <c r="E7994" s="8" t="n"/>
      <c r="F7994" s="9" t="n"/>
      <c r="G7994" s="8" t="n"/>
      <c r="H7994" s="8" t="n"/>
      <c r="I7994" s="8" t="n"/>
      <c r="J7994" s="10">
        <f>IF(A7994="",0,SUMIFS(amount_expended,cfda_key,V7994))</f>
        <v/>
      </c>
      <c r="K7994" s="10">
        <f>IF(G7994="OTHER CLUSTER NOT LISTED ABOVE",SUMIFS(amount_expended,uniform_other_cluster_name,X7994), IF(AND(OR(G7994="N/A",G7994=""),H7994=""),0,IF(G7994="STATE CLUSTER",SUMIFS(amount_expended,uniform_state_cluster_name,W7994),SUMIFS(amount_expended,cluster_name,G7994))))</f>
        <v/>
      </c>
      <c r="L7994" s="8" t="n"/>
      <c r="M7994" s="7" t="n"/>
      <c r="N7994" s="8" t="n"/>
      <c r="O7994" s="7" t="n"/>
      <c r="P7994" s="7" t="n"/>
      <c r="Q7994" s="8" t="n"/>
      <c r="R7994" s="9" t="n"/>
      <c r="S7994" s="8" t="n"/>
      <c r="T7994" s="8" t="n"/>
      <c r="U7994" s="8" t="n"/>
      <c r="V7994" s="11">
        <f>IF(OR(B7994="",C7994=""),"",CONCATENATE(B7994,".",C7994))</f>
        <v/>
      </c>
      <c r="W7994" s="6">
        <f>UPPER(TRIM(H7994))</f>
        <v/>
      </c>
      <c r="X7994" s="6">
        <f>UPPER(TRIM(I7994))</f>
        <v/>
      </c>
      <c r="Y7994" s="6">
        <f>IF(V7994&lt;&gt;"",IFERROR(INDEX(federal_program_name_lookup,MATCH(V7994,aln_lookup,0)),""),"")</f>
        <v/>
      </c>
    </row>
    <row r="7995">
      <c r="A7995" s="6">
        <f>IF(B7995&lt;&gt;"", "AWARD-"&amp;TEXT(ROW()-1,"0000"), "")</f>
        <v/>
      </c>
      <c r="B7995" s="7" t="n"/>
      <c r="C7995" s="7" t="n"/>
      <c r="D7995" s="7" t="n"/>
      <c r="E7995" s="8" t="n"/>
      <c r="F7995" s="9" t="n"/>
      <c r="G7995" s="8" t="n"/>
      <c r="H7995" s="8" t="n"/>
      <c r="I7995" s="8" t="n"/>
      <c r="J7995" s="10">
        <f>IF(A7995="",0,SUMIFS(amount_expended,cfda_key,V7995))</f>
        <v/>
      </c>
      <c r="K7995" s="10">
        <f>IF(G7995="OTHER CLUSTER NOT LISTED ABOVE",SUMIFS(amount_expended,uniform_other_cluster_name,X7995), IF(AND(OR(G7995="N/A",G7995=""),H7995=""),0,IF(G7995="STATE CLUSTER",SUMIFS(amount_expended,uniform_state_cluster_name,W7995),SUMIFS(amount_expended,cluster_name,G7995))))</f>
        <v/>
      </c>
      <c r="L7995" s="8" t="n"/>
      <c r="M7995" s="7" t="n"/>
      <c r="N7995" s="8" t="n"/>
      <c r="O7995" s="7" t="n"/>
      <c r="P7995" s="7" t="n"/>
      <c r="Q7995" s="8" t="n"/>
      <c r="R7995" s="9" t="n"/>
      <c r="S7995" s="8" t="n"/>
      <c r="T7995" s="8" t="n"/>
      <c r="U7995" s="8" t="n"/>
      <c r="V7995" s="11">
        <f>IF(OR(B7995="",C7995=""),"",CONCATENATE(B7995,".",C7995))</f>
        <v/>
      </c>
      <c r="W7995" s="6">
        <f>UPPER(TRIM(H7995))</f>
        <v/>
      </c>
      <c r="X7995" s="6">
        <f>UPPER(TRIM(I7995))</f>
        <v/>
      </c>
      <c r="Y7995" s="6">
        <f>IF(V7995&lt;&gt;"",IFERROR(INDEX(federal_program_name_lookup,MATCH(V7995,aln_lookup,0)),""),"")</f>
        <v/>
      </c>
    </row>
    <row r="7996">
      <c r="A7996" s="6">
        <f>IF(B7996&lt;&gt;"", "AWARD-"&amp;TEXT(ROW()-1,"0000"), "")</f>
        <v/>
      </c>
      <c r="B7996" s="7" t="n"/>
      <c r="C7996" s="7" t="n"/>
      <c r="D7996" s="7" t="n"/>
      <c r="E7996" s="8" t="n"/>
      <c r="F7996" s="9" t="n"/>
      <c r="G7996" s="8" t="n"/>
      <c r="H7996" s="8" t="n"/>
      <c r="I7996" s="8" t="n"/>
      <c r="J7996" s="10">
        <f>IF(A7996="",0,SUMIFS(amount_expended,cfda_key,V7996))</f>
        <v/>
      </c>
      <c r="K7996" s="10">
        <f>IF(G7996="OTHER CLUSTER NOT LISTED ABOVE",SUMIFS(amount_expended,uniform_other_cluster_name,X7996), IF(AND(OR(G7996="N/A",G7996=""),H7996=""),0,IF(G7996="STATE CLUSTER",SUMIFS(amount_expended,uniform_state_cluster_name,W7996),SUMIFS(amount_expended,cluster_name,G7996))))</f>
        <v/>
      </c>
      <c r="L7996" s="8" t="n"/>
      <c r="M7996" s="7" t="n"/>
      <c r="N7996" s="8" t="n"/>
      <c r="O7996" s="7" t="n"/>
      <c r="P7996" s="7" t="n"/>
      <c r="Q7996" s="8" t="n"/>
      <c r="R7996" s="9" t="n"/>
      <c r="S7996" s="8" t="n"/>
      <c r="T7996" s="8" t="n"/>
      <c r="U7996" s="8" t="n"/>
      <c r="V7996" s="11">
        <f>IF(OR(B7996="",C7996=""),"",CONCATENATE(B7996,".",C7996))</f>
        <v/>
      </c>
      <c r="W7996" s="6">
        <f>UPPER(TRIM(H7996))</f>
        <v/>
      </c>
      <c r="X7996" s="6">
        <f>UPPER(TRIM(I7996))</f>
        <v/>
      </c>
      <c r="Y7996" s="6">
        <f>IF(V7996&lt;&gt;"",IFERROR(INDEX(federal_program_name_lookup,MATCH(V7996,aln_lookup,0)),""),"")</f>
        <v/>
      </c>
    </row>
    <row r="7997">
      <c r="A7997" s="6">
        <f>IF(B7997&lt;&gt;"", "AWARD-"&amp;TEXT(ROW()-1,"0000"), "")</f>
        <v/>
      </c>
      <c r="B7997" s="7" t="n"/>
      <c r="C7997" s="7" t="n"/>
      <c r="D7997" s="7" t="n"/>
      <c r="E7997" s="8" t="n"/>
      <c r="F7997" s="9" t="n"/>
      <c r="G7997" s="8" t="n"/>
      <c r="H7997" s="8" t="n"/>
      <c r="I7997" s="8" t="n"/>
      <c r="J7997" s="10">
        <f>IF(A7997="",0,SUMIFS(amount_expended,cfda_key,V7997))</f>
        <v/>
      </c>
      <c r="K7997" s="10">
        <f>IF(G7997="OTHER CLUSTER NOT LISTED ABOVE",SUMIFS(amount_expended,uniform_other_cluster_name,X7997), IF(AND(OR(G7997="N/A",G7997=""),H7997=""),0,IF(G7997="STATE CLUSTER",SUMIFS(amount_expended,uniform_state_cluster_name,W7997),SUMIFS(amount_expended,cluster_name,G7997))))</f>
        <v/>
      </c>
      <c r="L7997" s="8" t="n"/>
      <c r="M7997" s="7" t="n"/>
      <c r="N7997" s="8" t="n"/>
      <c r="O7997" s="7" t="n"/>
      <c r="P7997" s="7" t="n"/>
      <c r="Q7997" s="8" t="n"/>
      <c r="R7997" s="9" t="n"/>
      <c r="S7997" s="8" t="n"/>
      <c r="T7997" s="8" t="n"/>
      <c r="U7997" s="8" t="n"/>
      <c r="V7997" s="11">
        <f>IF(OR(B7997="",C7997=""),"",CONCATENATE(B7997,".",C7997))</f>
        <v/>
      </c>
      <c r="W7997" s="6">
        <f>UPPER(TRIM(H7997))</f>
        <v/>
      </c>
      <c r="X7997" s="6">
        <f>UPPER(TRIM(I7997))</f>
        <v/>
      </c>
      <c r="Y7997" s="6">
        <f>IF(V7997&lt;&gt;"",IFERROR(INDEX(federal_program_name_lookup,MATCH(V7997,aln_lookup,0)),""),"")</f>
        <v/>
      </c>
    </row>
    <row r="7998">
      <c r="A7998" s="6">
        <f>IF(B7998&lt;&gt;"", "AWARD-"&amp;TEXT(ROW()-1,"0000"), "")</f>
        <v/>
      </c>
      <c r="B7998" s="7" t="n"/>
      <c r="C7998" s="7" t="n"/>
      <c r="D7998" s="7" t="n"/>
      <c r="E7998" s="8" t="n"/>
      <c r="F7998" s="9" t="n"/>
      <c r="G7998" s="8" t="n"/>
      <c r="H7998" s="8" t="n"/>
      <c r="I7998" s="8" t="n"/>
      <c r="J7998" s="10">
        <f>IF(A7998="",0,SUMIFS(amount_expended,cfda_key,V7998))</f>
        <v/>
      </c>
      <c r="K7998" s="10">
        <f>IF(G7998="OTHER CLUSTER NOT LISTED ABOVE",SUMIFS(amount_expended,uniform_other_cluster_name,X7998), IF(AND(OR(G7998="N/A",G7998=""),H7998=""),0,IF(G7998="STATE CLUSTER",SUMIFS(amount_expended,uniform_state_cluster_name,W7998),SUMIFS(amount_expended,cluster_name,G7998))))</f>
        <v/>
      </c>
      <c r="L7998" s="8" t="n"/>
      <c r="M7998" s="7" t="n"/>
      <c r="N7998" s="8" t="n"/>
      <c r="O7998" s="7" t="n"/>
      <c r="P7998" s="7" t="n"/>
      <c r="Q7998" s="8" t="n"/>
      <c r="R7998" s="9" t="n"/>
      <c r="S7998" s="8" t="n"/>
      <c r="T7998" s="8" t="n"/>
      <c r="U7998" s="8" t="n"/>
      <c r="V7998" s="11">
        <f>IF(OR(B7998="",C7998=""),"",CONCATENATE(B7998,".",C7998))</f>
        <v/>
      </c>
      <c r="W7998" s="6">
        <f>UPPER(TRIM(H7998))</f>
        <v/>
      </c>
      <c r="X7998" s="6">
        <f>UPPER(TRIM(I7998))</f>
        <v/>
      </c>
      <c r="Y7998" s="6">
        <f>IF(V7998&lt;&gt;"",IFERROR(INDEX(federal_program_name_lookup,MATCH(V7998,aln_lookup,0)),""),"")</f>
        <v/>
      </c>
    </row>
    <row r="7999">
      <c r="A7999" s="6">
        <f>IF(B7999&lt;&gt;"", "AWARD-"&amp;TEXT(ROW()-1,"0000"), "")</f>
        <v/>
      </c>
      <c r="B7999" s="7" t="n"/>
      <c r="C7999" s="7" t="n"/>
      <c r="D7999" s="7" t="n"/>
      <c r="E7999" s="8" t="n"/>
      <c r="F7999" s="9" t="n"/>
      <c r="G7999" s="8" t="n"/>
      <c r="H7999" s="8" t="n"/>
      <c r="I7999" s="8" t="n"/>
      <c r="J7999" s="10">
        <f>IF(A7999="",0,SUMIFS(amount_expended,cfda_key,V7999))</f>
        <v/>
      </c>
      <c r="K7999" s="10">
        <f>IF(G7999="OTHER CLUSTER NOT LISTED ABOVE",SUMIFS(amount_expended,uniform_other_cluster_name,X7999), IF(AND(OR(G7999="N/A",G7999=""),H7999=""),0,IF(G7999="STATE CLUSTER",SUMIFS(amount_expended,uniform_state_cluster_name,W7999),SUMIFS(amount_expended,cluster_name,G7999))))</f>
        <v/>
      </c>
      <c r="L7999" s="8" t="n"/>
      <c r="M7999" s="7" t="n"/>
      <c r="N7999" s="8" t="n"/>
      <c r="O7999" s="7" t="n"/>
      <c r="P7999" s="7" t="n"/>
      <c r="Q7999" s="8" t="n"/>
      <c r="R7999" s="9" t="n"/>
      <c r="S7999" s="8" t="n"/>
      <c r="T7999" s="8" t="n"/>
      <c r="U7999" s="8" t="n"/>
      <c r="V7999" s="11">
        <f>IF(OR(B7999="",C7999=""),"",CONCATENATE(B7999,".",C7999))</f>
        <v/>
      </c>
      <c r="W7999" s="6">
        <f>UPPER(TRIM(H7999))</f>
        <v/>
      </c>
      <c r="X7999" s="6">
        <f>UPPER(TRIM(I7999))</f>
        <v/>
      </c>
      <c r="Y7999" s="6">
        <f>IF(V7999&lt;&gt;"",IFERROR(INDEX(federal_program_name_lookup,MATCH(V7999,aln_lookup,0)),""),"")</f>
        <v/>
      </c>
    </row>
    <row r="8000">
      <c r="A8000" s="6">
        <f>IF(B8000&lt;&gt;"", "AWARD-"&amp;TEXT(ROW()-1,"0000"), "")</f>
        <v/>
      </c>
      <c r="B8000" s="7" t="n"/>
      <c r="C8000" s="7" t="n"/>
      <c r="D8000" s="7" t="n"/>
      <c r="E8000" s="8" t="n"/>
      <c r="F8000" s="9" t="n"/>
      <c r="G8000" s="8" t="n"/>
      <c r="H8000" s="8" t="n"/>
      <c r="I8000" s="8" t="n"/>
      <c r="J8000" s="10">
        <f>IF(A8000="",0,SUMIFS(amount_expended,cfda_key,V8000))</f>
        <v/>
      </c>
      <c r="K8000" s="10">
        <f>IF(G8000="OTHER CLUSTER NOT LISTED ABOVE",SUMIFS(amount_expended,uniform_other_cluster_name,X8000), IF(AND(OR(G8000="N/A",G8000=""),H8000=""),0,IF(G8000="STATE CLUSTER",SUMIFS(amount_expended,uniform_state_cluster_name,W8000),SUMIFS(amount_expended,cluster_name,G8000))))</f>
        <v/>
      </c>
      <c r="L8000" s="8" t="n"/>
      <c r="M8000" s="7" t="n"/>
      <c r="N8000" s="8" t="n"/>
      <c r="O8000" s="7" t="n"/>
      <c r="P8000" s="7" t="n"/>
      <c r="Q8000" s="8" t="n"/>
      <c r="R8000" s="9" t="n"/>
      <c r="S8000" s="8" t="n"/>
      <c r="T8000" s="8" t="n"/>
      <c r="U8000" s="8" t="n"/>
      <c r="V8000" s="11">
        <f>IF(OR(B8000="",C8000=""),"",CONCATENATE(B8000,".",C8000))</f>
        <v/>
      </c>
      <c r="W8000" s="6">
        <f>UPPER(TRIM(H8000))</f>
        <v/>
      </c>
      <c r="X8000" s="6">
        <f>UPPER(TRIM(I8000))</f>
        <v/>
      </c>
      <c r="Y8000" s="6">
        <f>IF(V8000&lt;&gt;"",IFERROR(INDEX(federal_program_name_lookup,MATCH(V8000,aln_lookup,0)),""),"")</f>
        <v/>
      </c>
    </row>
    <row r="8001">
      <c r="A8001" s="6">
        <f>IF(B8001&lt;&gt;"", "AWARD-"&amp;TEXT(ROW()-1,"0000"), "")</f>
        <v/>
      </c>
      <c r="B8001" s="7" t="n"/>
      <c r="C8001" s="7" t="n"/>
      <c r="D8001" s="7" t="n"/>
      <c r="E8001" s="8" t="n"/>
      <c r="F8001" s="9" t="n"/>
      <c r="G8001" s="8" t="n"/>
      <c r="H8001" s="8" t="n"/>
      <c r="I8001" s="8" t="n"/>
      <c r="J8001" s="10">
        <f>IF(A8001="",0,SUMIFS(amount_expended,cfda_key,V8001))</f>
        <v/>
      </c>
      <c r="K8001" s="10">
        <f>IF(G8001="OTHER CLUSTER NOT LISTED ABOVE",SUMIFS(amount_expended,uniform_other_cluster_name,X8001), IF(AND(OR(G8001="N/A",G8001=""),H8001=""),0,IF(G8001="STATE CLUSTER",SUMIFS(amount_expended,uniform_state_cluster_name,W8001),SUMIFS(amount_expended,cluster_name,G8001))))</f>
        <v/>
      </c>
      <c r="L8001" s="8" t="n"/>
      <c r="M8001" s="7" t="n"/>
      <c r="N8001" s="8" t="n"/>
      <c r="O8001" s="7" t="n"/>
      <c r="P8001" s="7" t="n"/>
      <c r="Q8001" s="8" t="n"/>
      <c r="R8001" s="9" t="n"/>
      <c r="S8001" s="8" t="n"/>
      <c r="T8001" s="8" t="n"/>
      <c r="U8001" s="8" t="n"/>
      <c r="V8001" s="11">
        <f>IF(OR(B8001="",C8001=""),"",CONCATENATE(B8001,".",C8001))</f>
        <v/>
      </c>
      <c r="W8001" s="6">
        <f>UPPER(TRIM(H8001))</f>
        <v/>
      </c>
      <c r="X8001" s="6">
        <f>UPPER(TRIM(I8001))</f>
        <v/>
      </c>
      <c r="Y8001" s="6">
        <f>IF(V8001&lt;&gt;"",IFERROR(INDEX(federal_program_name_lookup,MATCH(V8001,aln_lookup,0)),""),"")</f>
        <v/>
      </c>
    </row>
    <row r="8002">
      <c r="A8002" s="6">
        <f>IF(B8002&lt;&gt;"", "AWARD-"&amp;TEXT(ROW()-1,"0000"), "")</f>
        <v/>
      </c>
      <c r="B8002" s="7" t="n"/>
      <c r="C8002" s="7" t="n"/>
      <c r="D8002" s="7" t="n"/>
      <c r="E8002" s="8" t="n"/>
      <c r="F8002" s="9" t="n"/>
      <c r="G8002" s="8" t="n"/>
      <c r="H8002" s="8" t="n"/>
      <c r="I8002" s="8" t="n"/>
      <c r="J8002" s="10">
        <f>IF(A8002="",0,SUMIFS(amount_expended,cfda_key,V8002))</f>
        <v/>
      </c>
      <c r="K8002" s="10">
        <f>IF(G8002="OTHER CLUSTER NOT LISTED ABOVE",SUMIFS(amount_expended,uniform_other_cluster_name,X8002), IF(AND(OR(G8002="N/A",G8002=""),H8002=""),0,IF(G8002="STATE CLUSTER",SUMIFS(amount_expended,uniform_state_cluster_name,W8002),SUMIFS(amount_expended,cluster_name,G8002))))</f>
        <v/>
      </c>
      <c r="L8002" s="8" t="n"/>
      <c r="M8002" s="7" t="n"/>
      <c r="N8002" s="8" t="n"/>
      <c r="O8002" s="7" t="n"/>
      <c r="P8002" s="7" t="n"/>
      <c r="Q8002" s="8" t="n"/>
      <c r="R8002" s="9" t="n"/>
      <c r="S8002" s="8" t="n"/>
      <c r="T8002" s="8" t="n"/>
      <c r="U8002" s="8" t="n"/>
      <c r="V8002" s="11">
        <f>IF(OR(B8002="",C8002=""),"",CONCATENATE(B8002,".",C8002))</f>
        <v/>
      </c>
      <c r="W8002" s="6">
        <f>UPPER(TRIM(H8002))</f>
        <v/>
      </c>
      <c r="X8002" s="6">
        <f>UPPER(TRIM(I8002))</f>
        <v/>
      </c>
      <c r="Y8002" s="6">
        <f>IF(V8002&lt;&gt;"",IFERROR(INDEX(federal_program_name_lookup,MATCH(V8002,aln_lookup,0)),""),"")</f>
        <v/>
      </c>
    </row>
    <row r="8003">
      <c r="A8003" s="6">
        <f>IF(B8003&lt;&gt;"", "AWARD-"&amp;TEXT(ROW()-1,"0000"), "")</f>
        <v/>
      </c>
      <c r="B8003" s="7" t="n"/>
      <c r="C8003" s="7" t="n"/>
      <c r="D8003" s="7" t="n"/>
      <c r="E8003" s="8" t="n"/>
      <c r="F8003" s="9" t="n"/>
      <c r="G8003" s="8" t="n"/>
      <c r="H8003" s="8" t="n"/>
      <c r="I8003" s="8" t="n"/>
      <c r="J8003" s="10">
        <f>IF(A8003="",0,SUMIFS(amount_expended,cfda_key,V8003))</f>
        <v/>
      </c>
      <c r="K8003" s="10">
        <f>IF(G8003="OTHER CLUSTER NOT LISTED ABOVE",SUMIFS(amount_expended,uniform_other_cluster_name,X8003), IF(AND(OR(G8003="N/A",G8003=""),H8003=""),0,IF(G8003="STATE CLUSTER",SUMIFS(amount_expended,uniform_state_cluster_name,W8003),SUMIFS(amount_expended,cluster_name,G8003))))</f>
        <v/>
      </c>
      <c r="L8003" s="8" t="n"/>
      <c r="M8003" s="7" t="n"/>
      <c r="N8003" s="8" t="n"/>
      <c r="O8003" s="7" t="n"/>
      <c r="P8003" s="7" t="n"/>
      <c r="Q8003" s="8" t="n"/>
      <c r="R8003" s="9" t="n"/>
      <c r="S8003" s="8" t="n"/>
      <c r="T8003" s="8" t="n"/>
      <c r="U8003" s="8" t="n"/>
      <c r="V8003" s="11">
        <f>IF(OR(B8003="",C8003=""),"",CONCATENATE(B8003,".",C8003))</f>
        <v/>
      </c>
      <c r="W8003" s="6">
        <f>UPPER(TRIM(H8003))</f>
        <v/>
      </c>
      <c r="X8003" s="6">
        <f>UPPER(TRIM(I8003))</f>
        <v/>
      </c>
      <c r="Y8003" s="6">
        <f>IF(V8003&lt;&gt;"",IFERROR(INDEX(federal_program_name_lookup,MATCH(V8003,aln_lookup,0)),""),"")</f>
        <v/>
      </c>
    </row>
    <row r="8004">
      <c r="A8004" s="6">
        <f>IF(B8004&lt;&gt;"", "AWARD-"&amp;TEXT(ROW()-1,"0000"), "")</f>
        <v/>
      </c>
      <c r="B8004" s="7" t="n"/>
      <c r="C8004" s="7" t="n"/>
      <c r="D8004" s="7" t="n"/>
      <c r="E8004" s="8" t="n"/>
      <c r="F8004" s="9" t="n"/>
      <c r="G8004" s="8" t="n"/>
      <c r="H8004" s="8" t="n"/>
      <c r="I8004" s="8" t="n"/>
      <c r="J8004" s="10">
        <f>IF(A8004="",0,SUMIFS(amount_expended,cfda_key,V8004))</f>
        <v/>
      </c>
      <c r="K8004" s="10">
        <f>IF(G8004="OTHER CLUSTER NOT LISTED ABOVE",SUMIFS(amount_expended,uniform_other_cluster_name,X8004), IF(AND(OR(G8004="N/A",G8004=""),H8004=""),0,IF(G8004="STATE CLUSTER",SUMIFS(amount_expended,uniform_state_cluster_name,W8004),SUMIFS(amount_expended,cluster_name,G8004))))</f>
        <v/>
      </c>
      <c r="L8004" s="8" t="n"/>
      <c r="M8004" s="7" t="n"/>
      <c r="N8004" s="8" t="n"/>
      <c r="O8004" s="7" t="n"/>
      <c r="P8004" s="7" t="n"/>
      <c r="Q8004" s="8" t="n"/>
      <c r="R8004" s="9" t="n"/>
      <c r="S8004" s="8" t="n"/>
      <c r="T8004" s="8" t="n"/>
      <c r="U8004" s="8" t="n"/>
      <c r="V8004" s="11">
        <f>IF(OR(B8004="",C8004=""),"",CONCATENATE(B8004,".",C8004))</f>
        <v/>
      </c>
      <c r="W8004" s="6">
        <f>UPPER(TRIM(H8004))</f>
        <v/>
      </c>
      <c r="X8004" s="6">
        <f>UPPER(TRIM(I8004))</f>
        <v/>
      </c>
      <c r="Y8004" s="6">
        <f>IF(V8004&lt;&gt;"",IFERROR(INDEX(federal_program_name_lookup,MATCH(V8004,aln_lookup,0)),""),"")</f>
        <v/>
      </c>
    </row>
    <row r="8005">
      <c r="A8005" s="6">
        <f>IF(B8005&lt;&gt;"", "AWARD-"&amp;TEXT(ROW()-1,"0000"), "")</f>
        <v/>
      </c>
      <c r="B8005" s="7" t="n"/>
      <c r="C8005" s="7" t="n"/>
      <c r="D8005" s="7" t="n"/>
      <c r="E8005" s="8" t="n"/>
      <c r="F8005" s="9" t="n"/>
      <c r="G8005" s="8" t="n"/>
      <c r="H8005" s="8" t="n"/>
      <c r="I8005" s="8" t="n"/>
      <c r="J8005" s="10">
        <f>IF(A8005="",0,SUMIFS(amount_expended,cfda_key,V8005))</f>
        <v/>
      </c>
      <c r="K8005" s="10">
        <f>IF(G8005="OTHER CLUSTER NOT LISTED ABOVE",SUMIFS(amount_expended,uniform_other_cluster_name,X8005), IF(AND(OR(G8005="N/A",G8005=""),H8005=""),0,IF(G8005="STATE CLUSTER",SUMIFS(amount_expended,uniform_state_cluster_name,W8005),SUMIFS(amount_expended,cluster_name,G8005))))</f>
        <v/>
      </c>
      <c r="L8005" s="8" t="n"/>
      <c r="M8005" s="7" t="n"/>
      <c r="N8005" s="8" t="n"/>
      <c r="O8005" s="7" t="n"/>
      <c r="P8005" s="7" t="n"/>
      <c r="Q8005" s="8" t="n"/>
      <c r="R8005" s="9" t="n"/>
      <c r="S8005" s="8" t="n"/>
      <c r="T8005" s="8" t="n"/>
      <c r="U8005" s="8" t="n"/>
      <c r="V8005" s="11">
        <f>IF(OR(B8005="",C8005=""),"",CONCATENATE(B8005,".",C8005))</f>
        <v/>
      </c>
      <c r="W8005" s="6">
        <f>UPPER(TRIM(H8005))</f>
        <v/>
      </c>
      <c r="X8005" s="6">
        <f>UPPER(TRIM(I8005))</f>
        <v/>
      </c>
      <c r="Y8005" s="6">
        <f>IF(V8005&lt;&gt;"",IFERROR(INDEX(federal_program_name_lookup,MATCH(V8005,aln_lookup,0)),""),"")</f>
        <v/>
      </c>
    </row>
    <row r="8006">
      <c r="A8006" s="6">
        <f>IF(B8006&lt;&gt;"", "AWARD-"&amp;TEXT(ROW()-1,"0000"), "")</f>
        <v/>
      </c>
      <c r="B8006" s="7" t="n"/>
      <c r="C8006" s="7" t="n"/>
      <c r="D8006" s="7" t="n"/>
      <c r="E8006" s="8" t="n"/>
      <c r="F8006" s="9" t="n"/>
      <c r="G8006" s="8" t="n"/>
      <c r="H8006" s="8" t="n"/>
      <c r="I8006" s="8" t="n"/>
      <c r="J8006" s="10">
        <f>IF(A8006="",0,SUMIFS(amount_expended,cfda_key,V8006))</f>
        <v/>
      </c>
      <c r="K8006" s="10">
        <f>IF(G8006="OTHER CLUSTER NOT LISTED ABOVE",SUMIFS(amount_expended,uniform_other_cluster_name,X8006), IF(AND(OR(G8006="N/A",G8006=""),H8006=""),0,IF(G8006="STATE CLUSTER",SUMIFS(amount_expended,uniform_state_cluster_name,W8006),SUMIFS(amount_expended,cluster_name,G8006))))</f>
        <v/>
      </c>
      <c r="L8006" s="8" t="n"/>
      <c r="M8006" s="7" t="n"/>
      <c r="N8006" s="8" t="n"/>
      <c r="O8006" s="7" t="n"/>
      <c r="P8006" s="7" t="n"/>
      <c r="Q8006" s="8" t="n"/>
      <c r="R8006" s="9" t="n"/>
      <c r="S8006" s="8" t="n"/>
      <c r="T8006" s="8" t="n"/>
      <c r="U8006" s="8" t="n"/>
      <c r="V8006" s="11">
        <f>IF(OR(B8006="",C8006=""),"",CONCATENATE(B8006,".",C8006))</f>
        <v/>
      </c>
      <c r="W8006" s="6">
        <f>UPPER(TRIM(H8006))</f>
        <v/>
      </c>
      <c r="X8006" s="6">
        <f>UPPER(TRIM(I8006))</f>
        <v/>
      </c>
      <c r="Y8006" s="6">
        <f>IF(V8006&lt;&gt;"",IFERROR(INDEX(federal_program_name_lookup,MATCH(V8006,aln_lookup,0)),""),"")</f>
        <v/>
      </c>
    </row>
    <row r="8007">
      <c r="A8007" s="6">
        <f>IF(B8007&lt;&gt;"", "AWARD-"&amp;TEXT(ROW()-1,"0000"), "")</f>
        <v/>
      </c>
      <c r="B8007" s="7" t="n"/>
      <c r="C8007" s="7" t="n"/>
      <c r="D8007" s="7" t="n"/>
      <c r="E8007" s="8" t="n"/>
      <c r="F8007" s="9" t="n"/>
      <c r="G8007" s="8" t="n"/>
      <c r="H8007" s="8" t="n"/>
      <c r="I8007" s="8" t="n"/>
      <c r="J8007" s="10">
        <f>IF(A8007="",0,SUMIFS(amount_expended,cfda_key,V8007))</f>
        <v/>
      </c>
      <c r="K8007" s="10">
        <f>IF(G8007="OTHER CLUSTER NOT LISTED ABOVE",SUMIFS(amount_expended,uniform_other_cluster_name,X8007), IF(AND(OR(G8007="N/A",G8007=""),H8007=""),0,IF(G8007="STATE CLUSTER",SUMIFS(amount_expended,uniform_state_cluster_name,W8007),SUMIFS(amount_expended,cluster_name,G8007))))</f>
        <v/>
      </c>
      <c r="L8007" s="8" t="n"/>
      <c r="M8007" s="7" t="n"/>
      <c r="N8007" s="8" t="n"/>
      <c r="O8007" s="7" t="n"/>
      <c r="P8007" s="7" t="n"/>
      <c r="Q8007" s="8" t="n"/>
      <c r="R8007" s="9" t="n"/>
      <c r="S8007" s="8" t="n"/>
      <c r="T8007" s="8" t="n"/>
      <c r="U8007" s="8" t="n"/>
      <c r="V8007" s="11">
        <f>IF(OR(B8007="",C8007=""),"",CONCATENATE(B8007,".",C8007))</f>
        <v/>
      </c>
      <c r="W8007" s="6">
        <f>UPPER(TRIM(H8007))</f>
        <v/>
      </c>
      <c r="X8007" s="6">
        <f>UPPER(TRIM(I8007))</f>
        <v/>
      </c>
      <c r="Y8007" s="6">
        <f>IF(V8007&lt;&gt;"",IFERROR(INDEX(federal_program_name_lookup,MATCH(V8007,aln_lookup,0)),""),"")</f>
        <v/>
      </c>
    </row>
    <row r="8008">
      <c r="A8008" s="6">
        <f>IF(B8008&lt;&gt;"", "AWARD-"&amp;TEXT(ROW()-1,"0000"), "")</f>
        <v/>
      </c>
      <c r="B8008" s="7" t="n"/>
      <c r="C8008" s="7" t="n"/>
      <c r="D8008" s="7" t="n"/>
      <c r="E8008" s="8" t="n"/>
      <c r="F8008" s="9" t="n"/>
      <c r="G8008" s="8" t="n"/>
      <c r="H8008" s="8" t="n"/>
      <c r="I8008" s="8" t="n"/>
      <c r="J8008" s="10">
        <f>IF(A8008="",0,SUMIFS(amount_expended,cfda_key,V8008))</f>
        <v/>
      </c>
      <c r="K8008" s="10">
        <f>IF(G8008="OTHER CLUSTER NOT LISTED ABOVE",SUMIFS(amount_expended,uniform_other_cluster_name,X8008), IF(AND(OR(G8008="N/A",G8008=""),H8008=""),0,IF(G8008="STATE CLUSTER",SUMIFS(amount_expended,uniform_state_cluster_name,W8008),SUMIFS(amount_expended,cluster_name,G8008))))</f>
        <v/>
      </c>
      <c r="L8008" s="8" t="n"/>
      <c r="M8008" s="7" t="n"/>
      <c r="N8008" s="8" t="n"/>
      <c r="O8008" s="7" t="n"/>
      <c r="P8008" s="7" t="n"/>
      <c r="Q8008" s="8" t="n"/>
      <c r="R8008" s="9" t="n"/>
      <c r="S8008" s="8" t="n"/>
      <c r="T8008" s="8" t="n"/>
      <c r="U8008" s="8" t="n"/>
      <c r="V8008" s="11">
        <f>IF(OR(B8008="",C8008=""),"",CONCATENATE(B8008,".",C8008))</f>
        <v/>
      </c>
      <c r="W8008" s="6">
        <f>UPPER(TRIM(H8008))</f>
        <v/>
      </c>
      <c r="X8008" s="6">
        <f>UPPER(TRIM(I8008))</f>
        <v/>
      </c>
      <c r="Y8008" s="6">
        <f>IF(V8008&lt;&gt;"",IFERROR(INDEX(federal_program_name_lookup,MATCH(V8008,aln_lookup,0)),""),"")</f>
        <v/>
      </c>
    </row>
    <row r="8009">
      <c r="A8009" s="6">
        <f>IF(B8009&lt;&gt;"", "AWARD-"&amp;TEXT(ROW()-1,"0000"), "")</f>
        <v/>
      </c>
      <c r="B8009" s="7" t="n"/>
      <c r="C8009" s="7" t="n"/>
      <c r="D8009" s="7" t="n"/>
      <c r="E8009" s="8" t="n"/>
      <c r="F8009" s="9" t="n"/>
      <c r="G8009" s="8" t="n"/>
      <c r="H8009" s="8" t="n"/>
      <c r="I8009" s="8" t="n"/>
      <c r="J8009" s="10">
        <f>IF(A8009="",0,SUMIFS(amount_expended,cfda_key,V8009))</f>
        <v/>
      </c>
      <c r="K8009" s="10">
        <f>IF(G8009="OTHER CLUSTER NOT LISTED ABOVE",SUMIFS(amount_expended,uniform_other_cluster_name,X8009), IF(AND(OR(G8009="N/A",G8009=""),H8009=""),0,IF(G8009="STATE CLUSTER",SUMIFS(amount_expended,uniform_state_cluster_name,W8009),SUMIFS(amount_expended,cluster_name,G8009))))</f>
        <v/>
      </c>
      <c r="L8009" s="8" t="n"/>
      <c r="M8009" s="7" t="n"/>
      <c r="N8009" s="8" t="n"/>
      <c r="O8009" s="7" t="n"/>
      <c r="P8009" s="7" t="n"/>
      <c r="Q8009" s="8" t="n"/>
      <c r="R8009" s="9" t="n"/>
      <c r="S8009" s="8" t="n"/>
      <c r="T8009" s="8" t="n"/>
      <c r="U8009" s="8" t="n"/>
      <c r="V8009" s="11">
        <f>IF(OR(B8009="",C8009=""),"",CONCATENATE(B8009,".",C8009))</f>
        <v/>
      </c>
      <c r="W8009" s="6">
        <f>UPPER(TRIM(H8009))</f>
        <v/>
      </c>
      <c r="X8009" s="6">
        <f>UPPER(TRIM(I8009))</f>
        <v/>
      </c>
      <c r="Y8009" s="6">
        <f>IF(V8009&lt;&gt;"",IFERROR(INDEX(federal_program_name_lookup,MATCH(V8009,aln_lookup,0)),""),"")</f>
        <v/>
      </c>
    </row>
    <row r="8010">
      <c r="A8010" s="6">
        <f>IF(B8010&lt;&gt;"", "AWARD-"&amp;TEXT(ROW()-1,"0000"), "")</f>
        <v/>
      </c>
      <c r="B8010" s="7" t="n"/>
      <c r="C8010" s="7" t="n"/>
      <c r="D8010" s="7" t="n"/>
      <c r="E8010" s="8" t="n"/>
      <c r="F8010" s="9" t="n"/>
      <c r="G8010" s="8" t="n"/>
      <c r="H8010" s="8" t="n"/>
      <c r="I8010" s="8" t="n"/>
      <c r="J8010" s="10">
        <f>IF(A8010="",0,SUMIFS(amount_expended,cfda_key,V8010))</f>
        <v/>
      </c>
      <c r="K8010" s="10">
        <f>IF(G8010="OTHER CLUSTER NOT LISTED ABOVE",SUMIFS(amount_expended,uniform_other_cluster_name,X8010), IF(AND(OR(G8010="N/A",G8010=""),H8010=""),0,IF(G8010="STATE CLUSTER",SUMIFS(amount_expended,uniform_state_cluster_name,W8010),SUMIFS(amount_expended,cluster_name,G8010))))</f>
        <v/>
      </c>
      <c r="L8010" s="8" t="n"/>
      <c r="M8010" s="7" t="n"/>
      <c r="N8010" s="8" t="n"/>
      <c r="O8010" s="7" t="n"/>
      <c r="P8010" s="7" t="n"/>
      <c r="Q8010" s="8" t="n"/>
      <c r="R8010" s="9" t="n"/>
      <c r="S8010" s="8" t="n"/>
      <c r="T8010" s="8" t="n"/>
      <c r="U8010" s="8" t="n"/>
      <c r="V8010" s="11">
        <f>IF(OR(B8010="",C8010=""),"",CONCATENATE(B8010,".",C8010))</f>
        <v/>
      </c>
      <c r="W8010" s="6">
        <f>UPPER(TRIM(H8010))</f>
        <v/>
      </c>
      <c r="X8010" s="6">
        <f>UPPER(TRIM(I8010))</f>
        <v/>
      </c>
      <c r="Y8010" s="6">
        <f>IF(V8010&lt;&gt;"",IFERROR(INDEX(federal_program_name_lookup,MATCH(V8010,aln_lookup,0)),""),"")</f>
        <v/>
      </c>
    </row>
    <row r="8011">
      <c r="A8011" s="6">
        <f>IF(B8011&lt;&gt;"", "AWARD-"&amp;TEXT(ROW()-1,"0000"), "")</f>
        <v/>
      </c>
      <c r="B8011" s="7" t="n"/>
      <c r="C8011" s="7" t="n"/>
      <c r="D8011" s="7" t="n"/>
      <c r="E8011" s="8" t="n"/>
      <c r="F8011" s="9" t="n"/>
      <c r="G8011" s="8" t="n"/>
      <c r="H8011" s="8" t="n"/>
      <c r="I8011" s="8" t="n"/>
      <c r="J8011" s="10">
        <f>IF(A8011="",0,SUMIFS(amount_expended,cfda_key,V8011))</f>
        <v/>
      </c>
      <c r="K8011" s="10">
        <f>IF(G8011="OTHER CLUSTER NOT LISTED ABOVE",SUMIFS(amount_expended,uniform_other_cluster_name,X8011), IF(AND(OR(G8011="N/A",G8011=""),H8011=""),0,IF(G8011="STATE CLUSTER",SUMIFS(amount_expended,uniform_state_cluster_name,W8011),SUMIFS(amount_expended,cluster_name,G8011))))</f>
        <v/>
      </c>
      <c r="L8011" s="8" t="n"/>
      <c r="M8011" s="7" t="n"/>
      <c r="N8011" s="8" t="n"/>
      <c r="O8011" s="7" t="n"/>
      <c r="P8011" s="7" t="n"/>
      <c r="Q8011" s="8" t="n"/>
      <c r="R8011" s="9" t="n"/>
      <c r="S8011" s="8" t="n"/>
      <c r="T8011" s="8" t="n"/>
      <c r="U8011" s="8" t="n"/>
      <c r="V8011" s="11">
        <f>IF(OR(B8011="",C8011=""),"",CONCATENATE(B8011,".",C8011))</f>
        <v/>
      </c>
      <c r="W8011" s="6">
        <f>UPPER(TRIM(H8011))</f>
        <v/>
      </c>
      <c r="X8011" s="6">
        <f>UPPER(TRIM(I8011))</f>
        <v/>
      </c>
      <c r="Y8011" s="6">
        <f>IF(V8011&lt;&gt;"",IFERROR(INDEX(federal_program_name_lookup,MATCH(V8011,aln_lookup,0)),""),"")</f>
        <v/>
      </c>
    </row>
    <row r="8012">
      <c r="A8012" s="6">
        <f>IF(B8012&lt;&gt;"", "AWARD-"&amp;TEXT(ROW()-1,"0000"), "")</f>
        <v/>
      </c>
      <c r="B8012" s="7" t="n"/>
      <c r="C8012" s="7" t="n"/>
      <c r="D8012" s="7" t="n"/>
      <c r="E8012" s="8" t="n"/>
      <c r="F8012" s="9" t="n"/>
      <c r="G8012" s="8" t="n"/>
      <c r="H8012" s="8" t="n"/>
      <c r="I8012" s="8" t="n"/>
      <c r="J8012" s="10">
        <f>IF(A8012="",0,SUMIFS(amount_expended,cfda_key,V8012))</f>
        <v/>
      </c>
      <c r="K8012" s="10">
        <f>IF(G8012="OTHER CLUSTER NOT LISTED ABOVE",SUMIFS(amount_expended,uniform_other_cluster_name,X8012), IF(AND(OR(G8012="N/A",G8012=""),H8012=""),0,IF(G8012="STATE CLUSTER",SUMIFS(amount_expended,uniform_state_cluster_name,W8012),SUMIFS(amount_expended,cluster_name,G8012))))</f>
        <v/>
      </c>
      <c r="L8012" s="8" t="n"/>
      <c r="M8012" s="7" t="n"/>
      <c r="N8012" s="8" t="n"/>
      <c r="O8012" s="7" t="n"/>
      <c r="P8012" s="7" t="n"/>
      <c r="Q8012" s="8" t="n"/>
      <c r="R8012" s="9" t="n"/>
      <c r="S8012" s="8" t="n"/>
      <c r="T8012" s="8" t="n"/>
      <c r="U8012" s="8" t="n"/>
      <c r="V8012" s="11">
        <f>IF(OR(B8012="",C8012=""),"",CONCATENATE(B8012,".",C8012))</f>
        <v/>
      </c>
      <c r="W8012" s="6">
        <f>UPPER(TRIM(H8012))</f>
        <v/>
      </c>
      <c r="X8012" s="6">
        <f>UPPER(TRIM(I8012))</f>
        <v/>
      </c>
      <c r="Y8012" s="6">
        <f>IF(V8012&lt;&gt;"",IFERROR(INDEX(federal_program_name_lookup,MATCH(V8012,aln_lookup,0)),""),"")</f>
        <v/>
      </c>
    </row>
    <row r="8013">
      <c r="A8013" s="6">
        <f>IF(B8013&lt;&gt;"", "AWARD-"&amp;TEXT(ROW()-1,"0000"), "")</f>
        <v/>
      </c>
      <c r="B8013" s="7" t="n"/>
      <c r="C8013" s="7" t="n"/>
      <c r="D8013" s="7" t="n"/>
      <c r="E8013" s="8" t="n"/>
      <c r="F8013" s="9" t="n"/>
      <c r="G8013" s="8" t="n"/>
      <c r="H8013" s="8" t="n"/>
      <c r="I8013" s="8" t="n"/>
      <c r="J8013" s="10">
        <f>IF(A8013="",0,SUMIFS(amount_expended,cfda_key,V8013))</f>
        <v/>
      </c>
      <c r="K8013" s="10">
        <f>IF(G8013="OTHER CLUSTER NOT LISTED ABOVE",SUMIFS(amount_expended,uniform_other_cluster_name,X8013), IF(AND(OR(G8013="N/A",G8013=""),H8013=""),0,IF(G8013="STATE CLUSTER",SUMIFS(amount_expended,uniform_state_cluster_name,W8013),SUMIFS(amount_expended,cluster_name,G8013))))</f>
        <v/>
      </c>
      <c r="L8013" s="8" t="n"/>
      <c r="M8013" s="7" t="n"/>
      <c r="N8013" s="8" t="n"/>
      <c r="O8013" s="7" t="n"/>
      <c r="P8013" s="7" t="n"/>
      <c r="Q8013" s="8" t="n"/>
      <c r="R8013" s="9" t="n"/>
      <c r="S8013" s="8" t="n"/>
      <c r="T8013" s="8" t="n"/>
      <c r="U8013" s="8" t="n"/>
      <c r="V8013" s="11">
        <f>IF(OR(B8013="",C8013=""),"",CONCATENATE(B8013,".",C8013))</f>
        <v/>
      </c>
      <c r="W8013" s="6">
        <f>UPPER(TRIM(H8013))</f>
        <v/>
      </c>
      <c r="X8013" s="6">
        <f>UPPER(TRIM(I8013))</f>
        <v/>
      </c>
      <c r="Y8013" s="6">
        <f>IF(V8013&lt;&gt;"",IFERROR(INDEX(federal_program_name_lookup,MATCH(V8013,aln_lookup,0)),""),"")</f>
        <v/>
      </c>
    </row>
    <row r="8014">
      <c r="A8014" s="6">
        <f>IF(B8014&lt;&gt;"", "AWARD-"&amp;TEXT(ROW()-1,"0000"), "")</f>
        <v/>
      </c>
      <c r="B8014" s="7" t="n"/>
      <c r="C8014" s="7" t="n"/>
      <c r="D8014" s="7" t="n"/>
      <c r="E8014" s="8" t="n"/>
      <c r="F8014" s="9" t="n"/>
      <c r="G8014" s="8" t="n"/>
      <c r="H8014" s="8" t="n"/>
      <c r="I8014" s="8" t="n"/>
      <c r="J8014" s="10">
        <f>IF(A8014="",0,SUMIFS(amount_expended,cfda_key,V8014))</f>
        <v/>
      </c>
      <c r="K8014" s="10">
        <f>IF(G8014="OTHER CLUSTER NOT LISTED ABOVE",SUMIFS(amount_expended,uniform_other_cluster_name,X8014), IF(AND(OR(G8014="N/A",G8014=""),H8014=""),0,IF(G8014="STATE CLUSTER",SUMIFS(amount_expended,uniform_state_cluster_name,W8014),SUMIFS(amount_expended,cluster_name,G8014))))</f>
        <v/>
      </c>
      <c r="L8014" s="8" t="n"/>
      <c r="M8014" s="7" t="n"/>
      <c r="N8014" s="8" t="n"/>
      <c r="O8014" s="7" t="n"/>
      <c r="P8014" s="7" t="n"/>
      <c r="Q8014" s="8" t="n"/>
      <c r="R8014" s="9" t="n"/>
      <c r="S8014" s="8" t="n"/>
      <c r="T8014" s="8" t="n"/>
      <c r="U8014" s="8" t="n"/>
      <c r="V8014" s="11">
        <f>IF(OR(B8014="",C8014=""),"",CONCATENATE(B8014,".",C8014))</f>
        <v/>
      </c>
      <c r="W8014" s="6">
        <f>UPPER(TRIM(H8014))</f>
        <v/>
      </c>
      <c r="X8014" s="6">
        <f>UPPER(TRIM(I8014))</f>
        <v/>
      </c>
      <c r="Y8014" s="6">
        <f>IF(V8014&lt;&gt;"",IFERROR(INDEX(federal_program_name_lookup,MATCH(V8014,aln_lookup,0)),""),"")</f>
        <v/>
      </c>
    </row>
    <row r="8015">
      <c r="A8015" s="6">
        <f>IF(B8015&lt;&gt;"", "AWARD-"&amp;TEXT(ROW()-1,"0000"), "")</f>
        <v/>
      </c>
      <c r="B8015" s="7" t="n"/>
      <c r="C8015" s="7" t="n"/>
      <c r="D8015" s="7" t="n"/>
      <c r="E8015" s="8" t="n"/>
      <c r="F8015" s="9" t="n"/>
      <c r="G8015" s="8" t="n"/>
      <c r="H8015" s="8" t="n"/>
      <c r="I8015" s="8" t="n"/>
      <c r="J8015" s="10">
        <f>IF(A8015="",0,SUMIFS(amount_expended,cfda_key,V8015))</f>
        <v/>
      </c>
      <c r="K8015" s="10">
        <f>IF(G8015="OTHER CLUSTER NOT LISTED ABOVE",SUMIFS(amount_expended,uniform_other_cluster_name,X8015), IF(AND(OR(G8015="N/A",G8015=""),H8015=""),0,IF(G8015="STATE CLUSTER",SUMIFS(amount_expended,uniform_state_cluster_name,W8015),SUMIFS(amount_expended,cluster_name,G8015))))</f>
        <v/>
      </c>
      <c r="L8015" s="8" t="n"/>
      <c r="M8015" s="7" t="n"/>
      <c r="N8015" s="8" t="n"/>
      <c r="O8015" s="7" t="n"/>
      <c r="P8015" s="7" t="n"/>
      <c r="Q8015" s="8" t="n"/>
      <c r="R8015" s="9" t="n"/>
      <c r="S8015" s="8" t="n"/>
      <c r="T8015" s="8" t="n"/>
      <c r="U8015" s="8" t="n"/>
      <c r="V8015" s="11">
        <f>IF(OR(B8015="",C8015=""),"",CONCATENATE(B8015,".",C8015))</f>
        <v/>
      </c>
      <c r="W8015" s="6">
        <f>UPPER(TRIM(H8015))</f>
        <v/>
      </c>
      <c r="X8015" s="6">
        <f>UPPER(TRIM(I8015))</f>
        <v/>
      </c>
      <c r="Y8015" s="6">
        <f>IF(V8015&lt;&gt;"",IFERROR(INDEX(federal_program_name_lookup,MATCH(V8015,aln_lookup,0)),""),"")</f>
        <v/>
      </c>
    </row>
    <row r="8016">
      <c r="A8016" s="6">
        <f>IF(B8016&lt;&gt;"", "AWARD-"&amp;TEXT(ROW()-1,"0000"), "")</f>
        <v/>
      </c>
      <c r="B8016" s="7" t="n"/>
      <c r="C8016" s="7" t="n"/>
      <c r="D8016" s="7" t="n"/>
      <c r="E8016" s="8" t="n"/>
      <c r="F8016" s="9" t="n"/>
      <c r="G8016" s="8" t="n"/>
      <c r="H8016" s="8" t="n"/>
      <c r="I8016" s="8" t="n"/>
      <c r="J8016" s="10">
        <f>IF(A8016="",0,SUMIFS(amount_expended,cfda_key,V8016))</f>
        <v/>
      </c>
      <c r="K8016" s="10">
        <f>IF(G8016="OTHER CLUSTER NOT LISTED ABOVE",SUMIFS(amount_expended,uniform_other_cluster_name,X8016), IF(AND(OR(G8016="N/A",G8016=""),H8016=""),0,IF(G8016="STATE CLUSTER",SUMIFS(amount_expended,uniform_state_cluster_name,W8016),SUMIFS(amount_expended,cluster_name,G8016))))</f>
        <v/>
      </c>
      <c r="L8016" s="8" t="n"/>
      <c r="M8016" s="7" t="n"/>
      <c r="N8016" s="8" t="n"/>
      <c r="O8016" s="7" t="n"/>
      <c r="P8016" s="7" t="n"/>
      <c r="Q8016" s="8" t="n"/>
      <c r="R8016" s="9" t="n"/>
      <c r="S8016" s="8" t="n"/>
      <c r="T8016" s="8" t="n"/>
      <c r="U8016" s="8" t="n"/>
      <c r="V8016" s="11">
        <f>IF(OR(B8016="",C8016=""),"",CONCATENATE(B8016,".",C8016))</f>
        <v/>
      </c>
      <c r="W8016" s="6">
        <f>UPPER(TRIM(H8016))</f>
        <v/>
      </c>
      <c r="X8016" s="6">
        <f>UPPER(TRIM(I8016))</f>
        <v/>
      </c>
      <c r="Y8016" s="6">
        <f>IF(V8016&lt;&gt;"",IFERROR(INDEX(federal_program_name_lookup,MATCH(V8016,aln_lookup,0)),""),"")</f>
        <v/>
      </c>
    </row>
    <row r="8017">
      <c r="A8017" s="6">
        <f>IF(B8017&lt;&gt;"", "AWARD-"&amp;TEXT(ROW()-1,"0000"), "")</f>
        <v/>
      </c>
      <c r="B8017" s="7" t="n"/>
      <c r="C8017" s="7" t="n"/>
      <c r="D8017" s="7" t="n"/>
      <c r="E8017" s="8" t="n"/>
      <c r="F8017" s="9" t="n"/>
      <c r="G8017" s="8" t="n"/>
      <c r="H8017" s="8" t="n"/>
      <c r="I8017" s="8" t="n"/>
      <c r="J8017" s="10">
        <f>IF(A8017="",0,SUMIFS(amount_expended,cfda_key,V8017))</f>
        <v/>
      </c>
      <c r="K8017" s="10">
        <f>IF(G8017="OTHER CLUSTER NOT LISTED ABOVE",SUMIFS(amount_expended,uniform_other_cluster_name,X8017), IF(AND(OR(G8017="N/A",G8017=""),H8017=""),0,IF(G8017="STATE CLUSTER",SUMIFS(amount_expended,uniform_state_cluster_name,W8017),SUMIFS(amount_expended,cluster_name,G8017))))</f>
        <v/>
      </c>
      <c r="L8017" s="8" t="n"/>
      <c r="M8017" s="7" t="n"/>
      <c r="N8017" s="8" t="n"/>
      <c r="O8017" s="7" t="n"/>
      <c r="P8017" s="7" t="n"/>
      <c r="Q8017" s="8" t="n"/>
      <c r="R8017" s="9" t="n"/>
      <c r="S8017" s="8" t="n"/>
      <c r="T8017" s="8" t="n"/>
      <c r="U8017" s="8" t="n"/>
      <c r="V8017" s="11">
        <f>IF(OR(B8017="",C8017=""),"",CONCATENATE(B8017,".",C8017))</f>
        <v/>
      </c>
      <c r="W8017" s="6">
        <f>UPPER(TRIM(H8017))</f>
        <v/>
      </c>
      <c r="X8017" s="6">
        <f>UPPER(TRIM(I8017))</f>
        <v/>
      </c>
      <c r="Y8017" s="6">
        <f>IF(V8017&lt;&gt;"",IFERROR(INDEX(federal_program_name_lookup,MATCH(V8017,aln_lookup,0)),""),"")</f>
        <v/>
      </c>
    </row>
    <row r="8018">
      <c r="A8018" s="6">
        <f>IF(B8018&lt;&gt;"", "AWARD-"&amp;TEXT(ROW()-1,"0000"), "")</f>
        <v/>
      </c>
      <c r="B8018" s="7" t="n"/>
      <c r="C8018" s="7" t="n"/>
      <c r="D8018" s="7" t="n"/>
      <c r="E8018" s="8" t="n"/>
      <c r="F8018" s="9" t="n"/>
      <c r="G8018" s="8" t="n"/>
      <c r="H8018" s="8" t="n"/>
      <c r="I8018" s="8" t="n"/>
      <c r="J8018" s="10">
        <f>IF(A8018="",0,SUMIFS(amount_expended,cfda_key,V8018))</f>
        <v/>
      </c>
      <c r="K8018" s="10">
        <f>IF(G8018="OTHER CLUSTER NOT LISTED ABOVE",SUMIFS(amount_expended,uniform_other_cluster_name,X8018), IF(AND(OR(G8018="N/A",G8018=""),H8018=""),0,IF(G8018="STATE CLUSTER",SUMIFS(amount_expended,uniform_state_cluster_name,W8018),SUMIFS(amount_expended,cluster_name,G8018))))</f>
        <v/>
      </c>
      <c r="L8018" s="8" t="n"/>
      <c r="M8018" s="7" t="n"/>
      <c r="N8018" s="8" t="n"/>
      <c r="O8018" s="7" t="n"/>
      <c r="P8018" s="7" t="n"/>
      <c r="Q8018" s="8" t="n"/>
      <c r="R8018" s="9" t="n"/>
      <c r="S8018" s="8" t="n"/>
      <c r="T8018" s="8" t="n"/>
      <c r="U8018" s="8" t="n"/>
      <c r="V8018" s="11">
        <f>IF(OR(B8018="",C8018=""),"",CONCATENATE(B8018,".",C8018))</f>
        <v/>
      </c>
      <c r="W8018" s="6">
        <f>UPPER(TRIM(H8018))</f>
        <v/>
      </c>
      <c r="X8018" s="6">
        <f>UPPER(TRIM(I8018))</f>
        <v/>
      </c>
      <c r="Y8018" s="6">
        <f>IF(V8018&lt;&gt;"",IFERROR(INDEX(federal_program_name_lookup,MATCH(V8018,aln_lookup,0)),""),"")</f>
        <v/>
      </c>
    </row>
    <row r="8019">
      <c r="A8019" s="6">
        <f>IF(B8019&lt;&gt;"", "AWARD-"&amp;TEXT(ROW()-1,"0000"), "")</f>
        <v/>
      </c>
      <c r="B8019" s="7" t="n"/>
      <c r="C8019" s="7" t="n"/>
      <c r="D8019" s="7" t="n"/>
      <c r="E8019" s="8" t="n"/>
      <c r="F8019" s="9" t="n"/>
      <c r="G8019" s="8" t="n"/>
      <c r="H8019" s="8" t="n"/>
      <c r="I8019" s="8" t="n"/>
      <c r="J8019" s="10">
        <f>IF(A8019="",0,SUMIFS(amount_expended,cfda_key,V8019))</f>
        <v/>
      </c>
      <c r="K8019" s="10">
        <f>IF(G8019="OTHER CLUSTER NOT LISTED ABOVE",SUMIFS(amount_expended,uniform_other_cluster_name,X8019), IF(AND(OR(G8019="N/A",G8019=""),H8019=""),0,IF(G8019="STATE CLUSTER",SUMIFS(amount_expended,uniform_state_cluster_name,W8019),SUMIFS(amount_expended,cluster_name,G8019))))</f>
        <v/>
      </c>
      <c r="L8019" s="8" t="n"/>
      <c r="M8019" s="7" t="n"/>
      <c r="N8019" s="8" t="n"/>
      <c r="O8019" s="7" t="n"/>
      <c r="P8019" s="7" t="n"/>
      <c r="Q8019" s="8" t="n"/>
      <c r="R8019" s="9" t="n"/>
      <c r="S8019" s="8" t="n"/>
      <c r="T8019" s="8" t="n"/>
      <c r="U8019" s="8" t="n"/>
      <c r="V8019" s="11">
        <f>IF(OR(B8019="",C8019=""),"",CONCATENATE(B8019,".",C8019))</f>
        <v/>
      </c>
      <c r="W8019" s="6">
        <f>UPPER(TRIM(H8019))</f>
        <v/>
      </c>
      <c r="X8019" s="6">
        <f>UPPER(TRIM(I8019))</f>
        <v/>
      </c>
      <c r="Y8019" s="6">
        <f>IF(V8019&lt;&gt;"",IFERROR(INDEX(federal_program_name_lookup,MATCH(V8019,aln_lookup,0)),""),"")</f>
        <v/>
      </c>
    </row>
    <row r="8020">
      <c r="A8020" s="6">
        <f>IF(B8020&lt;&gt;"", "AWARD-"&amp;TEXT(ROW()-1,"0000"), "")</f>
        <v/>
      </c>
      <c r="B8020" s="7" t="n"/>
      <c r="C8020" s="7" t="n"/>
      <c r="D8020" s="7" t="n"/>
      <c r="E8020" s="8" t="n"/>
      <c r="F8020" s="9" t="n"/>
      <c r="G8020" s="8" t="n"/>
      <c r="H8020" s="8" t="n"/>
      <c r="I8020" s="8" t="n"/>
      <c r="J8020" s="10">
        <f>IF(A8020="",0,SUMIFS(amount_expended,cfda_key,V8020))</f>
        <v/>
      </c>
      <c r="K8020" s="10">
        <f>IF(G8020="OTHER CLUSTER NOT LISTED ABOVE",SUMIFS(amount_expended,uniform_other_cluster_name,X8020), IF(AND(OR(G8020="N/A",G8020=""),H8020=""),0,IF(G8020="STATE CLUSTER",SUMIFS(amount_expended,uniform_state_cluster_name,W8020),SUMIFS(amount_expended,cluster_name,G8020))))</f>
        <v/>
      </c>
      <c r="L8020" s="8" t="n"/>
      <c r="M8020" s="7" t="n"/>
      <c r="N8020" s="8" t="n"/>
      <c r="O8020" s="7" t="n"/>
      <c r="P8020" s="7" t="n"/>
      <c r="Q8020" s="8" t="n"/>
      <c r="R8020" s="9" t="n"/>
      <c r="S8020" s="8" t="n"/>
      <c r="T8020" s="8" t="n"/>
      <c r="U8020" s="8" t="n"/>
      <c r="V8020" s="11">
        <f>IF(OR(B8020="",C8020=""),"",CONCATENATE(B8020,".",C8020))</f>
        <v/>
      </c>
      <c r="W8020" s="6">
        <f>UPPER(TRIM(H8020))</f>
        <v/>
      </c>
      <c r="X8020" s="6">
        <f>UPPER(TRIM(I8020))</f>
        <v/>
      </c>
      <c r="Y8020" s="6">
        <f>IF(V8020&lt;&gt;"",IFERROR(INDEX(federal_program_name_lookup,MATCH(V8020,aln_lookup,0)),""),"")</f>
        <v/>
      </c>
    </row>
    <row r="8021">
      <c r="A8021" s="6">
        <f>IF(B8021&lt;&gt;"", "AWARD-"&amp;TEXT(ROW()-1,"0000"), "")</f>
        <v/>
      </c>
      <c r="B8021" s="7" t="n"/>
      <c r="C8021" s="7" t="n"/>
      <c r="D8021" s="7" t="n"/>
      <c r="E8021" s="8" t="n"/>
      <c r="F8021" s="9" t="n"/>
      <c r="G8021" s="8" t="n"/>
      <c r="H8021" s="8" t="n"/>
      <c r="I8021" s="8" t="n"/>
      <c r="J8021" s="10">
        <f>IF(A8021="",0,SUMIFS(amount_expended,cfda_key,V8021))</f>
        <v/>
      </c>
      <c r="K8021" s="10">
        <f>IF(G8021="OTHER CLUSTER NOT LISTED ABOVE",SUMIFS(amount_expended,uniform_other_cluster_name,X8021), IF(AND(OR(G8021="N/A",G8021=""),H8021=""),0,IF(G8021="STATE CLUSTER",SUMIFS(amount_expended,uniform_state_cluster_name,W8021),SUMIFS(amount_expended,cluster_name,G8021))))</f>
        <v/>
      </c>
      <c r="L8021" s="8" t="n"/>
      <c r="M8021" s="7" t="n"/>
      <c r="N8021" s="8" t="n"/>
      <c r="O8021" s="7" t="n"/>
      <c r="P8021" s="7" t="n"/>
      <c r="Q8021" s="8" t="n"/>
      <c r="R8021" s="9" t="n"/>
      <c r="S8021" s="8" t="n"/>
      <c r="T8021" s="8" t="n"/>
      <c r="U8021" s="8" t="n"/>
      <c r="V8021" s="11">
        <f>IF(OR(B8021="",C8021=""),"",CONCATENATE(B8021,".",C8021))</f>
        <v/>
      </c>
      <c r="W8021" s="6">
        <f>UPPER(TRIM(H8021))</f>
        <v/>
      </c>
      <c r="X8021" s="6">
        <f>UPPER(TRIM(I8021))</f>
        <v/>
      </c>
      <c r="Y8021" s="6">
        <f>IF(V8021&lt;&gt;"",IFERROR(INDEX(federal_program_name_lookup,MATCH(V8021,aln_lookup,0)),""),"")</f>
        <v/>
      </c>
    </row>
    <row r="8022">
      <c r="A8022" s="6">
        <f>IF(B8022&lt;&gt;"", "AWARD-"&amp;TEXT(ROW()-1,"0000"), "")</f>
        <v/>
      </c>
      <c r="B8022" s="7" t="n"/>
      <c r="C8022" s="7" t="n"/>
      <c r="D8022" s="7" t="n"/>
      <c r="E8022" s="8" t="n"/>
      <c r="F8022" s="9" t="n"/>
      <c r="G8022" s="8" t="n"/>
      <c r="H8022" s="8" t="n"/>
      <c r="I8022" s="8" t="n"/>
      <c r="J8022" s="10">
        <f>IF(A8022="",0,SUMIFS(amount_expended,cfda_key,V8022))</f>
        <v/>
      </c>
      <c r="K8022" s="10">
        <f>IF(G8022="OTHER CLUSTER NOT LISTED ABOVE",SUMIFS(amount_expended,uniform_other_cluster_name,X8022), IF(AND(OR(G8022="N/A",G8022=""),H8022=""),0,IF(G8022="STATE CLUSTER",SUMIFS(amount_expended,uniform_state_cluster_name,W8022),SUMIFS(amount_expended,cluster_name,G8022))))</f>
        <v/>
      </c>
      <c r="L8022" s="8" t="n"/>
      <c r="M8022" s="7" t="n"/>
      <c r="N8022" s="8" t="n"/>
      <c r="O8022" s="7" t="n"/>
      <c r="P8022" s="7" t="n"/>
      <c r="Q8022" s="8" t="n"/>
      <c r="R8022" s="9" t="n"/>
      <c r="S8022" s="8" t="n"/>
      <c r="T8022" s="8" t="n"/>
      <c r="U8022" s="8" t="n"/>
      <c r="V8022" s="11">
        <f>IF(OR(B8022="",C8022=""),"",CONCATENATE(B8022,".",C8022))</f>
        <v/>
      </c>
      <c r="W8022" s="6">
        <f>UPPER(TRIM(H8022))</f>
        <v/>
      </c>
      <c r="X8022" s="6">
        <f>UPPER(TRIM(I8022))</f>
        <v/>
      </c>
      <c r="Y8022" s="6">
        <f>IF(V8022&lt;&gt;"",IFERROR(INDEX(federal_program_name_lookup,MATCH(V8022,aln_lookup,0)),""),"")</f>
        <v/>
      </c>
    </row>
    <row r="8023">
      <c r="A8023" s="6">
        <f>IF(B8023&lt;&gt;"", "AWARD-"&amp;TEXT(ROW()-1,"0000"), "")</f>
        <v/>
      </c>
      <c r="B8023" s="7" t="n"/>
      <c r="C8023" s="7" t="n"/>
      <c r="D8023" s="7" t="n"/>
      <c r="E8023" s="8" t="n"/>
      <c r="F8023" s="9" t="n"/>
      <c r="G8023" s="8" t="n"/>
      <c r="H8023" s="8" t="n"/>
      <c r="I8023" s="8" t="n"/>
      <c r="J8023" s="10">
        <f>IF(A8023="",0,SUMIFS(amount_expended,cfda_key,V8023))</f>
        <v/>
      </c>
      <c r="K8023" s="10">
        <f>IF(G8023="OTHER CLUSTER NOT LISTED ABOVE",SUMIFS(amount_expended,uniform_other_cluster_name,X8023), IF(AND(OR(G8023="N/A",G8023=""),H8023=""),0,IF(G8023="STATE CLUSTER",SUMIFS(amount_expended,uniform_state_cluster_name,W8023),SUMIFS(amount_expended,cluster_name,G8023))))</f>
        <v/>
      </c>
      <c r="L8023" s="8" t="n"/>
      <c r="M8023" s="7" t="n"/>
      <c r="N8023" s="8" t="n"/>
      <c r="O8023" s="7" t="n"/>
      <c r="P8023" s="7" t="n"/>
      <c r="Q8023" s="8" t="n"/>
      <c r="R8023" s="9" t="n"/>
      <c r="S8023" s="8" t="n"/>
      <c r="T8023" s="8" t="n"/>
      <c r="U8023" s="8" t="n"/>
      <c r="V8023" s="11">
        <f>IF(OR(B8023="",C8023=""),"",CONCATENATE(B8023,".",C8023))</f>
        <v/>
      </c>
      <c r="W8023" s="6">
        <f>UPPER(TRIM(H8023))</f>
        <v/>
      </c>
      <c r="X8023" s="6">
        <f>UPPER(TRIM(I8023))</f>
        <v/>
      </c>
      <c r="Y8023" s="6">
        <f>IF(V8023&lt;&gt;"",IFERROR(INDEX(federal_program_name_lookup,MATCH(V8023,aln_lookup,0)),""),"")</f>
        <v/>
      </c>
    </row>
    <row r="8024">
      <c r="A8024" s="6">
        <f>IF(B8024&lt;&gt;"", "AWARD-"&amp;TEXT(ROW()-1,"0000"), "")</f>
        <v/>
      </c>
      <c r="B8024" s="7" t="n"/>
      <c r="C8024" s="7" t="n"/>
      <c r="D8024" s="7" t="n"/>
      <c r="E8024" s="8" t="n"/>
      <c r="F8024" s="9" t="n"/>
      <c r="G8024" s="8" t="n"/>
      <c r="H8024" s="8" t="n"/>
      <c r="I8024" s="8" t="n"/>
      <c r="J8024" s="10">
        <f>IF(A8024="",0,SUMIFS(amount_expended,cfda_key,V8024))</f>
        <v/>
      </c>
      <c r="K8024" s="10">
        <f>IF(G8024="OTHER CLUSTER NOT LISTED ABOVE",SUMIFS(amount_expended,uniform_other_cluster_name,X8024), IF(AND(OR(G8024="N/A",G8024=""),H8024=""),0,IF(G8024="STATE CLUSTER",SUMIFS(amount_expended,uniform_state_cluster_name,W8024),SUMIFS(amount_expended,cluster_name,G8024))))</f>
        <v/>
      </c>
      <c r="L8024" s="8" t="n"/>
      <c r="M8024" s="7" t="n"/>
      <c r="N8024" s="8" t="n"/>
      <c r="O8024" s="7" t="n"/>
      <c r="P8024" s="7" t="n"/>
      <c r="Q8024" s="8" t="n"/>
      <c r="R8024" s="9" t="n"/>
      <c r="S8024" s="8" t="n"/>
      <c r="T8024" s="8" t="n"/>
      <c r="U8024" s="8" t="n"/>
      <c r="V8024" s="11">
        <f>IF(OR(B8024="",C8024=""),"",CONCATENATE(B8024,".",C8024))</f>
        <v/>
      </c>
      <c r="W8024" s="6">
        <f>UPPER(TRIM(H8024))</f>
        <v/>
      </c>
      <c r="X8024" s="6">
        <f>UPPER(TRIM(I8024))</f>
        <v/>
      </c>
      <c r="Y8024" s="6">
        <f>IF(V8024&lt;&gt;"",IFERROR(INDEX(federal_program_name_lookup,MATCH(V8024,aln_lookup,0)),""),"")</f>
        <v/>
      </c>
    </row>
    <row r="8025">
      <c r="A8025" s="6">
        <f>IF(B8025&lt;&gt;"", "AWARD-"&amp;TEXT(ROW()-1,"0000"), "")</f>
        <v/>
      </c>
      <c r="B8025" s="7" t="n"/>
      <c r="C8025" s="7" t="n"/>
      <c r="D8025" s="7" t="n"/>
      <c r="E8025" s="8" t="n"/>
      <c r="F8025" s="9" t="n"/>
      <c r="G8025" s="8" t="n"/>
      <c r="H8025" s="8" t="n"/>
      <c r="I8025" s="8" t="n"/>
      <c r="J8025" s="10">
        <f>IF(A8025="",0,SUMIFS(amount_expended,cfda_key,V8025))</f>
        <v/>
      </c>
      <c r="K8025" s="10">
        <f>IF(G8025="OTHER CLUSTER NOT LISTED ABOVE",SUMIFS(amount_expended,uniform_other_cluster_name,X8025), IF(AND(OR(G8025="N/A",G8025=""),H8025=""),0,IF(G8025="STATE CLUSTER",SUMIFS(amount_expended,uniform_state_cluster_name,W8025),SUMIFS(amount_expended,cluster_name,G8025))))</f>
        <v/>
      </c>
      <c r="L8025" s="8" t="n"/>
      <c r="M8025" s="7" t="n"/>
      <c r="N8025" s="8" t="n"/>
      <c r="O8025" s="7" t="n"/>
      <c r="P8025" s="7" t="n"/>
      <c r="Q8025" s="8" t="n"/>
      <c r="R8025" s="9" t="n"/>
      <c r="S8025" s="8" t="n"/>
      <c r="T8025" s="8" t="n"/>
      <c r="U8025" s="8" t="n"/>
      <c r="V8025" s="11">
        <f>IF(OR(B8025="",C8025=""),"",CONCATENATE(B8025,".",C8025))</f>
        <v/>
      </c>
      <c r="W8025" s="6">
        <f>UPPER(TRIM(H8025))</f>
        <v/>
      </c>
      <c r="X8025" s="6">
        <f>UPPER(TRIM(I8025))</f>
        <v/>
      </c>
      <c r="Y8025" s="6">
        <f>IF(V8025&lt;&gt;"",IFERROR(INDEX(federal_program_name_lookup,MATCH(V8025,aln_lookup,0)),""),"")</f>
        <v/>
      </c>
    </row>
    <row r="8026">
      <c r="A8026" s="6">
        <f>IF(B8026&lt;&gt;"", "AWARD-"&amp;TEXT(ROW()-1,"0000"), "")</f>
        <v/>
      </c>
      <c r="B8026" s="7" t="n"/>
      <c r="C8026" s="7" t="n"/>
      <c r="D8026" s="7" t="n"/>
      <c r="E8026" s="8" t="n"/>
      <c r="F8026" s="9" t="n"/>
      <c r="G8026" s="8" t="n"/>
      <c r="H8026" s="8" t="n"/>
      <c r="I8026" s="8" t="n"/>
      <c r="J8026" s="10">
        <f>IF(A8026="",0,SUMIFS(amount_expended,cfda_key,V8026))</f>
        <v/>
      </c>
      <c r="K8026" s="10">
        <f>IF(G8026="OTHER CLUSTER NOT LISTED ABOVE",SUMIFS(amount_expended,uniform_other_cluster_name,X8026), IF(AND(OR(G8026="N/A",G8026=""),H8026=""),0,IF(G8026="STATE CLUSTER",SUMIFS(amount_expended,uniform_state_cluster_name,W8026),SUMIFS(amount_expended,cluster_name,G8026))))</f>
        <v/>
      </c>
      <c r="L8026" s="8" t="n"/>
      <c r="M8026" s="7" t="n"/>
      <c r="N8026" s="8" t="n"/>
      <c r="O8026" s="7" t="n"/>
      <c r="P8026" s="7" t="n"/>
      <c r="Q8026" s="8" t="n"/>
      <c r="R8026" s="9" t="n"/>
      <c r="S8026" s="8" t="n"/>
      <c r="T8026" s="8" t="n"/>
      <c r="U8026" s="8" t="n"/>
      <c r="V8026" s="11">
        <f>IF(OR(B8026="",C8026=""),"",CONCATENATE(B8026,".",C8026))</f>
        <v/>
      </c>
      <c r="W8026" s="6">
        <f>UPPER(TRIM(H8026))</f>
        <v/>
      </c>
      <c r="X8026" s="6">
        <f>UPPER(TRIM(I8026))</f>
        <v/>
      </c>
      <c r="Y8026" s="6">
        <f>IF(V8026&lt;&gt;"",IFERROR(INDEX(federal_program_name_lookup,MATCH(V8026,aln_lookup,0)),""),"")</f>
        <v/>
      </c>
    </row>
    <row r="8027">
      <c r="A8027" s="6">
        <f>IF(B8027&lt;&gt;"", "AWARD-"&amp;TEXT(ROW()-1,"0000"), "")</f>
        <v/>
      </c>
      <c r="B8027" s="7" t="n"/>
      <c r="C8027" s="7" t="n"/>
      <c r="D8027" s="7" t="n"/>
      <c r="E8027" s="8" t="n"/>
      <c r="F8027" s="9" t="n"/>
      <c r="G8027" s="8" t="n"/>
      <c r="H8027" s="8" t="n"/>
      <c r="I8027" s="8" t="n"/>
      <c r="J8027" s="10">
        <f>IF(A8027="",0,SUMIFS(amount_expended,cfda_key,V8027))</f>
        <v/>
      </c>
      <c r="K8027" s="10">
        <f>IF(G8027="OTHER CLUSTER NOT LISTED ABOVE",SUMIFS(amount_expended,uniform_other_cluster_name,X8027), IF(AND(OR(G8027="N/A",G8027=""),H8027=""),0,IF(G8027="STATE CLUSTER",SUMIFS(amount_expended,uniform_state_cluster_name,W8027),SUMIFS(amount_expended,cluster_name,G8027))))</f>
        <v/>
      </c>
      <c r="L8027" s="8" t="n"/>
      <c r="M8027" s="7" t="n"/>
      <c r="N8027" s="8" t="n"/>
      <c r="O8027" s="7" t="n"/>
      <c r="P8027" s="7" t="n"/>
      <c r="Q8027" s="8" t="n"/>
      <c r="R8027" s="9" t="n"/>
      <c r="S8027" s="8" t="n"/>
      <c r="T8027" s="8" t="n"/>
      <c r="U8027" s="8" t="n"/>
      <c r="V8027" s="11">
        <f>IF(OR(B8027="",C8027=""),"",CONCATENATE(B8027,".",C8027))</f>
        <v/>
      </c>
      <c r="W8027" s="6">
        <f>UPPER(TRIM(H8027))</f>
        <v/>
      </c>
      <c r="X8027" s="6">
        <f>UPPER(TRIM(I8027))</f>
        <v/>
      </c>
      <c r="Y8027" s="6">
        <f>IF(V8027&lt;&gt;"",IFERROR(INDEX(federal_program_name_lookup,MATCH(V8027,aln_lookup,0)),""),"")</f>
        <v/>
      </c>
    </row>
    <row r="8028">
      <c r="A8028" s="6">
        <f>IF(B8028&lt;&gt;"", "AWARD-"&amp;TEXT(ROW()-1,"0000"), "")</f>
        <v/>
      </c>
      <c r="B8028" s="7" t="n"/>
      <c r="C8028" s="7" t="n"/>
      <c r="D8028" s="7" t="n"/>
      <c r="E8028" s="8" t="n"/>
      <c r="F8028" s="9" t="n"/>
      <c r="G8028" s="8" t="n"/>
      <c r="H8028" s="8" t="n"/>
      <c r="I8028" s="8" t="n"/>
      <c r="J8028" s="10">
        <f>IF(A8028="",0,SUMIFS(amount_expended,cfda_key,V8028))</f>
        <v/>
      </c>
      <c r="K8028" s="10">
        <f>IF(G8028="OTHER CLUSTER NOT LISTED ABOVE",SUMIFS(amount_expended,uniform_other_cluster_name,X8028), IF(AND(OR(G8028="N/A",G8028=""),H8028=""),0,IF(G8028="STATE CLUSTER",SUMIFS(amount_expended,uniform_state_cluster_name,W8028),SUMIFS(amount_expended,cluster_name,G8028))))</f>
        <v/>
      </c>
      <c r="L8028" s="8" t="n"/>
      <c r="M8028" s="7" t="n"/>
      <c r="N8028" s="8" t="n"/>
      <c r="O8028" s="7" t="n"/>
      <c r="P8028" s="7" t="n"/>
      <c r="Q8028" s="8" t="n"/>
      <c r="R8028" s="9" t="n"/>
      <c r="S8028" s="8" t="n"/>
      <c r="T8028" s="8" t="n"/>
      <c r="U8028" s="8" t="n"/>
      <c r="V8028" s="11">
        <f>IF(OR(B8028="",C8028=""),"",CONCATENATE(B8028,".",C8028))</f>
        <v/>
      </c>
      <c r="W8028" s="6">
        <f>UPPER(TRIM(H8028))</f>
        <v/>
      </c>
      <c r="X8028" s="6">
        <f>UPPER(TRIM(I8028))</f>
        <v/>
      </c>
      <c r="Y8028" s="6">
        <f>IF(V8028&lt;&gt;"",IFERROR(INDEX(federal_program_name_lookup,MATCH(V8028,aln_lookup,0)),""),"")</f>
        <v/>
      </c>
    </row>
    <row r="8029">
      <c r="A8029" s="6">
        <f>IF(B8029&lt;&gt;"", "AWARD-"&amp;TEXT(ROW()-1,"0000"), "")</f>
        <v/>
      </c>
      <c r="B8029" s="7" t="n"/>
      <c r="C8029" s="7" t="n"/>
      <c r="D8029" s="7" t="n"/>
      <c r="E8029" s="8" t="n"/>
      <c r="F8029" s="9" t="n"/>
      <c r="G8029" s="8" t="n"/>
      <c r="H8029" s="8" t="n"/>
      <c r="I8029" s="8" t="n"/>
      <c r="J8029" s="10">
        <f>IF(A8029="",0,SUMIFS(amount_expended,cfda_key,V8029))</f>
        <v/>
      </c>
      <c r="K8029" s="10">
        <f>IF(G8029="OTHER CLUSTER NOT LISTED ABOVE",SUMIFS(amount_expended,uniform_other_cluster_name,X8029), IF(AND(OR(G8029="N/A",G8029=""),H8029=""),0,IF(G8029="STATE CLUSTER",SUMIFS(amount_expended,uniform_state_cluster_name,W8029),SUMIFS(amount_expended,cluster_name,G8029))))</f>
        <v/>
      </c>
      <c r="L8029" s="8" t="n"/>
      <c r="M8029" s="7" t="n"/>
      <c r="N8029" s="8" t="n"/>
      <c r="O8029" s="7" t="n"/>
      <c r="P8029" s="7" t="n"/>
      <c r="Q8029" s="8" t="n"/>
      <c r="R8029" s="9" t="n"/>
      <c r="S8029" s="8" t="n"/>
      <c r="T8029" s="8" t="n"/>
      <c r="U8029" s="8" t="n"/>
      <c r="V8029" s="11">
        <f>IF(OR(B8029="",C8029=""),"",CONCATENATE(B8029,".",C8029))</f>
        <v/>
      </c>
      <c r="W8029" s="6">
        <f>UPPER(TRIM(H8029))</f>
        <v/>
      </c>
      <c r="X8029" s="6">
        <f>UPPER(TRIM(I8029))</f>
        <v/>
      </c>
      <c r="Y8029" s="6">
        <f>IF(V8029&lt;&gt;"",IFERROR(INDEX(federal_program_name_lookup,MATCH(V8029,aln_lookup,0)),""),"")</f>
        <v/>
      </c>
    </row>
    <row r="8030">
      <c r="A8030" s="6">
        <f>IF(B8030&lt;&gt;"", "AWARD-"&amp;TEXT(ROW()-1,"0000"), "")</f>
        <v/>
      </c>
      <c r="B8030" s="7" t="n"/>
      <c r="C8030" s="7" t="n"/>
      <c r="D8030" s="7" t="n"/>
      <c r="E8030" s="8" t="n"/>
      <c r="F8030" s="9" t="n"/>
      <c r="G8030" s="8" t="n"/>
      <c r="H8030" s="8" t="n"/>
      <c r="I8030" s="8" t="n"/>
      <c r="J8030" s="10">
        <f>IF(A8030="",0,SUMIFS(amount_expended,cfda_key,V8030))</f>
        <v/>
      </c>
      <c r="K8030" s="10">
        <f>IF(G8030="OTHER CLUSTER NOT LISTED ABOVE",SUMIFS(amount_expended,uniform_other_cluster_name,X8030), IF(AND(OR(G8030="N/A",G8030=""),H8030=""),0,IF(G8030="STATE CLUSTER",SUMIFS(amount_expended,uniform_state_cluster_name,W8030),SUMIFS(amount_expended,cluster_name,G8030))))</f>
        <v/>
      </c>
      <c r="L8030" s="8" t="n"/>
      <c r="M8030" s="7" t="n"/>
      <c r="N8030" s="8" t="n"/>
      <c r="O8030" s="7" t="n"/>
      <c r="P8030" s="7" t="n"/>
      <c r="Q8030" s="8" t="n"/>
      <c r="R8030" s="9" t="n"/>
      <c r="S8030" s="8" t="n"/>
      <c r="T8030" s="8" t="n"/>
      <c r="U8030" s="8" t="n"/>
      <c r="V8030" s="11">
        <f>IF(OR(B8030="",C8030=""),"",CONCATENATE(B8030,".",C8030))</f>
        <v/>
      </c>
      <c r="W8030" s="6">
        <f>UPPER(TRIM(H8030))</f>
        <v/>
      </c>
      <c r="X8030" s="6">
        <f>UPPER(TRIM(I8030))</f>
        <v/>
      </c>
      <c r="Y8030" s="6">
        <f>IF(V8030&lt;&gt;"",IFERROR(INDEX(federal_program_name_lookup,MATCH(V8030,aln_lookup,0)),""),"")</f>
        <v/>
      </c>
    </row>
    <row r="8031">
      <c r="A8031" s="6">
        <f>IF(B8031&lt;&gt;"", "AWARD-"&amp;TEXT(ROW()-1,"0000"), "")</f>
        <v/>
      </c>
      <c r="B8031" s="7" t="n"/>
      <c r="C8031" s="7" t="n"/>
      <c r="D8031" s="7" t="n"/>
      <c r="E8031" s="8" t="n"/>
      <c r="F8031" s="9" t="n"/>
      <c r="G8031" s="8" t="n"/>
      <c r="H8031" s="8" t="n"/>
      <c r="I8031" s="8" t="n"/>
      <c r="J8031" s="10">
        <f>IF(A8031="",0,SUMIFS(amount_expended,cfda_key,V8031))</f>
        <v/>
      </c>
      <c r="K8031" s="10">
        <f>IF(G8031="OTHER CLUSTER NOT LISTED ABOVE",SUMIFS(amount_expended,uniform_other_cluster_name,X8031), IF(AND(OR(G8031="N/A",G8031=""),H8031=""),0,IF(G8031="STATE CLUSTER",SUMIFS(amount_expended,uniform_state_cluster_name,W8031),SUMIFS(amount_expended,cluster_name,G8031))))</f>
        <v/>
      </c>
      <c r="L8031" s="8" t="n"/>
      <c r="M8031" s="7" t="n"/>
      <c r="N8031" s="8" t="n"/>
      <c r="O8031" s="7" t="n"/>
      <c r="P8031" s="7" t="n"/>
      <c r="Q8031" s="8" t="n"/>
      <c r="R8031" s="9" t="n"/>
      <c r="S8031" s="8" t="n"/>
      <c r="T8031" s="8" t="n"/>
      <c r="U8031" s="8" t="n"/>
      <c r="V8031" s="11">
        <f>IF(OR(B8031="",C8031=""),"",CONCATENATE(B8031,".",C8031))</f>
        <v/>
      </c>
      <c r="W8031" s="6">
        <f>UPPER(TRIM(H8031))</f>
        <v/>
      </c>
      <c r="X8031" s="6">
        <f>UPPER(TRIM(I8031))</f>
        <v/>
      </c>
      <c r="Y8031" s="6">
        <f>IF(V8031&lt;&gt;"",IFERROR(INDEX(federal_program_name_lookup,MATCH(V8031,aln_lookup,0)),""),"")</f>
        <v/>
      </c>
    </row>
    <row r="8032">
      <c r="A8032" s="6">
        <f>IF(B8032&lt;&gt;"", "AWARD-"&amp;TEXT(ROW()-1,"0000"), "")</f>
        <v/>
      </c>
      <c r="B8032" s="7" t="n"/>
      <c r="C8032" s="7" t="n"/>
      <c r="D8032" s="7" t="n"/>
      <c r="E8032" s="8" t="n"/>
      <c r="F8032" s="9" t="n"/>
      <c r="G8032" s="8" t="n"/>
      <c r="H8032" s="8" t="n"/>
      <c r="I8032" s="8" t="n"/>
      <c r="J8032" s="10">
        <f>IF(A8032="",0,SUMIFS(amount_expended,cfda_key,V8032))</f>
        <v/>
      </c>
      <c r="K8032" s="10">
        <f>IF(G8032="OTHER CLUSTER NOT LISTED ABOVE",SUMIFS(amount_expended,uniform_other_cluster_name,X8032), IF(AND(OR(G8032="N/A",G8032=""),H8032=""),0,IF(G8032="STATE CLUSTER",SUMIFS(amount_expended,uniform_state_cluster_name,W8032),SUMIFS(amount_expended,cluster_name,G8032))))</f>
        <v/>
      </c>
      <c r="L8032" s="8" t="n"/>
      <c r="M8032" s="7" t="n"/>
      <c r="N8032" s="8" t="n"/>
      <c r="O8032" s="7" t="n"/>
      <c r="P8032" s="7" t="n"/>
      <c r="Q8032" s="8" t="n"/>
      <c r="R8032" s="9" t="n"/>
      <c r="S8032" s="8" t="n"/>
      <c r="T8032" s="8" t="n"/>
      <c r="U8032" s="8" t="n"/>
      <c r="V8032" s="11">
        <f>IF(OR(B8032="",C8032=""),"",CONCATENATE(B8032,".",C8032))</f>
        <v/>
      </c>
      <c r="W8032" s="6">
        <f>UPPER(TRIM(H8032))</f>
        <v/>
      </c>
      <c r="X8032" s="6">
        <f>UPPER(TRIM(I8032))</f>
        <v/>
      </c>
      <c r="Y8032" s="6">
        <f>IF(V8032&lt;&gt;"",IFERROR(INDEX(federal_program_name_lookup,MATCH(V8032,aln_lookup,0)),""),"")</f>
        <v/>
      </c>
    </row>
    <row r="8033">
      <c r="A8033" s="6">
        <f>IF(B8033&lt;&gt;"", "AWARD-"&amp;TEXT(ROW()-1,"0000"), "")</f>
        <v/>
      </c>
      <c r="B8033" s="7" t="n"/>
      <c r="C8033" s="7" t="n"/>
      <c r="D8033" s="7" t="n"/>
      <c r="E8033" s="8" t="n"/>
      <c r="F8033" s="9" t="n"/>
      <c r="G8033" s="8" t="n"/>
      <c r="H8033" s="8" t="n"/>
      <c r="I8033" s="8" t="n"/>
      <c r="J8033" s="10">
        <f>IF(A8033="",0,SUMIFS(amount_expended,cfda_key,V8033))</f>
        <v/>
      </c>
      <c r="K8033" s="10">
        <f>IF(G8033="OTHER CLUSTER NOT LISTED ABOVE",SUMIFS(amount_expended,uniform_other_cluster_name,X8033), IF(AND(OR(G8033="N/A",G8033=""),H8033=""),0,IF(G8033="STATE CLUSTER",SUMIFS(amount_expended,uniform_state_cluster_name,W8033),SUMIFS(amount_expended,cluster_name,G8033))))</f>
        <v/>
      </c>
      <c r="L8033" s="8" t="n"/>
      <c r="M8033" s="7" t="n"/>
      <c r="N8033" s="8" t="n"/>
      <c r="O8033" s="7" t="n"/>
      <c r="P8033" s="7" t="n"/>
      <c r="Q8033" s="8" t="n"/>
      <c r="R8033" s="9" t="n"/>
      <c r="S8033" s="8" t="n"/>
      <c r="T8033" s="8" t="n"/>
      <c r="U8033" s="8" t="n"/>
      <c r="V8033" s="11">
        <f>IF(OR(B8033="",C8033=""),"",CONCATENATE(B8033,".",C8033))</f>
        <v/>
      </c>
      <c r="W8033" s="6">
        <f>UPPER(TRIM(H8033))</f>
        <v/>
      </c>
      <c r="X8033" s="6">
        <f>UPPER(TRIM(I8033))</f>
        <v/>
      </c>
      <c r="Y8033" s="6">
        <f>IF(V8033&lt;&gt;"",IFERROR(INDEX(federal_program_name_lookup,MATCH(V8033,aln_lookup,0)),""),"")</f>
        <v/>
      </c>
    </row>
    <row r="8034">
      <c r="A8034" s="6">
        <f>IF(B8034&lt;&gt;"", "AWARD-"&amp;TEXT(ROW()-1,"0000"), "")</f>
        <v/>
      </c>
      <c r="B8034" s="7" t="n"/>
      <c r="C8034" s="7" t="n"/>
      <c r="D8034" s="7" t="n"/>
      <c r="E8034" s="8" t="n"/>
      <c r="F8034" s="9" t="n"/>
      <c r="G8034" s="8" t="n"/>
      <c r="H8034" s="8" t="n"/>
      <c r="I8034" s="8" t="n"/>
      <c r="J8034" s="10">
        <f>IF(A8034="",0,SUMIFS(amount_expended,cfda_key,V8034))</f>
        <v/>
      </c>
      <c r="K8034" s="10">
        <f>IF(G8034="OTHER CLUSTER NOT LISTED ABOVE",SUMIFS(amount_expended,uniform_other_cluster_name,X8034), IF(AND(OR(G8034="N/A",G8034=""),H8034=""),0,IF(G8034="STATE CLUSTER",SUMIFS(amount_expended,uniform_state_cluster_name,W8034),SUMIFS(amount_expended,cluster_name,G8034))))</f>
        <v/>
      </c>
      <c r="L8034" s="8" t="n"/>
      <c r="M8034" s="7" t="n"/>
      <c r="N8034" s="8" t="n"/>
      <c r="O8034" s="7" t="n"/>
      <c r="P8034" s="7" t="n"/>
      <c r="Q8034" s="8" t="n"/>
      <c r="R8034" s="9" t="n"/>
      <c r="S8034" s="8" t="n"/>
      <c r="T8034" s="8" t="n"/>
      <c r="U8034" s="8" t="n"/>
      <c r="V8034" s="11">
        <f>IF(OR(B8034="",C8034=""),"",CONCATENATE(B8034,".",C8034))</f>
        <v/>
      </c>
      <c r="W8034" s="6">
        <f>UPPER(TRIM(H8034))</f>
        <v/>
      </c>
      <c r="X8034" s="6">
        <f>UPPER(TRIM(I8034))</f>
        <v/>
      </c>
      <c r="Y8034" s="6">
        <f>IF(V8034&lt;&gt;"",IFERROR(INDEX(federal_program_name_lookup,MATCH(V8034,aln_lookup,0)),""),"")</f>
        <v/>
      </c>
    </row>
    <row r="8035">
      <c r="A8035" s="6">
        <f>IF(B8035&lt;&gt;"", "AWARD-"&amp;TEXT(ROW()-1,"0000"), "")</f>
        <v/>
      </c>
      <c r="B8035" s="7" t="n"/>
      <c r="C8035" s="7" t="n"/>
      <c r="D8035" s="7" t="n"/>
      <c r="E8035" s="8" t="n"/>
      <c r="F8035" s="9" t="n"/>
      <c r="G8035" s="8" t="n"/>
      <c r="H8035" s="8" t="n"/>
      <c r="I8035" s="8" t="n"/>
      <c r="J8035" s="10">
        <f>IF(A8035="",0,SUMIFS(amount_expended,cfda_key,V8035))</f>
        <v/>
      </c>
      <c r="K8035" s="10">
        <f>IF(G8035="OTHER CLUSTER NOT LISTED ABOVE",SUMIFS(amount_expended,uniform_other_cluster_name,X8035), IF(AND(OR(G8035="N/A",G8035=""),H8035=""),0,IF(G8035="STATE CLUSTER",SUMIFS(amount_expended,uniform_state_cluster_name,W8035),SUMIFS(amount_expended,cluster_name,G8035))))</f>
        <v/>
      </c>
      <c r="L8035" s="8" t="n"/>
      <c r="M8035" s="7" t="n"/>
      <c r="N8035" s="8" t="n"/>
      <c r="O8035" s="7" t="n"/>
      <c r="P8035" s="7" t="n"/>
      <c r="Q8035" s="8" t="n"/>
      <c r="R8035" s="9" t="n"/>
      <c r="S8035" s="8" t="n"/>
      <c r="T8035" s="8" t="n"/>
      <c r="U8035" s="8" t="n"/>
      <c r="V8035" s="11">
        <f>IF(OR(B8035="",C8035=""),"",CONCATENATE(B8035,".",C8035))</f>
        <v/>
      </c>
      <c r="W8035" s="6">
        <f>UPPER(TRIM(H8035))</f>
        <v/>
      </c>
      <c r="X8035" s="6">
        <f>UPPER(TRIM(I8035))</f>
        <v/>
      </c>
      <c r="Y8035" s="6">
        <f>IF(V8035&lt;&gt;"",IFERROR(INDEX(federal_program_name_lookup,MATCH(V8035,aln_lookup,0)),""),"")</f>
        <v/>
      </c>
    </row>
    <row r="8036">
      <c r="A8036" s="6">
        <f>IF(B8036&lt;&gt;"", "AWARD-"&amp;TEXT(ROW()-1,"0000"), "")</f>
        <v/>
      </c>
      <c r="B8036" s="7" t="n"/>
      <c r="C8036" s="7" t="n"/>
      <c r="D8036" s="7" t="n"/>
      <c r="E8036" s="8" t="n"/>
      <c r="F8036" s="9" t="n"/>
      <c r="G8036" s="8" t="n"/>
      <c r="H8036" s="8" t="n"/>
      <c r="I8036" s="8" t="n"/>
      <c r="J8036" s="10">
        <f>IF(A8036="",0,SUMIFS(amount_expended,cfda_key,V8036))</f>
        <v/>
      </c>
      <c r="K8036" s="10">
        <f>IF(G8036="OTHER CLUSTER NOT LISTED ABOVE",SUMIFS(amount_expended,uniform_other_cluster_name,X8036), IF(AND(OR(G8036="N/A",G8036=""),H8036=""),0,IF(G8036="STATE CLUSTER",SUMIFS(amount_expended,uniform_state_cluster_name,W8036),SUMIFS(amount_expended,cluster_name,G8036))))</f>
        <v/>
      </c>
      <c r="L8036" s="8" t="n"/>
      <c r="M8036" s="7" t="n"/>
      <c r="N8036" s="8" t="n"/>
      <c r="O8036" s="7" t="n"/>
      <c r="P8036" s="7" t="n"/>
      <c r="Q8036" s="8" t="n"/>
      <c r="R8036" s="9" t="n"/>
      <c r="S8036" s="8" t="n"/>
      <c r="T8036" s="8" t="n"/>
      <c r="U8036" s="8" t="n"/>
      <c r="V8036" s="11">
        <f>IF(OR(B8036="",C8036=""),"",CONCATENATE(B8036,".",C8036))</f>
        <v/>
      </c>
      <c r="W8036" s="6">
        <f>UPPER(TRIM(H8036))</f>
        <v/>
      </c>
      <c r="X8036" s="6">
        <f>UPPER(TRIM(I8036))</f>
        <v/>
      </c>
      <c r="Y8036" s="6">
        <f>IF(V8036&lt;&gt;"",IFERROR(INDEX(federal_program_name_lookup,MATCH(V8036,aln_lookup,0)),""),"")</f>
        <v/>
      </c>
    </row>
    <row r="8037">
      <c r="A8037" s="6">
        <f>IF(B8037&lt;&gt;"", "AWARD-"&amp;TEXT(ROW()-1,"0000"), "")</f>
        <v/>
      </c>
      <c r="B8037" s="7" t="n"/>
      <c r="C8037" s="7" t="n"/>
      <c r="D8037" s="7" t="n"/>
      <c r="E8037" s="8" t="n"/>
      <c r="F8037" s="9" t="n"/>
      <c r="G8037" s="8" t="n"/>
      <c r="H8037" s="8" t="n"/>
      <c r="I8037" s="8" t="n"/>
      <c r="J8037" s="10">
        <f>IF(A8037="",0,SUMIFS(amount_expended,cfda_key,V8037))</f>
        <v/>
      </c>
      <c r="K8037" s="10">
        <f>IF(G8037="OTHER CLUSTER NOT LISTED ABOVE",SUMIFS(amount_expended,uniform_other_cluster_name,X8037), IF(AND(OR(G8037="N/A",G8037=""),H8037=""),0,IF(G8037="STATE CLUSTER",SUMIFS(amount_expended,uniform_state_cluster_name,W8037),SUMIFS(amount_expended,cluster_name,G8037))))</f>
        <v/>
      </c>
      <c r="L8037" s="8" t="n"/>
      <c r="M8037" s="7" t="n"/>
      <c r="N8037" s="8" t="n"/>
      <c r="O8037" s="7" t="n"/>
      <c r="P8037" s="7" t="n"/>
      <c r="Q8037" s="8" t="n"/>
      <c r="R8037" s="9" t="n"/>
      <c r="S8037" s="8" t="n"/>
      <c r="T8037" s="8" t="n"/>
      <c r="U8037" s="8" t="n"/>
      <c r="V8037" s="11">
        <f>IF(OR(B8037="",C8037=""),"",CONCATENATE(B8037,".",C8037))</f>
        <v/>
      </c>
      <c r="W8037" s="6">
        <f>UPPER(TRIM(H8037))</f>
        <v/>
      </c>
      <c r="X8037" s="6">
        <f>UPPER(TRIM(I8037))</f>
        <v/>
      </c>
      <c r="Y8037" s="6">
        <f>IF(V8037&lt;&gt;"",IFERROR(INDEX(federal_program_name_lookup,MATCH(V8037,aln_lookup,0)),""),"")</f>
        <v/>
      </c>
    </row>
    <row r="8038">
      <c r="A8038" s="6">
        <f>IF(B8038&lt;&gt;"", "AWARD-"&amp;TEXT(ROW()-1,"0000"), "")</f>
        <v/>
      </c>
      <c r="B8038" s="7" t="n"/>
      <c r="C8038" s="7" t="n"/>
      <c r="D8038" s="7" t="n"/>
      <c r="E8038" s="8" t="n"/>
      <c r="F8038" s="9" t="n"/>
      <c r="G8038" s="8" t="n"/>
      <c r="H8038" s="8" t="n"/>
      <c r="I8038" s="8" t="n"/>
      <c r="J8038" s="10">
        <f>IF(A8038="",0,SUMIFS(amount_expended,cfda_key,V8038))</f>
        <v/>
      </c>
      <c r="K8038" s="10">
        <f>IF(G8038="OTHER CLUSTER NOT LISTED ABOVE",SUMIFS(amount_expended,uniform_other_cluster_name,X8038), IF(AND(OR(G8038="N/A",G8038=""),H8038=""),0,IF(G8038="STATE CLUSTER",SUMIFS(amount_expended,uniform_state_cluster_name,W8038),SUMIFS(amount_expended,cluster_name,G8038))))</f>
        <v/>
      </c>
      <c r="L8038" s="8" t="n"/>
      <c r="M8038" s="7" t="n"/>
      <c r="N8038" s="8" t="n"/>
      <c r="O8038" s="7" t="n"/>
      <c r="P8038" s="7" t="n"/>
      <c r="Q8038" s="8" t="n"/>
      <c r="R8038" s="9" t="n"/>
      <c r="S8038" s="8" t="n"/>
      <c r="T8038" s="8" t="n"/>
      <c r="U8038" s="8" t="n"/>
      <c r="V8038" s="11">
        <f>IF(OR(B8038="",C8038=""),"",CONCATENATE(B8038,".",C8038))</f>
        <v/>
      </c>
      <c r="W8038" s="6">
        <f>UPPER(TRIM(H8038))</f>
        <v/>
      </c>
      <c r="X8038" s="6">
        <f>UPPER(TRIM(I8038))</f>
        <v/>
      </c>
      <c r="Y8038" s="6">
        <f>IF(V8038&lt;&gt;"",IFERROR(INDEX(federal_program_name_lookup,MATCH(V8038,aln_lookup,0)),""),"")</f>
        <v/>
      </c>
    </row>
    <row r="8039">
      <c r="A8039" s="6">
        <f>IF(B8039&lt;&gt;"", "AWARD-"&amp;TEXT(ROW()-1,"0000"), "")</f>
        <v/>
      </c>
      <c r="B8039" s="7" t="n"/>
      <c r="C8039" s="7" t="n"/>
      <c r="D8039" s="7" t="n"/>
      <c r="E8039" s="8" t="n"/>
      <c r="F8039" s="9" t="n"/>
      <c r="G8039" s="8" t="n"/>
      <c r="H8039" s="8" t="n"/>
      <c r="I8039" s="8" t="n"/>
      <c r="J8039" s="10">
        <f>IF(A8039="",0,SUMIFS(amount_expended,cfda_key,V8039))</f>
        <v/>
      </c>
      <c r="K8039" s="10">
        <f>IF(G8039="OTHER CLUSTER NOT LISTED ABOVE",SUMIFS(amount_expended,uniform_other_cluster_name,X8039), IF(AND(OR(G8039="N/A",G8039=""),H8039=""),0,IF(G8039="STATE CLUSTER",SUMIFS(amount_expended,uniform_state_cluster_name,W8039),SUMIFS(amount_expended,cluster_name,G8039))))</f>
        <v/>
      </c>
      <c r="L8039" s="8" t="n"/>
      <c r="M8039" s="7" t="n"/>
      <c r="N8039" s="8" t="n"/>
      <c r="O8039" s="7" t="n"/>
      <c r="P8039" s="7" t="n"/>
      <c r="Q8039" s="8" t="n"/>
      <c r="R8039" s="9" t="n"/>
      <c r="S8039" s="8" t="n"/>
      <c r="T8039" s="8" t="n"/>
      <c r="U8039" s="8" t="n"/>
      <c r="V8039" s="11">
        <f>IF(OR(B8039="",C8039=""),"",CONCATENATE(B8039,".",C8039))</f>
        <v/>
      </c>
      <c r="W8039" s="6">
        <f>UPPER(TRIM(H8039))</f>
        <v/>
      </c>
      <c r="X8039" s="6">
        <f>UPPER(TRIM(I8039))</f>
        <v/>
      </c>
      <c r="Y8039" s="6">
        <f>IF(V8039&lt;&gt;"",IFERROR(INDEX(federal_program_name_lookup,MATCH(V8039,aln_lookup,0)),""),"")</f>
        <v/>
      </c>
    </row>
    <row r="8040">
      <c r="A8040" s="6">
        <f>IF(B8040&lt;&gt;"", "AWARD-"&amp;TEXT(ROW()-1,"0000"), "")</f>
        <v/>
      </c>
      <c r="B8040" s="7" t="n"/>
      <c r="C8040" s="7" t="n"/>
      <c r="D8040" s="7" t="n"/>
      <c r="E8040" s="8" t="n"/>
      <c r="F8040" s="9" t="n"/>
      <c r="G8040" s="8" t="n"/>
      <c r="H8040" s="8" t="n"/>
      <c r="I8040" s="8" t="n"/>
      <c r="J8040" s="10">
        <f>IF(A8040="",0,SUMIFS(amount_expended,cfda_key,V8040))</f>
        <v/>
      </c>
      <c r="K8040" s="10">
        <f>IF(G8040="OTHER CLUSTER NOT LISTED ABOVE",SUMIFS(amount_expended,uniform_other_cluster_name,X8040), IF(AND(OR(G8040="N/A",G8040=""),H8040=""),0,IF(G8040="STATE CLUSTER",SUMIFS(amount_expended,uniform_state_cluster_name,W8040),SUMIFS(amount_expended,cluster_name,G8040))))</f>
        <v/>
      </c>
      <c r="L8040" s="8" t="n"/>
      <c r="M8040" s="7" t="n"/>
      <c r="N8040" s="8" t="n"/>
      <c r="O8040" s="7" t="n"/>
      <c r="P8040" s="7" t="n"/>
      <c r="Q8040" s="8" t="n"/>
      <c r="R8040" s="9" t="n"/>
      <c r="S8040" s="8" t="n"/>
      <c r="T8040" s="8" t="n"/>
      <c r="U8040" s="8" t="n"/>
      <c r="V8040" s="11">
        <f>IF(OR(B8040="",C8040=""),"",CONCATENATE(B8040,".",C8040))</f>
        <v/>
      </c>
      <c r="W8040" s="6">
        <f>UPPER(TRIM(H8040))</f>
        <v/>
      </c>
      <c r="X8040" s="6">
        <f>UPPER(TRIM(I8040))</f>
        <v/>
      </c>
      <c r="Y8040" s="6">
        <f>IF(V8040&lt;&gt;"",IFERROR(INDEX(federal_program_name_lookup,MATCH(V8040,aln_lookup,0)),""),"")</f>
        <v/>
      </c>
    </row>
    <row r="8041">
      <c r="A8041" s="6">
        <f>IF(B8041&lt;&gt;"", "AWARD-"&amp;TEXT(ROW()-1,"0000"), "")</f>
        <v/>
      </c>
      <c r="B8041" s="7" t="n"/>
      <c r="C8041" s="7" t="n"/>
      <c r="D8041" s="7" t="n"/>
      <c r="E8041" s="8" t="n"/>
      <c r="F8041" s="9" t="n"/>
      <c r="G8041" s="8" t="n"/>
      <c r="H8041" s="8" t="n"/>
      <c r="I8041" s="8" t="n"/>
      <c r="J8041" s="10">
        <f>IF(A8041="",0,SUMIFS(amount_expended,cfda_key,V8041))</f>
        <v/>
      </c>
      <c r="K8041" s="10">
        <f>IF(G8041="OTHER CLUSTER NOT LISTED ABOVE",SUMIFS(amount_expended,uniform_other_cluster_name,X8041), IF(AND(OR(G8041="N/A",G8041=""),H8041=""),0,IF(G8041="STATE CLUSTER",SUMIFS(amount_expended,uniform_state_cluster_name,W8041),SUMIFS(amount_expended,cluster_name,G8041))))</f>
        <v/>
      </c>
      <c r="L8041" s="8" t="n"/>
      <c r="M8041" s="7" t="n"/>
      <c r="N8041" s="8" t="n"/>
      <c r="O8041" s="7" t="n"/>
      <c r="P8041" s="7" t="n"/>
      <c r="Q8041" s="8" t="n"/>
      <c r="R8041" s="9" t="n"/>
      <c r="S8041" s="8" t="n"/>
      <c r="T8041" s="8" t="n"/>
      <c r="U8041" s="8" t="n"/>
      <c r="V8041" s="11">
        <f>IF(OR(B8041="",C8041=""),"",CONCATENATE(B8041,".",C8041))</f>
        <v/>
      </c>
      <c r="W8041" s="6">
        <f>UPPER(TRIM(H8041))</f>
        <v/>
      </c>
      <c r="X8041" s="6">
        <f>UPPER(TRIM(I8041))</f>
        <v/>
      </c>
      <c r="Y8041" s="6">
        <f>IF(V8041&lt;&gt;"",IFERROR(INDEX(federal_program_name_lookup,MATCH(V8041,aln_lookup,0)),""),"")</f>
        <v/>
      </c>
    </row>
    <row r="8042">
      <c r="A8042" s="6">
        <f>IF(B8042&lt;&gt;"", "AWARD-"&amp;TEXT(ROW()-1,"0000"), "")</f>
        <v/>
      </c>
      <c r="B8042" s="7" t="n"/>
      <c r="C8042" s="7" t="n"/>
      <c r="D8042" s="7" t="n"/>
      <c r="E8042" s="8" t="n"/>
      <c r="F8042" s="9" t="n"/>
      <c r="G8042" s="8" t="n"/>
      <c r="H8042" s="8" t="n"/>
      <c r="I8042" s="8" t="n"/>
      <c r="J8042" s="10">
        <f>IF(A8042="",0,SUMIFS(amount_expended,cfda_key,V8042))</f>
        <v/>
      </c>
      <c r="K8042" s="10">
        <f>IF(G8042="OTHER CLUSTER NOT LISTED ABOVE",SUMIFS(amount_expended,uniform_other_cluster_name,X8042), IF(AND(OR(G8042="N/A",G8042=""),H8042=""),0,IF(G8042="STATE CLUSTER",SUMIFS(amount_expended,uniform_state_cluster_name,W8042),SUMIFS(amount_expended,cluster_name,G8042))))</f>
        <v/>
      </c>
      <c r="L8042" s="8" t="n"/>
      <c r="M8042" s="7" t="n"/>
      <c r="N8042" s="8" t="n"/>
      <c r="O8042" s="7" t="n"/>
      <c r="P8042" s="7" t="n"/>
      <c r="Q8042" s="8" t="n"/>
      <c r="R8042" s="9" t="n"/>
      <c r="S8042" s="8" t="n"/>
      <c r="T8042" s="8" t="n"/>
      <c r="U8042" s="8" t="n"/>
      <c r="V8042" s="11">
        <f>IF(OR(B8042="",C8042=""),"",CONCATENATE(B8042,".",C8042))</f>
        <v/>
      </c>
      <c r="W8042" s="6">
        <f>UPPER(TRIM(H8042))</f>
        <v/>
      </c>
      <c r="X8042" s="6">
        <f>UPPER(TRIM(I8042))</f>
        <v/>
      </c>
      <c r="Y8042" s="6">
        <f>IF(V8042&lt;&gt;"",IFERROR(INDEX(federal_program_name_lookup,MATCH(V8042,aln_lookup,0)),""),"")</f>
        <v/>
      </c>
    </row>
    <row r="8043">
      <c r="A8043" s="6">
        <f>IF(B8043&lt;&gt;"", "AWARD-"&amp;TEXT(ROW()-1,"0000"), "")</f>
        <v/>
      </c>
      <c r="B8043" s="7" t="n"/>
      <c r="C8043" s="7" t="n"/>
      <c r="D8043" s="7" t="n"/>
      <c r="E8043" s="8" t="n"/>
      <c r="F8043" s="9" t="n"/>
      <c r="G8043" s="8" t="n"/>
      <c r="H8043" s="8" t="n"/>
      <c r="I8043" s="8" t="n"/>
      <c r="J8043" s="10">
        <f>IF(A8043="",0,SUMIFS(amount_expended,cfda_key,V8043))</f>
        <v/>
      </c>
      <c r="K8043" s="10">
        <f>IF(G8043="OTHER CLUSTER NOT LISTED ABOVE",SUMIFS(amount_expended,uniform_other_cluster_name,X8043), IF(AND(OR(G8043="N/A",G8043=""),H8043=""),0,IF(G8043="STATE CLUSTER",SUMIFS(amount_expended,uniform_state_cluster_name,W8043),SUMIFS(amount_expended,cluster_name,G8043))))</f>
        <v/>
      </c>
      <c r="L8043" s="8" t="n"/>
      <c r="M8043" s="7" t="n"/>
      <c r="N8043" s="8" t="n"/>
      <c r="O8043" s="7" t="n"/>
      <c r="P8043" s="7" t="n"/>
      <c r="Q8043" s="8" t="n"/>
      <c r="R8043" s="9" t="n"/>
      <c r="S8043" s="8" t="n"/>
      <c r="T8043" s="8" t="n"/>
      <c r="U8043" s="8" t="n"/>
      <c r="V8043" s="11">
        <f>IF(OR(B8043="",C8043=""),"",CONCATENATE(B8043,".",C8043))</f>
        <v/>
      </c>
      <c r="W8043" s="6">
        <f>UPPER(TRIM(H8043))</f>
        <v/>
      </c>
      <c r="X8043" s="6">
        <f>UPPER(TRIM(I8043))</f>
        <v/>
      </c>
      <c r="Y8043" s="6">
        <f>IF(V8043&lt;&gt;"",IFERROR(INDEX(federal_program_name_lookup,MATCH(V8043,aln_lookup,0)),""),"")</f>
        <v/>
      </c>
    </row>
    <row r="8044">
      <c r="A8044" s="6">
        <f>IF(B8044&lt;&gt;"", "AWARD-"&amp;TEXT(ROW()-1,"0000"), "")</f>
        <v/>
      </c>
      <c r="B8044" s="7" t="n"/>
      <c r="C8044" s="7" t="n"/>
      <c r="D8044" s="7" t="n"/>
      <c r="E8044" s="8" t="n"/>
      <c r="F8044" s="9" t="n"/>
      <c r="G8044" s="8" t="n"/>
      <c r="H8044" s="8" t="n"/>
      <c r="I8044" s="8" t="n"/>
      <c r="J8044" s="10">
        <f>IF(A8044="",0,SUMIFS(amount_expended,cfda_key,V8044))</f>
        <v/>
      </c>
      <c r="K8044" s="10">
        <f>IF(G8044="OTHER CLUSTER NOT LISTED ABOVE",SUMIFS(amount_expended,uniform_other_cluster_name,X8044), IF(AND(OR(G8044="N/A",G8044=""),H8044=""),0,IF(G8044="STATE CLUSTER",SUMIFS(amount_expended,uniform_state_cluster_name,W8044),SUMIFS(amount_expended,cluster_name,G8044))))</f>
        <v/>
      </c>
      <c r="L8044" s="8" t="n"/>
      <c r="M8044" s="7" t="n"/>
      <c r="N8044" s="8" t="n"/>
      <c r="O8044" s="7" t="n"/>
      <c r="P8044" s="7" t="n"/>
      <c r="Q8044" s="8" t="n"/>
      <c r="R8044" s="9" t="n"/>
      <c r="S8044" s="8" t="n"/>
      <c r="T8044" s="8" t="n"/>
      <c r="U8044" s="8" t="n"/>
      <c r="V8044" s="11">
        <f>IF(OR(B8044="",C8044=""),"",CONCATENATE(B8044,".",C8044))</f>
        <v/>
      </c>
      <c r="W8044" s="6">
        <f>UPPER(TRIM(H8044))</f>
        <v/>
      </c>
      <c r="X8044" s="6">
        <f>UPPER(TRIM(I8044))</f>
        <v/>
      </c>
      <c r="Y8044" s="6">
        <f>IF(V8044&lt;&gt;"",IFERROR(INDEX(federal_program_name_lookup,MATCH(V8044,aln_lookup,0)),""),"")</f>
        <v/>
      </c>
    </row>
    <row r="8045">
      <c r="A8045" s="6">
        <f>IF(B8045&lt;&gt;"", "AWARD-"&amp;TEXT(ROW()-1,"0000"), "")</f>
        <v/>
      </c>
      <c r="B8045" s="7" t="n"/>
      <c r="C8045" s="7" t="n"/>
      <c r="D8045" s="7" t="n"/>
      <c r="E8045" s="8" t="n"/>
      <c r="F8045" s="9" t="n"/>
      <c r="G8045" s="8" t="n"/>
      <c r="H8045" s="8" t="n"/>
      <c r="I8045" s="8" t="n"/>
      <c r="J8045" s="10">
        <f>IF(A8045="",0,SUMIFS(amount_expended,cfda_key,V8045))</f>
        <v/>
      </c>
      <c r="K8045" s="10">
        <f>IF(G8045="OTHER CLUSTER NOT LISTED ABOVE",SUMIFS(amount_expended,uniform_other_cluster_name,X8045), IF(AND(OR(G8045="N/A",G8045=""),H8045=""),0,IF(G8045="STATE CLUSTER",SUMIFS(amount_expended,uniform_state_cluster_name,W8045),SUMIFS(amount_expended,cluster_name,G8045))))</f>
        <v/>
      </c>
      <c r="L8045" s="8" t="n"/>
      <c r="M8045" s="7" t="n"/>
      <c r="N8045" s="8" t="n"/>
      <c r="O8045" s="7" t="n"/>
      <c r="P8045" s="7" t="n"/>
      <c r="Q8045" s="8" t="n"/>
      <c r="R8045" s="9" t="n"/>
      <c r="S8045" s="8" t="n"/>
      <c r="T8045" s="8" t="n"/>
      <c r="U8045" s="8" t="n"/>
      <c r="V8045" s="11">
        <f>IF(OR(B8045="",C8045=""),"",CONCATENATE(B8045,".",C8045))</f>
        <v/>
      </c>
      <c r="W8045" s="6">
        <f>UPPER(TRIM(H8045))</f>
        <v/>
      </c>
      <c r="X8045" s="6">
        <f>UPPER(TRIM(I8045))</f>
        <v/>
      </c>
      <c r="Y8045" s="6">
        <f>IF(V8045&lt;&gt;"",IFERROR(INDEX(federal_program_name_lookup,MATCH(V8045,aln_lookup,0)),""),"")</f>
        <v/>
      </c>
    </row>
    <row r="8046">
      <c r="A8046" s="6">
        <f>IF(B8046&lt;&gt;"", "AWARD-"&amp;TEXT(ROW()-1,"0000"), "")</f>
        <v/>
      </c>
      <c r="B8046" s="7" t="n"/>
      <c r="C8046" s="7" t="n"/>
      <c r="D8046" s="7" t="n"/>
      <c r="E8046" s="8" t="n"/>
      <c r="F8046" s="9" t="n"/>
      <c r="G8046" s="8" t="n"/>
      <c r="H8046" s="8" t="n"/>
      <c r="I8046" s="8" t="n"/>
      <c r="J8046" s="10">
        <f>IF(A8046="",0,SUMIFS(amount_expended,cfda_key,V8046))</f>
        <v/>
      </c>
      <c r="K8046" s="10">
        <f>IF(G8046="OTHER CLUSTER NOT LISTED ABOVE",SUMIFS(amount_expended,uniform_other_cluster_name,X8046), IF(AND(OR(G8046="N/A",G8046=""),H8046=""),0,IF(G8046="STATE CLUSTER",SUMIFS(amount_expended,uniform_state_cluster_name,W8046),SUMIFS(amount_expended,cluster_name,G8046))))</f>
        <v/>
      </c>
      <c r="L8046" s="8" t="n"/>
      <c r="M8046" s="7" t="n"/>
      <c r="N8046" s="8" t="n"/>
      <c r="O8046" s="7" t="n"/>
      <c r="P8046" s="7" t="n"/>
      <c r="Q8046" s="8" t="n"/>
      <c r="R8046" s="9" t="n"/>
      <c r="S8046" s="8" t="n"/>
      <c r="T8046" s="8" t="n"/>
      <c r="U8046" s="8" t="n"/>
      <c r="V8046" s="11">
        <f>IF(OR(B8046="",C8046=""),"",CONCATENATE(B8046,".",C8046))</f>
        <v/>
      </c>
      <c r="W8046" s="6">
        <f>UPPER(TRIM(H8046))</f>
        <v/>
      </c>
      <c r="X8046" s="6">
        <f>UPPER(TRIM(I8046))</f>
        <v/>
      </c>
      <c r="Y8046" s="6">
        <f>IF(V8046&lt;&gt;"",IFERROR(INDEX(federal_program_name_lookup,MATCH(V8046,aln_lookup,0)),""),"")</f>
        <v/>
      </c>
    </row>
    <row r="8047">
      <c r="A8047" s="6">
        <f>IF(B8047&lt;&gt;"", "AWARD-"&amp;TEXT(ROW()-1,"0000"), "")</f>
        <v/>
      </c>
      <c r="B8047" s="7" t="n"/>
      <c r="C8047" s="7" t="n"/>
      <c r="D8047" s="7" t="n"/>
      <c r="E8047" s="8" t="n"/>
      <c r="F8047" s="9" t="n"/>
      <c r="G8047" s="8" t="n"/>
      <c r="H8047" s="8" t="n"/>
      <c r="I8047" s="8" t="n"/>
      <c r="J8047" s="10">
        <f>IF(A8047="",0,SUMIFS(amount_expended,cfda_key,V8047))</f>
        <v/>
      </c>
      <c r="K8047" s="10">
        <f>IF(G8047="OTHER CLUSTER NOT LISTED ABOVE",SUMIFS(amount_expended,uniform_other_cluster_name,X8047), IF(AND(OR(G8047="N/A",G8047=""),H8047=""),0,IF(G8047="STATE CLUSTER",SUMIFS(amount_expended,uniform_state_cluster_name,W8047),SUMIFS(amount_expended,cluster_name,G8047))))</f>
        <v/>
      </c>
      <c r="L8047" s="8" t="n"/>
      <c r="M8047" s="7" t="n"/>
      <c r="N8047" s="8" t="n"/>
      <c r="O8047" s="7" t="n"/>
      <c r="P8047" s="7" t="n"/>
      <c r="Q8047" s="8" t="n"/>
      <c r="R8047" s="9" t="n"/>
      <c r="S8047" s="8" t="n"/>
      <c r="T8047" s="8" t="n"/>
      <c r="U8047" s="8" t="n"/>
      <c r="V8047" s="11">
        <f>IF(OR(B8047="",C8047=""),"",CONCATENATE(B8047,".",C8047))</f>
        <v/>
      </c>
      <c r="W8047" s="6">
        <f>UPPER(TRIM(H8047))</f>
        <v/>
      </c>
      <c r="X8047" s="6">
        <f>UPPER(TRIM(I8047))</f>
        <v/>
      </c>
      <c r="Y8047" s="6">
        <f>IF(V8047&lt;&gt;"",IFERROR(INDEX(federal_program_name_lookup,MATCH(V8047,aln_lookup,0)),""),"")</f>
        <v/>
      </c>
    </row>
    <row r="8048">
      <c r="A8048" s="6">
        <f>IF(B8048&lt;&gt;"", "AWARD-"&amp;TEXT(ROW()-1,"0000"), "")</f>
        <v/>
      </c>
      <c r="B8048" s="7" t="n"/>
      <c r="C8048" s="7" t="n"/>
      <c r="D8048" s="7" t="n"/>
      <c r="E8048" s="8" t="n"/>
      <c r="F8048" s="9" t="n"/>
      <c r="G8048" s="8" t="n"/>
      <c r="H8048" s="8" t="n"/>
      <c r="I8048" s="8" t="n"/>
      <c r="J8048" s="10">
        <f>IF(A8048="",0,SUMIFS(amount_expended,cfda_key,V8048))</f>
        <v/>
      </c>
      <c r="K8048" s="10">
        <f>IF(G8048="OTHER CLUSTER NOT LISTED ABOVE",SUMIFS(amount_expended,uniform_other_cluster_name,X8048), IF(AND(OR(G8048="N/A",G8048=""),H8048=""),0,IF(G8048="STATE CLUSTER",SUMIFS(amount_expended,uniform_state_cluster_name,W8048),SUMIFS(amount_expended,cluster_name,G8048))))</f>
        <v/>
      </c>
      <c r="L8048" s="8" t="n"/>
      <c r="M8048" s="7" t="n"/>
      <c r="N8048" s="8" t="n"/>
      <c r="O8048" s="7" t="n"/>
      <c r="P8048" s="7" t="n"/>
      <c r="Q8048" s="8" t="n"/>
      <c r="R8048" s="9" t="n"/>
      <c r="S8048" s="8" t="n"/>
      <c r="T8048" s="8" t="n"/>
      <c r="U8048" s="8" t="n"/>
      <c r="V8048" s="11">
        <f>IF(OR(B8048="",C8048=""),"",CONCATENATE(B8048,".",C8048))</f>
        <v/>
      </c>
      <c r="W8048" s="6">
        <f>UPPER(TRIM(H8048))</f>
        <v/>
      </c>
      <c r="X8048" s="6">
        <f>UPPER(TRIM(I8048))</f>
        <v/>
      </c>
      <c r="Y8048" s="6">
        <f>IF(V8048&lt;&gt;"",IFERROR(INDEX(federal_program_name_lookup,MATCH(V8048,aln_lookup,0)),""),"")</f>
        <v/>
      </c>
    </row>
    <row r="8049">
      <c r="A8049" s="6">
        <f>IF(B8049&lt;&gt;"", "AWARD-"&amp;TEXT(ROW()-1,"0000"), "")</f>
        <v/>
      </c>
      <c r="B8049" s="7" t="n"/>
      <c r="C8049" s="7" t="n"/>
      <c r="D8049" s="7" t="n"/>
      <c r="E8049" s="8" t="n"/>
      <c r="F8049" s="9" t="n"/>
      <c r="G8049" s="8" t="n"/>
      <c r="H8049" s="8" t="n"/>
      <c r="I8049" s="8" t="n"/>
      <c r="J8049" s="10">
        <f>IF(A8049="",0,SUMIFS(amount_expended,cfda_key,V8049))</f>
        <v/>
      </c>
      <c r="K8049" s="10">
        <f>IF(G8049="OTHER CLUSTER NOT LISTED ABOVE",SUMIFS(amount_expended,uniform_other_cluster_name,X8049), IF(AND(OR(G8049="N/A",G8049=""),H8049=""),0,IF(G8049="STATE CLUSTER",SUMIFS(amount_expended,uniform_state_cluster_name,W8049),SUMIFS(amount_expended,cluster_name,G8049))))</f>
        <v/>
      </c>
      <c r="L8049" s="8" t="n"/>
      <c r="M8049" s="7" t="n"/>
      <c r="N8049" s="8" t="n"/>
      <c r="O8049" s="7" t="n"/>
      <c r="P8049" s="7" t="n"/>
      <c r="Q8049" s="8" t="n"/>
      <c r="R8049" s="9" t="n"/>
      <c r="S8049" s="8" t="n"/>
      <c r="T8049" s="8" t="n"/>
      <c r="U8049" s="8" t="n"/>
      <c r="V8049" s="11">
        <f>IF(OR(B8049="",C8049=""),"",CONCATENATE(B8049,".",C8049))</f>
        <v/>
      </c>
      <c r="W8049" s="6">
        <f>UPPER(TRIM(H8049))</f>
        <v/>
      </c>
      <c r="X8049" s="6">
        <f>UPPER(TRIM(I8049))</f>
        <v/>
      </c>
      <c r="Y8049" s="6">
        <f>IF(V8049&lt;&gt;"",IFERROR(INDEX(federal_program_name_lookup,MATCH(V8049,aln_lookup,0)),""),"")</f>
        <v/>
      </c>
    </row>
    <row r="8050">
      <c r="A8050" s="6">
        <f>IF(B8050&lt;&gt;"", "AWARD-"&amp;TEXT(ROW()-1,"0000"), "")</f>
        <v/>
      </c>
      <c r="B8050" s="7" t="n"/>
      <c r="C8050" s="7" t="n"/>
      <c r="D8050" s="7" t="n"/>
      <c r="E8050" s="8" t="n"/>
      <c r="F8050" s="9" t="n"/>
      <c r="G8050" s="8" t="n"/>
      <c r="H8050" s="8" t="n"/>
      <c r="I8050" s="8" t="n"/>
      <c r="J8050" s="10">
        <f>IF(A8050="",0,SUMIFS(amount_expended,cfda_key,V8050))</f>
        <v/>
      </c>
      <c r="K8050" s="10">
        <f>IF(G8050="OTHER CLUSTER NOT LISTED ABOVE",SUMIFS(amount_expended,uniform_other_cluster_name,X8050), IF(AND(OR(G8050="N/A",G8050=""),H8050=""),0,IF(G8050="STATE CLUSTER",SUMIFS(amount_expended,uniform_state_cluster_name,W8050),SUMIFS(amount_expended,cluster_name,G8050))))</f>
        <v/>
      </c>
      <c r="L8050" s="8" t="n"/>
      <c r="M8050" s="7" t="n"/>
      <c r="N8050" s="8" t="n"/>
      <c r="O8050" s="7" t="n"/>
      <c r="P8050" s="7" t="n"/>
      <c r="Q8050" s="8" t="n"/>
      <c r="R8050" s="9" t="n"/>
      <c r="S8050" s="8" t="n"/>
      <c r="T8050" s="8" t="n"/>
      <c r="U8050" s="8" t="n"/>
      <c r="V8050" s="11">
        <f>IF(OR(B8050="",C8050=""),"",CONCATENATE(B8050,".",C8050))</f>
        <v/>
      </c>
      <c r="W8050" s="6">
        <f>UPPER(TRIM(H8050))</f>
        <v/>
      </c>
      <c r="X8050" s="6">
        <f>UPPER(TRIM(I8050))</f>
        <v/>
      </c>
      <c r="Y8050" s="6">
        <f>IF(V8050&lt;&gt;"",IFERROR(INDEX(federal_program_name_lookup,MATCH(V8050,aln_lookup,0)),""),"")</f>
        <v/>
      </c>
    </row>
    <row r="8051">
      <c r="A8051" s="6">
        <f>IF(B8051&lt;&gt;"", "AWARD-"&amp;TEXT(ROW()-1,"0000"), "")</f>
        <v/>
      </c>
      <c r="B8051" s="7" t="n"/>
      <c r="C8051" s="7" t="n"/>
      <c r="D8051" s="7" t="n"/>
      <c r="E8051" s="8" t="n"/>
      <c r="F8051" s="9" t="n"/>
      <c r="G8051" s="8" t="n"/>
      <c r="H8051" s="8" t="n"/>
      <c r="I8051" s="8" t="n"/>
      <c r="J8051" s="10">
        <f>IF(A8051="",0,SUMIFS(amount_expended,cfda_key,V8051))</f>
        <v/>
      </c>
      <c r="K8051" s="10">
        <f>IF(G8051="OTHER CLUSTER NOT LISTED ABOVE",SUMIFS(amount_expended,uniform_other_cluster_name,X8051), IF(AND(OR(G8051="N/A",G8051=""),H8051=""),0,IF(G8051="STATE CLUSTER",SUMIFS(amount_expended,uniform_state_cluster_name,W8051),SUMIFS(amount_expended,cluster_name,G8051))))</f>
        <v/>
      </c>
      <c r="L8051" s="8" t="n"/>
      <c r="M8051" s="7" t="n"/>
      <c r="N8051" s="8" t="n"/>
      <c r="O8051" s="7" t="n"/>
      <c r="P8051" s="7" t="n"/>
      <c r="Q8051" s="8" t="n"/>
      <c r="R8051" s="9" t="n"/>
      <c r="S8051" s="8" t="n"/>
      <c r="T8051" s="8" t="n"/>
      <c r="U8051" s="8" t="n"/>
      <c r="V8051" s="11">
        <f>IF(OR(B8051="",C8051=""),"",CONCATENATE(B8051,".",C8051))</f>
        <v/>
      </c>
      <c r="W8051" s="6">
        <f>UPPER(TRIM(H8051))</f>
        <v/>
      </c>
      <c r="X8051" s="6">
        <f>UPPER(TRIM(I8051))</f>
        <v/>
      </c>
      <c r="Y8051" s="6">
        <f>IF(V8051&lt;&gt;"",IFERROR(INDEX(federal_program_name_lookup,MATCH(V8051,aln_lookup,0)),""),"")</f>
        <v/>
      </c>
    </row>
    <row r="8052">
      <c r="A8052" s="6">
        <f>IF(B8052&lt;&gt;"", "AWARD-"&amp;TEXT(ROW()-1,"0000"), "")</f>
        <v/>
      </c>
      <c r="B8052" s="7" t="n"/>
      <c r="C8052" s="7" t="n"/>
      <c r="D8052" s="7" t="n"/>
      <c r="E8052" s="8" t="n"/>
      <c r="F8052" s="9" t="n"/>
      <c r="G8052" s="8" t="n"/>
      <c r="H8052" s="8" t="n"/>
      <c r="I8052" s="8" t="n"/>
      <c r="J8052" s="10">
        <f>IF(A8052="",0,SUMIFS(amount_expended,cfda_key,V8052))</f>
        <v/>
      </c>
      <c r="K8052" s="10">
        <f>IF(G8052="OTHER CLUSTER NOT LISTED ABOVE",SUMIFS(amount_expended,uniform_other_cluster_name,X8052), IF(AND(OR(G8052="N/A",G8052=""),H8052=""),0,IF(G8052="STATE CLUSTER",SUMIFS(amount_expended,uniform_state_cluster_name,W8052),SUMIFS(amount_expended,cluster_name,G8052))))</f>
        <v/>
      </c>
      <c r="L8052" s="8" t="n"/>
      <c r="M8052" s="7" t="n"/>
      <c r="N8052" s="8" t="n"/>
      <c r="O8052" s="7" t="n"/>
      <c r="P8052" s="7" t="n"/>
      <c r="Q8052" s="8" t="n"/>
      <c r="R8052" s="9" t="n"/>
      <c r="S8052" s="8" t="n"/>
      <c r="T8052" s="8" t="n"/>
      <c r="U8052" s="8" t="n"/>
      <c r="V8052" s="11">
        <f>IF(OR(B8052="",C8052=""),"",CONCATENATE(B8052,".",C8052))</f>
        <v/>
      </c>
      <c r="W8052" s="6">
        <f>UPPER(TRIM(H8052))</f>
        <v/>
      </c>
      <c r="X8052" s="6">
        <f>UPPER(TRIM(I8052))</f>
        <v/>
      </c>
      <c r="Y8052" s="6">
        <f>IF(V8052&lt;&gt;"",IFERROR(INDEX(federal_program_name_lookup,MATCH(V8052,aln_lookup,0)),""),"")</f>
        <v/>
      </c>
    </row>
    <row r="8053">
      <c r="A8053" s="6">
        <f>IF(B8053&lt;&gt;"", "AWARD-"&amp;TEXT(ROW()-1,"0000"), "")</f>
        <v/>
      </c>
      <c r="B8053" s="7" t="n"/>
      <c r="C8053" s="7" t="n"/>
      <c r="D8053" s="7" t="n"/>
      <c r="E8053" s="8" t="n"/>
      <c r="F8053" s="9" t="n"/>
      <c r="G8053" s="8" t="n"/>
      <c r="H8053" s="8" t="n"/>
      <c r="I8053" s="8" t="n"/>
      <c r="J8053" s="10">
        <f>IF(A8053="",0,SUMIFS(amount_expended,cfda_key,V8053))</f>
        <v/>
      </c>
      <c r="K8053" s="10">
        <f>IF(G8053="OTHER CLUSTER NOT LISTED ABOVE",SUMIFS(amount_expended,uniform_other_cluster_name,X8053), IF(AND(OR(G8053="N/A",G8053=""),H8053=""),0,IF(G8053="STATE CLUSTER",SUMIFS(amount_expended,uniform_state_cluster_name,W8053),SUMIFS(amount_expended,cluster_name,G8053))))</f>
        <v/>
      </c>
      <c r="L8053" s="8" t="n"/>
      <c r="M8053" s="7" t="n"/>
      <c r="N8053" s="8" t="n"/>
      <c r="O8053" s="7" t="n"/>
      <c r="P8053" s="7" t="n"/>
      <c r="Q8053" s="8" t="n"/>
      <c r="R8053" s="9" t="n"/>
      <c r="S8053" s="8" t="n"/>
      <c r="T8053" s="8" t="n"/>
      <c r="U8053" s="8" t="n"/>
      <c r="V8053" s="11">
        <f>IF(OR(B8053="",C8053=""),"",CONCATENATE(B8053,".",C8053))</f>
        <v/>
      </c>
      <c r="W8053" s="6">
        <f>UPPER(TRIM(H8053))</f>
        <v/>
      </c>
      <c r="X8053" s="6">
        <f>UPPER(TRIM(I8053))</f>
        <v/>
      </c>
      <c r="Y8053" s="6">
        <f>IF(V8053&lt;&gt;"",IFERROR(INDEX(federal_program_name_lookup,MATCH(V8053,aln_lookup,0)),""),"")</f>
        <v/>
      </c>
    </row>
    <row r="8054">
      <c r="A8054" s="6">
        <f>IF(B8054&lt;&gt;"", "AWARD-"&amp;TEXT(ROW()-1,"0000"), "")</f>
        <v/>
      </c>
      <c r="B8054" s="7" t="n"/>
      <c r="C8054" s="7" t="n"/>
      <c r="D8054" s="7" t="n"/>
      <c r="E8054" s="8" t="n"/>
      <c r="F8054" s="9" t="n"/>
      <c r="G8054" s="8" t="n"/>
      <c r="H8054" s="8" t="n"/>
      <c r="I8054" s="8" t="n"/>
      <c r="J8054" s="10">
        <f>IF(A8054="",0,SUMIFS(amount_expended,cfda_key,V8054))</f>
        <v/>
      </c>
      <c r="K8054" s="10">
        <f>IF(G8054="OTHER CLUSTER NOT LISTED ABOVE",SUMIFS(amount_expended,uniform_other_cluster_name,X8054), IF(AND(OR(G8054="N/A",G8054=""),H8054=""),0,IF(G8054="STATE CLUSTER",SUMIFS(amount_expended,uniform_state_cluster_name,W8054),SUMIFS(amount_expended,cluster_name,G8054))))</f>
        <v/>
      </c>
      <c r="L8054" s="8" t="n"/>
      <c r="M8054" s="7" t="n"/>
      <c r="N8054" s="8" t="n"/>
      <c r="O8054" s="7" t="n"/>
      <c r="P8054" s="7" t="n"/>
      <c r="Q8054" s="8" t="n"/>
      <c r="R8054" s="9" t="n"/>
      <c r="S8054" s="8" t="n"/>
      <c r="T8054" s="8" t="n"/>
      <c r="U8054" s="8" t="n"/>
      <c r="V8054" s="11">
        <f>IF(OR(B8054="",C8054=""),"",CONCATENATE(B8054,".",C8054))</f>
        <v/>
      </c>
      <c r="W8054" s="6">
        <f>UPPER(TRIM(H8054))</f>
        <v/>
      </c>
      <c r="X8054" s="6">
        <f>UPPER(TRIM(I8054))</f>
        <v/>
      </c>
      <c r="Y8054" s="6">
        <f>IF(V8054&lt;&gt;"",IFERROR(INDEX(federal_program_name_lookup,MATCH(V8054,aln_lookup,0)),""),"")</f>
        <v/>
      </c>
    </row>
    <row r="8055">
      <c r="A8055" s="6">
        <f>IF(B8055&lt;&gt;"", "AWARD-"&amp;TEXT(ROW()-1,"0000"), "")</f>
        <v/>
      </c>
      <c r="B8055" s="7" t="n"/>
      <c r="C8055" s="7" t="n"/>
      <c r="D8055" s="7" t="n"/>
      <c r="E8055" s="8" t="n"/>
      <c r="F8055" s="9" t="n"/>
      <c r="G8055" s="8" t="n"/>
      <c r="H8055" s="8" t="n"/>
      <c r="I8055" s="8" t="n"/>
      <c r="J8055" s="10">
        <f>IF(A8055="",0,SUMIFS(amount_expended,cfda_key,V8055))</f>
        <v/>
      </c>
      <c r="K8055" s="10">
        <f>IF(G8055="OTHER CLUSTER NOT LISTED ABOVE",SUMIFS(amount_expended,uniform_other_cluster_name,X8055), IF(AND(OR(G8055="N/A",G8055=""),H8055=""),0,IF(G8055="STATE CLUSTER",SUMIFS(amount_expended,uniform_state_cluster_name,W8055),SUMIFS(amount_expended,cluster_name,G8055))))</f>
        <v/>
      </c>
      <c r="L8055" s="8" t="n"/>
      <c r="M8055" s="7" t="n"/>
      <c r="N8055" s="8" t="n"/>
      <c r="O8055" s="7" t="n"/>
      <c r="P8055" s="7" t="n"/>
      <c r="Q8055" s="8" t="n"/>
      <c r="R8055" s="9" t="n"/>
      <c r="S8055" s="8" t="n"/>
      <c r="T8055" s="8" t="n"/>
      <c r="U8055" s="8" t="n"/>
      <c r="V8055" s="11">
        <f>IF(OR(B8055="",C8055=""),"",CONCATENATE(B8055,".",C8055))</f>
        <v/>
      </c>
      <c r="W8055" s="6">
        <f>UPPER(TRIM(H8055))</f>
        <v/>
      </c>
      <c r="X8055" s="6">
        <f>UPPER(TRIM(I8055))</f>
        <v/>
      </c>
      <c r="Y8055" s="6">
        <f>IF(V8055&lt;&gt;"",IFERROR(INDEX(federal_program_name_lookup,MATCH(V8055,aln_lookup,0)),""),"")</f>
        <v/>
      </c>
    </row>
    <row r="8056">
      <c r="A8056" s="6">
        <f>IF(B8056&lt;&gt;"", "AWARD-"&amp;TEXT(ROW()-1,"0000"), "")</f>
        <v/>
      </c>
      <c r="B8056" s="7" t="n"/>
      <c r="C8056" s="7" t="n"/>
      <c r="D8056" s="7" t="n"/>
      <c r="E8056" s="8" t="n"/>
      <c r="F8056" s="9" t="n"/>
      <c r="G8056" s="8" t="n"/>
      <c r="H8056" s="8" t="n"/>
      <c r="I8056" s="8" t="n"/>
      <c r="J8056" s="10">
        <f>IF(A8056="",0,SUMIFS(amount_expended,cfda_key,V8056))</f>
        <v/>
      </c>
      <c r="K8056" s="10">
        <f>IF(G8056="OTHER CLUSTER NOT LISTED ABOVE",SUMIFS(amount_expended,uniform_other_cluster_name,X8056), IF(AND(OR(G8056="N/A",G8056=""),H8056=""),0,IF(G8056="STATE CLUSTER",SUMIFS(amount_expended,uniform_state_cluster_name,W8056),SUMIFS(amount_expended,cluster_name,G8056))))</f>
        <v/>
      </c>
      <c r="L8056" s="8" t="n"/>
      <c r="M8056" s="7" t="n"/>
      <c r="N8056" s="8" t="n"/>
      <c r="O8056" s="7" t="n"/>
      <c r="P8056" s="7" t="n"/>
      <c r="Q8056" s="8" t="n"/>
      <c r="R8056" s="9" t="n"/>
      <c r="S8056" s="8" t="n"/>
      <c r="T8056" s="8" t="n"/>
      <c r="U8056" s="8" t="n"/>
      <c r="V8056" s="11">
        <f>IF(OR(B8056="",C8056=""),"",CONCATENATE(B8056,".",C8056))</f>
        <v/>
      </c>
      <c r="W8056" s="6">
        <f>UPPER(TRIM(H8056))</f>
        <v/>
      </c>
      <c r="X8056" s="6">
        <f>UPPER(TRIM(I8056))</f>
        <v/>
      </c>
      <c r="Y8056" s="6">
        <f>IF(V8056&lt;&gt;"",IFERROR(INDEX(federal_program_name_lookup,MATCH(V8056,aln_lookup,0)),""),"")</f>
        <v/>
      </c>
    </row>
    <row r="8057">
      <c r="A8057" s="6">
        <f>IF(B8057&lt;&gt;"", "AWARD-"&amp;TEXT(ROW()-1,"0000"), "")</f>
        <v/>
      </c>
      <c r="B8057" s="7" t="n"/>
      <c r="C8057" s="7" t="n"/>
      <c r="D8057" s="7" t="n"/>
      <c r="E8057" s="8" t="n"/>
      <c r="F8057" s="9" t="n"/>
      <c r="G8057" s="8" t="n"/>
      <c r="H8057" s="8" t="n"/>
      <c r="I8057" s="8" t="n"/>
      <c r="J8057" s="10">
        <f>IF(A8057="",0,SUMIFS(amount_expended,cfda_key,V8057))</f>
        <v/>
      </c>
      <c r="K8057" s="10">
        <f>IF(G8057="OTHER CLUSTER NOT LISTED ABOVE",SUMIFS(amount_expended,uniform_other_cluster_name,X8057), IF(AND(OR(G8057="N/A",G8057=""),H8057=""),0,IF(G8057="STATE CLUSTER",SUMIFS(amount_expended,uniform_state_cluster_name,W8057),SUMIFS(amount_expended,cluster_name,G8057))))</f>
        <v/>
      </c>
      <c r="L8057" s="8" t="n"/>
      <c r="M8057" s="7" t="n"/>
      <c r="N8057" s="8" t="n"/>
      <c r="O8057" s="7" t="n"/>
      <c r="P8057" s="7" t="n"/>
      <c r="Q8057" s="8" t="n"/>
      <c r="R8057" s="9" t="n"/>
      <c r="S8057" s="8" t="n"/>
      <c r="T8057" s="8" t="n"/>
      <c r="U8057" s="8" t="n"/>
      <c r="V8057" s="11">
        <f>IF(OR(B8057="",C8057=""),"",CONCATENATE(B8057,".",C8057))</f>
        <v/>
      </c>
      <c r="W8057" s="6">
        <f>UPPER(TRIM(H8057))</f>
        <v/>
      </c>
      <c r="X8057" s="6">
        <f>UPPER(TRIM(I8057))</f>
        <v/>
      </c>
      <c r="Y8057" s="6">
        <f>IF(V8057&lt;&gt;"",IFERROR(INDEX(federal_program_name_lookup,MATCH(V8057,aln_lookup,0)),""),"")</f>
        <v/>
      </c>
    </row>
    <row r="8058">
      <c r="A8058" s="6">
        <f>IF(B8058&lt;&gt;"", "AWARD-"&amp;TEXT(ROW()-1,"0000"), "")</f>
        <v/>
      </c>
      <c r="B8058" s="7" t="n"/>
      <c r="C8058" s="7" t="n"/>
      <c r="D8058" s="7" t="n"/>
      <c r="E8058" s="8" t="n"/>
      <c r="F8058" s="9" t="n"/>
      <c r="G8058" s="8" t="n"/>
      <c r="H8058" s="8" t="n"/>
      <c r="I8058" s="8" t="n"/>
      <c r="J8058" s="10">
        <f>IF(A8058="",0,SUMIFS(amount_expended,cfda_key,V8058))</f>
        <v/>
      </c>
      <c r="K8058" s="10">
        <f>IF(G8058="OTHER CLUSTER NOT LISTED ABOVE",SUMIFS(amount_expended,uniform_other_cluster_name,X8058), IF(AND(OR(G8058="N/A",G8058=""),H8058=""),0,IF(G8058="STATE CLUSTER",SUMIFS(amount_expended,uniform_state_cluster_name,W8058),SUMIFS(amount_expended,cluster_name,G8058))))</f>
        <v/>
      </c>
      <c r="L8058" s="8" t="n"/>
      <c r="M8058" s="7" t="n"/>
      <c r="N8058" s="8" t="n"/>
      <c r="O8058" s="7" t="n"/>
      <c r="P8058" s="7" t="n"/>
      <c r="Q8058" s="8" t="n"/>
      <c r="R8058" s="9" t="n"/>
      <c r="S8058" s="8" t="n"/>
      <c r="T8058" s="8" t="n"/>
      <c r="U8058" s="8" t="n"/>
      <c r="V8058" s="11">
        <f>IF(OR(B8058="",C8058=""),"",CONCATENATE(B8058,".",C8058))</f>
        <v/>
      </c>
      <c r="W8058" s="6">
        <f>UPPER(TRIM(H8058))</f>
        <v/>
      </c>
      <c r="X8058" s="6">
        <f>UPPER(TRIM(I8058))</f>
        <v/>
      </c>
      <c r="Y8058" s="6">
        <f>IF(V8058&lt;&gt;"",IFERROR(INDEX(federal_program_name_lookup,MATCH(V8058,aln_lookup,0)),""),"")</f>
        <v/>
      </c>
    </row>
    <row r="8059">
      <c r="A8059" s="6">
        <f>IF(B8059&lt;&gt;"", "AWARD-"&amp;TEXT(ROW()-1,"0000"), "")</f>
        <v/>
      </c>
      <c r="B8059" s="7" t="n"/>
      <c r="C8059" s="7" t="n"/>
      <c r="D8059" s="7" t="n"/>
      <c r="E8059" s="8" t="n"/>
      <c r="F8059" s="9" t="n"/>
      <c r="G8059" s="8" t="n"/>
      <c r="H8059" s="8" t="n"/>
      <c r="I8059" s="8" t="n"/>
      <c r="J8059" s="10">
        <f>IF(A8059="",0,SUMIFS(amount_expended,cfda_key,V8059))</f>
        <v/>
      </c>
      <c r="K8059" s="10">
        <f>IF(G8059="OTHER CLUSTER NOT LISTED ABOVE",SUMIFS(amount_expended,uniform_other_cluster_name,X8059), IF(AND(OR(G8059="N/A",G8059=""),H8059=""),0,IF(G8059="STATE CLUSTER",SUMIFS(amount_expended,uniform_state_cluster_name,W8059),SUMIFS(amount_expended,cluster_name,G8059))))</f>
        <v/>
      </c>
      <c r="L8059" s="8" t="n"/>
      <c r="M8059" s="7" t="n"/>
      <c r="N8059" s="8" t="n"/>
      <c r="O8059" s="7" t="n"/>
      <c r="P8059" s="7" t="n"/>
      <c r="Q8059" s="8" t="n"/>
      <c r="R8059" s="9" t="n"/>
      <c r="S8059" s="8" t="n"/>
      <c r="T8059" s="8" t="n"/>
      <c r="U8059" s="8" t="n"/>
      <c r="V8059" s="11">
        <f>IF(OR(B8059="",C8059=""),"",CONCATENATE(B8059,".",C8059))</f>
        <v/>
      </c>
      <c r="W8059" s="6">
        <f>UPPER(TRIM(H8059))</f>
        <v/>
      </c>
      <c r="X8059" s="6">
        <f>UPPER(TRIM(I8059))</f>
        <v/>
      </c>
      <c r="Y8059" s="6">
        <f>IF(V8059&lt;&gt;"",IFERROR(INDEX(federal_program_name_lookup,MATCH(V8059,aln_lookup,0)),""),"")</f>
        <v/>
      </c>
    </row>
    <row r="8060">
      <c r="A8060" s="6">
        <f>IF(B8060&lt;&gt;"", "AWARD-"&amp;TEXT(ROW()-1,"0000"), "")</f>
        <v/>
      </c>
      <c r="B8060" s="7" t="n"/>
      <c r="C8060" s="7" t="n"/>
      <c r="D8060" s="7" t="n"/>
      <c r="E8060" s="8" t="n"/>
      <c r="F8060" s="9" t="n"/>
      <c r="G8060" s="8" t="n"/>
      <c r="H8060" s="8" t="n"/>
      <c r="I8060" s="8" t="n"/>
      <c r="J8060" s="10">
        <f>IF(A8060="",0,SUMIFS(amount_expended,cfda_key,V8060))</f>
        <v/>
      </c>
      <c r="K8060" s="10">
        <f>IF(G8060="OTHER CLUSTER NOT LISTED ABOVE",SUMIFS(amount_expended,uniform_other_cluster_name,X8060), IF(AND(OR(G8060="N/A",G8060=""),H8060=""),0,IF(G8060="STATE CLUSTER",SUMIFS(amount_expended,uniform_state_cluster_name,W8060),SUMIFS(amount_expended,cluster_name,G8060))))</f>
        <v/>
      </c>
      <c r="L8060" s="8" t="n"/>
      <c r="M8060" s="7" t="n"/>
      <c r="N8060" s="8" t="n"/>
      <c r="O8060" s="7" t="n"/>
      <c r="P8060" s="7" t="n"/>
      <c r="Q8060" s="8" t="n"/>
      <c r="R8060" s="9" t="n"/>
      <c r="S8060" s="8" t="n"/>
      <c r="T8060" s="8" t="n"/>
      <c r="U8060" s="8" t="n"/>
      <c r="V8060" s="11">
        <f>IF(OR(B8060="",C8060=""),"",CONCATENATE(B8060,".",C8060))</f>
        <v/>
      </c>
      <c r="W8060" s="6">
        <f>UPPER(TRIM(H8060))</f>
        <v/>
      </c>
      <c r="X8060" s="6">
        <f>UPPER(TRIM(I8060))</f>
        <v/>
      </c>
      <c r="Y8060" s="6">
        <f>IF(V8060&lt;&gt;"",IFERROR(INDEX(federal_program_name_lookup,MATCH(V8060,aln_lookup,0)),""),"")</f>
        <v/>
      </c>
    </row>
    <row r="8061">
      <c r="A8061" s="6">
        <f>IF(B8061&lt;&gt;"", "AWARD-"&amp;TEXT(ROW()-1,"0000"), "")</f>
        <v/>
      </c>
      <c r="B8061" s="7" t="n"/>
      <c r="C8061" s="7" t="n"/>
      <c r="D8061" s="7" t="n"/>
      <c r="E8061" s="8" t="n"/>
      <c r="F8061" s="9" t="n"/>
      <c r="G8061" s="8" t="n"/>
      <c r="H8061" s="8" t="n"/>
      <c r="I8061" s="8" t="n"/>
      <c r="J8061" s="10">
        <f>IF(A8061="",0,SUMIFS(amount_expended,cfda_key,V8061))</f>
        <v/>
      </c>
      <c r="K8061" s="10">
        <f>IF(G8061="OTHER CLUSTER NOT LISTED ABOVE",SUMIFS(amount_expended,uniform_other_cluster_name,X8061), IF(AND(OR(G8061="N/A",G8061=""),H8061=""),0,IF(G8061="STATE CLUSTER",SUMIFS(amount_expended,uniform_state_cluster_name,W8061),SUMIFS(amount_expended,cluster_name,G8061))))</f>
        <v/>
      </c>
      <c r="L8061" s="8" t="n"/>
      <c r="M8061" s="7" t="n"/>
      <c r="N8061" s="8" t="n"/>
      <c r="O8061" s="7" t="n"/>
      <c r="P8061" s="7" t="n"/>
      <c r="Q8061" s="8" t="n"/>
      <c r="R8061" s="9" t="n"/>
      <c r="S8061" s="8" t="n"/>
      <c r="T8061" s="8" t="n"/>
      <c r="U8061" s="8" t="n"/>
      <c r="V8061" s="11">
        <f>IF(OR(B8061="",C8061=""),"",CONCATENATE(B8061,".",C8061))</f>
        <v/>
      </c>
      <c r="W8061" s="6">
        <f>UPPER(TRIM(H8061))</f>
        <v/>
      </c>
      <c r="X8061" s="6">
        <f>UPPER(TRIM(I8061))</f>
        <v/>
      </c>
      <c r="Y8061" s="6">
        <f>IF(V8061&lt;&gt;"",IFERROR(INDEX(federal_program_name_lookup,MATCH(V8061,aln_lookup,0)),""),"")</f>
        <v/>
      </c>
    </row>
    <row r="8062">
      <c r="A8062" s="6">
        <f>IF(B8062&lt;&gt;"", "AWARD-"&amp;TEXT(ROW()-1,"0000"), "")</f>
        <v/>
      </c>
      <c r="B8062" s="7" t="n"/>
      <c r="C8062" s="7" t="n"/>
      <c r="D8062" s="7" t="n"/>
      <c r="E8062" s="8" t="n"/>
      <c r="F8062" s="9" t="n"/>
      <c r="G8062" s="8" t="n"/>
      <c r="H8062" s="8" t="n"/>
      <c r="I8062" s="8" t="n"/>
      <c r="J8062" s="10">
        <f>IF(A8062="",0,SUMIFS(amount_expended,cfda_key,V8062))</f>
        <v/>
      </c>
      <c r="K8062" s="10">
        <f>IF(G8062="OTHER CLUSTER NOT LISTED ABOVE",SUMIFS(amount_expended,uniform_other_cluster_name,X8062), IF(AND(OR(G8062="N/A",G8062=""),H8062=""),0,IF(G8062="STATE CLUSTER",SUMIFS(amount_expended,uniform_state_cluster_name,W8062),SUMIFS(amount_expended,cluster_name,G8062))))</f>
        <v/>
      </c>
      <c r="L8062" s="8" t="n"/>
      <c r="M8062" s="7" t="n"/>
      <c r="N8062" s="8" t="n"/>
      <c r="O8062" s="7" t="n"/>
      <c r="P8062" s="7" t="n"/>
      <c r="Q8062" s="8" t="n"/>
      <c r="R8062" s="9" t="n"/>
      <c r="S8062" s="8" t="n"/>
      <c r="T8062" s="8" t="n"/>
      <c r="U8062" s="8" t="n"/>
      <c r="V8062" s="11">
        <f>IF(OR(B8062="",C8062=""),"",CONCATENATE(B8062,".",C8062))</f>
        <v/>
      </c>
      <c r="W8062" s="6">
        <f>UPPER(TRIM(H8062))</f>
        <v/>
      </c>
      <c r="X8062" s="6">
        <f>UPPER(TRIM(I8062))</f>
        <v/>
      </c>
      <c r="Y8062" s="6">
        <f>IF(V8062&lt;&gt;"",IFERROR(INDEX(federal_program_name_lookup,MATCH(V8062,aln_lookup,0)),""),"")</f>
        <v/>
      </c>
    </row>
    <row r="8063">
      <c r="A8063" s="6">
        <f>IF(B8063&lt;&gt;"", "AWARD-"&amp;TEXT(ROW()-1,"0000"), "")</f>
        <v/>
      </c>
      <c r="B8063" s="7" t="n"/>
      <c r="C8063" s="7" t="n"/>
      <c r="D8063" s="7" t="n"/>
      <c r="E8063" s="8" t="n"/>
      <c r="F8063" s="9" t="n"/>
      <c r="G8063" s="8" t="n"/>
      <c r="H8063" s="8" t="n"/>
      <c r="I8063" s="8" t="n"/>
      <c r="J8063" s="10">
        <f>IF(A8063="",0,SUMIFS(amount_expended,cfda_key,V8063))</f>
        <v/>
      </c>
      <c r="K8063" s="10">
        <f>IF(G8063="OTHER CLUSTER NOT LISTED ABOVE",SUMIFS(amount_expended,uniform_other_cluster_name,X8063), IF(AND(OR(G8063="N/A",G8063=""),H8063=""),0,IF(G8063="STATE CLUSTER",SUMIFS(amount_expended,uniform_state_cluster_name,W8063),SUMIFS(amount_expended,cluster_name,G8063))))</f>
        <v/>
      </c>
      <c r="L8063" s="8" t="n"/>
      <c r="M8063" s="7" t="n"/>
      <c r="N8063" s="8" t="n"/>
      <c r="O8063" s="7" t="n"/>
      <c r="P8063" s="7" t="n"/>
      <c r="Q8063" s="8" t="n"/>
      <c r="R8063" s="9" t="n"/>
      <c r="S8063" s="8" t="n"/>
      <c r="T8063" s="8" t="n"/>
      <c r="U8063" s="8" t="n"/>
      <c r="V8063" s="11">
        <f>IF(OR(B8063="",C8063=""),"",CONCATENATE(B8063,".",C8063))</f>
        <v/>
      </c>
      <c r="W8063" s="6">
        <f>UPPER(TRIM(H8063))</f>
        <v/>
      </c>
      <c r="X8063" s="6">
        <f>UPPER(TRIM(I8063))</f>
        <v/>
      </c>
      <c r="Y8063" s="6">
        <f>IF(V8063&lt;&gt;"",IFERROR(INDEX(federal_program_name_lookup,MATCH(V8063,aln_lookup,0)),""),"")</f>
        <v/>
      </c>
    </row>
    <row r="8064">
      <c r="A8064" s="6">
        <f>IF(B8064&lt;&gt;"", "AWARD-"&amp;TEXT(ROW()-1,"0000"), "")</f>
        <v/>
      </c>
      <c r="B8064" s="7" t="n"/>
      <c r="C8064" s="7" t="n"/>
      <c r="D8064" s="7" t="n"/>
      <c r="E8064" s="8" t="n"/>
      <c r="F8064" s="9" t="n"/>
      <c r="G8064" s="8" t="n"/>
      <c r="H8064" s="8" t="n"/>
      <c r="I8064" s="8" t="n"/>
      <c r="J8064" s="10">
        <f>IF(A8064="",0,SUMIFS(amount_expended,cfda_key,V8064))</f>
        <v/>
      </c>
      <c r="K8064" s="10">
        <f>IF(G8064="OTHER CLUSTER NOT LISTED ABOVE",SUMIFS(amount_expended,uniform_other_cluster_name,X8064), IF(AND(OR(G8064="N/A",G8064=""),H8064=""),0,IF(G8064="STATE CLUSTER",SUMIFS(amount_expended,uniform_state_cluster_name,W8064),SUMIFS(amount_expended,cluster_name,G8064))))</f>
        <v/>
      </c>
      <c r="L8064" s="8" t="n"/>
      <c r="M8064" s="7" t="n"/>
      <c r="N8064" s="8" t="n"/>
      <c r="O8064" s="7" t="n"/>
      <c r="P8064" s="7" t="n"/>
      <c r="Q8064" s="8" t="n"/>
      <c r="R8064" s="9" t="n"/>
      <c r="S8064" s="8" t="n"/>
      <c r="T8064" s="8" t="n"/>
      <c r="U8064" s="8" t="n"/>
      <c r="V8064" s="11">
        <f>IF(OR(B8064="",C8064=""),"",CONCATENATE(B8064,".",C8064))</f>
        <v/>
      </c>
      <c r="W8064" s="6">
        <f>UPPER(TRIM(H8064))</f>
        <v/>
      </c>
      <c r="X8064" s="6">
        <f>UPPER(TRIM(I8064))</f>
        <v/>
      </c>
      <c r="Y8064" s="6">
        <f>IF(V8064&lt;&gt;"",IFERROR(INDEX(federal_program_name_lookup,MATCH(V8064,aln_lookup,0)),""),"")</f>
        <v/>
      </c>
    </row>
    <row r="8065">
      <c r="A8065" s="6">
        <f>IF(B8065&lt;&gt;"", "AWARD-"&amp;TEXT(ROW()-1,"0000"), "")</f>
        <v/>
      </c>
      <c r="B8065" s="7" t="n"/>
      <c r="C8065" s="7" t="n"/>
      <c r="D8065" s="7" t="n"/>
      <c r="E8065" s="8" t="n"/>
      <c r="F8065" s="9" t="n"/>
      <c r="G8065" s="8" t="n"/>
      <c r="H8065" s="8" t="n"/>
      <c r="I8065" s="8" t="n"/>
      <c r="J8065" s="10">
        <f>IF(A8065="",0,SUMIFS(amount_expended,cfda_key,V8065))</f>
        <v/>
      </c>
      <c r="K8065" s="10">
        <f>IF(G8065="OTHER CLUSTER NOT LISTED ABOVE",SUMIFS(amount_expended,uniform_other_cluster_name,X8065), IF(AND(OR(G8065="N/A",G8065=""),H8065=""),0,IF(G8065="STATE CLUSTER",SUMIFS(amount_expended,uniform_state_cluster_name,W8065),SUMIFS(amount_expended,cluster_name,G8065))))</f>
        <v/>
      </c>
      <c r="L8065" s="8" t="n"/>
      <c r="M8065" s="7" t="n"/>
      <c r="N8065" s="8" t="n"/>
      <c r="O8065" s="7" t="n"/>
      <c r="P8065" s="7" t="n"/>
      <c r="Q8065" s="8" t="n"/>
      <c r="R8065" s="9" t="n"/>
      <c r="S8065" s="8" t="n"/>
      <c r="T8065" s="8" t="n"/>
      <c r="U8065" s="8" t="n"/>
      <c r="V8065" s="11">
        <f>IF(OR(B8065="",C8065=""),"",CONCATENATE(B8065,".",C8065))</f>
        <v/>
      </c>
      <c r="W8065" s="6">
        <f>UPPER(TRIM(H8065))</f>
        <v/>
      </c>
      <c r="X8065" s="6">
        <f>UPPER(TRIM(I8065))</f>
        <v/>
      </c>
      <c r="Y8065" s="6">
        <f>IF(V8065&lt;&gt;"",IFERROR(INDEX(federal_program_name_lookup,MATCH(V8065,aln_lookup,0)),""),"")</f>
        <v/>
      </c>
    </row>
    <row r="8066">
      <c r="A8066" s="6">
        <f>IF(B8066&lt;&gt;"", "AWARD-"&amp;TEXT(ROW()-1,"0000"), "")</f>
        <v/>
      </c>
      <c r="B8066" s="7" t="n"/>
      <c r="C8066" s="7" t="n"/>
      <c r="D8066" s="7" t="n"/>
      <c r="E8066" s="8" t="n"/>
      <c r="F8066" s="9" t="n"/>
      <c r="G8066" s="8" t="n"/>
      <c r="H8066" s="8" t="n"/>
      <c r="I8066" s="8" t="n"/>
      <c r="J8066" s="10">
        <f>IF(A8066="",0,SUMIFS(amount_expended,cfda_key,V8066))</f>
        <v/>
      </c>
      <c r="K8066" s="10">
        <f>IF(G8066="OTHER CLUSTER NOT LISTED ABOVE",SUMIFS(amount_expended,uniform_other_cluster_name,X8066), IF(AND(OR(G8066="N/A",G8066=""),H8066=""),0,IF(G8066="STATE CLUSTER",SUMIFS(amount_expended,uniform_state_cluster_name,W8066),SUMIFS(amount_expended,cluster_name,G8066))))</f>
        <v/>
      </c>
      <c r="L8066" s="8" t="n"/>
      <c r="M8066" s="7" t="n"/>
      <c r="N8066" s="8" t="n"/>
      <c r="O8066" s="7" t="n"/>
      <c r="P8066" s="7" t="n"/>
      <c r="Q8066" s="8" t="n"/>
      <c r="R8066" s="9" t="n"/>
      <c r="S8066" s="8" t="n"/>
      <c r="T8066" s="8" t="n"/>
      <c r="U8066" s="8" t="n"/>
      <c r="V8066" s="11">
        <f>IF(OR(B8066="",C8066=""),"",CONCATENATE(B8066,".",C8066))</f>
        <v/>
      </c>
      <c r="W8066" s="6">
        <f>UPPER(TRIM(H8066))</f>
        <v/>
      </c>
      <c r="X8066" s="6">
        <f>UPPER(TRIM(I8066))</f>
        <v/>
      </c>
      <c r="Y8066" s="6">
        <f>IF(V8066&lt;&gt;"",IFERROR(INDEX(federal_program_name_lookup,MATCH(V8066,aln_lookup,0)),""),"")</f>
        <v/>
      </c>
    </row>
    <row r="8067">
      <c r="A8067" s="6">
        <f>IF(B8067&lt;&gt;"", "AWARD-"&amp;TEXT(ROW()-1,"0000"), "")</f>
        <v/>
      </c>
      <c r="B8067" s="7" t="n"/>
      <c r="C8067" s="7" t="n"/>
      <c r="D8067" s="7" t="n"/>
      <c r="E8067" s="8" t="n"/>
      <c r="F8067" s="9" t="n"/>
      <c r="G8067" s="8" t="n"/>
      <c r="H8067" s="8" t="n"/>
      <c r="I8067" s="8" t="n"/>
      <c r="J8067" s="10">
        <f>IF(A8067="",0,SUMIFS(amount_expended,cfda_key,V8067))</f>
        <v/>
      </c>
      <c r="K8067" s="10">
        <f>IF(G8067="OTHER CLUSTER NOT LISTED ABOVE",SUMIFS(amount_expended,uniform_other_cluster_name,X8067), IF(AND(OR(G8067="N/A",G8067=""),H8067=""),0,IF(G8067="STATE CLUSTER",SUMIFS(amount_expended,uniform_state_cluster_name,W8067),SUMIFS(amount_expended,cluster_name,G8067))))</f>
        <v/>
      </c>
      <c r="L8067" s="8" t="n"/>
      <c r="M8067" s="7" t="n"/>
      <c r="N8067" s="8" t="n"/>
      <c r="O8067" s="7" t="n"/>
      <c r="P8067" s="7" t="n"/>
      <c r="Q8067" s="8" t="n"/>
      <c r="R8067" s="9" t="n"/>
      <c r="S8067" s="8" t="n"/>
      <c r="T8067" s="8" t="n"/>
      <c r="U8067" s="8" t="n"/>
      <c r="V8067" s="11">
        <f>IF(OR(B8067="",C8067=""),"",CONCATENATE(B8067,".",C8067))</f>
        <v/>
      </c>
      <c r="W8067" s="6">
        <f>UPPER(TRIM(H8067))</f>
        <v/>
      </c>
      <c r="X8067" s="6">
        <f>UPPER(TRIM(I8067))</f>
        <v/>
      </c>
      <c r="Y8067" s="6">
        <f>IF(V8067&lt;&gt;"",IFERROR(INDEX(federal_program_name_lookup,MATCH(V8067,aln_lookup,0)),""),"")</f>
        <v/>
      </c>
    </row>
    <row r="8068">
      <c r="A8068" s="6">
        <f>IF(B8068&lt;&gt;"", "AWARD-"&amp;TEXT(ROW()-1,"0000"), "")</f>
        <v/>
      </c>
      <c r="B8068" s="7" t="n"/>
      <c r="C8068" s="7" t="n"/>
      <c r="D8068" s="7" t="n"/>
      <c r="E8068" s="8" t="n"/>
      <c r="F8068" s="9" t="n"/>
      <c r="G8068" s="8" t="n"/>
      <c r="H8068" s="8" t="n"/>
      <c r="I8068" s="8" t="n"/>
      <c r="J8068" s="10">
        <f>IF(A8068="",0,SUMIFS(amount_expended,cfda_key,V8068))</f>
        <v/>
      </c>
      <c r="K8068" s="10">
        <f>IF(G8068="OTHER CLUSTER NOT LISTED ABOVE",SUMIFS(amount_expended,uniform_other_cluster_name,X8068), IF(AND(OR(G8068="N/A",G8068=""),H8068=""),0,IF(G8068="STATE CLUSTER",SUMIFS(amount_expended,uniform_state_cluster_name,W8068),SUMIFS(amount_expended,cluster_name,G8068))))</f>
        <v/>
      </c>
      <c r="L8068" s="8" t="n"/>
      <c r="M8068" s="7" t="n"/>
      <c r="N8068" s="8" t="n"/>
      <c r="O8068" s="7" t="n"/>
      <c r="P8068" s="7" t="n"/>
      <c r="Q8068" s="8" t="n"/>
      <c r="R8068" s="9" t="n"/>
      <c r="S8068" s="8" t="n"/>
      <c r="T8068" s="8" t="n"/>
      <c r="U8068" s="8" t="n"/>
      <c r="V8068" s="11">
        <f>IF(OR(B8068="",C8068=""),"",CONCATENATE(B8068,".",C8068))</f>
        <v/>
      </c>
      <c r="W8068" s="6">
        <f>UPPER(TRIM(H8068))</f>
        <v/>
      </c>
      <c r="X8068" s="6">
        <f>UPPER(TRIM(I8068))</f>
        <v/>
      </c>
      <c r="Y8068" s="6">
        <f>IF(V8068&lt;&gt;"",IFERROR(INDEX(federal_program_name_lookup,MATCH(V8068,aln_lookup,0)),""),"")</f>
        <v/>
      </c>
    </row>
    <row r="8069">
      <c r="A8069" s="6">
        <f>IF(B8069&lt;&gt;"", "AWARD-"&amp;TEXT(ROW()-1,"0000"), "")</f>
        <v/>
      </c>
      <c r="B8069" s="7" t="n"/>
      <c r="C8069" s="7" t="n"/>
      <c r="D8069" s="7" t="n"/>
      <c r="E8069" s="8" t="n"/>
      <c r="F8069" s="9" t="n"/>
      <c r="G8069" s="8" t="n"/>
      <c r="H8069" s="8" t="n"/>
      <c r="I8069" s="8" t="n"/>
      <c r="J8069" s="10">
        <f>IF(A8069="",0,SUMIFS(amount_expended,cfda_key,V8069))</f>
        <v/>
      </c>
      <c r="K8069" s="10">
        <f>IF(G8069="OTHER CLUSTER NOT LISTED ABOVE",SUMIFS(amount_expended,uniform_other_cluster_name,X8069), IF(AND(OR(G8069="N/A",G8069=""),H8069=""),0,IF(G8069="STATE CLUSTER",SUMIFS(amount_expended,uniform_state_cluster_name,W8069),SUMIFS(amount_expended,cluster_name,G8069))))</f>
        <v/>
      </c>
      <c r="L8069" s="8" t="n"/>
      <c r="M8069" s="7" t="n"/>
      <c r="N8069" s="8" t="n"/>
      <c r="O8069" s="7" t="n"/>
      <c r="P8069" s="7" t="n"/>
      <c r="Q8069" s="8" t="n"/>
      <c r="R8069" s="9" t="n"/>
      <c r="S8069" s="8" t="n"/>
      <c r="T8069" s="8" t="n"/>
      <c r="U8069" s="8" t="n"/>
      <c r="V8069" s="11">
        <f>IF(OR(B8069="",C8069=""),"",CONCATENATE(B8069,".",C8069))</f>
        <v/>
      </c>
      <c r="W8069" s="6">
        <f>UPPER(TRIM(H8069))</f>
        <v/>
      </c>
      <c r="X8069" s="6">
        <f>UPPER(TRIM(I8069))</f>
        <v/>
      </c>
      <c r="Y8069" s="6">
        <f>IF(V8069&lt;&gt;"",IFERROR(INDEX(federal_program_name_lookup,MATCH(V8069,aln_lookup,0)),""),"")</f>
        <v/>
      </c>
    </row>
    <row r="8070">
      <c r="A8070" s="6">
        <f>IF(B8070&lt;&gt;"", "AWARD-"&amp;TEXT(ROW()-1,"0000"), "")</f>
        <v/>
      </c>
      <c r="B8070" s="7" t="n"/>
      <c r="C8070" s="7" t="n"/>
      <c r="D8070" s="7" t="n"/>
      <c r="E8070" s="8" t="n"/>
      <c r="F8070" s="9" t="n"/>
      <c r="G8070" s="8" t="n"/>
      <c r="H8070" s="8" t="n"/>
      <c r="I8070" s="8" t="n"/>
      <c r="J8070" s="10">
        <f>IF(A8070="",0,SUMIFS(amount_expended,cfda_key,V8070))</f>
        <v/>
      </c>
      <c r="K8070" s="10">
        <f>IF(G8070="OTHER CLUSTER NOT LISTED ABOVE",SUMIFS(amount_expended,uniform_other_cluster_name,X8070), IF(AND(OR(G8070="N/A",G8070=""),H8070=""),0,IF(G8070="STATE CLUSTER",SUMIFS(amount_expended,uniform_state_cluster_name,W8070),SUMIFS(amount_expended,cluster_name,G8070))))</f>
        <v/>
      </c>
      <c r="L8070" s="8" t="n"/>
      <c r="M8070" s="7" t="n"/>
      <c r="N8070" s="8" t="n"/>
      <c r="O8070" s="7" t="n"/>
      <c r="P8070" s="7" t="n"/>
      <c r="Q8070" s="8" t="n"/>
      <c r="R8070" s="9" t="n"/>
      <c r="S8070" s="8" t="n"/>
      <c r="T8070" s="8" t="n"/>
      <c r="U8070" s="8" t="n"/>
      <c r="V8070" s="11">
        <f>IF(OR(B8070="",C8070=""),"",CONCATENATE(B8070,".",C8070))</f>
        <v/>
      </c>
      <c r="W8070" s="6">
        <f>UPPER(TRIM(H8070))</f>
        <v/>
      </c>
      <c r="X8070" s="6">
        <f>UPPER(TRIM(I8070))</f>
        <v/>
      </c>
      <c r="Y8070" s="6">
        <f>IF(V8070&lt;&gt;"",IFERROR(INDEX(federal_program_name_lookup,MATCH(V8070,aln_lookup,0)),""),"")</f>
        <v/>
      </c>
    </row>
    <row r="8071">
      <c r="A8071" s="6">
        <f>IF(B8071&lt;&gt;"", "AWARD-"&amp;TEXT(ROW()-1,"0000"), "")</f>
        <v/>
      </c>
      <c r="B8071" s="7" t="n"/>
      <c r="C8071" s="7" t="n"/>
      <c r="D8071" s="7" t="n"/>
      <c r="E8071" s="8" t="n"/>
      <c r="F8071" s="9" t="n"/>
      <c r="G8071" s="8" t="n"/>
      <c r="H8071" s="8" t="n"/>
      <c r="I8071" s="8" t="n"/>
      <c r="J8071" s="10">
        <f>IF(A8071="",0,SUMIFS(amount_expended,cfda_key,V8071))</f>
        <v/>
      </c>
      <c r="K8071" s="10">
        <f>IF(G8071="OTHER CLUSTER NOT LISTED ABOVE",SUMIFS(amount_expended,uniform_other_cluster_name,X8071), IF(AND(OR(G8071="N/A",G8071=""),H8071=""),0,IF(G8071="STATE CLUSTER",SUMIFS(amount_expended,uniform_state_cluster_name,W8071),SUMIFS(amount_expended,cluster_name,G8071))))</f>
        <v/>
      </c>
      <c r="L8071" s="8" t="n"/>
      <c r="M8071" s="7" t="n"/>
      <c r="N8071" s="8" t="n"/>
      <c r="O8071" s="7" t="n"/>
      <c r="P8071" s="7" t="n"/>
      <c r="Q8071" s="8" t="n"/>
      <c r="R8071" s="9" t="n"/>
      <c r="S8071" s="8" t="n"/>
      <c r="T8071" s="8" t="n"/>
      <c r="U8071" s="8" t="n"/>
      <c r="V8071" s="11">
        <f>IF(OR(B8071="",C8071=""),"",CONCATENATE(B8071,".",C8071))</f>
        <v/>
      </c>
      <c r="W8071" s="6">
        <f>UPPER(TRIM(H8071))</f>
        <v/>
      </c>
      <c r="X8071" s="6">
        <f>UPPER(TRIM(I8071))</f>
        <v/>
      </c>
      <c r="Y8071" s="6">
        <f>IF(V8071&lt;&gt;"",IFERROR(INDEX(federal_program_name_lookup,MATCH(V8071,aln_lookup,0)),""),"")</f>
        <v/>
      </c>
    </row>
    <row r="8072">
      <c r="A8072" s="6">
        <f>IF(B8072&lt;&gt;"", "AWARD-"&amp;TEXT(ROW()-1,"0000"), "")</f>
        <v/>
      </c>
      <c r="B8072" s="7" t="n"/>
      <c r="C8072" s="7" t="n"/>
      <c r="D8072" s="7" t="n"/>
      <c r="E8072" s="8" t="n"/>
      <c r="F8072" s="9" t="n"/>
      <c r="G8072" s="8" t="n"/>
      <c r="H8072" s="8" t="n"/>
      <c r="I8072" s="8" t="n"/>
      <c r="J8072" s="10">
        <f>IF(A8072="",0,SUMIFS(amount_expended,cfda_key,V8072))</f>
        <v/>
      </c>
      <c r="K8072" s="10">
        <f>IF(G8072="OTHER CLUSTER NOT LISTED ABOVE",SUMIFS(amount_expended,uniform_other_cluster_name,X8072), IF(AND(OR(G8072="N/A",G8072=""),H8072=""),0,IF(G8072="STATE CLUSTER",SUMIFS(amount_expended,uniform_state_cluster_name,W8072),SUMIFS(amount_expended,cluster_name,G8072))))</f>
        <v/>
      </c>
      <c r="L8072" s="8" t="n"/>
      <c r="M8072" s="7" t="n"/>
      <c r="N8072" s="8" t="n"/>
      <c r="O8072" s="7" t="n"/>
      <c r="P8072" s="7" t="n"/>
      <c r="Q8072" s="8" t="n"/>
      <c r="R8072" s="9" t="n"/>
      <c r="S8072" s="8" t="n"/>
      <c r="T8072" s="8" t="n"/>
      <c r="U8072" s="8" t="n"/>
      <c r="V8072" s="11">
        <f>IF(OR(B8072="",C8072=""),"",CONCATENATE(B8072,".",C8072))</f>
        <v/>
      </c>
      <c r="W8072" s="6">
        <f>UPPER(TRIM(H8072))</f>
        <v/>
      </c>
      <c r="X8072" s="6">
        <f>UPPER(TRIM(I8072))</f>
        <v/>
      </c>
      <c r="Y8072" s="6">
        <f>IF(V8072&lt;&gt;"",IFERROR(INDEX(federal_program_name_lookup,MATCH(V8072,aln_lookup,0)),""),"")</f>
        <v/>
      </c>
    </row>
    <row r="8073">
      <c r="A8073" s="6">
        <f>IF(B8073&lt;&gt;"", "AWARD-"&amp;TEXT(ROW()-1,"0000"), "")</f>
        <v/>
      </c>
      <c r="B8073" s="7" t="n"/>
      <c r="C8073" s="7" t="n"/>
      <c r="D8073" s="7" t="n"/>
      <c r="E8073" s="8" t="n"/>
      <c r="F8073" s="9" t="n"/>
      <c r="G8073" s="8" t="n"/>
      <c r="H8073" s="8" t="n"/>
      <c r="I8073" s="8" t="n"/>
      <c r="J8073" s="10">
        <f>IF(A8073="",0,SUMIFS(amount_expended,cfda_key,V8073))</f>
        <v/>
      </c>
      <c r="K8073" s="10">
        <f>IF(G8073="OTHER CLUSTER NOT LISTED ABOVE",SUMIFS(amount_expended,uniform_other_cluster_name,X8073), IF(AND(OR(G8073="N/A",G8073=""),H8073=""),0,IF(G8073="STATE CLUSTER",SUMIFS(amount_expended,uniform_state_cluster_name,W8073),SUMIFS(amount_expended,cluster_name,G8073))))</f>
        <v/>
      </c>
      <c r="L8073" s="8" t="n"/>
      <c r="M8073" s="7" t="n"/>
      <c r="N8073" s="8" t="n"/>
      <c r="O8073" s="7" t="n"/>
      <c r="P8073" s="7" t="n"/>
      <c r="Q8073" s="8" t="n"/>
      <c r="R8073" s="9" t="n"/>
      <c r="S8073" s="8" t="n"/>
      <c r="T8073" s="8" t="n"/>
      <c r="U8073" s="8" t="n"/>
      <c r="V8073" s="11">
        <f>IF(OR(B8073="",C8073=""),"",CONCATENATE(B8073,".",C8073))</f>
        <v/>
      </c>
      <c r="W8073" s="6">
        <f>UPPER(TRIM(H8073))</f>
        <v/>
      </c>
      <c r="X8073" s="6">
        <f>UPPER(TRIM(I8073))</f>
        <v/>
      </c>
      <c r="Y8073" s="6">
        <f>IF(V8073&lt;&gt;"",IFERROR(INDEX(federal_program_name_lookup,MATCH(V8073,aln_lookup,0)),""),"")</f>
        <v/>
      </c>
    </row>
    <row r="8074">
      <c r="A8074" s="6">
        <f>IF(B8074&lt;&gt;"", "AWARD-"&amp;TEXT(ROW()-1,"0000"), "")</f>
        <v/>
      </c>
      <c r="B8074" s="7" t="n"/>
      <c r="C8074" s="7" t="n"/>
      <c r="D8074" s="7" t="n"/>
      <c r="E8074" s="8" t="n"/>
      <c r="F8074" s="9" t="n"/>
      <c r="G8074" s="8" t="n"/>
      <c r="H8074" s="8" t="n"/>
      <c r="I8074" s="8" t="n"/>
      <c r="J8074" s="10">
        <f>IF(A8074="",0,SUMIFS(amount_expended,cfda_key,V8074))</f>
        <v/>
      </c>
      <c r="K8074" s="10">
        <f>IF(G8074="OTHER CLUSTER NOT LISTED ABOVE",SUMIFS(amount_expended,uniform_other_cluster_name,X8074), IF(AND(OR(G8074="N/A",G8074=""),H8074=""),0,IF(G8074="STATE CLUSTER",SUMIFS(amount_expended,uniform_state_cluster_name,W8074),SUMIFS(amount_expended,cluster_name,G8074))))</f>
        <v/>
      </c>
      <c r="L8074" s="8" t="n"/>
      <c r="M8074" s="7" t="n"/>
      <c r="N8074" s="8" t="n"/>
      <c r="O8074" s="7" t="n"/>
      <c r="P8074" s="7" t="n"/>
      <c r="Q8074" s="8" t="n"/>
      <c r="R8074" s="9" t="n"/>
      <c r="S8074" s="8" t="n"/>
      <c r="T8074" s="8" t="n"/>
      <c r="U8074" s="8" t="n"/>
      <c r="V8074" s="11">
        <f>IF(OR(B8074="",C8074=""),"",CONCATENATE(B8074,".",C8074))</f>
        <v/>
      </c>
      <c r="W8074" s="6">
        <f>UPPER(TRIM(H8074))</f>
        <v/>
      </c>
      <c r="X8074" s="6">
        <f>UPPER(TRIM(I8074))</f>
        <v/>
      </c>
      <c r="Y8074" s="6">
        <f>IF(V8074&lt;&gt;"",IFERROR(INDEX(federal_program_name_lookup,MATCH(V8074,aln_lookup,0)),""),"")</f>
        <v/>
      </c>
    </row>
    <row r="8075">
      <c r="A8075" s="6">
        <f>IF(B8075&lt;&gt;"", "AWARD-"&amp;TEXT(ROW()-1,"0000"), "")</f>
        <v/>
      </c>
      <c r="B8075" s="7" t="n"/>
      <c r="C8075" s="7" t="n"/>
      <c r="D8075" s="7" t="n"/>
      <c r="E8075" s="8" t="n"/>
      <c r="F8075" s="9" t="n"/>
      <c r="G8075" s="8" t="n"/>
      <c r="H8075" s="8" t="n"/>
      <c r="I8075" s="8" t="n"/>
      <c r="J8075" s="10">
        <f>IF(A8075="",0,SUMIFS(amount_expended,cfda_key,V8075))</f>
        <v/>
      </c>
      <c r="K8075" s="10">
        <f>IF(G8075="OTHER CLUSTER NOT LISTED ABOVE",SUMIFS(amount_expended,uniform_other_cluster_name,X8075), IF(AND(OR(G8075="N/A",G8075=""),H8075=""),0,IF(G8075="STATE CLUSTER",SUMIFS(amount_expended,uniform_state_cluster_name,W8075),SUMIFS(amount_expended,cluster_name,G8075))))</f>
        <v/>
      </c>
      <c r="L8075" s="8" t="n"/>
      <c r="M8075" s="7" t="n"/>
      <c r="N8075" s="8" t="n"/>
      <c r="O8075" s="7" t="n"/>
      <c r="P8075" s="7" t="n"/>
      <c r="Q8075" s="8" t="n"/>
      <c r="R8075" s="9" t="n"/>
      <c r="S8075" s="8" t="n"/>
      <c r="T8075" s="8" t="n"/>
      <c r="U8075" s="8" t="n"/>
      <c r="V8075" s="11">
        <f>IF(OR(B8075="",C8075=""),"",CONCATENATE(B8075,".",C8075))</f>
        <v/>
      </c>
      <c r="W8075" s="6">
        <f>UPPER(TRIM(H8075))</f>
        <v/>
      </c>
      <c r="X8075" s="6">
        <f>UPPER(TRIM(I8075))</f>
        <v/>
      </c>
      <c r="Y8075" s="6">
        <f>IF(V8075&lt;&gt;"",IFERROR(INDEX(federal_program_name_lookup,MATCH(V8075,aln_lookup,0)),""),"")</f>
        <v/>
      </c>
    </row>
    <row r="8076">
      <c r="A8076" s="6">
        <f>IF(B8076&lt;&gt;"", "AWARD-"&amp;TEXT(ROW()-1,"0000"), "")</f>
        <v/>
      </c>
      <c r="B8076" s="7" t="n"/>
      <c r="C8076" s="7" t="n"/>
      <c r="D8076" s="7" t="n"/>
      <c r="E8076" s="8" t="n"/>
      <c r="F8076" s="9" t="n"/>
      <c r="G8076" s="8" t="n"/>
      <c r="H8076" s="8" t="n"/>
      <c r="I8076" s="8" t="n"/>
      <c r="J8076" s="10">
        <f>IF(A8076="",0,SUMIFS(amount_expended,cfda_key,V8076))</f>
        <v/>
      </c>
      <c r="K8076" s="10">
        <f>IF(G8076="OTHER CLUSTER NOT LISTED ABOVE",SUMIFS(amount_expended,uniform_other_cluster_name,X8076), IF(AND(OR(G8076="N/A",G8076=""),H8076=""),0,IF(G8076="STATE CLUSTER",SUMIFS(amount_expended,uniform_state_cluster_name,W8076),SUMIFS(amount_expended,cluster_name,G8076))))</f>
        <v/>
      </c>
      <c r="L8076" s="8" t="n"/>
      <c r="M8076" s="7" t="n"/>
      <c r="N8076" s="8" t="n"/>
      <c r="O8076" s="7" t="n"/>
      <c r="P8076" s="7" t="n"/>
      <c r="Q8076" s="8" t="n"/>
      <c r="R8076" s="9" t="n"/>
      <c r="S8076" s="8" t="n"/>
      <c r="T8076" s="8" t="n"/>
      <c r="U8076" s="8" t="n"/>
      <c r="V8076" s="11">
        <f>IF(OR(B8076="",C8076=""),"",CONCATENATE(B8076,".",C8076))</f>
        <v/>
      </c>
      <c r="W8076" s="6">
        <f>UPPER(TRIM(H8076))</f>
        <v/>
      </c>
      <c r="X8076" s="6">
        <f>UPPER(TRIM(I8076))</f>
        <v/>
      </c>
      <c r="Y8076" s="6">
        <f>IF(V8076&lt;&gt;"",IFERROR(INDEX(federal_program_name_lookup,MATCH(V8076,aln_lookup,0)),""),"")</f>
        <v/>
      </c>
    </row>
    <row r="8077">
      <c r="A8077" s="6">
        <f>IF(B8077&lt;&gt;"", "AWARD-"&amp;TEXT(ROW()-1,"0000"), "")</f>
        <v/>
      </c>
      <c r="B8077" s="7" t="n"/>
      <c r="C8077" s="7" t="n"/>
      <c r="D8077" s="7" t="n"/>
      <c r="E8077" s="8" t="n"/>
      <c r="F8077" s="9" t="n"/>
      <c r="G8077" s="8" t="n"/>
      <c r="H8077" s="8" t="n"/>
      <c r="I8077" s="8" t="n"/>
      <c r="J8077" s="10">
        <f>IF(A8077="",0,SUMIFS(amount_expended,cfda_key,V8077))</f>
        <v/>
      </c>
      <c r="K8077" s="10">
        <f>IF(G8077="OTHER CLUSTER NOT LISTED ABOVE",SUMIFS(amount_expended,uniform_other_cluster_name,X8077), IF(AND(OR(G8077="N/A",G8077=""),H8077=""),0,IF(G8077="STATE CLUSTER",SUMIFS(amount_expended,uniform_state_cluster_name,W8077),SUMIFS(amount_expended,cluster_name,G8077))))</f>
        <v/>
      </c>
      <c r="L8077" s="8" t="n"/>
      <c r="M8077" s="7" t="n"/>
      <c r="N8077" s="8" t="n"/>
      <c r="O8077" s="7" t="n"/>
      <c r="P8077" s="7" t="n"/>
      <c r="Q8077" s="8" t="n"/>
      <c r="R8077" s="9" t="n"/>
      <c r="S8077" s="8" t="n"/>
      <c r="T8077" s="8" t="n"/>
      <c r="U8077" s="8" t="n"/>
      <c r="V8077" s="11">
        <f>IF(OR(B8077="",C8077=""),"",CONCATENATE(B8077,".",C8077))</f>
        <v/>
      </c>
      <c r="W8077" s="6">
        <f>UPPER(TRIM(H8077))</f>
        <v/>
      </c>
      <c r="X8077" s="6">
        <f>UPPER(TRIM(I8077))</f>
        <v/>
      </c>
      <c r="Y8077" s="6">
        <f>IF(V8077&lt;&gt;"",IFERROR(INDEX(federal_program_name_lookup,MATCH(V8077,aln_lookup,0)),""),"")</f>
        <v/>
      </c>
    </row>
    <row r="8078">
      <c r="A8078" s="6">
        <f>IF(B8078&lt;&gt;"", "AWARD-"&amp;TEXT(ROW()-1,"0000"), "")</f>
        <v/>
      </c>
      <c r="B8078" s="7" t="n"/>
      <c r="C8078" s="7" t="n"/>
      <c r="D8078" s="7" t="n"/>
      <c r="E8078" s="8" t="n"/>
      <c r="F8078" s="9" t="n"/>
      <c r="G8078" s="8" t="n"/>
      <c r="H8078" s="8" t="n"/>
      <c r="I8078" s="8" t="n"/>
      <c r="J8078" s="10">
        <f>IF(A8078="",0,SUMIFS(amount_expended,cfda_key,V8078))</f>
        <v/>
      </c>
      <c r="K8078" s="10">
        <f>IF(G8078="OTHER CLUSTER NOT LISTED ABOVE",SUMIFS(amount_expended,uniform_other_cluster_name,X8078), IF(AND(OR(G8078="N/A",G8078=""),H8078=""),0,IF(G8078="STATE CLUSTER",SUMIFS(amount_expended,uniform_state_cluster_name,W8078),SUMIFS(amount_expended,cluster_name,G8078))))</f>
        <v/>
      </c>
      <c r="L8078" s="8" t="n"/>
      <c r="M8078" s="7" t="n"/>
      <c r="N8078" s="8" t="n"/>
      <c r="O8078" s="7" t="n"/>
      <c r="P8078" s="7" t="n"/>
      <c r="Q8078" s="8" t="n"/>
      <c r="R8078" s="9" t="n"/>
      <c r="S8078" s="8" t="n"/>
      <c r="T8078" s="8" t="n"/>
      <c r="U8078" s="8" t="n"/>
      <c r="V8078" s="11">
        <f>IF(OR(B8078="",C8078=""),"",CONCATENATE(B8078,".",C8078))</f>
        <v/>
      </c>
      <c r="W8078" s="6">
        <f>UPPER(TRIM(H8078))</f>
        <v/>
      </c>
      <c r="X8078" s="6">
        <f>UPPER(TRIM(I8078))</f>
        <v/>
      </c>
      <c r="Y8078" s="6">
        <f>IF(V8078&lt;&gt;"",IFERROR(INDEX(federal_program_name_lookup,MATCH(V8078,aln_lookup,0)),""),"")</f>
        <v/>
      </c>
    </row>
    <row r="8079">
      <c r="A8079" s="6">
        <f>IF(B8079&lt;&gt;"", "AWARD-"&amp;TEXT(ROW()-1,"0000"), "")</f>
        <v/>
      </c>
      <c r="B8079" s="7" t="n"/>
      <c r="C8079" s="7" t="n"/>
      <c r="D8079" s="7" t="n"/>
      <c r="E8079" s="8" t="n"/>
      <c r="F8079" s="9" t="n"/>
      <c r="G8079" s="8" t="n"/>
      <c r="H8079" s="8" t="n"/>
      <c r="I8079" s="8" t="n"/>
      <c r="J8079" s="10">
        <f>IF(A8079="",0,SUMIFS(amount_expended,cfda_key,V8079))</f>
        <v/>
      </c>
      <c r="K8079" s="10">
        <f>IF(G8079="OTHER CLUSTER NOT LISTED ABOVE",SUMIFS(amount_expended,uniform_other_cluster_name,X8079), IF(AND(OR(G8079="N/A",G8079=""),H8079=""),0,IF(G8079="STATE CLUSTER",SUMIFS(amount_expended,uniform_state_cluster_name,W8079),SUMIFS(amount_expended,cluster_name,G8079))))</f>
        <v/>
      </c>
      <c r="L8079" s="8" t="n"/>
      <c r="M8079" s="7" t="n"/>
      <c r="N8079" s="8" t="n"/>
      <c r="O8079" s="7" t="n"/>
      <c r="P8079" s="7" t="n"/>
      <c r="Q8079" s="8" t="n"/>
      <c r="R8079" s="9" t="n"/>
      <c r="S8079" s="8" t="n"/>
      <c r="T8079" s="8" t="n"/>
      <c r="U8079" s="8" t="n"/>
      <c r="V8079" s="11">
        <f>IF(OR(B8079="",C8079=""),"",CONCATENATE(B8079,".",C8079))</f>
        <v/>
      </c>
      <c r="W8079" s="6">
        <f>UPPER(TRIM(H8079))</f>
        <v/>
      </c>
      <c r="X8079" s="6">
        <f>UPPER(TRIM(I8079))</f>
        <v/>
      </c>
      <c r="Y8079" s="6">
        <f>IF(V8079&lt;&gt;"",IFERROR(INDEX(federal_program_name_lookup,MATCH(V8079,aln_lookup,0)),""),"")</f>
        <v/>
      </c>
    </row>
    <row r="8080">
      <c r="A8080" s="6">
        <f>IF(B8080&lt;&gt;"", "AWARD-"&amp;TEXT(ROW()-1,"0000"), "")</f>
        <v/>
      </c>
      <c r="B8080" s="7" t="n"/>
      <c r="C8080" s="7" t="n"/>
      <c r="D8080" s="7" t="n"/>
      <c r="E8080" s="8" t="n"/>
      <c r="F8080" s="9" t="n"/>
      <c r="G8080" s="8" t="n"/>
      <c r="H8080" s="8" t="n"/>
      <c r="I8080" s="8" t="n"/>
      <c r="J8080" s="10">
        <f>IF(A8080="",0,SUMIFS(amount_expended,cfda_key,V8080))</f>
        <v/>
      </c>
      <c r="K8080" s="10">
        <f>IF(G8080="OTHER CLUSTER NOT LISTED ABOVE",SUMIFS(amount_expended,uniform_other_cluster_name,X8080), IF(AND(OR(G8080="N/A",G8080=""),H8080=""),0,IF(G8080="STATE CLUSTER",SUMIFS(amount_expended,uniform_state_cluster_name,W8080),SUMIFS(amount_expended,cluster_name,G8080))))</f>
        <v/>
      </c>
      <c r="L8080" s="8" t="n"/>
      <c r="M8080" s="7" t="n"/>
      <c r="N8080" s="8" t="n"/>
      <c r="O8080" s="7" t="n"/>
      <c r="P8080" s="7" t="n"/>
      <c r="Q8080" s="8" t="n"/>
      <c r="R8080" s="9" t="n"/>
      <c r="S8080" s="8" t="n"/>
      <c r="T8080" s="8" t="n"/>
      <c r="U8080" s="8" t="n"/>
      <c r="V8080" s="11">
        <f>IF(OR(B8080="",C8080=""),"",CONCATENATE(B8080,".",C8080))</f>
        <v/>
      </c>
      <c r="W8080" s="6">
        <f>UPPER(TRIM(H8080))</f>
        <v/>
      </c>
      <c r="X8080" s="6">
        <f>UPPER(TRIM(I8080))</f>
        <v/>
      </c>
      <c r="Y8080" s="6">
        <f>IF(V8080&lt;&gt;"",IFERROR(INDEX(federal_program_name_lookup,MATCH(V8080,aln_lookup,0)),""),"")</f>
        <v/>
      </c>
    </row>
    <row r="8081">
      <c r="A8081" s="6">
        <f>IF(B8081&lt;&gt;"", "AWARD-"&amp;TEXT(ROW()-1,"0000"), "")</f>
        <v/>
      </c>
      <c r="B8081" s="7" t="n"/>
      <c r="C8081" s="7" t="n"/>
      <c r="D8081" s="7" t="n"/>
      <c r="E8081" s="8" t="n"/>
      <c r="F8081" s="9" t="n"/>
      <c r="G8081" s="8" t="n"/>
      <c r="H8081" s="8" t="n"/>
      <c r="I8081" s="8" t="n"/>
      <c r="J8081" s="10">
        <f>IF(A8081="",0,SUMIFS(amount_expended,cfda_key,V8081))</f>
        <v/>
      </c>
      <c r="K8081" s="10">
        <f>IF(G8081="OTHER CLUSTER NOT LISTED ABOVE",SUMIFS(amount_expended,uniform_other_cluster_name,X8081), IF(AND(OR(G8081="N/A",G8081=""),H8081=""),0,IF(G8081="STATE CLUSTER",SUMIFS(amount_expended,uniform_state_cluster_name,W8081),SUMIFS(amount_expended,cluster_name,G8081))))</f>
        <v/>
      </c>
      <c r="L8081" s="8" t="n"/>
      <c r="M8081" s="7" t="n"/>
      <c r="N8081" s="8" t="n"/>
      <c r="O8081" s="7" t="n"/>
      <c r="P8081" s="7" t="n"/>
      <c r="Q8081" s="8" t="n"/>
      <c r="R8081" s="9" t="n"/>
      <c r="S8081" s="8" t="n"/>
      <c r="T8081" s="8" t="n"/>
      <c r="U8081" s="8" t="n"/>
      <c r="V8081" s="11">
        <f>IF(OR(B8081="",C8081=""),"",CONCATENATE(B8081,".",C8081))</f>
        <v/>
      </c>
      <c r="W8081" s="6">
        <f>UPPER(TRIM(H8081))</f>
        <v/>
      </c>
      <c r="X8081" s="6">
        <f>UPPER(TRIM(I8081))</f>
        <v/>
      </c>
      <c r="Y8081" s="6">
        <f>IF(V8081&lt;&gt;"",IFERROR(INDEX(federal_program_name_lookup,MATCH(V8081,aln_lookup,0)),""),"")</f>
        <v/>
      </c>
    </row>
    <row r="8082">
      <c r="A8082" s="6">
        <f>IF(B8082&lt;&gt;"", "AWARD-"&amp;TEXT(ROW()-1,"0000"), "")</f>
        <v/>
      </c>
      <c r="B8082" s="7" t="n"/>
      <c r="C8082" s="7" t="n"/>
      <c r="D8082" s="7" t="n"/>
      <c r="E8082" s="8" t="n"/>
      <c r="F8082" s="9" t="n"/>
      <c r="G8082" s="8" t="n"/>
      <c r="H8082" s="8" t="n"/>
      <c r="I8082" s="8" t="n"/>
      <c r="J8082" s="10">
        <f>IF(A8082="",0,SUMIFS(amount_expended,cfda_key,V8082))</f>
        <v/>
      </c>
      <c r="K8082" s="10">
        <f>IF(G8082="OTHER CLUSTER NOT LISTED ABOVE",SUMIFS(amount_expended,uniform_other_cluster_name,X8082), IF(AND(OR(G8082="N/A",G8082=""),H8082=""),0,IF(G8082="STATE CLUSTER",SUMIFS(amount_expended,uniform_state_cluster_name,W8082),SUMIFS(amount_expended,cluster_name,G8082))))</f>
        <v/>
      </c>
      <c r="L8082" s="8" t="n"/>
      <c r="M8082" s="7" t="n"/>
      <c r="N8082" s="8" t="n"/>
      <c r="O8082" s="7" t="n"/>
      <c r="P8082" s="7" t="n"/>
      <c r="Q8082" s="8" t="n"/>
      <c r="R8082" s="9" t="n"/>
      <c r="S8082" s="8" t="n"/>
      <c r="T8082" s="8" t="n"/>
      <c r="U8082" s="8" t="n"/>
      <c r="V8082" s="11">
        <f>IF(OR(B8082="",C8082=""),"",CONCATENATE(B8082,".",C8082))</f>
        <v/>
      </c>
      <c r="W8082" s="6">
        <f>UPPER(TRIM(H8082))</f>
        <v/>
      </c>
      <c r="X8082" s="6">
        <f>UPPER(TRIM(I8082))</f>
        <v/>
      </c>
      <c r="Y8082" s="6">
        <f>IF(V8082&lt;&gt;"",IFERROR(INDEX(federal_program_name_lookup,MATCH(V8082,aln_lookup,0)),""),"")</f>
        <v/>
      </c>
    </row>
    <row r="8083">
      <c r="A8083" s="6">
        <f>IF(B8083&lt;&gt;"", "AWARD-"&amp;TEXT(ROW()-1,"0000"), "")</f>
        <v/>
      </c>
      <c r="B8083" s="7" t="n"/>
      <c r="C8083" s="7" t="n"/>
      <c r="D8083" s="7" t="n"/>
      <c r="E8083" s="8" t="n"/>
      <c r="F8083" s="9" t="n"/>
      <c r="G8083" s="8" t="n"/>
      <c r="H8083" s="8" t="n"/>
      <c r="I8083" s="8" t="n"/>
      <c r="J8083" s="10">
        <f>IF(A8083="",0,SUMIFS(amount_expended,cfda_key,V8083))</f>
        <v/>
      </c>
      <c r="K8083" s="10">
        <f>IF(G8083="OTHER CLUSTER NOT LISTED ABOVE",SUMIFS(amount_expended,uniform_other_cluster_name,X8083), IF(AND(OR(G8083="N/A",G8083=""),H8083=""),0,IF(G8083="STATE CLUSTER",SUMIFS(amount_expended,uniform_state_cluster_name,W8083),SUMIFS(amount_expended,cluster_name,G8083))))</f>
        <v/>
      </c>
      <c r="L8083" s="8" t="n"/>
      <c r="M8083" s="7" t="n"/>
      <c r="N8083" s="8" t="n"/>
      <c r="O8083" s="7" t="n"/>
      <c r="P8083" s="7" t="n"/>
      <c r="Q8083" s="8" t="n"/>
      <c r="R8083" s="9" t="n"/>
      <c r="S8083" s="8" t="n"/>
      <c r="T8083" s="8" t="n"/>
      <c r="U8083" s="8" t="n"/>
      <c r="V8083" s="11">
        <f>IF(OR(B8083="",C8083=""),"",CONCATENATE(B8083,".",C8083))</f>
        <v/>
      </c>
      <c r="W8083" s="6">
        <f>UPPER(TRIM(H8083))</f>
        <v/>
      </c>
      <c r="X8083" s="6">
        <f>UPPER(TRIM(I8083))</f>
        <v/>
      </c>
      <c r="Y8083" s="6">
        <f>IF(V8083&lt;&gt;"",IFERROR(INDEX(federal_program_name_lookup,MATCH(V8083,aln_lookup,0)),""),"")</f>
        <v/>
      </c>
    </row>
    <row r="8084">
      <c r="A8084" s="6">
        <f>IF(B8084&lt;&gt;"", "AWARD-"&amp;TEXT(ROW()-1,"0000"), "")</f>
        <v/>
      </c>
      <c r="B8084" s="7" t="n"/>
      <c r="C8084" s="7" t="n"/>
      <c r="D8084" s="7" t="n"/>
      <c r="E8084" s="8" t="n"/>
      <c r="F8084" s="9" t="n"/>
      <c r="G8084" s="8" t="n"/>
      <c r="H8084" s="8" t="n"/>
      <c r="I8084" s="8" t="n"/>
      <c r="J8084" s="10">
        <f>IF(A8084="",0,SUMIFS(amount_expended,cfda_key,V8084))</f>
        <v/>
      </c>
      <c r="K8084" s="10">
        <f>IF(G8084="OTHER CLUSTER NOT LISTED ABOVE",SUMIFS(amount_expended,uniform_other_cluster_name,X8084), IF(AND(OR(G8084="N/A",G8084=""),H8084=""),0,IF(G8084="STATE CLUSTER",SUMIFS(amount_expended,uniform_state_cluster_name,W8084),SUMIFS(amount_expended,cluster_name,G8084))))</f>
        <v/>
      </c>
      <c r="L8084" s="8" t="n"/>
      <c r="M8084" s="7" t="n"/>
      <c r="N8084" s="8" t="n"/>
      <c r="O8084" s="7" t="n"/>
      <c r="P8084" s="7" t="n"/>
      <c r="Q8084" s="8" t="n"/>
      <c r="R8084" s="9" t="n"/>
      <c r="S8084" s="8" t="n"/>
      <c r="T8084" s="8" t="n"/>
      <c r="U8084" s="8" t="n"/>
      <c r="V8084" s="11">
        <f>IF(OR(B8084="",C8084=""),"",CONCATENATE(B8084,".",C8084))</f>
        <v/>
      </c>
      <c r="W8084" s="6">
        <f>UPPER(TRIM(H8084))</f>
        <v/>
      </c>
      <c r="X8084" s="6">
        <f>UPPER(TRIM(I8084))</f>
        <v/>
      </c>
      <c r="Y8084" s="6">
        <f>IF(V8084&lt;&gt;"",IFERROR(INDEX(federal_program_name_lookup,MATCH(V8084,aln_lookup,0)),""),"")</f>
        <v/>
      </c>
    </row>
    <row r="8085">
      <c r="A8085" s="6">
        <f>IF(B8085&lt;&gt;"", "AWARD-"&amp;TEXT(ROW()-1,"0000"), "")</f>
        <v/>
      </c>
      <c r="B8085" s="7" t="n"/>
      <c r="C8085" s="7" t="n"/>
      <c r="D8085" s="7" t="n"/>
      <c r="E8085" s="8" t="n"/>
      <c r="F8085" s="9" t="n"/>
      <c r="G8085" s="8" t="n"/>
      <c r="H8085" s="8" t="n"/>
      <c r="I8085" s="8" t="n"/>
      <c r="J8085" s="10">
        <f>IF(A8085="",0,SUMIFS(amount_expended,cfda_key,V8085))</f>
        <v/>
      </c>
      <c r="K8085" s="10">
        <f>IF(G8085="OTHER CLUSTER NOT LISTED ABOVE",SUMIFS(amount_expended,uniform_other_cluster_name,X8085), IF(AND(OR(G8085="N/A",G8085=""),H8085=""),0,IF(G8085="STATE CLUSTER",SUMIFS(amount_expended,uniform_state_cluster_name,W8085),SUMIFS(amount_expended,cluster_name,G8085))))</f>
        <v/>
      </c>
      <c r="L8085" s="8" t="n"/>
      <c r="M8085" s="7" t="n"/>
      <c r="N8085" s="8" t="n"/>
      <c r="O8085" s="7" t="n"/>
      <c r="P8085" s="7" t="n"/>
      <c r="Q8085" s="8" t="n"/>
      <c r="R8085" s="9" t="n"/>
      <c r="S8085" s="8" t="n"/>
      <c r="T8085" s="8" t="n"/>
      <c r="U8085" s="8" t="n"/>
      <c r="V8085" s="11">
        <f>IF(OR(B8085="",C8085=""),"",CONCATENATE(B8085,".",C8085))</f>
        <v/>
      </c>
      <c r="W8085" s="6">
        <f>UPPER(TRIM(H8085))</f>
        <v/>
      </c>
      <c r="X8085" s="6">
        <f>UPPER(TRIM(I8085))</f>
        <v/>
      </c>
      <c r="Y8085" s="6">
        <f>IF(V8085&lt;&gt;"",IFERROR(INDEX(federal_program_name_lookup,MATCH(V8085,aln_lookup,0)),""),"")</f>
        <v/>
      </c>
    </row>
    <row r="8086">
      <c r="A8086" s="6">
        <f>IF(B8086&lt;&gt;"", "AWARD-"&amp;TEXT(ROW()-1,"0000"), "")</f>
        <v/>
      </c>
      <c r="B8086" s="7" t="n"/>
      <c r="C8086" s="7" t="n"/>
      <c r="D8086" s="7" t="n"/>
      <c r="E8086" s="8" t="n"/>
      <c r="F8086" s="9" t="n"/>
      <c r="G8086" s="8" t="n"/>
      <c r="H8086" s="8" t="n"/>
      <c r="I8086" s="8" t="n"/>
      <c r="J8086" s="10">
        <f>IF(A8086="",0,SUMIFS(amount_expended,cfda_key,V8086))</f>
        <v/>
      </c>
      <c r="K8086" s="10">
        <f>IF(G8086="OTHER CLUSTER NOT LISTED ABOVE",SUMIFS(amount_expended,uniform_other_cluster_name,X8086), IF(AND(OR(G8086="N/A",G8086=""),H8086=""),0,IF(G8086="STATE CLUSTER",SUMIFS(amount_expended,uniform_state_cluster_name,W8086),SUMIFS(amount_expended,cluster_name,G8086))))</f>
        <v/>
      </c>
      <c r="L8086" s="8" t="n"/>
      <c r="M8086" s="7" t="n"/>
      <c r="N8086" s="8" t="n"/>
      <c r="O8086" s="7" t="n"/>
      <c r="P8086" s="7" t="n"/>
      <c r="Q8086" s="8" t="n"/>
      <c r="R8086" s="9" t="n"/>
      <c r="S8086" s="8" t="n"/>
      <c r="T8086" s="8" t="n"/>
      <c r="U8086" s="8" t="n"/>
      <c r="V8086" s="11">
        <f>IF(OR(B8086="",C8086=""),"",CONCATENATE(B8086,".",C8086))</f>
        <v/>
      </c>
      <c r="W8086" s="6">
        <f>UPPER(TRIM(H8086))</f>
        <v/>
      </c>
      <c r="X8086" s="6">
        <f>UPPER(TRIM(I8086))</f>
        <v/>
      </c>
      <c r="Y8086" s="6">
        <f>IF(V8086&lt;&gt;"",IFERROR(INDEX(federal_program_name_lookup,MATCH(V8086,aln_lookup,0)),""),"")</f>
        <v/>
      </c>
    </row>
    <row r="8087">
      <c r="A8087" s="6">
        <f>IF(B8087&lt;&gt;"", "AWARD-"&amp;TEXT(ROW()-1,"0000"), "")</f>
        <v/>
      </c>
      <c r="B8087" s="7" t="n"/>
      <c r="C8087" s="7" t="n"/>
      <c r="D8087" s="7" t="n"/>
      <c r="E8087" s="8" t="n"/>
      <c r="F8087" s="9" t="n"/>
      <c r="G8087" s="8" t="n"/>
      <c r="H8087" s="8" t="n"/>
      <c r="I8087" s="8" t="n"/>
      <c r="J8087" s="10">
        <f>IF(A8087="",0,SUMIFS(amount_expended,cfda_key,V8087))</f>
        <v/>
      </c>
      <c r="K8087" s="10">
        <f>IF(G8087="OTHER CLUSTER NOT LISTED ABOVE",SUMIFS(amount_expended,uniform_other_cluster_name,X8087), IF(AND(OR(G8087="N/A",G8087=""),H8087=""),0,IF(G8087="STATE CLUSTER",SUMIFS(amount_expended,uniform_state_cluster_name,W8087),SUMIFS(amount_expended,cluster_name,G8087))))</f>
        <v/>
      </c>
      <c r="L8087" s="8" t="n"/>
      <c r="M8087" s="7" t="n"/>
      <c r="N8087" s="8" t="n"/>
      <c r="O8087" s="7" t="n"/>
      <c r="P8087" s="7" t="n"/>
      <c r="Q8087" s="8" t="n"/>
      <c r="R8087" s="9" t="n"/>
      <c r="S8087" s="8" t="n"/>
      <c r="T8087" s="8" t="n"/>
      <c r="U8087" s="8" t="n"/>
      <c r="V8087" s="11">
        <f>IF(OR(B8087="",C8087=""),"",CONCATENATE(B8087,".",C8087))</f>
        <v/>
      </c>
      <c r="W8087" s="6">
        <f>UPPER(TRIM(H8087))</f>
        <v/>
      </c>
      <c r="X8087" s="6">
        <f>UPPER(TRIM(I8087))</f>
        <v/>
      </c>
      <c r="Y8087" s="6">
        <f>IF(V8087&lt;&gt;"",IFERROR(INDEX(federal_program_name_lookup,MATCH(V8087,aln_lookup,0)),""),"")</f>
        <v/>
      </c>
    </row>
    <row r="8088">
      <c r="A8088" s="6">
        <f>IF(B8088&lt;&gt;"", "AWARD-"&amp;TEXT(ROW()-1,"0000"), "")</f>
        <v/>
      </c>
      <c r="B8088" s="7" t="n"/>
      <c r="C8088" s="7" t="n"/>
      <c r="D8088" s="7" t="n"/>
      <c r="E8088" s="8" t="n"/>
      <c r="F8088" s="9" t="n"/>
      <c r="G8088" s="8" t="n"/>
      <c r="H8088" s="8" t="n"/>
      <c r="I8088" s="8" t="n"/>
      <c r="J8088" s="10">
        <f>IF(A8088="",0,SUMIFS(amount_expended,cfda_key,V8088))</f>
        <v/>
      </c>
      <c r="K8088" s="10">
        <f>IF(G8088="OTHER CLUSTER NOT LISTED ABOVE",SUMIFS(amount_expended,uniform_other_cluster_name,X8088), IF(AND(OR(G8088="N/A",G8088=""),H8088=""),0,IF(G8088="STATE CLUSTER",SUMIFS(amount_expended,uniform_state_cluster_name,W8088),SUMIFS(amount_expended,cluster_name,G8088))))</f>
        <v/>
      </c>
      <c r="L8088" s="8" t="n"/>
      <c r="M8088" s="7" t="n"/>
      <c r="N8088" s="8" t="n"/>
      <c r="O8088" s="7" t="n"/>
      <c r="P8088" s="7" t="n"/>
      <c r="Q8088" s="8" t="n"/>
      <c r="R8088" s="9" t="n"/>
      <c r="S8088" s="8" t="n"/>
      <c r="T8088" s="8" t="n"/>
      <c r="U8088" s="8" t="n"/>
      <c r="V8088" s="11">
        <f>IF(OR(B8088="",C8088=""),"",CONCATENATE(B8088,".",C8088))</f>
        <v/>
      </c>
      <c r="W8088" s="6">
        <f>UPPER(TRIM(H8088))</f>
        <v/>
      </c>
      <c r="X8088" s="6">
        <f>UPPER(TRIM(I8088))</f>
        <v/>
      </c>
      <c r="Y8088" s="6">
        <f>IF(V8088&lt;&gt;"",IFERROR(INDEX(federal_program_name_lookup,MATCH(V8088,aln_lookup,0)),""),"")</f>
        <v/>
      </c>
    </row>
    <row r="8089">
      <c r="A8089" s="6">
        <f>IF(B8089&lt;&gt;"", "AWARD-"&amp;TEXT(ROW()-1,"0000"), "")</f>
        <v/>
      </c>
      <c r="B8089" s="7" t="n"/>
      <c r="C8089" s="7" t="n"/>
      <c r="D8089" s="7" t="n"/>
      <c r="E8089" s="8" t="n"/>
      <c r="F8089" s="9" t="n"/>
      <c r="G8089" s="8" t="n"/>
      <c r="H8089" s="8" t="n"/>
      <c r="I8089" s="8" t="n"/>
      <c r="J8089" s="10">
        <f>IF(A8089="",0,SUMIFS(amount_expended,cfda_key,V8089))</f>
        <v/>
      </c>
      <c r="K8089" s="10">
        <f>IF(G8089="OTHER CLUSTER NOT LISTED ABOVE",SUMIFS(amount_expended,uniform_other_cluster_name,X8089), IF(AND(OR(G8089="N/A",G8089=""),H8089=""),0,IF(G8089="STATE CLUSTER",SUMIFS(amount_expended,uniform_state_cluster_name,W8089),SUMIFS(amount_expended,cluster_name,G8089))))</f>
        <v/>
      </c>
      <c r="L8089" s="8" t="n"/>
      <c r="M8089" s="7" t="n"/>
      <c r="N8089" s="8" t="n"/>
      <c r="O8089" s="7" t="n"/>
      <c r="P8089" s="7" t="n"/>
      <c r="Q8089" s="8" t="n"/>
      <c r="R8089" s="9" t="n"/>
      <c r="S8089" s="8" t="n"/>
      <c r="T8089" s="8" t="n"/>
      <c r="U8089" s="8" t="n"/>
      <c r="V8089" s="11">
        <f>IF(OR(B8089="",C8089=""),"",CONCATENATE(B8089,".",C8089))</f>
        <v/>
      </c>
      <c r="W8089" s="6">
        <f>UPPER(TRIM(H8089))</f>
        <v/>
      </c>
      <c r="X8089" s="6">
        <f>UPPER(TRIM(I8089))</f>
        <v/>
      </c>
      <c r="Y8089" s="6">
        <f>IF(V8089&lt;&gt;"",IFERROR(INDEX(federal_program_name_lookup,MATCH(V8089,aln_lookup,0)),""),"")</f>
        <v/>
      </c>
    </row>
    <row r="8090">
      <c r="A8090" s="6">
        <f>IF(B8090&lt;&gt;"", "AWARD-"&amp;TEXT(ROW()-1,"0000"), "")</f>
        <v/>
      </c>
      <c r="B8090" s="7" t="n"/>
      <c r="C8090" s="7" t="n"/>
      <c r="D8090" s="7" t="n"/>
      <c r="E8090" s="8" t="n"/>
      <c r="F8090" s="9" t="n"/>
      <c r="G8090" s="8" t="n"/>
      <c r="H8090" s="8" t="n"/>
      <c r="I8090" s="8" t="n"/>
      <c r="J8090" s="10">
        <f>IF(A8090="",0,SUMIFS(amount_expended,cfda_key,V8090))</f>
        <v/>
      </c>
      <c r="K8090" s="10">
        <f>IF(G8090="OTHER CLUSTER NOT LISTED ABOVE",SUMIFS(amount_expended,uniform_other_cluster_name,X8090), IF(AND(OR(G8090="N/A",G8090=""),H8090=""),0,IF(G8090="STATE CLUSTER",SUMIFS(amount_expended,uniform_state_cluster_name,W8090),SUMIFS(amount_expended,cluster_name,G8090))))</f>
        <v/>
      </c>
      <c r="L8090" s="8" t="n"/>
      <c r="M8090" s="7" t="n"/>
      <c r="N8090" s="8" t="n"/>
      <c r="O8090" s="7" t="n"/>
      <c r="P8090" s="7" t="n"/>
      <c r="Q8090" s="8" t="n"/>
      <c r="R8090" s="9" t="n"/>
      <c r="S8090" s="8" t="n"/>
      <c r="T8090" s="8" t="n"/>
      <c r="U8090" s="8" t="n"/>
      <c r="V8090" s="11">
        <f>IF(OR(B8090="",C8090=""),"",CONCATENATE(B8090,".",C8090))</f>
        <v/>
      </c>
      <c r="W8090" s="6">
        <f>UPPER(TRIM(H8090))</f>
        <v/>
      </c>
      <c r="X8090" s="6">
        <f>UPPER(TRIM(I8090))</f>
        <v/>
      </c>
      <c r="Y8090" s="6">
        <f>IF(V8090&lt;&gt;"",IFERROR(INDEX(federal_program_name_lookup,MATCH(V8090,aln_lookup,0)),""),"")</f>
        <v/>
      </c>
    </row>
    <row r="8091">
      <c r="A8091" s="6">
        <f>IF(B8091&lt;&gt;"", "AWARD-"&amp;TEXT(ROW()-1,"0000"), "")</f>
        <v/>
      </c>
      <c r="B8091" s="7" t="n"/>
      <c r="C8091" s="7" t="n"/>
      <c r="D8091" s="7" t="n"/>
      <c r="E8091" s="8" t="n"/>
      <c r="F8091" s="9" t="n"/>
      <c r="G8091" s="8" t="n"/>
      <c r="H8091" s="8" t="n"/>
      <c r="I8091" s="8" t="n"/>
      <c r="J8091" s="10">
        <f>IF(A8091="",0,SUMIFS(amount_expended,cfda_key,V8091))</f>
        <v/>
      </c>
      <c r="K8091" s="10">
        <f>IF(G8091="OTHER CLUSTER NOT LISTED ABOVE",SUMIFS(amount_expended,uniform_other_cluster_name,X8091), IF(AND(OR(G8091="N/A",G8091=""),H8091=""),0,IF(G8091="STATE CLUSTER",SUMIFS(amount_expended,uniform_state_cluster_name,W8091),SUMIFS(amount_expended,cluster_name,G8091))))</f>
        <v/>
      </c>
      <c r="L8091" s="8" t="n"/>
      <c r="M8091" s="7" t="n"/>
      <c r="N8091" s="8" t="n"/>
      <c r="O8091" s="7" t="n"/>
      <c r="P8091" s="7" t="n"/>
      <c r="Q8091" s="8" t="n"/>
      <c r="R8091" s="9" t="n"/>
      <c r="S8091" s="8" t="n"/>
      <c r="T8091" s="8" t="n"/>
      <c r="U8091" s="8" t="n"/>
      <c r="V8091" s="11">
        <f>IF(OR(B8091="",C8091=""),"",CONCATENATE(B8091,".",C8091))</f>
        <v/>
      </c>
      <c r="W8091" s="6">
        <f>UPPER(TRIM(H8091))</f>
        <v/>
      </c>
      <c r="X8091" s="6">
        <f>UPPER(TRIM(I8091))</f>
        <v/>
      </c>
      <c r="Y8091" s="6">
        <f>IF(V8091&lt;&gt;"",IFERROR(INDEX(federal_program_name_lookup,MATCH(V8091,aln_lookup,0)),""),"")</f>
        <v/>
      </c>
    </row>
    <row r="8092">
      <c r="A8092" s="6">
        <f>IF(B8092&lt;&gt;"", "AWARD-"&amp;TEXT(ROW()-1,"0000"), "")</f>
        <v/>
      </c>
      <c r="B8092" s="7" t="n"/>
      <c r="C8092" s="7" t="n"/>
      <c r="D8092" s="7" t="n"/>
      <c r="E8092" s="8" t="n"/>
      <c r="F8092" s="9" t="n"/>
      <c r="G8092" s="8" t="n"/>
      <c r="H8092" s="8" t="n"/>
      <c r="I8092" s="8" t="n"/>
      <c r="J8092" s="10">
        <f>IF(A8092="",0,SUMIFS(amount_expended,cfda_key,V8092))</f>
        <v/>
      </c>
      <c r="K8092" s="10">
        <f>IF(G8092="OTHER CLUSTER NOT LISTED ABOVE",SUMIFS(amount_expended,uniform_other_cluster_name,X8092), IF(AND(OR(G8092="N/A",G8092=""),H8092=""),0,IF(G8092="STATE CLUSTER",SUMIFS(amount_expended,uniform_state_cluster_name,W8092),SUMIFS(amount_expended,cluster_name,G8092))))</f>
        <v/>
      </c>
      <c r="L8092" s="8" t="n"/>
      <c r="M8092" s="7" t="n"/>
      <c r="N8092" s="8" t="n"/>
      <c r="O8092" s="7" t="n"/>
      <c r="P8092" s="7" t="n"/>
      <c r="Q8092" s="8" t="n"/>
      <c r="R8092" s="9" t="n"/>
      <c r="S8092" s="8" t="n"/>
      <c r="T8092" s="8" t="n"/>
      <c r="U8092" s="8" t="n"/>
      <c r="V8092" s="11">
        <f>IF(OR(B8092="",C8092=""),"",CONCATENATE(B8092,".",C8092))</f>
        <v/>
      </c>
      <c r="W8092" s="6">
        <f>UPPER(TRIM(H8092))</f>
        <v/>
      </c>
      <c r="X8092" s="6">
        <f>UPPER(TRIM(I8092))</f>
        <v/>
      </c>
      <c r="Y8092" s="6">
        <f>IF(V8092&lt;&gt;"",IFERROR(INDEX(federal_program_name_lookup,MATCH(V8092,aln_lookup,0)),""),"")</f>
        <v/>
      </c>
    </row>
    <row r="8093">
      <c r="A8093" s="6">
        <f>IF(B8093&lt;&gt;"", "AWARD-"&amp;TEXT(ROW()-1,"0000"), "")</f>
        <v/>
      </c>
      <c r="B8093" s="7" t="n"/>
      <c r="C8093" s="7" t="n"/>
      <c r="D8093" s="7" t="n"/>
      <c r="E8093" s="8" t="n"/>
      <c r="F8093" s="9" t="n"/>
      <c r="G8093" s="8" t="n"/>
      <c r="H8093" s="8" t="n"/>
      <c r="I8093" s="8" t="n"/>
      <c r="J8093" s="10">
        <f>IF(A8093="",0,SUMIFS(amount_expended,cfda_key,V8093))</f>
        <v/>
      </c>
      <c r="K8093" s="10">
        <f>IF(G8093="OTHER CLUSTER NOT LISTED ABOVE",SUMIFS(amount_expended,uniform_other_cluster_name,X8093), IF(AND(OR(G8093="N/A",G8093=""),H8093=""),0,IF(G8093="STATE CLUSTER",SUMIFS(amount_expended,uniform_state_cluster_name,W8093),SUMIFS(amount_expended,cluster_name,G8093))))</f>
        <v/>
      </c>
      <c r="L8093" s="8" t="n"/>
      <c r="M8093" s="7" t="n"/>
      <c r="N8093" s="8" t="n"/>
      <c r="O8093" s="7" t="n"/>
      <c r="P8093" s="7" t="n"/>
      <c r="Q8093" s="8" t="n"/>
      <c r="R8093" s="9" t="n"/>
      <c r="S8093" s="8" t="n"/>
      <c r="T8093" s="8" t="n"/>
      <c r="U8093" s="8" t="n"/>
      <c r="V8093" s="11">
        <f>IF(OR(B8093="",C8093=""),"",CONCATENATE(B8093,".",C8093))</f>
        <v/>
      </c>
      <c r="W8093" s="6">
        <f>UPPER(TRIM(H8093))</f>
        <v/>
      </c>
      <c r="X8093" s="6">
        <f>UPPER(TRIM(I8093))</f>
        <v/>
      </c>
      <c r="Y8093" s="6">
        <f>IF(V8093&lt;&gt;"",IFERROR(INDEX(federal_program_name_lookup,MATCH(V8093,aln_lookup,0)),""),"")</f>
        <v/>
      </c>
    </row>
    <row r="8094">
      <c r="A8094" s="6">
        <f>IF(B8094&lt;&gt;"", "AWARD-"&amp;TEXT(ROW()-1,"0000"), "")</f>
        <v/>
      </c>
      <c r="B8094" s="7" t="n"/>
      <c r="C8094" s="7" t="n"/>
      <c r="D8094" s="7" t="n"/>
      <c r="E8094" s="8" t="n"/>
      <c r="F8094" s="9" t="n"/>
      <c r="G8094" s="8" t="n"/>
      <c r="H8094" s="8" t="n"/>
      <c r="I8094" s="8" t="n"/>
      <c r="J8094" s="10">
        <f>IF(A8094="",0,SUMIFS(amount_expended,cfda_key,V8094))</f>
        <v/>
      </c>
      <c r="K8094" s="10">
        <f>IF(G8094="OTHER CLUSTER NOT LISTED ABOVE",SUMIFS(amount_expended,uniform_other_cluster_name,X8094), IF(AND(OR(G8094="N/A",G8094=""),H8094=""),0,IF(G8094="STATE CLUSTER",SUMIFS(amount_expended,uniform_state_cluster_name,W8094),SUMIFS(amount_expended,cluster_name,G8094))))</f>
        <v/>
      </c>
      <c r="L8094" s="8" t="n"/>
      <c r="M8094" s="7" t="n"/>
      <c r="N8094" s="8" t="n"/>
      <c r="O8094" s="7" t="n"/>
      <c r="P8094" s="7" t="n"/>
      <c r="Q8094" s="8" t="n"/>
      <c r="R8094" s="9" t="n"/>
      <c r="S8094" s="8" t="n"/>
      <c r="T8094" s="8" t="n"/>
      <c r="U8094" s="8" t="n"/>
      <c r="V8094" s="11">
        <f>IF(OR(B8094="",C8094=""),"",CONCATENATE(B8094,".",C8094))</f>
        <v/>
      </c>
      <c r="W8094" s="6">
        <f>UPPER(TRIM(H8094))</f>
        <v/>
      </c>
      <c r="X8094" s="6">
        <f>UPPER(TRIM(I8094))</f>
        <v/>
      </c>
      <c r="Y8094" s="6">
        <f>IF(V8094&lt;&gt;"",IFERROR(INDEX(federal_program_name_lookup,MATCH(V8094,aln_lookup,0)),""),"")</f>
        <v/>
      </c>
    </row>
    <row r="8095">
      <c r="A8095" s="6">
        <f>IF(B8095&lt;&gt;"", "AWARD-"&amp;TEXT(ROW()-1,"0000"), "")</f>
        <v/>
      </c>
      <c r="B8095" s="7" t="n"/>
      <c r="C8095" s="7" t="n"/>
      <c r="D8095" s="7" t="n"/>
      <c r="E8095" s="8" t="n"/>
      <c r="F8095" s="9" t="n"/>
      <c r="G8095" s="8" t="n"/>
      <c r="H8095" s="8" t="n"/>
      <c r="I8095" s="8" t="n"/>
      <c r="J8095" s="10">
        <f>IF(A8095="",0,SUMIFS(amount_expended,cfda_key,V8095))</f>
        <v/>
      </c>
      <c r="K8095" s="10">
        <f>IF(G8095="OTHER CLUSTER NOT LISTED ABOVE",SUMIFS(amount_expended,uniform_other_cluster_name,X8095), IF(AND(OR(G8095="N/A",G8095=""),H8095=""),0,IF(G8095="STATE CLUSTER",SUMIFS(amount_expended,uniform_state_cluster_name,W8095),SUMIFS(amount_expended,cluster_name,G8095))))</f>
        <v/>
      </c>
      <c r="L8095" s="8" t="n"/>
      <c r="M8095" s="7" t="n"/>
      <c r="N8095" s="8" t="n"/>
      <c r="O8095" s="7" t="n"/>
      <c r="P8095" s="7" t="n"/>
      <c r="Q8095" s="8" t="n"/>
      <c r="R8095" s="9" t="n"/>
      <c r="S8095" s="8" t="n"/>
      <c r="T8095" s="8" t="n"/>
      <c r="U8095" s="8" t="n"/>
      <c r="V8095" s="11">
        <f>IF(OR(B8095="",C8095=""),"",CONCATENATE(B8095,".",C8095))</f>
        <v/>
      </c>
      <c r="W8095" s="6">
        <f>UPPER(TRIM(H8095))</f>
        <v/>
      </c>
      <c r="X8095" s="6">
        <f>UPPER(TRIM(I8095))</f>
        <v/>
      </c>
      <c r="Y8095" s="6">
        <f>IF(V8095&lt;&gt;"",IFERROR(INDEX(federal_program_name_lookup,MATCH(V8095,aln_lookup,0)),""),"")</f>
        <v/>
      </c>
    </row>
    <row r="8096">
      <c r="A8096" s="6">
        <f>IF(B8096&lt;&gt;"", "AWARD-"&amp;TEXT(ROW()-1,"0000"), "")</f>
        <v/>
      </c>
      <c r="B8096" s="7" t="n"/>
      <c r="C8096" s="7" t="n"/>
      <c r="D8096" s="7" t="n"/>
      <c r="E8096" s="8" t="n"/>
      <c r="F8096" s="9" t="n"/>
      <c r="G8096" s="8" t="n"/>
      <c r="H8096" s="8" t="n"/>
      <c r="I8096" s="8" t="n"/>
      <c r="J8096" s="10">
        <f>IF(A8096="",0,SUMIFS(amount_expended,cfda_key,V8096))</f>
        <v/>
      </c>
      <c r="K8096" s="10">
        <f>IF(G8096="OTHER CLUSTER NOT LISTED ABOVE",SUMIFS(amount_expended,uniform_other_cluster_name,X8096), IF(AND(OR(G8096="N/A",G8096=""),H8096=""),0,IF(G8096="STATE CLUSTER",SUMIFS(amount_expended,uniform_state_cluster_name,W8096),SUMIFS(amount_expended,cluster_name,G8096))))</f>
        <v/>
      </c>
      <c r="L8096" s="8" t="n"/>
      <c r="M8096" s="7" t="n"/>
      <c r="N8096" s="8" t="n"/>
      <c r="O8096" s="7" t="n"/>
      <c r="P8096" s="7" t="n"/>
      <c r="Q8096" s="8" t="n"/>
      <c r="R8096" s="9" t="n"/>
      <c r="S8096" s="8" t="n"/>
      <c r="T8096" s="8" t="n"/>
      <c r="U8096" s="8" t="n"/>
      <c r="V8096" s="11">
        <f>IF(OR(B8096="",C8096=""),"",CONCATENATE(B8096,".",C8096))</f>
        <v/>
      </c>
      <c r="W8096" s="6">
        <f>UPPER(TRIM(H8096))</f>
        <v/>
      </c>
      <c r="X8096" s="6">
        <f>UPPER(TRIM(I8096))</f>
        <v/>
      </c>
      <c r="Y8096" s="6">
        <f>IF(V8096&lt;&gt;"",IFERROR(INDEX(federal_program_name_lookup,MATCH(V8096,aln_lookup,0)),""),"")</f>
        <v/>
      </c>
    </row>
    <row r="8097">
      <c r="A8097" s="6">
        <f>IF(B8097&lt;&gt;"", "AWARD-"&amp;TEXT(ROW()-1,"0000"), "")</f>
        <v/>
      </c>
      <c r="B8097" s="7" t="n"/>
      <c r="C8097" s="7" t="n"/>
      <c r="D8097" s="7" t="n"/>
      <c r="E8097" s="8" t="n"/>
      <c r="F8097" s="9" t="n"/>
      <c r="G8097" s="8" t="n"/>
      <c r="H8097" s="8" t="n"/>
      <c r="I8097" s="8" t="n"/>
      <c r="J8097" s="10">
        <f>IF(A8097="",0,SUMIFS(amount_expended,cfda_key,V8097))</f>
        <v/>
      </c>
      <c r="K8097" s="10">
        <f>IF(G8097="OTHER CLUSTER NOT LISTED ABOVE",SUMIFS(amount_expended,uniform_other_cluster_name,X8097), IF(AND(OR(G8097="N/A",G8097=""),H8097=""),0,IF(G8097="STATE CLUSTER",SUMIFS(amount_expended,uniform_state_cluster_name,W8097),SUMIFS(amount_expended,cluster_name,G8097))))</f>
        <v/>
      </c>
      <c r="L8097" s="8" t="n"/>
      <c r="M8097" s="7" t="n"/>
      <c r="N8097" s="8" t="n"/>
      <c r="O8097" s="7" t="n"/>
      <c r="P8097" s="7" t="n"/>
      <c r="Q8097" s="8" t="n"/>
      <c r="R8097" s="9" t="n"/>
      <c r="S8097" s="8" t="n"/>
      <c r="T8097" s="8" t="n"/>
      <c r="U8097" s="8" t="n"/>
      <c r="V8097" s="11">
        <f>IF(OR(B8097="",C8097=""),"",CONCATENATE(B8097,".",C8097))</f>
        <v/>
      </c>
      <c r="W8097" s="6">
        <f>UPPER(TRIM(H8097))</f>
        <v/>
      </c>
      <c r="X8097" s="6">
        <f>UPPER(TRIM(I8097))</f>
        <v/>
      </c>
      <c r="Y8097" s="6">
        <f>IF(V8097&lt;&gt;"",IFERROR(INDEX(federal_program_name_lookup,MATCH(V8097,aln_lookup,0)),""),"")</f>
        <v/>
      </c>
    </row>
    <row r="8098">
      <c r="A8098" s="6">
        <f>IF(B8098&lt;&gt;"", "AWARD-"&amp;TEXT(ROW()-1,"0000"), "")</f>
        <v/>
      </c>
      <c r="B8098" s="7" t="n"/>
      <c r="C8098" s="7" t="n"/>
      <c r="D8098" s="7" t="n"/>
      <c r="E8098" s="8" t="n"/>
      <c r="F8098" s="9" t="n"/>
      <c r="G8098" s="8" t="n"/>
      <c r="H8098" s="8" t="n"/>
      <c r="I8098" s="8" t="n"/>
      <c r="J8098" s="10">
        <f>IF(A8098="",0,SUMIFS(amount_expended,cfda_key,V8098))</f>
        <v/>
      </c>
      <c r="K8098" s="10">
        <f>IF(G8098="OTHER CLUSTER NOT LISTED ABOVE",SUMIFS(amount_expended,uniform_other_cluster_name,X8098), IF(AND(OR(G8098="N/A",G8098=""),H8098=""),0,IF(G8098="STATE CLUSTER",SUMIFS(amount_expended,uniform_state_cluster_name,W8098),SUMIFS(amount_expended,cluster_name,G8098))))</f>
        <v/>
      </c>
      <c r="L8098" s="8" t="n"/>
      <c r="M8098" s="7" t="n"/>
      <c r="N8098" s="8" t="n"/>
      <c r="O8098" s="7" t="n"/>
      <c r="P8098" s="7" t="n"/>
      <c r="Q8098" s="8" t="n"/>
      <c r="R8098" s="9" t="n"/>
      <c r="S8098" s="8" t="n"/>
      <c r="T8098" s="8" t="n"/>
      <c r="U8098" s="8" t="n"/>
      <c r="V8098" s="11">
        <f>IF(OR(B8098="",C8098=""),"",CONCATENATE(B8098,".",C8098))</f>
        <v/>
      </c>
      <c r="W8098" s="6">
        <f>UPPER(TRIM(H8098))</f>
        <v/>
      </c>
      <c r="X8098" s="6">
        <f>UPPER(TRIM(I8098))</f>
        <v/>
      </c>
      <c r="Y8098" s="6">
        <f>IF(V8098&lt;&gt;"",IFERROR(INDEX(federal_program_name_lookup,MATCH(V8098,aln_lookup,0)),""),"")</f>
        <v/>
      </c>
    </row>
    <row r="8099">
      <c r="A8099" s="6">
        <f>IF(B8099&lt;&gt;"", "AWARD-"&amp;TEXT(ROW()-1,"0000"), "")</f>
        <v/>
      </c>
      <c r="B8099" s="7" t="n"/>
      <c r="C8099" s="7" t="n"/>
      <c r="D8099" s="7" t="n"/>
      <c r="E8099" s="8" t="n"/>
      <c r="F8099" s="9" t="n"/>
      <c r="G8099" s="8" t="n"/>
      <c r="H8099" s="8" t="n"/>
      <c r="I8099" s="8" t="n"/>
      <c r="J8099" s="10">
        <f>IF(A8099="",0,SUMIFS(amount_expended,cfda_key,V8099))</f>
        <v/>
      </c>
      <c r="K8099" s="10">
        <f>IF(G8099="OTHER CLUSTER NOT LISTED ABOVE",SUMIFS(amount_expended,uniform_other_cluster_name,X8099), IF(AND(OR(G8099="N/A",G8099=""),H8099=""),0,IF(G8099="STATE CLUSTER",SUMIFS(amount_expended,uniform_state_cluster_name,W8099),SUMIFS(amount_expended,cluster_name,G8099))))</f>
        <v/>
      </c>
      <c r="L8099" s="8" t="n"/>
      <c r="M8099" s="7" t="n"/>
      <c r="N8099" s="8" t="n"/>
      <c r="O8099" s="7" t="n"/>
      <c r="P8099" s="7" t="n"/>
      <c r="Q8099" s="8" t="n"/>
      <c r="R8099" s="9" t="n"/>
      <c r="S8099" s="8" t="n"/>
      <c r="T8099" s="8" t="n"/>
      <c r="U8099" s="8" t="n"/>
      <c r="V8099" s="11">
        <f>IF(OR(B8099="",C8099=""),"",CONCATENATE(B8099,".",C8099))</f>
        <v/>
      </c>
      <c r="W8099" s="6">
        <f>UPPER(TRIM(H8099))</f>
        <v/>
      </c>
      <c r="X8099" s="6">
        <f>UPPER(TRIM(I8099))</f>
        <v/>
      </c>
      <c r="Y8099" s="6">
        <f>IF(V8099&lt;&gt;"",IFERROR(INDEX(federal_program_name_lookup,MATCH(V8099,aln_lookup,0)),""),"")</f>
        <v/>
      </c>
    </row>
    <row r="8100">
      <c r="A8100" s="6">
        <f>IF(B8100&lt;&gt;"", "AWARD-"&amp;TEXT(ROW()-1,"0000"), "")</f>
        <v/>
      </c>
      <c r="B8100" s="7" t="n"/>
      <c r="C8100" s="7" t="n"/>
      <c r="D8100" s="7" t="n"/>
      <c r="E8100" s="8" t="n"/>
      <c r="F8100" s="9" t="n"/>
      <c r="G8100" s="8" t="n"/>
      <c r="H8100" s="8" t="n"/>
      <c r="I8100" s="8" t="n"/>
      <c r="J8100" s="10">
        <f>IF(A8100="",0,SUMIFS(amount_expended,cfda_key,V8100))</f>
        <v/>
      </c>
      <c r="K8100" s="10">
        <f>IF(G8100="OTHER CLUSTER NOT LISTED ABOVE",SUMIFS(amount_expended,uniform_other_cluster_name,X8100), IF(AND(OR(G8100="N/A",G8100=""),H8100=""),0,IF(G8100="STATE CLUSTER",SUMIFS(amount_expended,uniform_state_cluster_name,W8100),SUMIFS(amount_expended,cluster_name,G8100))))</f>
        <v/>
      </c>
      <c r="L8100" s="8" t="n"/>
      <c r="M8100" s="7" t="n"/>
      <c r="N8100" s="8" t="n"/>
      <c r="O8100" s="7" t="n"/>
      <c r="P8100" s="7" t="n"/>
      <c r="Q8100" s="8" t="n"/>
      <c r="R8100" s="9" t="n"/>
      <c r="S8100" s="8" t="n"/>
      <c r="T8100" s="8" t="n"/>
      <c r="U8100" s="8" t="n"/>
      <c r="V8100" s="11">
        <f>IF(OR(B8100="",C8100=""),"",CONCATENATE(B8100,".",C8100))</f>
        <v/>
      </c>
      <c r="W8100" s="6">
        <f>UPPER(TRIM(H8100))</f>
        <v/>
      </c>
      <c r="X8100" s="6">
        <f>UPPER(TRIM(I8100))</f>
        <v/>
      </c>
      <c r="Y8100" s="6">
        <f>IF(V8100&lt;&gt;"",IFERROR(INDEX(federal_program_name_lookup,MATCH(V8100,aln_lookup,0)),""),"")</f>
        <v/>
      </c>
    </row>
    <row r="8101">
      <c r="A8101" s="6">
        <f>IF(B8101&lt;&gt;"", "AWARD-"&amp;TEXT(ROW()-1,"0000"), "")</f>
        <v/>
      </c>
      <c r="B8101" s="7" t="n"/>
      <c r="C8101" s="7" t="n"/>
      <c r="D8101" s="7" t="n"/>
      <c r="E8101" s="8" t="n"/>
      <c r="F8101" s="9" t="n"/>
      <c r="G8101" s="8" t="n"/>
      <c r="H8101" s="8" t="n"/>
      <c r="I8101" s="8" t="n"/>
      <c r="J8101" s="10">
        <f>IF(A8101="",0,SUMIFS(amount_expended,cfda_key,V8101))</f>
        <v/>
      </c>
      <c r="K8101" s="10">
        <f>IF(G8101="OTHER CLUSTER NOT LISTED ABOVE",SUMIFS(amount_expended,uniform_other_cluster_name,X8101), IF(AND(OR(G8101="N/A",G8101=""),H8101=""),0,IF(G8101="STATE CLUSTER",SUMIFS(amount_expended,uniform_state_cluster_name,W8101),SUMIFS(amount_expended,cluster_name,G8101))))</f>
        <v/>
      </c>
      <c r="L8101" s="8" t="n"/>
      <c r="M8101" s="7" t="n"/>
      <c r="N8101" s="8" t="n"/>
      <c r="O8101" s="7" t="n"/>
      <c r="P8101" s="7" t="n"/>
      <c r="Q8101" s="8" t="n"/>
      <c r="R8101" s="9" t="n"/>
      <c r="S8101" s="8" t="n"/>
      <c r="T8101" s="8" t="n"/>
      <c r="U8101" s="8" t="n"/>
      <c r="V8101" s="11">
        <f>IF(OR(B8101="",C8101=""),"",CONCATENATE(B8101,".",C8101))</f>
        <v/>
      </c>
      <c r="W8101" s="6">
        <f>UPPER(TRIM(H8101))</f>
        <v/>
      </c>
      <c r="X8101" s="6">
        <f>UPPER(TRIM(I8101))</f>
        <v/>
      </c>
      <c r="Y8101" s="6">
        <f>IF(V8101&lt;&gt;"",IFERROR(INDEX(federal_program_name_lookup,MATCH(V8101,aln_lookup,0)),""),"")</f>
        <v/>
      </c>
    </row>
    <row r="8102">
      <c r="A8102" s="6">
        <f>IF(B8102&lt;&gt;"", "AWARD-"&amp;TEXT(ROW()-1,"0000"), "")</f>
        <v/>
      </c>
      <c r="B8102" s="7" t="n"/>
      <c r="C8102" s="7" t="n"/>
      <c r="D8102" s="7" t="n"/>
      <c r="E8102" s="8" t="n"/>
      <c r="F8102" s="9" t="n"/>
      <c r="G8102" s="8" t="n"/>
      <c r="H8102" s="8" t="n"/>
      <c r="I8102" s="8" t="n"/>
      <c r="J8102" s="10">
        <f>IF(A8102="",0,SUMIFS(amount_expended,cfda_key,V8102))</f>
        <v/>
      </c>
      <c r="K8102" s="10">
        <f>IF(G8102="OTHER CLUSTER NOT LISTED ABOVE",SUMIFS(amount_expended,uniform_other_cluster_name,X8102), IF(AND(OR(G8102="N/A",G8102=""),H8102=""),0,IF(G8102="STATE CLUSTER",SUMIFS(amount_expended,uniform_state_cluster_name,W8102),SUMIFS(amount_expended,cluster_name,G8102))))</f>
        <v/>
      </c>
      <c r="L8102" s="8" t="n"/>
      <c r="M8102" s="7" t="n"/>
      <c r="N8102" s="8" t="n"/>
      <c r="O8102" s="7" t="n"/>
      <c r="P8102" s="7" t="n"/>
      <c r="Q8102" s="8" t="n"/>
      <c r="R8102" s="9" t="n"/>
      <c r="S8102" s="8" t="n"/>
      <c r="T8102" s="8" t="n"/>
      <c r="U8102" s="8" t="n"/>
      <c r="V8102" s="11">
        <f>IF(OR(B8102="",C8102=""),"",CONCATENATE(B8102,".",C8102))</f>
        <v/>
      </c>
      <c r="W8102" s="6">
        <f>UPPER(TRIM(H8102))</f>
        <v/>
      </c>
      <c r="X8102" s="6">
        <f>UPPER(TRIM(I8102))</f>
        <v/>
      </c>
      <c r="Y8102" s="6">
        <f>IF(V8102&lt;&gt;"",IFERROR(INDEX(federal_program_name_lookup,MATCH(V8102,aln_lookup,0)),""),"")</f>
        <v/>
      </c>
    </row>
    <row r="8103">
      <c r="A8103" s="6">
        <f>IF(B8103&lt;&gt;"", "AWARD-"&amp;TEXT(ROW()-1,"0000"), "")</f>
        <v/>
      </c>
      <c r="B8103" s="7" t="n"/>
      <c r="C8103" s="7" t="n"/>
      <c r="D8103" s="7" t="n"/>
      <c r="E8103" s="8" t="n"/>
      <c r="F8103" s="9" t="n"/>
      <c r="G8103" s="8" t="n"/>
      <c r="H8103" s="8" t="n"/>
      <c r="I8103" s="8" t="n"/>
      <c r="J8103" s="10">
        <f>IF(A8103="",0,SUMIFS(amount_expended,cfda_key,V8103))</f>
        <v/>
      </c>
      <c r="K8103" s="10">
        <f>IF(G8103="OTHER CLUSTER NOT LISTED ABOVE",SUMIFS(amount_expended,uniform_other_cluster_name,X8103), IF(AND(OR(G8103="N/A",G8103=""),H8103=""),0,IF(G8103="STATE CLUSTER",SUMIFS(amount_expended,uniform_state_cluster_name,W8103),SUMIFS(amount_expended,cluster_name,G8103))))</f>
        <v/>
      </c>
      <c r="L8103" s="8" t="n"/>
      <c r="M8103" s="7" t="n"/>
      <c r="N8103" s="8" t="n"/>
      <c r="O8103" s="7" t="n"/>
      <c r="P8103" s="7" t="n"/>
      <c r="Q8103" s="8" t="n"/>
      <c r="R8103" s="9" t="n"/>
      <c r="S8103" s="8" t="n"/>
      <c r="T8103" s="8" t="n"/>
      <c r="U8103" s="8" t="n"/>
      <c r="V8103" s="11">
        <f>IF(OR(B8103="",C8103=""),"",CONCATENATE(B8103,".",C8103))</f>
        <v/>
      </c>
      <c r="W8103" s="6">
        <f>UPPER(TRIM(H8103))</f>
        <v/>
      </c>
      <c r="X8103" s="6">
        <f>UPPER(TRIM(I8103))</f>
        <v/>
      </c>
      <c r="Y8103" s="6">
        <f>IF(V8103&lt;&gt;"",IFERROR(INDEX(federal_program_name_lookup,MATCH(V8103,aln_lookup,0)),""),"")</f>
        <v/>
      </c>
    </row>
    <row r="8104">
      <c r="A8104" s="6">
        <f>IF(B8104&lt;&gt;"", "AWARD-"&amp;TEXT(ROW()-1,"0000"), "")</f>
        <v/>
      </c>
      <c r="B8104" s="7" t="n"/>
      <c r="C8104" s="7" t="n"/>
      <c r="D8104" s="7" t="n"/>
      <c r="E8104" s="8" t="n"/>
      <c r="F8104" s="9" t="n"/>
      <c r="G8104" s="8" t="n"/>
      <c r="H8104" s="8" t="n"/>
      <c r="I8104" s="8" t="n"/>
      <c r="J8104" s="10">
        <f>IF(A8104="",0,SUMIFS(amount_expended,cfda_key,V8104))</f>
        <v/>
      </c>
      <c r="K8104" s="10">
        <f>IF(G8104="OTHER CLUSTER NOT LISTED ABOVE",SUMIFS(amount_expended,uniform_other_cluster_name,X8104), IF(AND(OR(G8104="N/A",G8104=""),H8104=""),0,IF(G8104="STATE CLUSTER",SUMIFS(amount_expended,uniform_state_cluster_name,W8104),SUMIFS(amount_expended,cluster_name,G8104))))</f>
        <v/>
      </c>
      <c r="L8104" s="8" t="n"/>
      <c r="M8104" s="7" t="n"/>
      <c r="N8104" s="8" t="n"/>
      <c r="O8104" s="7" t="n"/>
      <c r="P8104" s="7" t="n"/>
      <c r="Q8104" s="8" t="n"/>
      <c r="R8104" s="9" t="n"/>
      <c r="S8104" s="8" t="n"/>
      <c r="T8104" s="8" t="n"/>
      <c r="U8104" s="8" t="n"/>
      <c r="V8104" s="11">
        <f>IF(OR(B8104="",C8104=""),"",CONCATENATE(B8104,".",C8104))</f>
        <v/>
      </c>
      <c r="W8104" s="6">
        <f>UPPER(TRIM(H8104))</f>
        <v/>
      </c>
      <c r="X8104" s="6">
        <f>UPPER(TRIM(I8104))</f>
        <v/>
      </c>
      <c r="Y8104" s="6">
        <f>IF(V8104&lt;&gt;"",IFERROR(INDEX(federal_program_name_lookup,MATCH(V8104,aln_lookup,0)),""),"")</f>
        <v/>
      </c>
    </row>
    <row r="8105">
      <c r="A8105" s="6">
        <f>IF(B8105&lt;&gt;"", "AWARD-"&amp;TEXT(ROW()-1,"0000"), "")</f>
        <v/>
      </c>
      <c r="B8105" s="7" t="n"/>
      <c r="C8105" s="7" t="n"/>
      <c r="D8105" s="7" t="n"/>
      <c r="E8105" s="8" t="n"/>
      <c r="F8105" s="9" t="n"/>
      <c r="G8105" s="8" t="n"/>
      <c r="H8105" s="8" t="n"/>
      <c r="I8105" s="8" t="n"/>
      <c r="J8105" s="10">
        <f>IF(A8105="",0,SUMIFS(amount_expended,cfda_key,V8105))</f>
        <v/>
      </c>
      <c r="K8105" s="10">
        <f>IF(G8105="OTHER CLUSTER NOT LISTED ABOVE",SUMIFS(amount_expended,uniform_other_cluster_name,X8105), IF(AND(OR(G8105="N/A",G8105=""),H8105=""),0,IF(G8105="STATE CLUSTER",SUMIFS(amount_expended,uniform_state_cluster_name,W8105),SUMIFS(amount_expended,cluster_name,G8105))))</f>
        <v/>
      </c>
      <c r="L8105" s="8" t="n"/>
      <c r="M8105" s="7" t="n"/>
      <c r="N8105" s="8" t="n"/>
      <c r="O8105" s="7" t="n"/>
      <c r="P8105" s="7" t="n"/>
      <c r="Q8105" s="8" t="n"/>
      <c r="R8105" s="9" t="n"/>
      <c r="S8105" s="8" t="n"/>
      <c r="T8105" s="8" t="n"/>
      <c r="U8105" s="8" t="n"/>
      <c r="V8105" s="11">
        <f>IF(OR(B8105="",C8105=""),"",CONCATENATE(B8105,".",C8105))</f>
        <v/>
      </c>
      <c r="W8105" s="6">
        <f>UPPER(TRIM(H8105))</f>
        <v/>
      </c>
      <c r="X8105" s="6">
        <f>UPPER(TRIM(I8105))</f>
        <v/>
      </c>
      <c r="Y8105" s="6">
        <f>IF(V8105&lt;&gt;"",IFERROR(INDEX(federal_program_name_lookup,MATCH(V8105,aln_lookup,0)),""),"")</f>
        <v/>
      </c>
    </row>
    <row r="8106">
      <c r="A8106" s="6">
        <f>IF(B8106&lt;&gt;"", "AWARD-"&amp;TEXT(ROW()-1,"0000"), "")</f>
        <v/>
      </c>
      <c r="B8106" s="7" t="n"/>
      <c r="C8106" s="7" t="n"/>
      <c r="D8106" s="7" t="n"/>
      <c r="E8106" s="8" t="n"/>
      <c r="F8106" s="9" t="n"/>
      <c r="G8106" s="8" t="n"/>
      <c r="H8106" s="8" t="n"/>
      <c r="I8106" s="8" t="n"/>
      <c r="J8106" s="10">
        <f>IF(A8106="",0,SUMIFS(amount_expended,cfda_key,V8106))</f>
        <v/>
      </c>
      <c r="K8106" s="10">
        <f>IF(G8106="OTHER CLUSTER NOT LISTED ABOVE",SUMIFS(amount_expended,uniform_other_cluster_name,X8106), IF(AND(OR(G8106="N/A",G8106=""),H8106=""),0,IF(G8106="STATE CLUSTER",SUMIFS(amount_expended,uniform_state_cluster_name,W8106),SUMIFS(amount_expended,cluster_name,G8106))))</f>
        <v/>
      </c>
      <c r="L8106" s="8" t="n"/>
      <c r="M8106" s="7" t="n"/>
      <c r="N8106" s="8" t="n"/>
      <c r="O8106" s="7" t="n"/>
      <c r="P8106" s="7" t="n"/>
      <c r="Q8106" s="8" t="n"/>
      <c r="R8106" s="9" t="n"/>
      <c r="S8106" s="8" t="n"/>
      <c r="T8106" s="8" t="n"/>
      <c r="U8106" s="8" t="n"/>
      <c r="V8106" s="11">
        <f>IF(OR(B8106="",C8106=""),"",CONCATENATE(B8106,".",C8106))</f>
        <v/>
      </c>
      <c r="W8106" s="6">
        <f>UPPER(TRIM(H8106))</f>
        <v/>
      </c>
      <c r="X8106" s="6">
        <f>UPPER(TRIM(I8106))</f>
        <v/>
      </c>
      <c r="Y8106" s="6">
        <f>IF(V8106&lt;&gt;"",IFERROR(INDEX(federal_program_name_lookup,MATCH(V8106,aln_lookup,0)),""),"")</f>
        <v/>
      </c>
    </row>
    <row r="8107">
      <c r="A8107" s="6">
        <f>IF(B8107&lt;&gt;"", "AWARD-"&amp;TEXT(ROW()-1,"0000"), "")</f>
        <v/>
      </c>
      <c r="B8107" s="7" t="n"/>
      <c r="C8107" s="7" t="n"/>
      <c r="D8107" s="7" t="n"/>
      <c r="E8107" s="8" t="n"/>
      <c r="F8107" s="9" t="n"/>
      <c r="G8107" s="8" t="n"/>
      <c r="H8107" s="8" t="n"/>
      <c r="I8107" s="8" t="n"/>
      <c r="J8107" s="10">
        <f>IF(A8107="",0,SUMIFS(amount_expended,cfda_key,V8107))</f>
        <v/>
      </c>
      <c r="K8107" s="10">
        <f>IF(G8107="OTHER CLUSTER NOT LISTED ABOVE",SUMIFS(amount_expended,uniform_other_cluster_name,X8107), IF(AND(OR(G8107="N/A",G8107=""),H8107=""),0,IF(G8107="STATE CLUSTER",SUMIFS(amount_expended,uniform_state_cluster_name,W8107),SUMIFS(amount_expended,cluster_name,G8107))))</f>
        <v/>
      </c>
      <c r="L8107" s="8" t="n"/>
      <c r="M8107" s="7" t="n"/>
      <c r="N8107" s="8" t="n"/>
      <c r="O8107" s="7" t="n"/>
      <c r="P8107" s="7" t="n"/>
      <c r="Q8107" s="8" t="n"/>
      <c r="R8107" s="9" t="n"/>
      <c r="S8107" s="8" t="n"/>
      <c r="T8107" s="8" t="n"/>
      <c r="U8107" s="8" t="n"/>
      <c r="V8107" s="11">
        <f>IF(OR(B8107="",C8107=""),"",CONCATENATE(B8107,".",C8107))</f>
        <v/>
      </c>
      <c r="W8107" s="6">
        <f>UPPER(TRIM(H8107))</f>
        <v/>
      </c>
      <c r="X8107" s="6">
        <f>UPPER(TRIM(I8107))</f>
        <v/>
      </c>
      <c r="Y8107" s="6">
        <f>IF(V8107&lt;&gt;"",IFERROR(INDEX(federal_program_name_lookup,MATCH(V8107,aln_lookup,0)),""),"")</f>
        <v/>
      </c>
    </row>
    <row r="8108">
      <c r="A8108" s="6">
        <f>IF(B8108&lt;&gt;"", "AWARD-"&amp;TEXT(ROW()-1,"0000"), "")</f>
        <v/>
      </c>
      <c r="B8108" s="7" t="n"/>
      <c r="C8108" s="7" t="n"/>
      <c r="D8108" s="7" t="n"/>
      <c r="E8108" s="8" t="n"/>
      <c r="F8108" s="9" t="n"/>
      <c r="G8108" s="8" t="n"/>
      <c r="H8108" s="8" t="n"/>
      <c r="I8108" s="8" t="n"/>
      <c r="J8108" s="10">
        <f>IF(A8108="",0,SUMIFS(amount_expended,cfda_key,V8108))</f>
        <v/>
      </c>
      <c r="K8108" s="10">
        <f>IF(G8108="OTHER CLUSTER NOT LISTED ABOVE",SUMIFS(amount_expended,uniform_other_cluster_name,X8108), IF(AND(OR(G8108="N/A",G8108=""),H8108=""),0,IF(G8108="STATE CLUSTER",SUMIFS(amount_expended,uniform_state_cluster_name,W8108),SUMIFS(amount_expended,cluster_name,G8108))))</f>
        <v/>
      </c>
      <c r="L8108" s="8" t="n"/>
      <c r="M8108" s="7" t="n"/>
      <c r="N8108" s="8" t="n"/>
      <c r="O8108" s="7" t="n"/>
      <c r="P8108" s="7" t="n"/>
      <c r="Q8108" s="8" t="n"/>
      <c r="R8108" s="9" t="n"/>
      <c r="S8108" s="8" t="n"/>
      <c r="T8108" s="8" t="n"/>
      <c r="U8108" s="8" t="n"/>
      <c r="V8108" s="11">
        <f>IF(OR(B8108="",C8108=""),"",CONCATENATE(B8108,".",C8108))</f>
        <v/>
      </c>
      <c r="W8108" s="6">
        <f>UPPER(TRIM(H8108))</f>
        <v/>
      </c>
      <c r="X8108" s="6">
        <f>UPPER(TRIM(I8108))</f>
        <v/>
      </c>
      <c r="Y8108" s="6">
        <f>IF(V8108&lt;&gt;"",IFERROR(INDEX(federal_program_name_lookup,MATCH(V8108,aln_lookup,0)),""),"")</f>
        <v/>
      </c>
    </row>
    <row r="8109">
      <c r="A8109" s="6">
        <f>IF(B8109&lt;&gt;"", "AWARD-"&amp;TEXT(ROW()-1,"0000"), "")</f>
        <v/>
      </c>
      <c r="B8109" s="7" t="n"/>
      <c r="C8109" s="7" t="n"/>
      <c r="D8109" s="7" t="n"/>
      <c r="E8109" s="8" t="n"/>
      <c r="F8109" s="9" t="n"/>
      <c r="G8109" s="8" t="n"/>
      <c r="H8109" s="8" t="n"/>
      <c r="I8109" s="8" t="n"/>
      <c r="J8109" s="10">
        <f>IF(A8109="",0,SUMIFS(amount_expended,cfda_key,V8109))</f>
        <v/>
      </c>
      <c r="K8109" s="10">
        <f>IF(G8109="OTHER CLUSTER NOT LISTED ABOVE",SUMIFS(amount_expended,uniform_other_cluster_name,X8109), IF(AND(OR(G8109="N/A",G8109=""),H8109=""),0,IF(G8109="STATE CLUSTER",SUMIFS(amount_expended,uniform_state_cluster_name,W8109),SUMIFS(amount_expended,cluster_name,G8109))))</f>
        <v/>
      </c>
      <c r="L8109" s="8" t="n"/>
      <c r="M8109" s="7" t="n"/>
      <c r="N8109" s="8" t="n"/>
      <c r="O8109" s="7" t="n"/>
      <c r="P8109" s="7" t="n"/>
      <c r="Q8109" s="8" t="n"/>
      <c r="R8109" s="9" t="n"/>
      <c r="S8109" s="8" t="n"/>
      <c r="T8109" s="8" t="n"/>
      <c r="U8109" s="8" t="n"/>
      <c r="V8109" s="11">
        <f>IF(OR(B8109="",C8109=""),"",CONCATENATE(B8109,".",C8109))</f>
        <v/>
      </c>
      <c r="W8109" s="6">
        <f>UPPER(TRIM(H8109))</f>
        <v/>
      </c>
      <c r="X8109" s="6">
        <f>UPPER(TRIM(I8109))</f>
        <v/>
      </c>
      <c r="Y8109" s="6">
        <f>IF(V8109&lt;&gt;"",IFERROR(INDEX(federal_program_name_lookup,MATCH(V8109,aln_lookup,0)),""),"")</f>
        <v/>
      </c>
    </row>
    <row r="8110">
      <c r="A8110" s="6">
        <f>IF(B8110&lt;&gt;"", "AWARD-"&amp;TEXT(ROW()-1,"0000"), "")</f>
        <v/>
      </c>
      <c r="B8110" s="7" t="n"/>
      <c r="C8110" s="7" t="n"/>
      <c r="D8110" s="7" t="n"/>
      <c r="E8110" s="8" t="n"/>
      <c r="F8110" s="9" t="n"/>
      <c r="G8110" s="8" t="n"/>
      <c r="H8110" s="8" t="n"/>
      <c r="I8110" s="8" t="n"/>
      <c r="J8110" s="10">
        <f>IF(A8110="",0,SUMIFS(amount_expended,cfda_key,V8110))</f>
        <v/>
      </c>
      <c r="K8110" s="10">
        <f>IF(G8110="OTHER CLUSTER NOT LISTED ABOVE",SUMIFS(amount_expended,uniform_other_cluster_name,X8110), IF(AND(OR(G8110="N/A",G8110=""),H8110=""),0,IF(G8110="STATE CLUSTER",SUMIFS(amount_expended,uniform_state_cluster_name,W8110),SUMIFS(amount_expended,cluster_name,G8110))))</f>
        <v/>
      </c>
      <c r="L8110" s="8" t="n"/>
      <c r="M8110" s="7" t="n"/>
      <c r="N8110" s="8" t="n"/>
      <c r="O8110" s="7" t="n"/>
      <c r="P8110" s="7" t="n"/>
      <c r="Q8110" s="8" t="n"/>
      <c r="R8110" s="9" t="n"/>
      <c r="S8110" s="8" t="n"/>
      <c r="T8110" s="8" t="n"/>
      <c r="U8110" s="8" t="n"/>
      <c r="V8110" s="11">
        <f>IF(OR(B8110="",C8110=""),"",CONCATENATE(B8110,".",C8110))</f>
        <v/>
      </c>
      <c r="W8110" s="6">
        <f>UPPER(TRIM(H8110))</f>
        <v/>
      </c>
      <c r="X8110" s="6">
        <f>UPPER(TRIM(I8110))</f>
        <v/>
      </c>
      <c r="Y8110" s="6">
        <f>IF(V8110&lt;&gt;"",IFERROR(INDEX(federal_program_name_lookup,MATCH(V8110,aln_lookup,0)),""),"")</f>
        <v/>
      </c>
    </row>
    <row r="8111">
      <c r="A8111" s="6">
        <f>IF(B8111&lt;&gt;"", "AWARD-"&amp;TEXT(ROW()-1,"0000"), "")</f>
        <v/>
      </c>
      <c r="B8111" s="7" t="n"/>
      <c r="C8111" s="7" t="n"/>
      <c r="D8111" s="7" t="n"/>
      <c r="E8111" s="8" t="n"/>
      <c r="F8111" s="9" t="n"/>
      <c r="G8111" s="8" t="n"/>
      <c r="H8111" s="8" t="n"/>
      <c r="I8111" s="8" t="n"/>
      <c r="J8111" s="10">
        <f>IF(A8111="",0,SUMIFS(amount_expended,cfda_key,V8111))</f>
        <v/>
      </c>
      <c r="K8111" s="10">
        <f>IF(G8111="OTHER CLUSTER NOT LISTED ABOVE",SUMIFS(amount_expended,uniform_other_cluster_name,X8111), IF(AND(OR(G8111="N/A",G8111=""),H8111=""),0,IF(G8111="STATE CLUSTER",SUMIFS(amount_expended,uniform_state_cluster_name,W8111),SUMIFS(amount_expended,cluster_name,G8111))))</f>
        <v/>
      </c>
      <c r="L8111" s="8" t="n"/>
      <c r="M8111" s="7" t="n"/>
      <c r="N8111" s="8" t="n"/>
      <c r="O8111" s="7" t="n"/>
      <c r="P8111" s="7" t="n"/>
      <c r="Q8111" s="8" t="n"/>
      <c r="R8111" s="9" t="n"/>
      <c r="S8111" s="8" t="n"/>
      <c r="T8111" s="8" t="n"/>
      <c r="U8111" s="8" t="n"/>
      <c r="V8111" s="11">
        <f>IF(OR(B8111="",C8111=""),"",CONCATENATE(B8111,".",C8111))</f>
        <v/>
      </c>
      <c r="W8111" s="6">
        <f>UPPER(TRIM(H8111))</f>
        <v/>
      </c>
      <c r="X8111" s="6">
        <f>UPPER(TRIM(I8111))</f>
        <v/>
      </c>
      <c r="Y8111" s="6">
        <f>IF(V8111&lt;&gt;"",IFERROR(INDEX(federal_program_name_lookup,MATCH(V8111,aln_lookup,0)),""),"")</f>
        <v/>
      </c>
    </row>
    <row r="8112">
      <c r="A8112" s="6">
        <f>IF(B8112&lt;&gt;"", "AWARD-"&amp;TEXT(ROW()-1,"0000"), "")</f>
        <v/>
      </c>
      <c r="B8112" s="7" t="n"/>
      <c r="C8112" s="7" t="n"/>
      <c r="D8112" s="7" t="n"/>
      <c r="E8112" s="8" t="n"/>
      <c r="F8112" s="9" t="n"/>
      <c r="G8112" s="8" t="n"/>
      <c r="H8112" s="8" t="n"/>
      <c r="I8112" s="8" t="n"/>
      <c r="J8112" s="10">
        <f>IF(A8112="",0,SUMIFS(amount_expended,cfda_key,V8112))</f>
        <v/>
      </c>
      <c r="K8112" s="10">
        <f>IF(G8112="OTHER CLUSTER NOT LISTED ABOVE",SUMIFS(amount_expended,uniform_other_cluster_name,X8112), IF(AND(OR(G8112="N/A",G8112=""),H8112=""),0,IF(G8112="STATE CLUSTER",SUMIFS(amount_expended,uniform_state_cluster_name,W8112),SUMIFS(amount_expended,cluster_name,G8112))))</f>
        <v/>
      </c>
      <c r="L8112" s="8" t="n"/>
      <c r="M8112" s="7" t="n"/>
      <c r="N8112" s="8" t="n"/>
      <c r="O8112" s="7" t="n"/>
      <c r="P8112" s="7" t="n"/>
      <c r="Q8112" s="8" t="n"/>
      <c r="R8112" s="9" t="n"/>
      <c r="S8112" s="8" t="n"/>
      <c r="T8112" s="8" t="n"/>
      <c r="U8112" s="8" t="n"/>
      <c r="V8112" s="11">
        <f>IF(OR(B8112="",C8112=""),"",CONCATENATE(B8112,".",C8112))</f>
        <v/>
      </c>
      <c r="W8112" s="6">
        <f>UPPER(TRIM(H8112))</f>
        <v/>
      </c>
      <c r="X8112" s="6">
        <f>UPPER(TRIM(I8112))</f>
        <v/>
      </c>
      <c r="Y8112" s="6">
        <f>IF(V8112&lt;&gt;"",IFERROR(INDEX(federal_program_name_lookup,MATCH(V8112,aln_lookup,0)),""),"")</f>
        <v/>
      </c>
    </row>
    <row r="8113">
      <c r="A8113" s="6">
        <f>IF(B8113&lt;&gt;"", "AWARD-"&amp;TEXT(ROW()-1,"0000"), "")</f>
        <v/>
      </c>
      <c r="B8113" s="7" t="n"/>
      <c r="C8113" s="7" t="n"/>
      <c r="D8113" s="7" t="n"/>
      <c r="E8113" s="8" t="n"/>
      <c r="F8113" s="9" t="n"/>
      <c r="G8113" s="8" t="n"/>
      <c r="H8113" s="8" t="n"/>
      <c r="I8113" s="8" t="n"/>
      <c r="J8113" s="10">
        <f>IF(A8113="",0,SUMIFS(amount_expended,cfda_key,V8113))</f>
        <v/>
      </c>
      <c r="K8113" s="10">
        <f>IF(G8113="OTHER CLUSTER NOT LISTED ABOVE",SUMIFS(amount_expended,uniform_other_cluster_name,X8113), IF(AND(OR(G8113="N/A",G8113=""),H8113=""),0,IF(G8113="STATE CLUSTER",SUMIFS(amount_expended,uniform_state_cluster_name,W8113),SUMIFS(amount_expended,cluster_name,G8113))))</f>
        <v/>
      </c>
      <c r="L8113" s="8" t="n"/>
      <c r="M8113" s="7" t="n"/>
      <c r="N8113" s="8" t="n"/>
      <c r="O8113" s="7" t="n"/>
      <c r="P8113" s="7" t="n"/>
      <c r="Q8113" s="8" t="n"/>
      <c r="R8113" s="9" t="n"/>
      <c r="S8113" s="8" t="n"/>
      <c r="T8113" s="8" t="n"/>
      <c r="U8113" s="8" t="n"/>
      <c r="V8113" s="11">
        <f>IF(OR(B8113="",C8113=""),"",CONCATENATE(B8113,".",C8113))</f>
        <v/>
      </c>
      <c r="W8113" s="6">
        <f>UPPER(TRIM(H8113))</f>
        <v/>
      </c>
      <c r="X8113" s="6">
        <f>UPPER(TRIM(I8113))</f>
        <v/>
      </c>
      <c r="Y8113" s="6">
        <f>IF(V8113&lt;&gt;"",IFERROR(INDEX(federal_program_name_lookup,MATCH(V8113,aln_lookup,0)),""),"")</f>
        <v/>
      </c>
    </row>
    <row r="8114">
      <c r="A8114" s="6">
        <f>IF(B8114&lt;&gt;"", "AWARD-"&amp;TEXT(ROW()-1,"0000"), "")</f>
        <v/>
      </c>
      <c r="B8114" s="7" t="n"/>
      <c r="C8114" s="7" t="n"/>
      <c r="D8114" s="7" t="n"/>
      <c r="E8114" s="8" t="n"/>
      <c r="F8114" s="9" t="n"/>
      <c r="G8114" s="8" t="n"/>
      <c r="H8114" s="8" t="n"/>
      <c r="I8114" s="8" t="n"/>
      <c r="J8114" s="10">
        <f>IF(A8114="",0,SUMIFS(amount_expended,cfda_key,V8114))</f>
        <v/>
      </c>
      <c r="K8114" s="10">
        <f>IF(G8114="OTHER CLUSTER NOT LISTED ABOVE",SUMIFS(amount_expended,uniform_other_cluster_name,X8114), IF(AND(OR(G8114="N/A",G8114=""),H8114=""),0,IF(G8114="STATE CLUSTER",SUMIFS(amount_expended,uniform_state_cluster_name,W8114),SUMIFS(amount_expended,cluster_name,G8114))))</f>
        <v/>
      </c>
      <c r="L8114" s="8" t="n"/>
      <c r="M8114" s="7" t="n"/>
      <c r="N8114" s="8" t="n"/>
      <c r="O8114" s="7" t="n"/>
      <c r="P8114" s="7" t="n"/>
      <c r="Q8114" s="8" t="n"/>
      <c r="R8114" s="9" t="n"/>
      <c r="S8114" s="8" t="n"/>
      <c r="T8114" s="8" t="n"/>
      <c r="U8114" s="8" t="n"/>
      <c r="V8114" s="11">
        <f>IF(OR(B8114="",C8114=""),"",CONCATENATE(B8114,".",C8114))</f>
        <v/>
      </c>
      <c r="W8114" s="6">
        <f>UPPER(TRIM(H8114))</f>
        <v/>
      </c>
      <c r="X8114" s="6">
        <f>UPPER(TRIM(I8114))</f>
        <v/>
      </c>
      <c r="Y8114" s="6">
        <f>IF(V8114&lt;&gt;"",IFERROR(INDEX(federal_program_name_lookup,MATCH(V8114,aln_lookup,0)),""),"")</f>
        <v/>
      </c>
    </row>
    <row r="8115">
      <c r="A8115" s="6">
        <f>IF(B8115&lt;&gt;"", "AWARD-"&amp;TEXT(ROW()-1,"0000"), "")</f>
        <v/>
      </c>
      <c r="B8115" s="7" t="n"/>
      <c r="C8115" s="7" t="n"/>
      <c r="D8115" s="7" t="n"/>
      <c r="E8115" s="8" t="n"/>
      <c r="F8115" s="9" t="n"/>
      <c r="G8115" s="8" t="n"/>
      <c r="H8115" s="8" t="n"/>
      <c r="I8115" s="8" t="n"/>
      <c r="J8115" s="10">
        <f>IF(A8115="",0,SUMIFS(amount_expended,cfda_key,V8115))</f>
        <v/>
      </c>
      <c r="K8115" s="10">
        <f>IF(G8115="OTHER CLUSTER NOT LISTED ABOVE",SUMIFS(amount_expended,uniform_other_cluster_name,X8115), IF(AND(OR(G8115="N/A",G8115=""),H8115=""),0,IF(G8115="STATE CLUSTER",SUMIFS(amount_expended,uniform_state_cluster_name,W8115),SUMIFS(amount_expended,cluster_name,G8115))))</f>
        <v/>
      </c>
      <c r="L8115" s="8" t="n"/>
      <c r="M8115" s="7" t="n"/>
      <c r="N8115" s="8" t="n"/>
      <c r="O8115" s="7" t="n"/>
      <c r="P8115" s="7" t="n"/>
      <c r="Q8115" s="8" t="n"/>
      <c r="R8115" s="9" t="n"/>
      <c r="S8115" s="8" t="n"/>
      <c r="T8115" s="8" t="n"/>
      <c r="U8115" s="8" t="n"/>
      <c r="V8115" s="11">
        <f>IF(OR(B8115="",C8115=""),"",CONCATENATE(B8115,".",C8115))</f>
        <v/>
      </c>
      <c r="W8115" s="6">
        <f>UPPER(TRIM(H8115))</f>
        <v/>
      </c>
      <c r="X8115" s="6">
        <f>UPPER(TRIM(I8115))</f>
        <v/>
      </c>
      <c r="Y8115" s="6">
        <f>IF(V8115&lt;&gt;"",IFERROR(INDEX(federal_program_name_lookup,MATCH(V8115,aln_lookup,0)),""),"")</f>
        <v/>
      </c>
    </row>
    <row r="8116">
      <c r="A8116" s="6">
        <f>IF(B8116&lt;&gt;"", "AWARD-"&amp;TEXT(ROW()-1,"0000"), "")</f>
        <v/>
      </c>
      <c r="B8116" s="7" t="n"/>
      <c r="C8116" s="7" t="n"/>
      <c r="D8116" s="7" t="n"/>
      <c r="E8116" s="8" t="n"/>
      <c r="F8116" s="9" t="n"/>
      <c r="G8116" s="8" t="n"/>
      <c r="H8116" s="8" t="n"/>
      <c r="I8116" s="8" t="n"/>
      <c r="J8116" s="10">
        <f>IF(A8116="",0,SUMIFS(amount_expended,cfda_key,V8116))</f>
        <v/>
      </c>
      <c r="K8116" s="10">
        <f>IF(G8116="OTHER CLUSTER NOT LISTED ABOVE",SUMIFS(amount_expended,uniform_other_cluster_name,X8116), IF(AND(OR(G8116="N/A",G8116=""),H8116=""),0,IF(G8116="STATE CLUSTER",SUMIFS(amount_expended,uniform_state_cluster_name,W8116),SUMIFS(amount_expended,cluster_name,G8116))))</f>
        <v/>
      </c>
      <c r="L8116" s="8" t="n"/>
      <c r="M8116" s="7" t="n"/>
      <c r="N8116" s="8" t="n"/>
      <c r="O8116" s="7" t="n"/>
      <c r="P8116" s="7" t="n"/>
      <c r="Q8116" s="8" t="n"/>
      <c r="R8116" s="9" t="n"/>
      <c r="S8116" s="8" t="n"/>
      <c r="T8116" s="8" t="n"/>
      <c r="U8116" s="8" t="n"/>
      <c r="V8116" s="11">
        <f>IF(OR(B8116="",C8116=""),"",CONCATENATE(B8116,".",C8116))</f>
        <v/>
      </c>
      <c r="W8116" s="6">
        <f>UPPER(TRIM(H8116))</f>
        <v/>
      </c>
      <c r="X8116" s="6">
        <f>UPPER(TRIM(I8116))</f>
        <v/>
      </c>
      <c r="Y8116" s="6">
        <f>IF(V8116&lt;&gt;"",IFERROR(INDEX(federal_program_name_lookup,MATCH(V8116,aln_lookup,0)),""),"")</f>
        <v/>
      </c>
    </row>
    <row r="8117">
      <c r="A8117" s="6">
        <f>IF(B8117&lt;&gt;"", "AWARD-"&amp;TEXT(ROW()-1,"0000"), "")</f>
        <v/>
      </c>
      <c r="B8117" s="7" t="n"/>
      <c r="C8117" s="7" t="n"/>
      <c r="D8117" s="7" t="n"/>
      <c r="E8117" s="8" t="n"/>
      <c r="F8117" s="9" t="n"/>
      <c r="G8117" s="8" t="n"/>
      <c r="H8117" s="8" t="n"/>
      <c r="I8117" s="8" t="n"/>
      <c r="J8117" s="10">
        <f>IF(A8117="",0,SUMIFS(amount_expended,cfda_key,V8117))</f>
        <v/>
      </c>
      <c r="K8117" s="10">
        <f>IF(G8117="OTHER CLUSTER NOT LISTED ABOVE",SUMIFS(amount_expended,uniform_other_cluster_name,X8117), IF(AND(OR(G8117="N/A",G8117=""),H8117=""),0,IF(G8117="STATE CLUSTER",SUMIFS(amount_expended,uniform_state_cluster_name,W8117),SUMIFS(amount_expended,cluster_name,G8117))))</f>
        <v/>
      </c>
      <c r="L8117" s="8" t="n"/>
      <c r="M8117" s="7" t="n"/>
      <c r="N8117" s="8" t="n"/>
      <c r="O8117" s="7" t="n"/>
      <c r="P8117" s="7" t="n"/>
      <c r="Q8117" s="8" t="n"/>
      <c r="R8117" s="9" t="n"/>
      <c r="S8117" s="8" t="n"/>
      <c r="T8117" s="8" t="n"/>
      <c r="U8117" s="8" t="n"/>
      <c r="V8117" s="11">
        <f>IF(OR(B8117="",C8117=""),"",CONCATENATE(B8117,".",C8117))</f>
        <v/>
      </c>
      <c r="W8117" s="6">
        <f>UPPER(TRIM(H8117))</f>
        <v/>
      </c>
      <c r="X8117" s="6">
        <f>UPPER(TRIM(I8117))</f>
        <v/>
      </c>
      <c r="Y8117" s="6">
        <f>IF(V8117&lt;&gt;"",IFERROR(INDEX(federal_program_name_lookup,MATCH(V8117,aln_lookup,0)),""),"")</f>
        <v/>
      </c>
    </row>
    <row r="8118">
      <c r="A8118" s="6">
        <f>IF(B8118&lt;&gt;"", "AWARD-"&amp;TEXT(ROW()-1,"0000"), "")</f>
        <v/>
      </c>
      <c r="B8118" s="7" t="n"/>
      <c r="C8118" s="7" t="n"/>
      <c r="D8118" s="7" t="n"/>
      <c r="E8118" s="8" t="n"/>
      <c r="F8118" s="9" t="n"/>
      <c r="G8118" s="8" t="n"/>
      <c r="H8118" s="8" t="n"/>
      <c r="I8118" s="8" t="n"/>
      <c r="J8118" s="10">
        <f>IF(A8118="",0,SUMIFS(amount_expended,cfda_key,V8118))</f>
        <v/>
      </c>
      <c r="K8118" s="10">
        <f>IF(G8118="OTHER CLUSTER NOT LISTED ABOVE",SUMIFS(amount_expended,uniform_other_cluster_name,X8118), IF(AND(OR(G8118="N/A",G8118=""),H8118=""),0,IF(G8118="STATE CLUSTER",SUMIFS(amount_expended,uniform_state_cluster_name,W8118),SUMIFS(amount_expended,cluster_name,G8118))))</f>
        <v/>
      </c>
      <c r="L8118" s="8" t="n"/>
      <c r="M8118" s="7" t="n"/>
      <c r="N8118" s="8" t="n"/>
      <c r="O8118" s="7" t="n"/>
      <c r="P8118" s="7" t="n"/>
      <c r="Q8118" s="8" t="n"/>
      <c r="R8118" s="9" t="n"/>
      <c r="S8118" s="8" t="n"/>
      <c r="T8118" s="8" t="n"/>
      <c r="U8118" s="8" t="n"/>
      <c r="V8118" s="11">
        <f>IF(OR(B8118="",C8118=""),"",CONCATENATE(B8118,".",C8118))</f>
        <v/>
      </c>
      <c r="W8118" s="6">
        <f>UPPER(TRIM(H8118))</f>
        <v/>
      </c>
      <c r="X8118" s="6">
        <f>UPPER(TRIM(I8118))</f>
        <v/>
      </c>
      <c r="Y8118" s="6">
        <f>IF(V8118&lt;&gt;"",IFERROR(INDEX(federal_program_name_lookup,MATCH(V8118,aln_lookup,0)),""),"")</f>
        <v/>
      </c>
    </row>
    <row r="8119">
      <c r="A8119" s="6">
        <f>IF(B8119&lt;&gt;"", "AWARD-"&amp;TEXT(ROW()-1,"0000"), "")</f>
        <v/>
      </c>
      <c r="B8119" s="7" t="n"/>
      <c r="C8119" s="7" t="n"/>
      <c r="D8119" s="7" t="n"/>
      <c r="E8119" s="8" t="n"/>
      <c r="F8119" s="9" t="n"/>
      <c r="G8119" s="8" t="n"/>
      <c r="H8119" s="8" t="n"/>
      <c r="I8119" s="8" t="n"/>
      <c r="J8119" s="10">
        <f>IF(A8119="",0,SUMIFS(amount_expended,cfda_key,V8119))</f>
        <v/>
      </c>
      <c r="K8119" s="10">
        <f>IF(G8119="OTHER CLUSTER NOT LISTED ABOVE",SUMIFS(amount_expended,uniform_other_cluster_name,X8119), IF(AND(OR(G8119="N/A",G8119=""),H8119=""),0,IF(G8119="STATE CLUSTER",SUMIFS(amount_expended,uniform_state_cluster_name,W8119),SUMIFS(amount_expended,cluster_name,G8119))))</f>
        <v/>
      </c>
      <c r="L8119" s="8" t="n"/>
      <c r="M8119" s="7" t="n"/>
      <c r="N8119" s="8" t="n"/>
      <c r="O8119" s="7" t="n"/>
      <c r="P8119" s="7" t="n"/>
      <c r="Q8119" s="8" t="n"/>
      <c r="R8119" s="9" t="n"/>
      <c r="S8119" s="8" t="n"/>
      <c r="T8119" s="8" t="n"/>
      <c r="U8119" s="8" t="n"/>
      <c r="V8119" s="11">
        <f>IF(OR(B8119="",C8119=""),"",CONCATENATE(B8119,".",C8119))</f>
        <v/>
      </c>
      <c r="W8119" s="6">
        <f>UPPER(TRIM(H8119))</f>
        <v/>
      </c>
      <c r="X8119" s="6">
        <f>UPPER(TRIM(I8119))</f>
        <v/>
      </c>
      <c r="Y8119" s="6">
        <f>IF(V8119&lt;&gt;"",IFERROR(INDEX(federal_program_name_lookup,MATCH(V8119,aln_lookup,0)),""),"")</f>
        <v/>
      </c>
    </row>
    <row r="8120">
      <c r="A8120" s="6">
        <f>IF(B8120&lt;&gt;"", "AWARD-"&amp;TEXT(ROW()-1,"0000"), "")</f>
        <v/>
      </c>
      <c r="B8120" s="7" t="n"/>
      <c r="C8120" s="7" t="n"/>
      <c r="D8120" s="7" t="n"/>
      <c r="E8120" s="8" t="n"/>
      <c r="F8120" s="9" t="n"/>
      <c r="G8120" s="8" t="n"/>
      <c r="H8120" s="8" t="n"/>
      <c r="I8120" s="8" t="n"/>
      <c r="J8120" s="10">
        <f>IF(A8120="",0,SUMIFS(amount_expended,cfda_key,V8120))</f>
        <v/>
      </c>
      <c r="K8120" s="10">
        <f>IF(G8120="OTHER CLUSTER NOT LISTED ABOVE",SUMIFS(amount_expended,uniform_other_cluster_name,X8120), IF(AND(OR(G8120="N/A",G8120=""),H8120=""),0,IF(G8120="STATE CLUSTER",SUMIFS(amount_expended,uniform_state_cluster_name,W8120),SUMIFS(amount_expended,cluster_name,G8120))))</f>
        <v/>
      </c>
      <c r="L8120" s="8" t="n"/>
      <c r="M8120" s="7" t="n"/>
      <c r="N8120" s="8" t="n"/>
      <c r="O8120" s="7" t="n"/>
      <c r="P8120" s="7" t="n"/>
      <c r="Q8120" s="8" t="n"/>
      <c r="R8120" s="9" t="n"/>
      <c r="S8120" s="8" t="n"/>
      <c r="T8120" s="8" t="n"/>
      <c r="U8120" s="8" t="n"/>
      <c r="V8120" s="11">
        <f>IF(OR(B8120="",C8120=""),"",CONCATENATE(B8120,".",C8120))</f>
        <v/>
      </c>
      <c r="W8120" s="6">
        <f>UPPER(TRIM(H8120))</f>
        <v/>
      </c>
      <c r="X8120" s="6">
        <f>UPPER(TRIM(I8120))</f>
        <v/>
      </c>
      <c r="Y8120" s="6">
        <f>IF(V8120&lt;&gt;"",IFERROR(INDEX(federal_program_name_lookup,MATCH(V8120,aln_lookup,0)),""),"")</f>
        <v/>
      </c>
    </row>
    <row r="8121">
      <c r="A8121" s="6">
        <f>IF(B8121&lt;&gt;"", "AWARD-"&amp;TEXT(ROW()-1,"0000"), "")</f>
        <v/>
      </c>
      <c r="B8121" s="7" t="n"/>
      <c r="C8121" s="7" t="n"/>
      <c r="D8121" s="7" t="n"/>
      <c r="E8121" s="8" t="n"/>
      <c r="F8121" s="9" t="n"/>
      <c r="G8121" s="8" t="n"/>
      <c r="H8121" s="8" t="n"/>
      <c r="I8121" s="8" t="n"/>
      <c r="J8121" s="10">
        <f>IF(A8121="",0,SUMIFS(amount_expended,cfda_key,V8121))</f>
        <v/>
      </c>
      <c r="K8121" s="10">
        <f>IF(G8121="OTHER CLUSTER NOT LISTED ABOVE",SUMIFS(amount_expended,uniform_other_cluster_name,X8121), IF(AND(OR(G8121="N/A",G8121=""),H8121=""),0,IF(G8121="STATE CLUSTER",SUMIFS(amount_expended,uniform_state_cluster_name,W8121),SUMIFS(amount_expended,cluster_name,G8121))))</f>
        <v/>
      </c>
      <c r="L8121" s="8" t="n"/>
      <c r="M8121" s="7" t="n"/>
      <c r="N8121" s="8" t="n"/>
      <c r="O8121" s="7" t="n"/>
      <c r="P8121" s="7" t="n"/>
      <c r="Q8121" s="8" t="n"/>
      <c r="R8121" s="9" t="n"/>
      <c r="S8121" s="8" t="n"/>
      <c r="T8121" s="8" t="n"/>
      <c r="U8121" s="8" t="n"/>
      <c r="V8121" s="11">
        <f>IF(OR(B8121="",C8121=""),"",CONCATENATE(B8121,".",C8121))</f>
        <v/>
      </c>
      <c r="W8121" s="6">
        <f>UPPER(TRIM(H8121))</f>
        <v/>
      </c>
      <c r="X8121" s="6">
        <f>UPPER(TRIM(I8121))</f>
        <v/>
      </c>
      <c r="Y8121" s="6">
        <f>IF(V8121&lt;&gt;"",IFERROR(INDEX(federal_program_name_lookup,MATCH(V8121,aln_lookup,0)),""),"")</f>
        <v/>
      </c>
    </row>
    <row r="8122">
      <c r="A8122" s="6">
        <f>IF(B8122&lt;&gt;"", "AWARD-"&amp;TEXT(ROW()-1,"0000"), "")</f>
        <v/>
      </c>
      <c r="B8122" s="7" t="n"/>
      <c r="C8122" s="7" t="n"/>
      <c r="D8122" s="7" t="n"/>
      <c r="E8122" s="8" t="n"/>
      <c r="F8122" s="9" t="n"/>
      <c r="G8122" s="8" t="n"/>
      <c r="H8122" s="8" t="n"/>
      <c r="I8122" s="8" t="n"/>
      <c r="J8122" s="10">
        <f>IF(A8122="",0,SUMIFS(amount_expended,cfda_key,V8122))</f>
        <v/>
      </c>
      <c r="K8122" s="10">
        <f>IF(G8122="OTHER CLUSTER NOT LISTED ABOVE",SUMIFS(amount_expended,uniform_other_cluster_name,X8122), IF(AND(OR(G8122="N/A",G8122=""),H8122=""),0,IF(G8122="STATE CLUSTER",SUMIFS(amount_expended,uniform_state_cluster_name,W8122),SUMIFS(amount_expended,cluster_name,G8122))))</f>
        <v/>
      </c>
      <c r="L8122" s="8" t="n"/>
      <c r="M8122" s="7" t="n"/>
      <c r="N8122" s="8" t="n"/>
      <c r="O8122" s="7" t="n"/>
      <c r="P8122" s="7" t="n"/>
      <c r="Q8122" s="8" t="n"/>
      <c r="R8122" s="9" t="n"/>
      <c r="S8122" s="8" t="n"/>
      <c r="T8122" s="8" t="n"/>
      <c r="U8122" s="8" t="n"/>
      <c r="V8122" s="11">
        <f>IF(OR(B8122="",C8122=""),"",CONCATENATE(B8122,".",C8122))</f>
        <v/>
      </c>
      <c r="W8122" s="6">
        <f>UPPER(TRIM(H8122))</f>
        <v/>
      </c>
      <c r="X8122" s="6">
        <f>UPPER(TRIM(I8122))</f>
        <v/>
      </c>
      <c r="Y8122" s="6">
        <f>IF(V8122&lt;&gt;"",IFERROR(INDEX(federal_program_name_lookup,MATCH(V8122,aln_lookup,0)),""),"")</f>
        <v/>
      </c>
    </row>
    <row r="8123">
      <c r="A8123" s="6">
        <f>IF(B8123&lt;&gt;"", "AWARD-"&amp;TEXT(ROW()-1,"0000"), "")</f>
        <v/>
      </c>
      <c r="B8123" s="7" t="n"/>
      <c r="C8123" s="7" t="n"/>
      <c r="D8123" s="7" t="n"/>
      <c r="E8123" s="8" t="n"/>
      <c r="F8123" s="9" t="n"/>
      <c r="G8123" s="8" t="n"/>
      <c r="H8123" s="8" t="n"/>
      <c r="I8123" s="8" t="n"/>
      <c r="J8123" s="10">
        <f>IF(A8123="",0,SUMIFS(amount_expended,cfda_key,V8123))</f>
        <v/>
      </c>
      <c r="K8123" s="10">
        <f>IF(G8123="OTHER CLUSTER NOT LISTED ABOVE",SUMIFS(amount_expended,uniform_other_cluster_name,X8123), IF(AND(OR(G8123="N/A",G8123=""),H8123=""),0,IF(G8123="STATE CLUSTER",SUMIFS(amount_expended,uniform_state_cluster_name,W8123),SUMIFS(amount_expended,cluster_name,G8123))))</f>
        <v/>
      </c>
      <c r="L8123" s="8" t="n"/>
      <c r="M8123" s="7" t="n"/>
      <c r="N8123" s="8" t="n"/>
      <c r="O8123" s="7" t="n"/>
      <c r="P8123" s="7" t="n"/>
      <c r="Q8123" s="8" t="n"/>
      <c r="R8123" s="9" t="n"/>
      <c r="S8123" s="8" t="n"/>
      <c r="T8123" s="8" t="n"/>
      <c r="U8123" s="8" t="n"/>
      <c r="V8123" s="11">
        <f>IF(OR(B8123="",C8123=""),"",CONCATENATE(B8123,".",C8123))</f>
        <v/>
      </c>
      <c r="W8123" s="6">
        <f>UPPER(TRIM(H8123))</f>
        <v/>
      </c>
      <c r="X8123" s="6">
        <f>UPPER(TRIM(I8123))</f>
        <v/>
      </c>
      <c r="Y8123" s="6">
        <f>IF(V8123&lt;&gt;"",IFERROR(INDEX(federal_program_name_lookup,MATCH(V8123,aln_lookup,0)),""),"")</f>
        <v/>
      </c>
    </row>
    <row r="8124">
      <c r="A8124" s="6">
        <f>IF(B8124&lt;&gt;"", "AWARD-"&amp;TEXT(ROW()-1,"0000"), "")</f>
        <v/>
      </c>
      <c r="B8124" s="7" t="n"/>
      <c r="C8124" s="7" t="n"/>
      <c r="D8124" s="7" t="n"/>
      <c r="E8124" s="8" t="n"/>
      <c r="F8124" s="9" t="n"/>
      <c r="G8124" s="8" t="n"/>
      <c r="H8124" s="8" t="n"/>
      <c r="I8124" s="8" t="n"/>
      <c r="J8124" s="10">
        <f>IF(A8124="",0,SUMIFS(amount_expended,cfda_key,V8124))</f>
        <v/>
      </c>
      <c r="K8124" s="10">
        <f>IF(G8124="OTHER CLUSTER NOT LISTED ABOVE",SUMIFS(amount_expended,uniform_other_cluster_name,X8124), IF(AND(OR(G8124="N/A",G8124=""),H8124=""),0,IF(G8124="STATE CLUSTER",SUMIFS(amount_expended,uniform_state_cluster_name,W8124),SUMIFS(amount_expended,cluster_name,G8124))))</f>
        <v/>
      </c>
      <c r="L8124" s="8" t="n"/>
      <c r="M8124" s="7" t="n"/>
      <c r="N8124" s="8" t="n"/>
      <c r="O8124" s="7" t="n"/>
      <c r="P8124" s="7" t="n"/>
      <c r="Q8124" s="8" t="n"/>
      <c r="R8124" s="9" t="n"/>
      <c r="S8124" s="8" t="n"/>
      <c r="T8124" s="8" t="n"/>
      <c r="U8124" s="8" t="n"/>
      <c r="V8124" s="11">
        <f>IF(OR(B8124="",C8124=""),"",CONCATENATE(B8124,".",C8124))</f>
        <v/>
      </c>
      <c r="W8124" s="6">
        <f>UPPER(TRIM(H8124))</f>
        <v/>
      </c>
      <c r="X8124" s="6">
        <f>UPPER(TRIM(I8124))</f>
        <v/>
      </c>
      <c r="Y8124" s="6">
        <f>IF(V8124&lt;&gt;"",IFERROR(INDEX(federal_program_name_lookup,MATCH(V8124,aln_lookup,0)),""),"")</f>
        <v/>
      </c>
    </row>
    <row r="8125">
      <c r="A8125" s="6">
        <f>IF(B8125&lt;&gt;"", "AWARD-"&amp;TEXT(ROW()-1,"0000"), "")</f>
        <v/>
      </c>
      <c r="B8125" s="7" t="n"/>
      <c r="C8125" s="7" t="n"/>
      <c r="D8125" s="7" t="n"/>
      <c r="E8125" s="8" t="n"/>
      <c r="F8125" s="9" t="n"/>
      <c r="G8125" s="8" t="n"/>
      <c r="H8125" s="8" t="n"/>
      <c r="I8125" s="8" t="n"/>
      <c r="J8125" s="10">
        <f>IF(A8125="",0,SUMIFS(amount_expended,cfda_key,V8125))</f>
        <v/>
      </c>
      <c r="K8125" s="10">
        <f>IF(G8125="OTHER CLUSTER NOT LISTED ABOVE",SUMIFS(amount_expended,uniform_other_cluster_name,X8125), IF(AND(OR(G8125="N/A",G8125=""),H8125=""),0,IF(G8125="STATE CLUSTER",SUMIFS(amount_expended,uniform_state_cluster_name,W8125),SUMIFS(amount_expended,cluster_name,G8125))))</f>
        <v/>
      </c>
      <c r="L8125" s="8" t="n"/>
      <c r="M8125" s="7" t="n"/>
      <c r="N8125" s="8" t="n"/>
      <c r="O8125" s="7" t="n"/>
      <c r="P8125" s="7" t="n"/>
      <c r="Q8125" s="8" t="n"/>
      <c r="R8125" s="9" t="n"/>
      <c r="S8125" s="8" t="n"/>
      <c r="T8125" s="8" t="n"/>
      <c r="U8125" s="8" t="n"/>
      <c r="V8125" s="11">
        <f>IF(OR(B8125="",C8125=""),"",CONCATENATE(B8125,".",C8125))</f>
        <v/>
      </c>
      <c r="W8125" s="6">
        <f>UPPER(TRIM(H8125))</f>
        <v/>
      </c>
      <c r="X8125" s="6">
        <f>UPPER(TRIM(I8125))</f>
        <v/>
      </c>
      <c r="Y8125" s="6">
        <f>IF(V8125&lt;&gt;"",IFERROR(INDEX(federal_program_name_lookup,MATCH(V8125,aln_lookup,0)),""),"")</f>
        <v/>
      </c>
    </row>
    <row r="8126">
      <c r="A8126" s="6">
        <f>IF(B8126&lt;&gt;"", "AWARD-"&amp;TEXT(ROW()-1,"0000"), "")</f>
        <v/>
      </c>
      <c r="B8126" s="7" t="n"/>
      <c r="C8126" s="7" t="n"/>
      <c r="D8126" s="7" t="n"/>
      <c r="E8126" s="8" t="n"/>
      <c r="F8126" s="9" t="n"/>
      <c r="G8126" s="8" t="n"/>
      <c r="H8126" s="8" t="n"/>
      <c r="I8126" s="8" t="n"/>
      <c r="J8126" s="10">
        <f>IF(A8126="",0,SUMIFS(amount_expended,cfda_key,V8126))</f>
        <v/>
      </c>
      <c r="K8126" s="10">
        <f>IF(G8126="OTHER CLUSTER NOT LISTED ABOVE",SUMIFS(amount_expended,uniform_other_cluster_name,X8126), IF(AND(OR(G8126="N/A",G8126=""),H8126=""),0,IF(G8126="STATE CLUSTER",SUMIFS(amount_expended,uniform_state_cluster_name,W8126),SUMIFS(amount_expended,cluster_name,G8126))))</f>
        <v/>
      </c>
      <c r="L8126" s="8" t="n"/>
      <c r="M8126" s="7" t="n"/>
      <c r="N8126" s="8" t="n"/>
      <c r="O8126" s="7" t="n"/>
      <c r="P8126" s="7" t="n"/>
      <c r="Q8126" s="8" t="n"/>
      <c r="R8126" s="9" t="n"/>
      <c r="S8126" s="8" t="n"/>
      <c r="T8126" s="8" t="n"/>
      <c r="U8126" s="8" t="n"/>
      <c r="V8126" s="11">
        <f>IF(OR(B8126="",C8126=""),"",CONCATENATE(B8126,".",C8126))</f>
        <v/>
      </c>
      <c r="W8126" s="6">
        <f>UPPER(TRIM(H8126))</f>
        <v/>
      </c>
      <c r="X8126" s="6">
        <f>UPPER(TRIM(I8126))</f>
        <v/>
      </c>
      <c r="Y8126" s="6">
        <f>IF(V8126&lt;&gt;"",IFERROR(INDEX(federal_program_name_lookup,MATCH(V8126,aln_lookup,0)),""),"")</f>
        <v/>
      </c>
    </row>
    <row r="8127">
      <c r="A8127" s="6">
        <f>IF(B8127&lt;&gt;"", "AWARD-"&amp;TEXT(ROW()-1,"0000"), "")</f>
        <v/>
      </c>
      <c r="B8127" s="7" t="n"/>
      <c r="C8127" s="7" t="n"/>
      <c r="D8127" s="7" t="n"/>
      <c r="E8127" s="8" t="n"/>
      <c r="F8127" s="9" t="n"/>
      <c r="G8127" s="8" t="n"/>
      <c r="H8127" s="8" t="n"/>
      <c r="I8127" s="8" t="n"/>
      <c r="J8127" s="10">
        <f>IF(A8127="",0,SUMIFS(amount_expended,cfda_key,V8127))</f>
        <v/>
      </c>
      <c r="K8127" s="10">
        <f>IF(G8127="OTHER CLUSTER NOT LISTED ABOVE",SUMIFS(amount_expended,uniform_other_cluster_name,X8127), IF(AND(OR(G8127="N/A",G8127=""),H8127=""),0,IF(G8127="STATE CLUSTER",SUMIFS(amount_expended,uniform_state_cluster_name,W8127),SUMIFS(amount_expended,cluster_name,G8127))))</f>
        <v/>
      </c>
      <c r="L8127" s="8" t="n"/>
      <c r="M8127" s="7" t="n"/>
      <c r="N8127" s="8" t="n"/>
      <c r="O8127" s="7" t="n"/>
      <c r="P8127" s="7" t="n"/>
      <c r="Q8127" s="8" t="n"/>
      <c r="R8127" s="9" t="n"/>
      <c r="S8127" s="8" t="n"/>
      <c r="T8127" s="8" t="n"/>
      <c r="U8127" s="8" t="n"/>
      <c r="V8127" s="11">
        <f>IF(OR(B8127="",C8127=""),"",CONCATENATE(B8127,".",C8127))</f>
        <v/>
      </c>
      <c r="W8127" s="6">
        <f>UPPER(TRIM(H8127))</f>
        <v/>
      </c>
      <c r="X8127" s="6">
        <f>UPPER(TRIM(I8127))</f>
        <v/>
      </c>
      <c r="Y8127" s="6">
        <f>IF(V8127&lt;&gt;"",IFERROR(INDEX(federal_program_name_lookup,MATCH(V8127,aln_lookup,0)),""),"")</f>
        <v/>
      </c>
    </row>
    <row r="8128">
      <c r="A8128" s="6">
        <f>IF(B8128&lt;&gt;"", "AWARD-"&amp;TEXT(ROW()-1,"0000"), "")</f>
        <v/>
      </c>
      <c r="B8128" s="7" t="n"/>
      <c r="C8128" s="7" t="n"/>
      <c r="D8128" s="7" t="n"/>
      <c r="E8128" s="8" t="n"/>
      <c r="F8128" s="9" t="n"/>
      <c r="G8128" s="8" t="n"/>
      <c r="H8128" s="8" t="n"/>
      <c r="I8128" s="8" t="n"/>
      <c r="J8128" s="10">
        <f>IF(A8128="",0,SUMIFS(amount_expended,cfda_key,V8128))</f>
        <v/>
      </c>
      <c r="K8128" s="10">
        <f>IF(G8128="OTHER CLUSTER NOT LISTED ABOVE",SUMIFS(amount_expended,uniform_other_cluster_name,X8128), IF(AND(OR(G8128="N/A",G8128=""),H8128=""),0,IF(G8128="STATE CLUSTER",SUMIFS(amount_expended,uniform_state_cluster_name,W8128),SUMIFS(amount_expended,cluster_name,G8128))))</f>
        <v/>
      </c>
      <c r="L8128" s="8" t="n"/>
      <c r="M8128" s="7" t="n"/>
      <c r="N8128" s="8" t="n"/>
      <c r="O8128" s="7" t="n"/>
      <c r="P8128" s="7" t="n"/>
      <c r="Q8128" s="8" t="n"/>
      <c r="R8128" s="9" t="n"/>
      <c r="S8128" s="8" t="n"/>
      <c r="T8128" s="8" t="n"/>
      <c r="U8128" s="8" t="n"/>
      <c r="V8128" s="11">
        <f>IF(OR(B8128="",C8128=""),"",CONCATENATE(B8128,".",C8128))</f>
        <v/>
      </c>
      <c r="W8128" s="6">
        <f>UPPER(TRIM(H8128))</f>
        <v/>
      </c>
      <c r="X8128" s="6">
        <f>UPPER(TRIM(I8128))</f>
        <v/>
      </c>
      <c r="Y8128" s="6">
        <f>IF(V8128&lt;&gt;"",IFERROR(INDEX(federal_program_name_lookup,MATCH(V8128,aln_lookup,0)),""),"")</f>
        <v/>
      </c>
    </row>
    <row r="8129">
      <c r="A8129" s="6">
        <f>IF(B8129&lt;&gt;"", "AWARD-"&amp;TEXT(ROW()-1,"0000"), "")</f>
        <v/>
      </c>
      <c r="B8129" s="7" t="n"/>
      <c r="C8129" s="7" t="n"/>
      <c r="D8129" s="7" t="n"/>
      <c r="E8129" s="8" t="n"/>
      <c r="F8129" s="9" t="n"/>
      <c r="G8129" s="8" t="n"/>
      <c r="H8129" s="8" t="n"/>
      <c r="I8129" s="8" t="n"/>
      <c r="J8129" s="10">
        <f>IF(A8129="",0,SUMIFS(amount_expended,cfda_key,V8129))</f>
        <v/>
      </c>
      <c r="K8129" s="10">
        <f>IF(G8129="OTHER CLUSTER NOT LISTED ABOVE",SUMIFS(amount_expended,uniform_other_cluster_name,X8129), IF(AND(OR(G8129="N/A",G8129=""),H8129=""),0,IF(G8129="STATE CLUSTER",SUMIFS(amount_expended,uniform_state_cluster_name,W8129),SUMIFS(amount_expended,cluster_name,G8129))))</f>
        <v/>
      </c>
      <c r="L8129" s="8" t="n"/>
      <c r="M8129" s="7" t="n"/>
      <c r="N8129" s="8" t="n"/>
      <c r="O8129" s="7" t="n"/>
      <c r="P8129" s="7" t="n"/>
      <c r="Q8129" s="8" t="n"/>
      <c r="R8129" s="9" t="n"/>
      <c r="S8129" s="8" t="n"/>
      <c r="T8129" s="8" t="n"/>
      <c r="U8129" s="8" t="n"/>
      <c r="V8129" s="11">
        <f>IF(OR(B8129="",C8129=""),"",CONCATENATE(B8129,".",C8129))</f>
        <v/>
      </c>
      <c r="W8129" s="6">
        <f>UPPER(TRIM(H8129))</f>
        <v/>
      </c>
      <c r="X8129" s="6">
        <f>UPPER(TRIM(I8129))</f>
        <v/>
      </c>
      <c r="Y8129" s="6">
        <f>IF(V8129&lt;&gt;"",IFERROR(INDEX(federal_program_name_lookup,MATCH(V8129,aln_lookup,0)),""),"")</f>
        <v/>
      </c>
    </row>
    <row r="8130">
      <c r="A8130" s="6">
        <f>IF(B8130&lt;&gt;"", "AWARD-"&amp;TEXT(ROW()-1,"0000"), "")</f>
        <v/>
      </c>
      <c r="B8130" s="7" t="n"/>
      <c r="C8130" s="7" t="n"/>
      <c r="D8130" s="7" t="n"/>
      <c r="E8130" s="8" t="n"/>
      <c r="F8130" s="9" t="n"/>
      <c r="G8130" s="8" t="n"/>
      <c r="H8130" s="8" t="n"/>
      <c r="I8130" s="8" t="n"/>
      <c r="J8130" s="10">
        <f>IF(A8130="",0,SUMIFS(amount_expended,cfda_key,V8130))</f>
        <v/>
      </c>
      <c r="K8130" s="10">
        <f>IF(G8130="OTHER CLUSTER NOT LISTED ABOVE",SUMIFS(amount_expended,uniform_other_cluster_name,X8130), IF(AND(OR(G8130="N/A",G8130=""),H8130=""),0,IF(G8130="STATE CLUSTER",SUMIFS(amount_expended,uniform_state_cluster_name,W8130),SUMIFS(amount_expended,cluster_name,G8130))))</f>
        <v/>
      </c>
      <c r="L8130" s="8" t="n"/>
      <c r="M8130" s="7" t="n"/>
      <c r="N8130" s="8" t="n"/>
      <c r="O8130" s="7" t="n"/>
      <c r="P8130" s="7" t="n"/>
      <c r="Q8130" s="8" t="n"/>
      <c r="R8130" s="9" t="n"/>
      <c r="S8130" s="8" t="n"/>
      <c r="T8130" s="8" t="n"/>
      <c r="U8130" s="8" t="n"/>
      <c r="V8130" s="11">
        <f>IF(OR(B8130="",C8130=""),"",CONCATENATE(B8130,".",C8130))</f>
        <v/>
      </c>
      <c r="W8130" s="6">
        <f>UPPER(TRIM(H8130))</f>
        <v/>
      </c>
      <c r="X8130" s="6">
        <f>UPPER(TRIM(I8130))</f>
        <v/>
      </c>
      <c r="Y8130" s="6">
        <f>IF(V8130&lt;&gt;"",IFERROR(INDEX(federal_program_name_lookup,MATCH(V8130,aln_lookup,0)),""),"")</f>
        <v/>
      </c>
    </row>
    <row r="8131">
      <c r="A8131" s="6">
        <f>IF(B8131&lt;&gt;"", "AWARD-"&amp;TEXT(ROW()-1,"0000"), "")</f>
        <v/>
      </c>
      <c r="B8131" s="7" t="n"/>
      <c r="C8131" s="7" t="n"/>
      <c r="D8131" s="7" t="n"/>
      <c r="E8131" s="8" t="n"/>
      <c r="F8131" s="9" t="n"/>
      <c r="G8131" s="8" t="n"/>
      <c r="H8131" s="8" t="n"/>
      <c r="I8131" s="8" t="n"/>
      <c r="J8131" s="10">
        <f>IF(A8131="",0,SUMIFS(amount_expended,cfda_key,V8131))</f>
        <v/>
      </c>
      <c r="K8131" s="10">
        <f>IF(G8131="OTHER CLUSTER NOT LISTED ABOVE",SUMIFS(amount_expended,uniform_other_cluster_name,X8131), IF(AND(OR(G8131="N/A",G8131=""),H8131=""),0,IF(G8131="STATE CLUSTER",SUMIFS(amount_expended,uniform_state_cluster_name,W8131),SUMIFS(amount_expended,cluster_name,G8131))))</f>
        <v/>
      </c>
      <c r="L8131" s="8" t="n"/>
      <c r="M8131" s="7" t="n"/>
      <c r="N8131" s="8" t="n"/>
      <c r="O8131" s="7" t="n"/>
      <c r="P8131" s="7" t="n"/>
      <c r="Q8131" s="8" t="n"/>
      <c r="R8131" s="9" t="n"/>
      <c r="S8131" s="8" t="n"/>
      <c r="T8131" s="8" t="n"/>
      <c r="U8131" s="8" t="n"/>
      <c r="V8131" s="11">
        <f>IF(OR(B8131="",C8131=""),"",CONCATENATE(B8131,".",C8131))</f>
        <v/>
      </c>
      <c r="W8131" s="6">
        <f>UPPER(TRIM(H8131))</f>
        <v/>
      </c>
      <c r="X8131" s="6">
        <f>UPPER(TRIM(I8131))</f>
        <v/>
      </c>
      <c r="Y8131" s="6">
        <f>IF(V8131&lt;&gt;"",IFERROR(INDEX(federal_program_name_lookup,MATCH(V8131,aln_lookup,0)),""),"")</f>
        <v/>
      </c>
    </row>
    <row r="8132">
      <c r="A8132" s="6">
        <f>IF(B8132&lt;&gt;"", "AWARD-"&amp;TEXT(ROW()-1,"0000"), "")</f>
        <v/>
      </c>
      <c r="B8132" s="7" t="n"/>
      <c r="C8132" s="7" t="n"/>
      <c r="D8132" s="7" t="n"/>
      <c r="E8132" s="8" t="n"/>
      <c r="F8132" s="9" t="n"/>
      <c r="G8132" s="8" t="n"/>
      <c r="H8132" s="8" t="n"/>
      <c r="I8132" s="8" t="n"/>
      <c r="J8132" s="10">
        <f>IF(A8132="",0,SUMIFS(amount_expended,cfda_key,V8132))</f>
        <v/>
      </c>
      <c r="K8132" s="10">
        <f>IF(G8132="OTHER CLUSTER NOT LISTED ABOVE",SUMIFS(amount_expended,uniform_other_cluster_name,X8132), IF(AND(OR(G8132="N/A",G8132=""),H8132=""),0,IF(G8132="STATE CLUSTER",SUMIFS(amount_expended,uniform_state_cluster_name,W8132),SUMIFS(amount_expended,cluster_name,G8132))))</f>
        <v/>
      </c>
      <c r="L8132" s="8" t="n"/>
      <c r="M8132" s="7" t="n"/>
      <c r="N8132" s="8" t="n"/>
      <c r="O8132" s="7" t="n"/>
      <c r="P8132" s="7" t="n"/>
      <c r="Q8132" s="8" t="n"/>
      <c r="R8132" s="9" t="n"/>
      <c r="S8132" s="8" t="n"/>
      <c r="T8132" s="8" t="n"/>
      <c r="U8132" s="8" t="n"/>
      <c r="V8132" s="11">
        <f>IF(OR(B8132="",C8132=""),"",CONCATENATE(B8132,".",C8132))</f>
        <v/>
      </c>
      <c r="W8132" s="6">
        <f>UPPER(TRIM(H8132))</f>
        <v/>
      </c>
      <c r="X8132" s="6">
        <f>UPPER(TRIM(I8132))</f>
        <v/>
      </c>
      <c r="Y8132" s="6">
        <f>IF(V8132&lt;&gt;"",IFERROR(INDEX(federal_program_name_lookup,MATCH(V8132,aln_lookup,0)),""),"")</f>
        <v/>
      </c>
    </row>
    <row r="8133">
      <c r="A8133" s="6">
        <f>IF(B8133&lt;&gt;"", "AWARD-"&amp;TEXT(ROW()-1,"0000"), "")</f>
        <v/>
      </c>
      <c r="B8133" s="7" t="n"/>
      <c r="C8133" s="7" t="n"/>
      <c r="D8133" s="7" t="n"/>
      <c r="E8133" s="8" t="n"/>
      <c r="F8133" s="9" t="n"/>
      <c r="G8133" s="8" t="n"/>
      <c r="H8133" s="8" t="n"/>
      <c r="I8133" s="8" t="n"/>
      <c r="J8133" s="10">
        <f>IF(A8133="",0,SUMIFS(amount_expended,cfda_key,V8133))</f>
        <v/>
      </c>
      <c r="K8133" s="10">
        <f>IF(G8133="OTHER CLUSTER NOT LISTED ABOVE",SUMIFS(amount_expended,uniform_other_cluster_name,X8133), IF(AND(OR(G8133="N/A",G8133=""),H8133=""),0,IF(G8133="STATE CLUSTER",SUMIFS(amount_expended,uniform_state_cluster_name,W8133),SUMIFS(amount_expended,cluster_name,G8133))))</f>
        <v/>
      </c>
      <c r="L8133" s="8" t="n"/>
      <c r="M8133" s="7" t="n"/>
      <c r="N8133" s="8" t="n"/>
      <c r="O8133" s="7" t="n"/>
      <c r="P8133" s="7" t="n"/>
      <c r="Q8133" s="8" t="n"/>
      <c r="R8133" s="9" t="n"/>
      <c r="S8133" s="8" t="n"/>
      <c r="T8133" s="8" t="n"/>
      <c r="U8133" s="8" t="n"/>
      <c r="V8133" s="11">
        <f>IF(OR(B8133="",C8133=""),"",CONCATENATE(B8133,".",C8133))</f>
        <v/>
      </c>
      <c r="W8133" s="6">
        <f>UPPER(TRIM(H8133))</f>
        <v/>
      </c>
      <c r="X8133" s="6">
        <f>UPPER(TRIM(I8133))</f>
        <v/>
      </c>
      <c r="Y8133" s="6">
        <f>IF(V8133&lt;&gt;"",IFERROR(INDEX(federal_program_name_lookup,MATCH(V8133,aln_lookup,0)),""),"")</f>
        <v/>
      </c>
    </row>
    <row r="8134">
      <c r="A8134" s="6">
        <f>IF(B8134&lt;&gt;"", "AWARD-"&amp;TEXT(ROW()-1,"0000"), "")</f>
        <v/>
      </c>
      <c r="B8134" s="7" t="n"/>
      <c r="C8134" s="7" t="n"/>
      <c r="D8134" s="7" t="n"/>
      <c r="E8134" s="8" t="n"/>
      <c r="F8134" s="9" t="n"/>
      <c r="G8134" s="8" t="n"/>
      <c r="H8134" s="8" t="n"/>
      <c r="I8134" s="8" t="n"/>
      <c r="J8134" s="10">
        <f>IF(A8134="",0,SUMIFS(amount_expended,cfda_key,V8134))</f>
        <v/>
      </c>
      <c r="K8134" s="10">
        <f>IF(G8134="OTHER CLUSTER NOT LISTED ABOVE",SUMIFS(amount_expended,uniform_other_cluster_name,X8134), IF(AND(OR(G8134="N/A",G8134=""),H8134=""),0,IF(G8134="STATE CLUSTER",SUMIFS(amount_expended,uniform_state_cluster_name,W8134),SUMIFS(amount_expended,cluster_name,G8134))))</f>
        <v/>
      </c>
      <c r="L8134" s="8" t="n"/>
      <c r="M8134" s="7" t="n"/>
      <c r="N8134" s="8" t="n"/>
      <c r="O8134" s="7" t="n"/>
      <c r="P8134" s="7" t="n"/>
      <c r="Q8134" s="8" t="n"/>
      <c r="R8134" s="9" t="n"/>
      <c r="S8134" s="8" t="n"/>
      <c r="T8134" s="8" t="n"/>
      <c r="U8134" s="8" t="n"/>
      <c r="V8134" s="11">
        <f>IF(OR(B8134="",C8134=""),"",CONCATENATE(B8134,".",C8134))</f>
        <v/>
      </c>
      <c r="W8134" s="6">
        <f>UPPER(TRIM(H8134))</f>
        <v/>
      </c>
      <c r="X8134" s="6">
        <f>UPPER(TRIM(I8134))</f>
        <v/>
      </c>
      <c r="Y8134" s="6">
        <f>IF(V8134&lt;&gt;"",IFERROR(INDEX(federal_program_name_lookup,MATCH(V8134,aln_lookup,0)),""),"")</f>
        <v/>
      </c>
    </row>
    <row r="8135">
      <c r="A8135" s="6">
        <f>IF(B8135&lt;&gt;"", "AWARD-"&amp;TEXT(ROW()-1,"0000"), "")</f>
        <v/>
      </c>
      <c r="B8135" s="7" t="n"/>
      <c r="C8135" s="7" t="n"/>
      <c r="D8135" s="7" t="n"/>
      <c r="E8135" s="8" t="n"/>
      <c r="F8135" s="9" t="n"/>
      <c r="G8135" s="8" t="n"/>
      <c r="H8135" s="8" t="n"/>
      <c r="I8135" s="8" t="n"/>
      <c r="J8135" s="10">
        <f>IF(A8135="",0,SUMIFS(amount_expended,cfda_key,V8135))</f>
        <v/>
      </c>
      <c r="K8135" s="10">
        <f>IF(G8135="OTHER CLUSTER NOT LISTED ABOVE",SUMIFS(amount_expended,uniform_other_cluster_name,X8135), IF(AND(OR(G8135="N/A",G8135=""),H8135=""),0,IF(G8135="STATE CLUSTER",SUMIFS(amount_expended,uniform_state_cluster_name,W8135),SUMIFS(amount_expended,cluster_name,G8135))))</f>
        <v/>
      </c>
      <c r="L8135" s="8" t="n"/>
      <c r="M8135" s="7" t="n"/>
      <c r="N8135" s="8" t="n"/>
      <c r="O8135" s="7" t="n"/>
      <c r="P8135" s="7" t="n"/>
      <c r="Q8135" s="8" t="n"/>
      <c r="R8135" s="9" t="n"/>
      <c r="S8135" s="8" t="n"/>
      <c r="T8135" s="8" t="n"/>
      <c r="U8135" s="8" t="n"/>
      <c r="V8135" s="11">
        <f>IF(OR(B8135="",C8135=""),"",CONCATENATE(B8135,".",C8135))</f>
        <v/>
      </c>
      <c r="W8135" s="6">
        <f>UPPER(TRIM(H8135))</f>
        <v/>
      </c>
      <c r="X8135" s="6">
        <f>UPPER(TRIM(I8135))</f>
        <v/>
      </c>
      <c r="Y8135" s="6">
        <f>IF(V8135&lt;&gt;"",IFERROR(INDEX(federal_program_name_lookup,MATCH(V8135,aln_lookup,0)),""),"")</f>
        <v/>
      </c>
    </row>
    <row r="8136">
      <c r="A8136" s="6">
        <f>IF(B8136&lt;&gt;"", "AWARD-"&amp;TEXT(ROW()-1,"0000"), "")</f>
        <v/>
      </c>
      <c r="B8136" s="7" t="n"/>
      <c r="C8136" s="7" t="n"/>
      <c r="D8136" s="7" t="n"/>
      <c r="E8136" s="8" t="n"/>
      <c r="F8136" s="9" t="n"/>
      <c r="G8136" s="8" t="n"/>
      <c r="H8136" s="8" t="n"/>
      <c r="I8136" s="8" t="n"/>
      <c r="J8136" s="10">
        <f>IF(A8136="",0,SUMIFS(amount_expended,cfda_key,V8136))</f>
        <v/>
      </c>
      <c r="K8136" s="10">
        <f>IF(G8136="OTHER CLUSTER NOT LISTED ABOVE",SUMIFS(amount_expended,uniform_other_cluster_name,X8136), IF(AND(OR(G8136="N/A",G8136=""),H8136=""),0,IF(G8136="STATE CLUSTER",SUMIFS(amount_expended,uniform_state_cluster_name,W8136),SUMIFS(amount_expended,cluster_name,G8136))))</f>
        <v/>
      </c>
      <c r="L8136" s="8" t="n"/>
      <c r="M8136" s="7" t="n"/>
      <c r="N8136" s="8" t="n"/>
      <c r="O8136" s="7" t="n"/>
      <c r="P8136" s="7" t="n"/>
      <c r="Q8136" s="8" t="n"/>
      <c r="R8136" s="9" t="n"/>
      <c r="S8136" s="8" t="n"/>
      <c r="T8136" s="8" t="n"/>
      <c r="U8136" s="8" t="n"/>
      <c r="V8136" s="11">
        <f>IF(OR(B8136="",C8136=""),"",CONCATENATE(B8136,".",C8136))</f>
        <v/>
      </c>
      <c r="W8136" s="6">
        <f>UPPER(TRIM(H8136))</f>
        <v/>
      </c>
      <c r="X8136" s="6">
        <f>UPPER(TRIM(I8136))</f>
        <v/>
      </c>
      <c r="Y8136" s="6">
        <f>IF(V8136&lt;&gt;"",IFERROR(INDEX(federal_program_name_lookup,MATCH(V8136,aln_lookup,0)),""),"")</f>
        <v/>
      </c>
    </row>
    <row r="8137">
      <c r="A8137" s="6">
        <f>IF(B8137&lt;&gt;"", "AWARD-"&amp;TEXT(ROW()-1,"0000"), "")</f>
        <v/>
      </c>
      <c r="B8137" s="7" t="n"/>
      <c r="C8137" s="7" t="n"/>
      <c r="D8137" s="7" t="n"/>
      <c r="E8137" s="8" t="n"/>
      <c r="F8137" s="9" t="n"/>
      <c r="G8137" s="8" t="n"/>
      <c r="H8137" s="8" t="n"/>
      <c r="I8137" s="8" t="n"/>
      <c r="J8137" s="10">
        <f>IF(A8137="",0,SUMIFS(amount_expended,cfda_key,V8137))</f>
        <v/>
      </c>
      <c r="K8137" s="10">
        <f>IF(G8137="OTHER CLUSTER NOT LISTED ABOVE",SUMIFS(amount_expended,uniform_other_cluster_name,X8137), IF(AND(OR(G8137="N/A",G8137=""),H8137=""),0,IF(G8137="STATE CLUSTER",SUMIFS(amount_expended,uniform_state_cluster_name,W8137),SUMIFS(amount_expended,cluster_name,G8137))))</f>
        <v/>
      </c>
      <c r="L8137" s="8" t="n"/>
      <c r="M8137" s="7" t="n"/>
      <c r="N8137" s="8" t="n"/>
      <c r="O8137" s="7" t="n"/>
      <c r="P8137" s="7" t="n"/>
      <c r="Q8137" s="8" t="n"/>
      <c r="R8137" s="9" t="n"/>
      <c r="S8137" s="8" t="n"/>
      <c r="T8137" s="8" t="n"/>
      <c r="U8137" s="8" t="n"/>
      <c r="V8137" s="11">
        <f>IF(OR(B8137="",C8137=""),"",CONCATENATE(B8137,".",C8137))</f>
        <v/>
      </c>
      <c r="W8137" s="6">
        <f>UPPER(TRIM(H8137))</f>
        <v/>
      </c>
      <c r="X8137" s="6">
        <f>UPPER(TRIM(I8137))</f>
        <v/>
      </c>
      <c r="Y8137" s="6">
        <f>IF(V8137&lt;&gt;"",IFERROR(INDEX(federal_program_name_lookup,MATCH(V8137,aln_lookup,0)),""),"")</f>
        <v/>
      </c>
    </row>
    <row r="8138">
      <c r="A8138" s="6">
        <f>IF(B8138&lt;&gt;"", "AWARD-"&amp;TEXT(ROW()-1,"0000"), "")</f>
        <v/>
      </c>
      <c r="B8138" s="7" t="n"/>
      <c r="C8138" s="7" t="n"/>
      <c r="D8138" s="7" t="n"/>
      <c r="E8138" s="8" t="n"/>
      <c r="F8138" s="9" t="n"/>
      <c r="G8138" s="8" t="n"/>
      <c r="H8138" s="8" t="n"/>
      <c r="I8138" s="8" t="n"/>
      <c r="J8138" s="10">
        <f>IF(A8138="",0,SUMIFS(amount_expended,cfda_key,V8138))</f>
        <v/>
      </c>
      <c r="K8138" s="10">
        <f>IF(G8138="OTHER CLUSTER NOT LISTED ABOVE",SUMIFS(amount_expended,uniform_other_cluster_name,X8138), IF(AND(OR(G8138="N/A",G8138=""),H8138=""),0,IF(G8138="STATE CLUSTER",SUMIFS(amount_expended,uniform_state_cluster_name,W8138),SUMIFS(amount_expended,cluster_name,G8138))))</f>
        <v/>
      </c>
      <c r="L8138" s="8" t="n"/>
      <c r="M8138" s="7" t="n"/>
      <c r="N8138" s="8" t="n"/>
      <c r="O8138" s="7" t="n"/>
      <c r="P8138" s="7" t="n"/>
      <c r="Q8138" s="8" t="n"/>
      <c r="R8138" s="9" t="n"/>
      <c r="S8138" s="8" t="n"/>
      <c r="T8138" s="8" t="n"/>
      <c r="U8138" s="8" t="n"/>
      <c r="V8138" s="11">
        <f>IF(OR(B8138="",C8138=""),"",CONCATENATE(B8138,".",C8138))</f>
        <v/>
      </c>
      <c r="W8138" s="6">
        <f>UPPER(TRIM(H8138))</f>
        <v/>
      </c>
      <c r="X8138" s="6">
        <f>UPPER(TRIM(I8138))</f>
        <v/>
      </c>
      <c r="Y8138" s="6">
        <f>IF(V8138&lt;&gt;"",IFERROR(INDEX(federal_program_name_lookup,MATCH(V8138,aln_lookup,0)),""),"")</f>
        <v/>
      </c>
    </row>
    <row r="8139">
      <c r="A8139" s="6">
        <f>IF(B8139&lt;&gt;"", "AWARD-"&amp;TEXT(ROW()-1,"0000"), "")</f>
        <v/>
      </c>
      <c r="B8139" s="7" t="n"/>
      <c r="C8139" s="7" t="n"/>
      <c r="D8139" s="7" t="n"/>
      <c r="E8139" s="8" t="n"/>
      <c r="F8139" s="9" t="n"/>
      <c r="G8139" s="8" t="n"/>
      <c r="H8139" s="8" t="n"/>
      <c r="I8139" s="8" t="n"/>
      <c r="J8139" s="10">
        <f>IF(A8139="",0,SUMIFS(amount_expended,cfda_key,V8139))</f>
        <v/>
      </c>
      <c r="K8139" s="10">
        <f>IF(G8139="OTHER CLUSTER NOT LISTED ABOVE",SUMIFS(amount_expended,uniform_other_cluster_name,X8139), IF(AND(OR(G8139="N/A",G8139=""),H8139=""),0,IF(G8139="STATE CLUSTER",SUMIFS(amount_expended,uniform_state_cluster_name,W8139),SUMIFS(amount_expended,cluster_name,G8139))))</f>
        <v/>
      </c>
      <c r="L8139" s="8" t="n"/>
      <c r="M8139" s="7" t="n"/>
      <c r="N8139" s="8" t="n"/>
      <c r="O8139" s="7" t="n"/>
      <c r="P8139" s="7" t="n"/>
      <c r="Q8139" s="8" t="n"/>
      <c r="R8139" s="9" t="n"/>
      <c r="S8139" s="8" t="n"/>
      <c r="T8139" s="8" t="n"/>
      <c r="U8139" s="8" t="n"/>
      <c r="V8139" s="11">
        <f>IF(OR(B8139="",C8139=""),"",CONCATENATE(B8139,".",C8139))</f>
        <v/>
      </c>
      <c r="W8139" s="6">
        <f>UPPER(TRIM(H8139))</f>
        <v/>
      </c>
      <c r="X8139" s="6">
        <f>UPPER(TRIM(I8139))</f>
        <v/>
      </c>
      <c r="Y8139" s="6">
        <f>IF(V8139&lt;&gt;"",IFERROR(INDEX(federal_program_name_lookup,MATCH(V8139,aln_lookup,0)),""),"")</f>
        <v/>
      </c>
    </row>
    <row r="8140">
      <c r="A8140" s="6">
        <f>IF(B8140&lt;&gt;"", "AWARD-"&amp;TEXT(ROW()-1,"0000"), "")</f>
        <v/>
      </c>
      <c r="B8140" s="7" t="n"/>
      <c r="C8140" s="7" t="n"/>
      <c r="D8140" s="7" t="n"/>
      <c r="E8140" s="8" t="n"/>
      <c r="F8140" s="9" t="n"/>
      <c r="G8140" s="8" t="n"/>
      <c r="H8140" s="8" t="n"/>
      <c r="I8140" s="8" t="n"/>
      <c r="J8140" s="10">
        <f>IF(A8140="",0,SUMIFS(amount_expended,cfda_key,V8140))</f>
        <v/>
      </c>
      <c r="K8140" s="10">
        <f>IF(G8140="OTHER CLUSTER NOT LISTED ABOVE",SUMIFS(amount_expended,uniform_other_cluster_name,X8140), IF(AND(OR(G8140="N/A",G8140=""),H8140=""),0,IF(G8140="STATE CLUSTER",SUMIFS(amount_expended,uniform_state_cluster_name,W8140),SUMIFS(amount_expended,cluster_name,G8140))))</f>
        <v/>
      </c>
      <c r="L8140" s="8" t="n"/>
      <c r="M8140" s="7" t="n"/>
      <c r="N8140" s="8" t="n"/>
      <c r="O8140" s="7" t="n"/>
      <c r="P8140" s="7" t="n"/>
      <c r="Q8140" s="8" t="n"/>
      <c r="R8140" s="9" t="n"/>
      <c r="S8140" s="8" t="n"/>
      <c r="T8140" s="8" t="n"/>
      <c r="U8140" s="8" t="n"/>
      <c r="V8140" s="11">
        <f>IF(OR(B8140="",C8140=""),"",CONCATENATE(B8140,".",C8140))</f>
        <v/>
      </c>
      <c r="W8140" s="6">
        <f>UPPER(TRIM(H8140))</f>
        <v/>
      </c>
      <c r="X8140" s="6">
        <f>UPPER(TRIM(I8140))</f>
        <v/>
      </c>
      <c r="Y8140" s="6">
        <f>IF(V8140&lt;&gt;"",IFERROR(INDEX(federal_program_name_lookup,MATCH(V8140,aln_lookup,0)),""),"")</f>
        <v/>
      </c>
    </row>
    <row r="8141">
      <c r="A8141" s="6">
        <f>IF(B8141&lt;&gt;"", "AWARD-"&amp;TEXT(ROW()-1,"0000"), "")</f>
        <v/>
      </c>
      <c r="B8141" s="7" t="n"/>
      <c r="C8141" s="7" t="n"/>
      <c r="D8141" s="7" t="n"/>
      <c r="E8141" s="8" t="n"/>
      <c r="F8141" s="9" t="n"/>
      <c r="G8141" s="8" t="n"/>
      <c r="H8141" s="8" t="n"/>
      <c r="I8141" s="8" t="n"/>
      <c r="J8141" s="10">
        <f>IF(A8141="",0,SUMIFS(amount_expended,cfda_key,V8141))</f>
        <v/>
      </c>
      <c r="K8141" s="10">
        <f>IF(G8141="OTHER CLUSTER NOT LISTED ABOVE",SUMIFS(amount_expended,uniform_other_cluster_name,X8141), IF(AND(OR(G8141="N/A",G8141=""),H8141=""),0,IF(G8141="STATE CLUSTER",SUMIFS(amount_expended,uniform_state_cluster_name,W8141),SUMIFS(amount_expended,cluster_name,G8141))))</f>
        <v/>
      </c>
      <c r="L8141" s="8" t="n"/>
      <c r="M8141" s="7" t="n"/>
      <c r="N8141" s="8" t="n"/>
      <c r="O8141" s="7" t="n"/>
      <c r="P8141" s="7" t="n"/>
      <c r="Q8141" s="8" t="n"/>
      <c r="R8141" s="9" t="n"/>
      <c r="S8141" s="8" t="n"/>
      <c r="T8141" s="8" t="n"/>
      <c r="U8141" s="8" t="n"/>
      <c r="V8141" s="11">
        <f>IF(OR(B8141="",C8141=""),"",CONCATENATE(B8141,".",C8141))</f>
        <v/>
      </c>
      <c r="W8141" s="6">
        <f>UPPER(TRIM(H8141))</f>
        <v/>
      </c>
      <c r="X8141" s="6">
        <f>UPPER(TRIM(I8141))</f>
        <v/>
      </c>
      <c r="Y8141" s="6">
        <f>IF(V8141&lt;&gt;"",IFERROR(INDEX(federal_program_name_lookup,MATCH(V8141,aln_lookup,0)),""),"")</f>
        <v/>
      </c>
    </row>
    <row r="8142">
      <c r="A8142" s="6">
        <f>IF(B8142&lt;&gt;"", "AWARD-"&amp;TEXT(ROW()-1,"0000"), "")</f>
        <v/>
      </c>
      <c r="B8142" s="7" t="n"/>
      <c r="C8142" s="7" t="n"/>
      <c r="D8142" s="7" t="n"/>
      <c r="E8142" s="8" t="n"/>
      <c r="F8142" s="9" t="n"/>
      <c r="G8142" s="8" t="n"/>
      <c r="H8142" s="8" t="n"/>
      <c r="I8142" s="8" t="n"/>
      <c r="J8142" s="10">
        <f>IF(A8142="",0,SUMIFS(amount_expended,cfda_key,V8142))</f>
        <v/>
      </c>
      <c r="K8142" s="10">
        <f>IF(G8142="OTHER CLUSTER NOT LISTED ABOVE",SUMIFS(amount_expended,uniform_other_cluster_name,X8142), IF(AND(OR(G8142="N/A",G8142=""),H8142=""),0,IF(G8142="STATE CLUSTER",SUMIFS(amount_expended,uniform_state_cluster_name,W8142),SUMIFS(amount_expended,cluster_name,G8142))))</f>
        <v/>
      </c>
      <c r="L8142" s="8" t="n"/>
      <c r="M8142" s="7" t="n"/>
      <c r="N8142" s="8" t="n"/>
      <c r="O8142" s="7" t="n"/>
      <c r="P8142" s="7" t="n"/>
      <c r="Q8142" s="8" t="n"/>
      <c r="R8142" s="9" t="n"/>
      <c r="S8142" s="8" t="n"/>
      <c r="T8142" s="8" t="n"/>
      <c r="U8142" s="8" t="n"/>
      <c r="V8142" s="11">
        <f>IF(OR(B8142="",C8142=""),"",CONCATENATE(B8142,".",C8142))</f>
        <v/>
      </c>
      <c r="W8142" s="6">
        <f>UPPER(TRIM(H8142))</f>
        <v/>
      </c>
      <c r="X8142" s="6">
        <f>UPPER(TRIM(I8142))</f>
        <v/>
      </c>
      <c r="Y8142" s="6">
        <f>IF(V8142&lt;&gt;"",IFERROR(INDEX(federal_program_name_lookup,MATCH(V8142,aln_lookup,0)),""),"")</f>
        <v/>
      </c>
    </row>
    <row r="8143">
      <c r="A8143" s="6">
        <f>IF(B8143&lt;&gt;"", "AWARD-"&amp;TEXT(ROW()-1,"0000"), "")</f>
        <v/>
      </c>
      <c r="B8143" s="7" t="n"/>
      <c r="C8143" s="7" t="n"/>
      <c r="D8143" s="7" t="n"/>
      <c r="E8143" s="8" t="n"/>
      <c r="F8143" s="9" t="n"/>
      <c r="G8143" s="8" t="n"/>
      <c r="H8143" s="8" t="n"/>
      <c r="I8143" s="8" t="n"/>
      <c r="J8143" s="10">
        <f>IF(A8143="",0,SUMIFS(amount_expended,cfda_key,V8143))</f>
        <v/>
      </c>
      <c r="K8143" s="10">
        <f>IF(G8143="OTHER CLUSTER NOT LISTED ABOVE",SUMIFS(amount_expended,uniform_other_cluster_name,X8143), IF(AND(OR(G8143="N/A",G8143=""),H8143=""),0,IF(G8143="STATE CLUSTER",SUMIFS(amount_expended,uniform_state_cluster_name,W8143),SUMIFS(amount_expended,cluster_name,G8143))))</f>
        <v/>
      </c>
      <c r="L8143" s="8" t="n"/>
      <c r="M8143" s="7" t="n"/>
      <c r="N8143" s="8" t="n"/>
      <c r="O8143" s="7" t="n"/>
      <c r="P8143" s="7" t="n"/>
      <c r="Q8143" s="8" t="n"/>
      <c r="R8143" s="9" t="n"/>
      <c r="S8143" s="8" t="n"/>
      <c r="T8143" s="8" t="n"/>
      <c r="U8143" s="8" t="n"/>
      <c r="V8143" s="11">
        <f>IF(OR(B8143="",C8143=""),"",CONCATENATE(B8143,".",C8143))</f>
        <v/>
      </c>
      <c r="W8143" s="6">
        <f>UPPER(TRIM(H8143))</f>
        <v/>
      </c>
      <c r="X8143" s="6">
        <f>UPPER(TRIM(I8143))</f>
        <v/>
      </c>
      <c r="Y8143" s="6">
        <f>IF(V8143&lt;&gt;"",IFERROR(INDEX(federal_program_name_lookup,MATCH(V8143,aln_lookup,0)),""),"")</f>
        <v/>
      </c>
    </row>
    <row r="8144">
      <c r="A8144" s="6">
        <f>IF(B8144&lt;&gt;"", "AWARD-"&amp;TEXT(ROW()-1,"0000"), "")</f>
        <v/>
      </c>
      <c r="B8144" s="7" t="n"/>
      <c r="C8144" s="7" t="n"/>
      <c r="D8144" s="7" t="n"/>
      <c r="E8144" s="8" t="n"/>
      <c r="F8144" s="9" t="n"/>
      <c r="G8144" s="8" t="n"/>
      <c r="H8144" s="8" t="n"/>
      <c r="I8144" s="8" t="n"/>
      <c r="J8144" s="10">
        <f>IF(A8144="",0,SUMIFS(amount_expended,cfda_key,V8144))</f>
        <v/>
      </c>
      <c r="K8144" s="10">
        <f>IF(G8144="OTHER CLUSTER NOT LISTED ABOVE",SUMIFS(amount_expended,uniform_other_cluster_name,X8144), IF(AND(OR(G8144="N/A",G8144=""),H8144=""),0,IF(G8144="STATE CLUSTER",SUMIFS(amount_expended,uniform_state_cluster_name,W8144),SUMIFS(amount_expended,cluster_name,G8144))))</f>
        <v/>
      </c>
      <c r="L8144" s="8" t="n"/>
      <c r="M8144" s="7" t="n"/>
      <c r="N8144" s="8" t="n"/>
      <c r="O8144" s="7" t="n"/>
      <c r="P8144" s="7" t="n"/>
      <c r="Q8144" s="8" t="n"/>
      <c r="R8144" s="9" t="n"/>
      <c r="S8144" s="8" t="n"/>
      <c r="T8144" s="8" t="n"/>
      <c r="U8144" s="8" t="n"/>
      <c r="V8144" s="11">
        <f>IF(OR(B8144="",C8144=""),"",CONCATENATE(B8144,".",C8144))</f>
        <v/>
      </c>
      <c r="W8144" s="6">
        <f>UPPER(TRIM(H8144))</f>
        <v/>
      </c>
      <c r="X8144" s="6">
        <f>UPPER(TRIM(I8144))</f>
        <v/>
      </c>
      <c r="Y8144" s="6">
        <f>IF(V8144&lt;&gt;"",IFERROR(INDEX(federal_program_name_lookup,MATCH(V8144,aln_lookup,0)),""),"")</f>
        <v/>
      </c>
    </row>
    <row r="8145">
      <c r="A8145" s="6">
        <f>IF(B8145&lt;&gt;"", "AWARD-"&amp;TEXT(ROW()-1,"0000"), "")</f>
        <v/>
      </c>
      <c r="B8145" s="7" t="n"/>
      <c r="C8145" s="7" t="n"/>
      <c r="D8145" s="7" t="n"/>
      <c r="E8145" s="8" t="n"/>
      <c r="F8145" s="9" t="n"/>
      <c r="G8145" s="8" t="n"/>
      <c r="H8145" s="8" t="n"/>
      <c r="I8145" s="8" t="n"/>
      <c r="J8145" s="10">
        <f>IF(A8145="",0,SUMIFS(amount_expended,cfda_key,V8145))</f>
        <v/>
      </c>
      <c r="K8145" s="10">
        <f>IF(G8145="OTHER CLUSTER NOT LISTED ABOVE",SUMIFS(amount_expended,uniform_other_cluster_name,X8145), IF(AND(OR(G8145="N/A",G8145=""),H8145=""),0,IF(G8145="STATE CLUSTER",SUMIFS(amount_expended,uniform_state_cluster_name,W8145),SUMIFS(amount_expended,cluster_name,G8145))))</f>
        <v/>
      </c>
      <c r="L8145" s="8" t="n"/>
      <c r="M8145" s="7" t="n"/>
      <c r="N8145" s="8" t="n"/>
      <c r="O8145" s="7" t="n"/>
      <c r="P8145" s="7" t="n"/>
      <c r="Q8145" s="8" t="n"/>
      <c r="R8145" s="9" t="n"/>
      <c r="S8145" s="8" t="n"/>
      <c r="T8145" s="8" t="n"/>
      <c r="U8145" s="8" t="n"/>
      <c r="V8145" s="11">
        <f>IF(OR(B8145="",C8145=""),"",CONCATENATE(B8145,".",C8145))</f>
        <v/>
      </c>
      <c r="W8145" s="6">
        <f>UPPER(TRIM(H8145))</f>
        <v/>
      </c>
      <c r="X8145" s="6">
        <f>UPPER(TRIM(I8145))</f>
        <v/>
      </c>
      <c r="Y8145" s="6">
        <f>IF(V8145&lt;&gt;"",IFERROR(INDEX(federal_program_name_lookup,MATCH(V8145,aln_lookup,0)),""),"")</f>
        <v/>
      </c>
    </row>
    <row r="8146">
      <c r="A8146" s="6">
        <f>IF(B8146&lt;&gt;"", "AWARD-"&amp;TEXT(ROW()-1,"0000"), "")</f>
        <v/>
      </c>
      <c r="B8146" s="7" t="n"/>
      <c r="C8146" s="7" t="n"/>
      <c r="D8146" s="7" t="n"/>
      <c r="E8146" s="8" t="n"/>
      <c r="F8146" s="9" t="n"/>
      <c r="G8146" s="8" t="n"/>
      <c r="H8146" s="8" t="n"/>
      <c r="I8146" s="8" t="n"/>
      <c r="J8146" s="10">
        <f>IF(A8146="",0,SUMIFS(amount_expended,cfda_key,V8146))</f>
        <v/>
      </c>
      <c r="K8146" s="10">
        <f>IF(G8146="OTHER CLUSTER NOT LISTED ABOVE",SUMIFS(amount_expended,uniform_other_cluster_name,X8146), IF(AND(OR(G8146="N/A",G8146=""),H8146=""),0,IF(G8146="STATE CLUSTER",SUMIFS(amount_expended,uniform_state_cluster_name,W8146),SUMIFS(amount_expended,cluster_name,G8146))))</f>
        <v/>
      </c>
      <c r="L8146" s="8" t="n"/>
      <c r="M8146" s="7" t="n"/>
      <c r="N8146" s="8" t="n"/>
      <c r="O8146" s="7" t="n"/>
      <c r="P8146" s="7" t="n"/>
      <c r="Q8146" s="8" t="n"/>
      <c r="R8146" s="9" t="n"/>
      <c r="S8146" s="8" t="n"/>
      <c r="T8146" s="8" t="n"/>
      <c r="U8146" s="8" t="n"/>
      <c r="V8146" s="11">
        <f>IF(OR(B8146="",C8146=""),"",CONCATENATE(B8146,".",C8146))</f>
        <v/>
      </c>
      <c r="W8146" s="6">
        <f>UPPER(TRIM(H8146))</f>
        <v/>
      </c>
      <c r="X8146" s="6">
        <f>UPPER(TRIM(I8146))</f>
        <v/>
      </c>
      <c r="Y8146" s="6">
        <f>IF(V8146&lt;&gt;"",IFERROR(INDEX(federal_program_name_lookup,MATCH(V8146,aln_lookup,0)),""),"")</f>
        <v/>
      </c>
    </row>
    <row r="8147">
      <c r="A8147" s="6">
        <f>IF(B8147&lt;&gt;"", "AWARD-"&amp;TEXT(ROW()-1,"0000"), "")</f>
        <v/>
      </c>
      <c r="B8147" s="7" t="n"/>
      <c r="C8147" s="7" t="n"/>
      <c r="D8147" s="7" t="n"/>
      <c r="E8147" s="8" t="n"/>
      <c r="F8147" s="9" t="n"/>
      <c r="G8147" s="8" t="n"/>
      <c r="H8147" s="8" t="n"/>
      <c r="I8147" s="8" t="n"/>
      <c r="J8147" s="10">
        <f>IF(A8147="",0,SUMIFS(amount_expended,cfda_key,V8147))</f>
        <v/>
      </c>
      <c r="K8147" s="10">
        <f>IF(G8147="OTHER CLUSTER NOT LISTED ABOVE",SUMIFS(amount_expended,uniform_other_cluster_name,X8147), IF(AND(OR(G8147="N/A",G8147=""),H8147=""),0,IF(G8147="STATE CLUSTER",SUMIFS(amount_expended,uniform_state_cluster_name,W8147),SUMIFS(amount_expended,cluster_name,G8147))))</f>
        <v/>
      </c>
      <c r="L8147" s="8" t="n"/>
      <c r="M8147" s="7" t="n"/>
      <c r="N8147" s="8" t="n"/>
      <c r="O8147" s="7" t="n"/>
      <c r="P8147" s="7" t="n"/>
      <c r="Q8147" s="8" t="n"/>
      <c r="R8147" s="9" t="n"/>
      <c r="S8147" s="8" t="n"/>
      <c r="T8147" s="8" t="n"/>
      <c r="U8147" s="8" t="n"/>
      <c r="V8147" s="11">
        <f>IF(OR(B8147="",C8147=""),"",CONCATENATE(B8147,".",C8147))</f>
        <v/>
      </c>
      <c r="W8147" s="6">
        <f>UPPER(TRIM(H8147))</f>
        <v/>
      </c>
      <c r="X8147" s="6">
        <f>UPPER(TRIM(I8147))</f>
        <v/>
      </c>
      <c r="Y8147" s="6">
        <f>IF(V8147&lt;&gt;"",IFERROR(INDEX(federal_program_name_lookup,MATCH(V8147,aln_lookup,0)),""),"")</f>
        <v/>
      </c>
    </row>
    <row r="8148">
      <c r="A8148" s="6">
        <f>IF(B8148&lt;&gt;"", "AWARD-"&amp;TEXT(ROW()-1,"0000"), "")</f>
        <v/>
      </c>
      <c r="B8148" s="7" t="n"/>
      <c r="C8148" s="7" t="n"/>
      <c r="D8148" s="7" t="n"/>
      <c r="E8148" s="8" t="n"/>
      <c r="F8148" s="9" t="n"/>
      <c r="G8148" s="8" t="n"/>
      <c r="H8148" s="8" t="n"/>
      <c r="I8148" s="8" t="n"/>
      <c r="J8148" s="10">
        <f>IF(A8148="",0,SUMIFS(amount_expended,cfda_key,V8148))</f>
        <v/>
      </c>
      <c r="K8148" s="10">
        <f>IF(G8148="OTHER CLUSTER NOT LISTED ABOVE",SUMIFS(amount_expended,uniform_other_cluster_name,X8148), IF(AND(OR(G8148="N/A",G8148=""),H8148=""),0,IF(G8148="STATE CLUSTER",SUMIFS(amount_expended,uniform_state_cluster_name,W8148),SUMIFS(amount_expended,cluster_name,G8148))))</f>
        <v/>
      </c>
      <c r="L8148" s="8" t="n"/>
      <c r="M8148" s="7" t="n"/>
      <c r="N8148" s="8" t="n"/>
      <c r="O8148" s="7" t="n"/>
      <c r="P8148" s="7" t="n"/>
      <c r="Q8148" s="8" t="n"/>
      <c r="R8148" s="9" t="n"/>
      <c r="S8148" s="8" t="n"/>
      <c r="T8148" s="8" t="n"/>
      <c r="U8148" s="8" t="n"/>
      <c r="V8148" s="11">
        <f>IF(OR(B8148="",C8148=""),"",CONCATENATE(B8148,".",C8148))</f>
        <v/>
      </c>
      <c r="W8148" s="6">
        <f>UPPER(TRIM(H8148))</f>
        <v/>
      </c>
      <c r="X8148" s="6">
        <f>UPPER(TRIM(I8148))</f>
        <v/>
      </c>
      <c r="Y8148" s="6">
        <f>IF(V8148&lt;&gt;"",IFERROR(INDEX(federal_program_name_lookup,MATCH(V8148,aln_lookup,0)),""),"")</f>
        <v/>
      </c>
    </row>
    <row r="8149">
      <c r="A8149" s="6">
        <f>IF(B8149&lt;&gt;"", "AWARD-"&amp;TEXT(ROW()-1,"0000"), "")</f>
        <v/>
      </c>
      <c r="B8149" s="7" t="n"/>
      <c r="C8149" s="7" t="n"/>
      <c r="D8149" s="7" t="n"/>
      <c r="E8149" s="8" t="n"/>
      <c r="F8149" s="9" t="n"/>
      <c r="G8149" s="8" t="n"/>
      <c r="H8149" s="8" t="n"/>
      <c r="I8149" s="8" t="n"/>
      <c r="J8149" s="10">
        <f>IF(A8149="",0,SUMIFS(amount_expended,cfda_key,V8149))</f>
        <v/>
      </c>
      <c r="K8149" s="10">
        <f>IF(G8149="OTHER CLUSTER NOT LISTED ABOVE",SUMIFS(amount_expended,uniform_other_cluster_name,X8149), IF(AND(OR(G8149="N/A",G8149=""),H8149=""),0,IF(G8149="STATE CLUSTER",SUMIFS(amount_expended,uniform_state_cluster_name,W8149),SUMIFS(amount_expended,cluster_name,G8149))))</f>
        <v/>
      </c>
      <c r="L8149" s="8" t="n"/>
      <c r="M8149" s="7" t="n"/>
      <c r="N8149" s="8" t="n"/>
      <c r="O8149" s="7" t="n"/>
      <c r="P8149" s="7" t="n"/>
      <c r="Q8149" s="8" t="n"/>
      <c r="R8149" s="9" t="n"/>
      <c r="S8149" s="8" t="n"/>
      <c r="T8149" s="8" t="n"/>
      <c r="U8149" s="8" t="n"/>
      <c r="V8149" s="11">
        <f>IF(OR(B8149="",C8149=""),"",CONCATENATE(B8149,".",C8149))</f>
        <v/>
      </c>
      <c r="W8149" s="6">
        <f>UPPER(TRIM(H8149))</f>
        <v/>
      </c>
      <c r="X8149" s="6">
        <f>UPPER(TRIM(I8149))</f>
        <v/>
      </c>
      <c r="Y8149" s="6">
        <f>IF(V8149&lt;&gt;"",IFERROR(INDEX(federal_program_name_lookup,MATCH(V8149,aln_lookup,0)),""),"")</f>
        <v/>
      </c>
    </row>
    <row r="8150">
      <c r="A8150" s="6">
        <f>IF(B8150&lt;&gt;"", "AWARD-"&amp;TEXT(ROW()-1,"0000"), "")</f>
        <v/>
      </c>
      <c r="B8150" s="7" t="n"/>
      <c r="C8150" s="7" t="n"/>
      <c r="D8150" s="7" t="n"/>
      <c r="E8150" s="8" t="n"/>
      <c r="F8150" s="9" t="n"/>
      <c r="G8150" s="8" t="n"/>
      <c r="H8150" s="8" t="n"/>
      <c r="I8150" s="8" t="n"/>
      <c r="J8150" s="10">
        <f>IF(A8150="",0,SUMIFS(amount_expended,cfda_key,V8150))</f>
        <v/>
      </c>
      <c r="K8150" s="10">
        <f>IF(G8150="OTHER CLUSTER NOT LISTED ABOVE",SUMIFS(amount_expended,uniform_other_cluster_name,X8150), IF(AND(OR(G8150="N/A",G8150=""),H8150=""),0,IF(G8150="STATE CLUSTER",SUMIFS(amount_expended,uniform_state_cluster_name,W8150),SUMIFS(amount_expended,cluster_name,G8150))))</f>
        <v/>
      </c>
      <c r="L8150" s="8" t="n"/>
      <c r="M8150" s="7" t="n"/>
      <c r="N8150" s="8" t="n"/>
      <c r="O8150" s="7" t="n"/>
      <c r="P8150" s="7" t="n"/>
      <c r="Q8150" s="8" t="n"/>
      <c r="R8150" s="9" t="n"/>
      <c r="S8150" s="8" t="n"/>
      <c r="T8150" s="8" t="n"/>
      <c r="U8150" s="8" t="n"/>
      <c r="V8150" s="11">
        <f>IF(OR(B8150="",C8150=""),"",CONCATENATE(B8150,".",C8150))</f>
        <v/>
      </c>
      <c r="W8150" s="6">
        <f>UPPER(TRIM(H8150))</f>
        <v/>
      </c>
      <c r="X8150" s="6">
        <f>UPPER(TRIM(I8150))</f>
        <v/>
      </c>
      <c r="Y8150" s="6">
        <f>IF(V8150&lt;&gt;"",IFERROR(INDEX(federal_program_name_lookup,MATCH(V8150,aln_lookup,0)),""),"")</f>
        <v/>
      </c>
    </row>
    <row r="8151">
      <c r="A8151" s="6">
        <f>IF(B8151&lt;&gt;"", "AWARD-"&amp;TEXT(ROW()-1,"0000"), "")</f>
        <v/>
      </c>
      <c r="B8151" s="7" t="n"/>
      <c r="C8151" s="7" t="n"/>
      <c r="D8151" s="7" t="n"/>
      <c r="E8151" s="8" t="n"/>
      <c r="F8151" s="9" t="n"/>
      <c r="G8151" s="8" t="n"/>
      <c r="H8151" s="8" t="n"/>
      <c r="I8151" s="8" t="n"/>
      <c r="J8151" s="10">
        <f>IF(A8151="",0,SUMIFS(amount_expended,cfda_key,V8151))</f>
        <v/>
      </c>
      <c r="K8151" s="10">
        <f>IF(G8151="OTHER CLUSTER NOT LISTED ABOVE",SUMIFS(amount_expended,uniform_other_cluster_name,X8151), IF(AND(OR(G8151="N/A",G8151=""),H8151=""),0,IF(G8151="STATE CLUSTER",SUMIFS(amount_expended,uniform_state_cluster_name,W8151),SUMIFS(amount_expended,cluster_name,G8151))))</f>
        <v/>
      </c>
      <c r="L8151" s="8" t="n"/>
      <c r="M8151" s="7" t="n"/>
      <c r="N8151" s="8" t="n"/>
      <c r="O8151" s="7" t="n"/>
      <c r="P8151" s="7" t="n"/>
      <c r="Q8151" s="8" t="n"/>
      <c r="R8151" s="9" t="n"/>
      <c r="S8151" s="8" t="n"/>
      <c r="T8151" s="8" t="n"/>
      <c r="U8151" s="8" t="n"/>
      <c r="V8151" s="11">
        <f>IF(OR(B8151="",C8151=""),"",CONCATENATE(B8151,".",C8151))</f>
        <v/>
      </c>
      <c r="W8151" s="6">
        <f>UPPER(TRIM(H8151))</f>
        <v/>
      </c>
      <c r="X8151" s="6">
        <f>UPPER(TRIM(I8151))</f>
        <v/>
      </c>
      <c r="Y8151" s="6">
        <f>IF(V8151&lt;&gt;"",IFERROR(INDEX(federal_program_name_lookup,MATCH(V8151,aln_lookup,0)),""),"")</f>
        <v/>
      </c>
    </row>
    <row r="8152">
      <c r="A8152" s="6">
        <f>IF(B8152&lt;&gt;"", "AWARD-"&amp;TEXT(ROW()-1,"0000"), "")</f>
        <v/>
      </c>
      <c r="B8152" s="7" t="n"/>
      <c r="C8152" s="7" t="n"/>
      <c r="D8152" s="7" t="n"/>
      <c r="E8152" s="8" t="n"/>
      <c r="F8152" s="9" t="n"/>
      <c r="G8152" s="8" t="n"/>
      <c r="H8152" s="8" t="n"/>
      <c r="I8152" s="8" t="n"/>
      <c r="J8152" s="10">
        <f>IF(A8152="",0,SUMIFS(amount_expended,cfda_key,V8152))</f>
        <v/>
      </c>
      <c r="K8152" s="10">
        <f>IF(G8152="OTHER CLUSTER NOT LISTED ABOVE",SUMIFS(amount_expended,uniform_other_cluster_name,X8152), IF(AND(OR(G8152="N/A",G8152=""),H8152=""),0,IF(G8152="STATE CLUSTER",SUMIFS(amount_expended,uniform_state_cluster_name,W8152),SUMIFS(amount_expended,cluster_name,G8152))))</f>
        <v/>
      </c>
      <c r="L8152" s="8" t="n"/>
      <c r="M8152" s="7" t="n"/>
      <c r="N8152" s="8" t="n"/>
      <c r="O8152" s="7" t="n"/>
      <c r="P8152" s="7" t="n"/>
      <c r="Q8152" s="8" t="n"/>
      <c r="R8152" s="9" t="n"/>
      <c r="S8152" s="8" t="n"/>
      <c r="T8152" s="8" t="n"/>
      <c r="U8152" s="8" t="n"/>
      <c r="V8152" s="11">
        <f>IF(OR(B8152="",C8152=""),"",CONCATENATE(B8152,".",C8152))</f>
        <v/>
      </c>
      <c r="W8152" s="6">
        <f>UPPER(TRIM(H8152))</f>
        <v/>
      </c>
      <c r="X8152" s="6">
        <f>UPPER(TRIM(I8152))</f>
        <v/>
      </c>
      <c r="Y8152" s="6">
        <f>IF(V8152&lt;&gt;"",IFERROR(INDEX(federal_program_name_lookup,MATCH(V8152,aln_lookup,0)),""),"")</f>
        <v/>
      </c>
    </row>
    <row r="8153">
      <c r="A8153" s="6">
        <f>IF(B8153&lt;&gt;"", "AWARD-"&amp;TEXT(ROW()-1,"0000"), "")</f>
        <v/>
      </c>
      <c r="B8153" s="7" t="n"/>
      <c r="C8153" s="7" t="n"/>
      <c r="D8153" s="7" t="n"/>
      <c r="E8153" s="8" t="n"/>
      <c r="F8153" s="9" t="n"/>
      <c r="G8153" s="8" t="n"/>
      <c r="H8153" s="8" t="n"/>
      <c r="I8153" s="8" t="n"/>
      <c r="J8153" s="10">
        <f>IF(A8153="",0,SUMIFS(amount_expended,cfda_key,V8153))</f>
        <v/>
      </c>
      <c r="K8153" s="10">
        <f>IF(G8153="OTHER CLUSTER NOT LISTED ABOVE",SUMIFS(amount_expended,uniform_other_cluster_name,X8153), IF(AND(OR(G8153="N/A",G8153=""),H8153=""),0,IF(G8153="STATE CLUSTER",SUMIFS(amount_expended,uniform_state_cluster_name,W8153),SUMIFS(amount_expended,cluster_name,G8153))))</f>
        <v/>
      </c>
      <c r="L8153" s="8" t="n"/>
      <c r="M8153" s="7" t="n"/>
      <c r="N8153" s="8" t="n"/>
      <c r="O8153" s="7" t="n"/>
      <c r="P8153" s="7" t="n"/>
      <c r="Q8153" s="8" t="n"/>
      <c r="R8153" s="9" t="n"/>
      <c r="S8153" s="8" t="n"/>
      <c r="T8153" s="8" t="n"/>
      <c r="U8153" s="8" t="n"/>
      <c r="V8153" s="11">
        <f>IF(OR(B8153="",C8153=""),"",CONCATENATE(B8153,".",C8153))</f>
        <v/>
      </c>
      <c r="W8153" s="6">
        <f>UPPER(TRIM(H8153))</f>
        <v/>
      </c>
      <c r="X8153" s="6">
        <f>UPPER(TRIM(I8153))</f>
        <v/>
      </c>
      <c r="Y8153" s="6">
        <f>IF(V8153&lt;&gt;"",IFERROR(INDEX(federal_program_name_lookup,MATCH(V8153,aln_lookup,0)),""),"")</f>
        <v/>
      </c>
    </row>
    <row r="8154">
      <c r="A8154" s="6">
        <f>IF(B8154&lt;&gt;"", "AWARD-"&amp;TEXT(ROW()-1,"0000"), "")</f>
        <v/>
      </c>
      <c r="B8154" s="7" t="n"/>
      <c r="C8154" s="7" t="n"/>
      <c r="D8154" s="7" t="n"/>
      <c r="E8154" s="8" t="n"/>
      <c r="F8154" s="9" t="n"/>
      <c r="G8154" s="8" t="n"/>
      <c r="H8154" s="8" t="n"/>
      <c r="I8154" s="8" t="n"/>
      <c r="J8154" s="10">
        <f>IF(A8154="",0,SUMIFS(amount_expended,cfda_key,V8154))</f>
        <v/>
      </c>
      <c r="K8154" s="10">
        <f>IF(G8154="OTHER CLUSTER NOT LISTED ABOVE",SUMIFS(amount_expended,uniform_other_cluster_name,X8154), IF(AND(OR(G8154="N/A",G8154=""),H8154=""),0,IF(G8154="STATE CLUSTER",SUMIFS(amount_expended,uniform_state_cluster_name,W8154),SUMIFS(amount_expended,cluster_name,G8154))))</f>
        <v/>
      </c>
      <c r="L8154" s="8" t="n"/>
      <c r="M8154" s="7" t="n"/>
      <c r="N8154" s="8" t="n"/>
      <c r="O8154" s="7" t="n"/>
      <c r="P8154" s="7" t="n"/>
      <c r="Q8154" s="8" t="n"/>
      <c r="R8154" s="9" t="n"/>
      <c r="S8154" s="8" t="n"/>
      <c r="T8154" s="8" t="n"/>
      <c r="U8154" s="8" t="n"/>
      <c r="V8154" s="11">
        <f>IF(OR(B8154="",C8154=""),"",CONCATENATE(B8154,".",C8154))</f>
        <v/>
      </c>
      <c r="W8154" s="6">
        <f>UPPER(TRIM(H8154))</f>
        <v/>
      </c>
      <c r="X8154" s="6">
        <f>UPPER(TRIM(I8154))</f>
        <v/>
      </c>
      <c r="Y8154" s="6">
        <f>IF(V8154&lt;&gt;"",IFERROR(INDEX(federal_program_name_lookup,MATCH(V8154,aln_lookup,0)),""),"")</f>
        <v/>
      </c>
    </row>
    <row r="8155">
      <c r="A8155" s="6">
        <f>IF(B8155&lt;&gt;"", "AWARD-"&amp;TEXT(ROW()-1,"0000"), "")</f>
        <v/>
      </c>
      <c r="B8155" s="7" t="n"/>
      <c r="C8155" s="7" t="n"/>
      <c r="D8155" s="7" t="n"/>
      <c r="E8155" s="8" t="n"/>
      <c r="F8155" s="9" t="n"/>
      <c r="G8155" s="8" t="n"/>
      <c r="H8155" s="8" t="n"/>
      <c r="I8155" s="8" t="n"/>
      <c r="J8155" s="10">
        <f>IF(A8155="",0,SUMIFS(amount_expended,cfda_key,V8155))</f>
        <v/>
      </c>
      <c r="K8155" s="10">
        <f>IF(G8155="OTHER CLUSTER NOT LISTED ABOVE",SUMIFS(amount_expended,uniform_other_cluster_name,X8155), IF(AND(OR(G8155="N/A",G8155=""),H8155=""),0,IF(G8155="STATE CLUSTER",SUMIFS(amount_expended,uniform_state_cluster_name,W8155),SUMIFS(amount_expended,cluster_name,G8155))))</f>
        <v/>
      </c>
      <c r="L8155" s="8" t="n"/>
      <c r="M8155" s="7" t="n"/>
      <c r="N8155" s="8" t="n"/>
      <c r="O8155" s="7" t="n"/>
      <c r="P8155" s="7" t="n"/>
      <c r="Q8155" s="8" t="n"/>
      <c r="R8155" s="9" t="n"/>
      <c r="S8155" s="8" t="n"/>
      <c r="T8155" s="8" t="n"/>
      <c r="U8155" s="8" t="n"/>
      <c r="V8155" s="11">
        <f>IF(OR(B8155="",C8155=""),"",CONCATENATE(B8155,".",C8155))</f>
        <v/>
      </c>
      <c r="W8155" s="6">
        <f>UPPER(TRIM(H8155))</f>
        <v/>
      </c>
      <c r="X8155" s="6">
        <f>UPPER(TRIM(I8155))</f>
        <v/>
      </c>
      <c r="Y8155" s="6">
        <f>IF(V8155&lt;&gt;"",IFERROR(INDEX(federal_program_name_lookup,MATCH(V8155,aln_lookup,0)),""),"")</f>
        <v/>
      </c>
    </row>
    <row r="8156">
      <c r="A8156" s="6">
        <f>IF(B8156&lt;&gt;"", "AWARD-"&amp;TEXT(ROW()-1,"0000"), "")</f>
        <v/>
      </c>
      <c r="B8156" s="7" t="n"/>
      <c r="C8156" s="7" t="n"/>
      <c r="D8156" s="7" t="n"/>
      <c r="E8156" s="8" t="n"/>
      <c r="F8156" s="9" t="n"/>
      <c r="G8156" s="8" t="n"/>
      <c r="H8156" s="8" t="n"/>
      <c r="I8156" s="8" t="n"/>
      <c r="J8156" s="10">
        <f>IF(A8156="",0,SUMIFS(amount_expended,cfda_key,V8156))</f>
        <v/>
      </c>
      <c r="K8156" s="10">
        <f>IF(G8156="OTHER CLUSTER NOT LISTED ABOVE",SUMIFS(amount_expended,uniform_other_cluster_name,X8156), IF(AND(OR(G8156="N/A",G8156=""),H8156=""),0,IF(G8156="STATE CLUSTER",SUMIFS(amount_expended,uniform_state_cluster_name,W8156),SUMIFS(amount_expended,cluster_name,G8156))))</f>
        <v/>
      </c>
      <c r="L8156" s="8" t="n"/>
      <c r="M8156" s="7" t="n"/>
      <c r="N8156" s="8" t="n"/>
      <c r="O8156" s="7" t="n"/>
      <c r="P8156" s="7" t="n"/>
      <c r="Q8156" s="8" t="n"/>
      <c r="R8156" s="9" t="n"/>
      <c r="S8156" s="8" t="n"/>
      <c r="T8156" s="8" t="n"/>
      <c r="U8156" s="8" t="n"/>
      <c r="V8156" s="11">
        <f>IF(OR(B8156="",C8156=""),"",CONCATENATE(B8156,".",C8156))</f>
        <v/>
      </c>
      <c r="W8156" s="6">
        <f>UPPER(TRIM(H8156))</f>
        <v/>
      </c>
      <c r="X8156" s="6">
        <f>UPPER(TRIM(I8156))</f>
        <v/>
      </c>
      <c r="Y8156" s="6">
        <f>IF(V8156&lt;&gt;"",IFERROR(INDEX(federal_program_name_lookup,MATCH(V8156,aln_lookup,0)),""),"")</f>
        <v/>
      </c>
    </row>
    <row r="8157">
      <c r="A8157" s="6">
        <f>IF(B8157&lt;&gt;"", "AWARD-"&amp;TEXT(ROW()-1,"0000"), "")</f>
        <v/>
      </c>
      <c r="B8157" s="7" t="n"/>
      <c r="C8157" s="7" t="n"/>
      <c r="D8157" s="7" t="n"/>
      <c r="E8157" s="8" t="n"/>
      <c r="F8157" s="9" t="n"/>
      <c r="G8157" s="8" t="n"/>
      <c r="H8157" s="8" t="n"/>
      <c r="I8157" s="8" t="n"/>
      <c r="J8157" s="10">
        <f>IF(A8157="",0,SUMIFS(amount_expended,cfda_key,V8157))</f>
        <v/>
      </c>
      <c r="K8157" s="10">
        <f>IF(G8157="OTHER CLUSTER NOT LISTED ABOVE",SUMIFS(amount_expended,uniform_other_cluster_name,X8157), IF(AND(OR(G8157="N/A",G8157=""),H8157=""),0,IF(G8157="STATE CLUSTER",SUMIFS(amount_expended,uniform_state_cluster_name,W8157),SUMIFS(amount_expended,cluster_name,G8157))))</f>
        <v/>
      </c>
      <c r="L8157" s="8" t="n"/>
      <c r="M8157" s="7" t="n"/>
      <c r="N8157" s="8" t="n"/>
      <c r="O8157" s="7" t="n"/>
      <c r="P8157" s="7" t="n"/>
      <c r="Q8157" s="8" t="n"/>
      <c r="R8157" s="9" t="n"/>
      <c r="S8157" s="8" t="n"/>
      <c r="T8157" s="8" t="n"/>
      <c r="U8157" s="8" t="n"/>
      <c r="V8157" s="11">
        <f>IF(OR(B8157="",C8157=""),"",CONCATENATE(B8157,".",C8157))</f>
        <v/>
      </c>
      <c r="W8157" s="6">
        <f>UPPER(TRIM(H8157))</f>
        <v/>
      </c>
      <c r="X8157" s="6">
        <f>UPPER(TRIM(I8157))</f>
        <v/>
      </c>
      <c r="Y8157" s="6">
        <f>IF(V8157&lt;&gt;"",IFERROR(INDEX(federal_program_name_lookup,MATCH(V8157,aln_lookup,0)),""),"")</f>
        <v/>
      </c>
    </row>
    <row r="8158">
      <c r="A8158" s="6">
        <f>IF(B8158&lt;&gt;"", "AWARD-"&amp;TEXT(ROW()-1,"0000"), "")</f>
        <v/>
      </c>
      <c r="B8158" s="7" t="n"/>
      <c r="C8158" s="7" t="n"/>
      <c r="D8158" s="7" t="n"/>
      <c r="E8158" s="8" t="n"/>
      <c r="F8158" s="9" t="n"/>
      <c r="G8158" s="8" t="n"/>
      <c r="H8158" s="8" t="n"/>
      <c r="I8158" s="8" t="n"/>
      <c r="J8158" s="10">
        <f>IF(A8158="",0,SUMIFS(amount_expended,cfda_key,V8158))</f>
        <v/>
      </c>
      <c r="K8158" s="10">
        <f>IF(G8158="OTHER CLUSTER NOT LISTED ABOVE",SUMIFS(amount_expended,uniform_other_cluster_name,X8158), IF(AND(OR(G8158="N/A",G8158=""),H8158=""),0,IF(G8158="STATE CLUSTER",SUMIFS(amount_expended,uniform_state_cluster_name,W8158),SUMIFS(amount_expended,cluster_name,G8158))))</f>
        <v/>
      </c>
      <c r="L8158" s="8" t="n"/>
      <c r="M8158" s="7" t="n"/>
      <c r="N8158" s="8" t="n"/>
      <c r="O8158" s="7" t="n"/>
      <c r="P8158" s="7" t="n"/>
      <c r="Q8158" s="8" t="n"/>
      <c r="R8158" s="9" t="n"/>
      <c r="S8158" s="8" t="n"/>
      <c r="T8158" s="8" t="n"/>
      <c r="U8158" s="8" t="n"/>
      <c r="V8158" s="11">
        <f>IF(OR(B8158="",C8158=""),"",CONCATENATE(B8158,".",C8158))</f>
        <v/>
      </c>
      <c r="W8158" s="6">
        <f>UPPER(TRIM(H8158))</f>
        <v/>
      </c>
      <c r="X8158" s="6">
        <f>UPPER(TRIM(I8158))</f>
        <v/>
      </c>
      <c r="Y8158" s="6">
        <f>IF(V8158&lt;&gt;"",IFERROR(INDEX(federal_program_name_lookup,MATCH(V8158,aln_lookup,0)),""),"")</f>
        <v/>
      </c>
    </row>
    <row r="8159">
      <c r="A8159" s="6">
        <f>IF(B8159&lt;&gt;"", "AWARD-"&amp;TEXT(ROW()-1,"0000"), "")</f>
        <v/>
      </c>
      <c r="B8159" s="7" t="n"/>
      <c r="C8159" s="7" t="n"/>
      <c r="D8159" s="7" t="n"/>
      <c r="E8159" s="8" t="n"/>
      <c r="F8159" s="9" t="n"/>
      <c r="G8159" s="8" t="n"/>
      <c r="H8159" s="8" t="n"/>
      <c r="I8159" s="8" t="n"/>
      <c r="J8159" s="10">
        <f>IF(A8159="",0,SUMIFS(amount_expended,cfda_key,V8159))</f>
        <v/>
      </c>
      <c r="K8159" s="10">
        <f>IF(G8159="OTHER CLUSTER NOT LISTED ABOVE",SUMIFS(amount_expended,uniform_other_cluster_name,X8159), IF(AND(OR(G8159="N/A",G8159=""),H8159=""),0,IF(G8159="STATE CLUSTER",SUMIFS(amount_expended,uniform_state_cluster_name,W8159),SUMIFS(amount_expended,cluster_name,G8159))))</f>
        <v/>
      </c>
      <c r="L8159" s="8" t="n"/>
      <c r="M8159" s="7" t="n"/>
      <c r="N8159" s="8" t="n"/>
      <c r="O8159" s="7" t="n"/>
      <c r="P8159" s="7" t="n"/>
      <c r="Q8159" s="8" t="n"/>
      <c r="R8159" s="9" t="n"/>
      <c r="S8159" s="8" t="n"/>
      <c r="T8159" s="8" t="n"/>
      <c r="U8159" s="8" t="n"/>
      <c r="V8159" s="11">
        <f>IF(OR(B8159="",C8159=""),"",CONCATENATE(B8159,".",C8159))</f>
        <v/>
      </c>
      <c r="W8159" s="6">
        <f>UPPER(TRIM(H8159))</f>
        <v/>
      </c>
      <c r="X8159" s="6">
        <f>UPPER(TRIM(I8159))</f>
        <v/>
      </c>
      <c r="Y8159" s="6">
        <f>IF(V8159&lt;&gt;"",IFERROR(INDEX(federal_program_name_lookup,MATCH(V8159,aln_lookup,0)),""),"")</f>
        <v/>
      </c>
    </row>
    <row r="8160">
      <c r="A8160" s="6">
        <f>IF(B8160&lt;&gt;"", "AWARD-"&amp;TEXT(ROW()-1,"0000"), "")</f>
        <v/>
      </c>
      <c r="B8160" s="7" t="n"/>
      <c r="C8160" s="7" t="n"/>
      <c r="D8160" s="7" t="n"/>
      <c r="E8160" s="8" t="n"/>
      <c r="F8160" s="9" t="n"/>
      <c r="G8160" s="8" t="n"/>
      <c r="H8160" s="8" t="n"/>
      <c r="I8160" s="8" t="n"/>
      <c r="J8160" s="10">
        <f>IF(A8160="",0,SUMIFS(amount_expended,cfda_key,V8160))</f>
        <v/>
      </c>
      <c r="K8160" s="10">
        <f>IF(G8160="OTHER CLUSTER NOT LISTED ABOVE",SUMIFS(amount_expended,uniform_other_cluster_name,X8160), IF(AND(OR(G8160="N/A",G8160=""),H8160=""),0,IF(G8160="STATE CLUSTER",SUMIFS(amount_expended,uniform_state_cluster_name,W8160),SUMIFS(amount_expended,cluster_name,G8160))))</f>
        <v/>
      </c>
      <c r="L8160" s="8" t="n"/>
      <c r="M8160" s="7" t="n"/>
      <c r="N8160" s="8" t="n"/>
      <c r="O8160" s="7" t="n"/>
      <c r="P8160" s="7" t="n"/>
      <c r="Q8160" s="8" t="n"/>
      <c r="R8160" s="9" t="n"/>
      <c r="S8160" s="8" t="n"/>
      <c r="T8160" s="8" t="n"/>
      <c r="U8160" s="8" t="n"/>
      <c r="V8160" s="11">
        <f>IF(OR(B8160="",C8160=""),"",CONCATENATE(B8160,".",C8160))</f>
        <v/>
      </c>
      <c r="W8160" s="6">
        <f>UPPER(TRIM(H8160))</f>
        <v/>
      </c>
      <c r="X8160" s="6">
        <f>UPPER(TRIM(I8160))</f>
        <v/>
      </c>
      <c r="Y8160" s="6">
        <f>IF(V8160&lt;&gt;"",IFERROR(INDEX(federal_program_name_lookup,MATCH(V8160,aln_lookup,0)),""),"")</f>
        <v/>
      </c>
    </row>
    <row r="8161">
      <c r="A8161" s="6">
        <f>IF(B8161&lt;&gt;"", "AWARD-"&amp;TEXT(ROW()-1,"0000"), "")</f>
        <v/>
      </c>
      <c r="B8161" s="7" t="n"/>
      <c r="C8161" s="7" t="n"/>
      <c r="D8161" s="7" t="n"/>
      <c r="E8161" s="8" t="n"/>
      <c r="F8161" s="9" t="n"/>
      <c r="G8161" s="8" t="n"/>
      <c r="H8161" s="8" t="n"/>
      <c r="I8161" s="8" t="n"/>
      <c r="J8161" s="10">
        <f>IF(A8161="",0,SUMIFS(amount_expended,cfda_key,V8161))</f>
        <v/>
      </c>
      <c r="K8161" s="10">
        <f>IF(G8161="OTHER CLUSTER NOT LISTED ABOVE",SUMIFS(amount_expended,uniform_other_cluster_name,X8161), IF(AND(OR(G8161="N/A",G8161=""),H8161=""),0,IF(G8161="STATE CLUSTER",SUMIFS(amount_expended,uniform_state_cluster_name,W8161),SUMIFS(amount_expended,cluster_name,G8161))))</f>
        <v/>
      </c>
      <c r="L8161" s="8" t="n"/>
      <c r="M8161" s="7" t="n"/>
      <c r="N8161" s="8" t="n"/>
      <c r="O8161" s="7" t="n"/>
      <c r="P8161" s="7" t="n"/>
      <c r="Q8161" s="8" t="n"/>
      <c r="R8161" s="9" t="n"/>
      <c r="S8161" s="8" t="n"/>
      <c r="T8161" s="8" t="n"/>
      <c r="U8161" s="8" t="n"/>
      <c r="V8161" s="11">
        <f>IF(OR(B8161="",C8161=""),"",CONCATENATE(B8161,".",C8161))</f>
        <v/>
      </c>
      <c r="W8161" s="6">
        <f>UPPER(TRIM(H8161))</f>
        <v/>
      </c>
      <c r="X8161" s="6">
        <f>UPPER(TRIM(I8161))</f>
        <v/>
      </c>
      <c r="Y8161" s="6">
        <f>IF(V8161&lt;&gt;"",IFERROR(INDEX(federal_program_name_lookup,MATCH(V8161,aln_lookup,0)),""),"")</f>
        <v/>
      </c>
    </row>
    <row r="8162">
      <c r="A8162" s="6">
        <f>IF(B8162&lt;&gt;"", "AWARD-"&amp;TEXT(ROW()-1,"0000"), "")</f>
        <v/>
      </c>
      <c r="B8162" s="7" t="n"/>
      <c r="C8162" s="7" t="n"/>
      <c r="D8162" s="7" t="n"/>
      <c r="E8162" s="8" t="n"/>
      <c r="F8162" s="9" t="n"/>
      <c r="G8162" s="8" t="n"/>
      <c r="H8162" s="8" t="n"/>
      <c r="I8162" s="8" t="n"/>
      <c r="J8162" s="10">
        <f>IF(A8162="",0,SUMIFS(amount_expended,cfda_key,V8162))</f>
        <v/>
      </c>
      <c r="K8162" s="10">
        <f>IF(G8162="OTHER CLUSTER NOT LISTED ABOVE",SUMIFS(amount_expended,uniform_other_cluster_name,X8162), IF(AND(OR(G8162="N/A",G8162=""),H8162=""),0,IF(G8162="STATE CLUSTER",SUMIFS(amount_expended,uniform_state_cluster_name,W8162),SUMIFS(amount_expended,cluster_name,G8162))))</f>
        <v/>
      </c>
      <c r="L8162" s="8" t="n"/>
      <c r="M8162" s="7" t="n"/>
      <c r="N8162" s="8" t="n"/>
      <c r="O8162" s="7" t="n"/>
      <c r="P8162" s="7" t="n"/>
      <c r="Q8162" s="8" t="n"/>
      <c r="R8162" s="9" t="n"/>
      <c r="S8162" s="8" t="n"/>
      <c r="T8162" s="8" t="n"/>
      <c r="U8162" s="8" t="n"/>
      <c r="V8162" s="11">
        <f>IF(OR(B8162="",C8162=""),"",CONCATENATE(B8162,".",C8162))</f>
        <v/>
      </c>
      <c r="W8162" s="6">
        <f>UPPER(TRIM(H8162))</f>
        <v/>
      </c>
      <c r="X8162" s="6">
        <f>UPPER(TRIM(I8162))</f>
        <v/>
      </c>
      <c r="Y8162" s="6">
        <f>IF(V8162&lt;&gt;"",IFERROR(INDEX(federal_program_name_lookup,MATCH(V8162,aln_lookup,0)),""),"")</f>
        <v/>
      </c>
    </row>
    <row r="8163">
      <c r="A8163" s="6">
        <f>IF(B8163&lt;&gt;"", "AWARD-"&amp;TEXT(ROW()-1,"0000"), "")</f>
        <v/>
      </c>
      <c r="B8163" s="7" t="n"/>
      <c r="C8163" s="7" t="n"/>
      <c r="D8163" s="7" t="n"/>
      <c r="E8163" s="8" t="n"/>
      <c r="F8163" s="9" t="n"/>
      <c r="G8163" s="8" t="n"/>
      <c r="H8163" s="8" t="n"/>
      <c r="I8163" s="8" t="n"/>
      <c r="J8163" s="10">
        <f>IF(A8163="",0,SUMIFS(amount_expended,cfda_key,V8163))</f>
        <v/>
      </c>
      <c r="K8163" s="10">
        <f>IF(G8163="OTHER CLUSTER NOT LISTED ABOVE",SUMIFS(amount_expended,uniform_other_cluster_name,X8163), IF(AND(OR(G8163="N/A",G8163=""),H8163=""),0,IF(G8163="STATE CLUSTER",SUMIFS(amount_expended,uniform_state_cluster_name,W8163),SUMIFS(amount_expended,cluster_name,G8163))))</f>
        <v/>
      </c>
      <c r="L8163" s="8" t="n"/>
      <c r="M8163" s="7" t="n"/>
      <c r="N8163" s="8" t="n"/>
      <c r="O8163" s="7" t="n"/>
      <c r="P8163" s="7" t="n"/>
      <c r="Q8163" s="8" t="n"/>
      <c r="R8163" s="9" t="n"/>
      <c r="S8163" s="8" t="n"/>
      <c r="T8163" s="8" t="n"/>
      <c r="U8163" s="8" t="n"/>
      <c r="V8163" s="11">
        <f>IF(OR(B8163="",C8163=""),"",CONCATENATE(B8163,".",C8163))</f>
        <v/>
      </c>
      <c r="W8163" s="6">
        <f>UPPER(TRIM(H8163))</f>
        <v/>
      </c>
      <c r="X8163" s="6">
        <f>UPPER(TRIM(I8163))</f>
        <v/>
      </c>
      <c r="Y8163" s="6">
        <f>IF(V8163&lt;&gt;"",IFERROR(INDEX(federal_program_name_lookup,MATCH(V8163,aln_lookup,0)),""),"")</f>
        <v/>
      </c>
    </row>
    <row r="8164">
      <c r="A8164" s="6">
        <f>IF(B8164&lt;&gt;"", "AWARD-"&amp;TEXT(ROW()-1,"0000"), "")</f>
        <v/>
      </c>
      <c r="B8164" s="7" t="n"/>
      <c r="C8164" s="7" t="n"/>
      <c r="D8164" s="7" t="n"/>
      <c r="E8164" s="8" t="n"/>
      <c r="F8164" s="9" t="n"/>
      <c r="G8164" s="8" t="n"/>
      <c r="H8164" s="8" t="n"/>
      <c r="I8164" s="8" t="n"/>
      <c r="J8164" s="10">
        <f>IF(A8164="",0,SUMIFS(amount_expended,cfda_key,V8164))</f>
        <v/>
      </c>
      <c r="K8164" s="10">
        <f>IF(G8164="OTHER CLUSTER NOT LISTED ABOVE",SUMIFS(amount_expended,uniform_other_cluster_name,X8164), IF(AND(OR(G8164="N/A",G8164=""),H8164=""),0,IF(G8164="STATE CLUSTER",SUMIFS(amount_expended,uniform_state_cluster_name,W8164),SUMIFS(amount_expended,cluster_name,G8164))))</f>
        <v/>
      </c>
      <c r="L8164" s="8" t="n"/>
      <c r="M8164" s="7" t="n"/>
      <c r="N8164" s="8" t="n"/>
      <c r="O8164" s="7" t="n"/>
      <c r="P8164" s="7" t="n"/>
      <c r="Q8164" s="8" t="n"/>
      <c r="R8164" s="9" t="n"/>
      <c r="S8164" s="8" t="n"/>
      <c r="T8164" s="8" t="n"/>
      <c r="U8164" s="8" t="n"/>
      <c r="V8164" s="11">
        <f>IF(OR(B8164="",C8164=""),"",CONCATENATE(B8164,".",C8164))</f>
        <v/>
      </c>
      <c r="W8164" s="6">
        <f>UPPER(TRIM(H8164))</f>
        <v/>
      </c>
      <c r="X8164" s="6">
        <f>UPPER(TRIM(I8164))</f>
        <v/>
      </c>
      <c r="Y8164" s="6">
        <f>IF(V8164&lt;&gt;"",IFERROR(INDEX(federal_program_name_lookup,MATCH(V8164,aln_lookup,0)),""),"")</f>
        <v/>
      </c>
    </row>
    <row r="8165">
      <c r="A8165" s="6">
        <f>IF(B8165&lt;&gt;"", "AWARD-"&amp;TEXT(ROW()-1,"0000"), "")</f>
        <v/>
      </c>
      <c r="B8165" s="7" t="n"/>
      <c r="C8165" s="7" t="n"/>
      <c r="D8165" s="7" t="n"/>
      <c r="E8165" s="8" t="n"/>
      <c r="F8165" s="9" t="n"/>
      <c r="G8165" s="8" t="n"/>
      <c r="H8165" s="8" t="n"/>
      <c r="I8165" s="8" t="n"/>
      <c r="J8165" s="10">
        <f>IF(A8165="",0,SUMIFS(amount_expended,cfda_key,V8165))</f>
        <v/>
      </c>
      <c r="K8165" s="10">
        <f>IF(G8165="OTHER CLUSTER NOT LISTED ABOVE",SUMIFS(amount_expended,uniform_other_cluster_name,X8165), IF(AND(OR(G8165="N/A",G8165=""),H8165=""),0,IF(G8165="STATE CLUSTER",SUMIFS(amount_expended,uniform_state_cluster_name,W8165),SUMIFS(amount_expended,cluster_name,G8165))))</f>
        <v/>
      </c>
      <c r="L8165" s="8" t="n"/>
      <c r="M8165" s="7" t="n"/>
      <c r="N8165" s="8" t="n"/>
      <c r="O8165" s="7" t="n"/>
      <c r="P8165" s="7" t="n"/>
      <c r="Q8165" s="8" t="n"/>
      <c r="R8165" s="9" t="n"/>
      <c r="S8165" s="8" t="n"/>
      <c r="T8165" s="8" t="n"/>
      <c r="U8165" s="8" t="n"/>
      <c r="V8165" s="11">
        <f>IF(OR(B8165="",C8165=""),"",CONCATENATE(B8165,".",C8165))</f>
        <v/>
      </c>
      <c r="W8165" s="6">
        <f>UPPER(TRIM(H8165))</f>
        <v/>
      </c>
      <c r="X8165" s="6">
        <f>UPPER(TRIM(I8165))</f>
        <v/>
      </c>
      <c r="Y8165" s="6">
        <f>IF(V8165&lt;&gt;"",IFERROR(INDEX(federal_program_name_lookup,MATCH(V8165,aln_lookup,0)),""),"")</f>
        <v/>
      </c>
    </row>
    <row r="8166">
      <c r="A8166" s="6">
        <f>IF(B8166&lt;&gt;"", "AWARD-"&amp;TEXT(ROW()-1,"0000"), "")</f>
        <v/>
      </c>
      <c r="B8166" s="7" t="n"/>
      <c r="C8166" s="7" t="n"/>
      <c r="D8166" s="7" t="n"/>
      <c r="E8166" s="8" t="n"/>
      <c r="F8166" s="9" t="n"/>
      <c r="G8166" s="8" t="n"/>
      <c r="H8166" s="8" t="n"/>
      <c r="I8166" s="8" t="n"/>
      <c r="J8166" s="10">
        <f>IF(A8166="",0,SUMIFS(amount_expended,cfda_key,V8166))</f>
        <v/>
      </c>
      <c r="K8166" s="10">
        <f>IF(G8166="OTHER CLUSTER NOT LISTED ABOVE",SUMIFS(amount_expended,uniform_other_cluster_name,X8166), IF(AND(OR(G8166="N/A",G8166=""),H8166=""),0,IF(G8166="STATE CLUSTER",SUMIFS(amount_expended,uniform_state_cluster_name,W8166),SUMIFS(amount_expended,cluster_name,G8166))))</f>
        <v/>
      </c>
      <c r="L8166" s="8" t="n"/>
      <c r="M8166" s="7" t="n"/>
      <c r="N8166" s="8" t="n"/>
      <c r="O8166" s="7" t="n"/>
      <c r="P8166" s="7" t="n"/>
      <c r="Q8166" s="8" t="n"/>
      <c r="R8166" s="9" t="n"/>
      <c r="S8166" s="8" t="n"/>
      <c r="T8166" s="8" t="n"/>
      <c r="U8166" s="8" t="n"/>
      <c r="V8166" s="11">
        <f>IF(OR(B8166="",C8166=""),"",CONCATENATE(B8166,".",C8166))</f>
        <v/>
      </c>
      <c r="W8166" s="6">
        <f>UPPER(TRIM(H8166))</f>
        <v/>
      </c>
      <c r="X8166" s="6">
        <f>UPPER(TRIM(I8166))</f>
        <v/>
      </c>
      <c r="Y8166" s="6">
        <f>IF(V8166&lt;&gt;"",IFERROR(INDEX(federal_program_name_lookup,MATCH(V8166,aln_lookup,0)),""),"")</f>
        <v/>
      </c>
    </row>
    <row r="8167">
      <c r="A8167" s="6">
        <f>IF(B8167&lt;&gt;"", "AWARD-"&amp;TEXT(ROW()-1,"0000"), "")</f>
        <v/>
      </c>
      <c r="B8167" s="7" t="n"/>
      <c r="C8167" s="7" t="n"/>
      <c r="D8167" s="7" t="n"/>
      <c r="E8167" s="8" t="n"/>
      <c r="F8167" s="9" t="n"/>
      <c r="G8167" s="8" t="n"/>
      <c r="H8167" s="8" t="n"/>
      <c r="I8167" s="8" t="n"/>
      <c r="J8167" s="10">
        <f>IF(A8167="",0,SUMIFS(amount_expended,cfda_key,V8167))</f>
        <v/>
      </c>
      <c r="K8167" s="10">
        <f>IF(G8167="OTHER CLUSTER NOT LISTED ABOVE",SUMIFS(amount_expended,uniform_other_cluster_name,X8167), IF(AND(OR(G8167="N/A",G8167=""),H8167=""),0,IF(G8167="STATE CLUSTER",SUMIFS(amount_expended,uniform_state_cluster_name,W8167),SUMIFS(amount_expended,cluster_name,G8167))))</f>
        <v/>
      </c>
      <c r="L8167" s="8" t="n"/>
      <c r="M8167" s="7" t="n"/>
      <c r="N8167" s="8" t="n"/>
      <c r="O8167" s="7" t="n"/>
      <c r="P8167" s="7" t="n"/>
      <c r="Q8167" s="8" t="n"/>
      <c r="R8167" s="9" t="n"/>
      <c r="S8167" s="8" t="n"/>
      <c r="T8167" s="8" t="n"/>
      <c r="U8167" s="8" t="n"/>
      <c r="V8167" s="11">
        <f>IF(OR(B8167="",C8167=""),"",CONCATENATE(B8167,".",C8167))</f>
        <v/>
      </c>
      <c r="W8167" s="6">
        <f>UPPER(TRIM(H8167))</f>
        <v/>
      </c>
      <c r="X8167" s="6">
        <f>UPPER(TRIM(I8167))</f>
        <v/>
      </c>
      <c r="Y8167" s="6">
        <f>IF(V8167&lt;&gt;"",IFERROR(INDEX(federal_program_name_lookup,MATCH(V8167,aln_lookup,0)),""),"")</f>
        <v/>
      </c>
    </row>
    <row r="8168">
      <c r="A8168" s="6">
        <f>IF(B8168&lt;&gt;"", "AWARD-"&amp;TEXT(ROW()-1,"0000"), "")</f>
        <v/>
      </c>
      <c r="B8168" s="7" t="n"/>
      <c r="C8168" s="7" t="n"/>
      <c r="D8168" s="7" t="n"/>
      <c r="E8168" s="8" t="n"/>
      <c r="F8168" s="9" t="n"/>
      <c r="G8168" s="8" t="n"/>
      <c r="H8168" s="8" t="n"/>
      <c r="I8168" s="8" t="n"/>
      <c r="J8168" s="10">
        <f>IF(A8168="",0,SUMIFS(amount_expended,cfda_key,V8168))</f>
        <v/>
      </c>
      <c r="K8168" s="10">
        <f>IF(G8168="OTHER CLUSTER NOT LISTED ABOVE",SUMIFS(amount_expended,uniform_other_cluster_name,X8168), IF(AND(OR(G8168="N/A",G8168=""),H8168=""),0,IF(G8168="STATE CLUSTER",SUMIFS(amount_expended,uniform_state_cluster_name,W8168),SUMIFS(amount_expended,cluster_name,G8168))))</f>
        <v/>
      </c>
      <c r="L8168" s="8" t="n"/>
      <c r="M8168" s="7" t="n"/>
      <c r="N8168" s="8" t="n"/>
      <c r="O8168" s="7" t="n"/>
      <c r="P8168" s="7" t="n"/>
      <c r="Q8168" s="8" t="n"/>
      <c r="R8168" s="9" t="n"/>
      <c r="S8168" s="8" t="n"/>
      <c r="T8168" s="8" t="n"/>
      <c r="U8168" s="8" t="n"/>
      <c r="V8168" s="11">
        <f>IF(OR(B8168="",C8168=""),"",CONCATENATE(B8168,".",C8168))</f>
        <v/>
      </c>
      <c r="W8168" s="6">
        <f>UPPER(TRIM(H8168))</f>
        <v/>
      </c>
      <c r="X8168" s="6">
        <f>UPPER(TRIM(I8168))</f>
        <v/>
      </c>
      <c r="Y8168" s="6">
        <f>IF(V8168&lt;&gt;"",IFERROR(INDEX(federal_program_name_lookup,MATCH(V8168,aln_lookup,0)),""),"")</f>
        <v/>
      </c>
    </row>
    <row r="8169">
      <c r="A8169" s="6">
        <f>IF(B8169&lt;&gt;"", "AWARD-"&amp;TEXT(ROW()-1,"0000"), "")</f>
        <v/>
      </c>
      <c r="B8169" s="7" t="n"/>
      <c r="C8169" s="7" t="n"/>
      <c r="D8169" s="7" t="n"/>
      <c r="E8169" s="8" t="n"/>
      <c r="F8169" s="9" t="n"/>
      <c r="G8169" s="8" t="n"/>
      <c r="H8169" s="8" t="n"/>
      <c r="I8169" s="8" t="n"/>
      <c r="J8169" s="10">
        <f>IF(A8169="",0,SUMIFS(amount_expended,cfda_key,V8169))</f>
        <v/>
      </c>
      <c r="K8169" s="10">
        <f>IF(G8169="OTHER CLUSTER NOT LISTED ABOVE",SUMIFS(amount_expended,uniform_other_cluster_name,X8169), IF(AND(OR(G8169="N/A",G8169=""),H8169=""),0,IF(G8169="STATE CLUSTER",SUMIFS(amount_expended,uniform_state_cluster_name,W8169),SUMIFS(amount_expended,cluster_name,G8169))))</f>
        <v/>
      </c>
      <c r="L8169" s="8" t="n"/>
      <c r="M8169" s="7" t="n"/>
      <c r="N8169" s="8" t="n"/>
      <c r="O8169" s="7" t="n"/>
      <c r="P8169" s="7" t="n"/>
      <c r="Q8169" s="8" t="n"/>
      <c r="R8169" s="9" t="n"/>
      <c r="S8169" s="8" t="n"/>
      <c r="T8169" s="8" t="n"/>
      <c r="U8169" s="8" t="n"/>
      <c r="V8169" s="11">
        <f>IF(OR(B8169="",C8169=""),"",CONCATENATE(B8169,".",C8169))</f>
        <v/>
      </c>
      <c r="W8169" s="6">
        <f>UPPER(TRIM(H8169))</f>
        <v/>
      </c>
      <c r="X8169" s="6">
        <f>UPPER(TRIM(I8169))</f>
        <v/>
      </c>
      <c r="Y8169" s="6">
        <f>IF(V8169&lt;&gt;"",IFERROR(INDEX(federal_program_name_lookup,MATCH(V8169,aln_lookup,0)),""),"")</f>
        <v/>
      </c>
    </row>
    <row r="8170">
      <c r="A8170" s="6">
        <f>IF(B8170&lt;&gt;"", "AWARD-"&amp;TEXT(ROW()-1,"0000"), "")</f>
        <v/>
      </c>
      <c r="B8170" s="7" t="n"/>
      <c r="C8170" s="7" t="n"/>
      <c r="D8170" s="7" t="n"/>
      <c r="E8170" s="8" t="n"/>
      <c r="F8170" s="9" t="n"/>
      <c r="G8170" s="8" t="n"/>
      <c r="H8170" s="8" t="n"/>
      <c r="I8170" s="8" t="n"/>
      <c r="J8170" s="10">
        <f>IF(A8170="",0,SUMIFS(amount_expended,cfda_key,V8170))</f>
        <v/>
      </c>
      <c r="K8170" s="10">
        <f>IF(G8170="OTHER CLUSTER NOT LISTED ABOVE",SUMIFS(amount_expended,uniform_other_cluster_name,X8170), IF(AND(OR(G8170="N/A",G8170=""),H8170=""),0,IF(G8170="STATE CLUSTER",SUMIFS(amount_expended,uniform_state_cluster_name,W8170),SUMIFS(amount_expended,cluster_name,G8170))))</f>
        <v/>
      </c>
      <c r="L8170" s="8" t="n"/>
      <c r="M8170" s="7" t="n"/>
      <c r="N8170" s="8" t="n"/>
      <c r="O8170" s="7" t="n"/>
      <c r="P8170" s="7" t="n"/>
      <c r="Q8170" s="8" t="n"/>
      <c r="R8170" s="9" t="n"/>
      <c r="S8170" s="8" t="n"/>
      <c r="T8170" s="8" t="n"/>
      <c r="U8170" s="8" t="n"/>
      <c r="V8170" s="11">
        <f>IF(OR(B8170="",C8170=""),"",CONCATENATE(B8170,".",C8170))</f>
        <v/>
      </c>
      <c r="W8170" s="6">
        <f>UPPER(TRIM(H8170))</f>
        <v/>
      </c>
      <c r="X8170" s="6">
        <f>UPPER(TRIM(I8170))</f>
        <v/>
      </c>
      <c r="Y8170" s="6">
        <f>IF(V8170&lt;&gt;"",IFERROR(INDEX(federal_program_name_lookup,MATCH(V8170,aln_lookup,0)),""),"")</f>
        <v/>
      </c>
    </row>
    <row r="8171">
      <c r="A8171" s="6">
        <f>IF(B8171&lt;&gt;"", "AWARD-"&amp;TEXT(ROW()-1,"0000"), "")</f>
        <v/>
      </c>
      <c r="B8171" s="7" t="n"/>
      <c r="C8171" s="7" t="n"/>
      <c r="D8171" s="7" t="n"/>
      <c r="E8171" s="8" t="n"/>
      <c r="F8171" s="9" t="n"/>
      <c r="G8171" s="8" t="n"/>
      <c r="H8171" s="8" t="n"/>
      <c r="I8171" s="8" t="n"/>
      <c r="J8171" s="10">
        <f>IF(A8171="",0,SUMIFS(amount_expended,cfda_key,V8171))</f>
        <v/>
      </c>
      <c r="K8171" s="10">
        <f>IF(G8171="OTHER CLUSTER NOT LISTED ABOVE",SUMIFS(amount_expended,uniform_other_cluster_name,X8171), IF(AND(OR(G8171="N/A",G8171=""),H8171=""),0,IF(G8171="STATE CLUSTER",SUMIFS(amount_expended,uniform_state_cluster_name,W8171),SUMIFS(amount_expended,cluster_name,G8171))))</f>
        <v/>
      </c>
      <c r="L8171" s="8" t="n"/>
      <c r="M8171" s="7" t="n"/>
      <c r="N8171" s="8" t="n"/>
      <c r="O8171" s="7" t="n"/>
      <c r="P8171" s="7" t="n"/>
      <c r="Q8171" s="8" t="n"/>
      <c r="R8171" s="9" t="n"/>
      <c r="S8171" s="8" t="n"/>
      <c r="T8171" s="8" t="n"/>
      <c r="U8171" s="8" t="n"/>
      <c r="V8171" s="11">
        <f>IF(OR(B8171="",C8171=""),"",CONCATENATE(B8171,".",C8171))</f>
        <v/>
      </c>
      <c r="W8171" s="6">
        <f>UPPER(TRIM(H8171))</f>
        <v/>
      </c>
      <c r="X8171" s="6">
        <f>UPPER(TRIM(I8171))</f>
        <v/>
      </c>
      <c r="Y8171" s="6">
        <f>IF(V8171&lt;&gt;"",IFERROR(INDEX(federal_program_name_lookup,MATCH(V8171,aln_lookup,0)),""),"")</f>
        <v/>
      </c>
    </row>
    <row r="8172">
      <c r="A8172" s="6">
        <f>IF(B8172&lt;&gt;"", "AWARD-"&amp;TEXT(ROW()-1,"0000"), "")</f>
        <v/>
      </c>
      <c r="B8172" s="7" t="n"/>
      <c r="C8172" s="7" t="n"/>
      <c r="D8172" s="7" t="n"/>
      <c r="E8172" s="8" t="n"/>
      <c r="F8172" s="9" t="n"/>
      <c r="G8172" s="8" t="n"/>
      <c r="H8172" s="8" t="n"/>
      <c r="I8172" s="8" t="n"/>
      <c r="J8172" s="10">
        <f>IF(A8172="",0,SUMIFS(amount_expended,cfda_key,V8172))</f>
        <v/>
      </c>
      <c r="K8172" s="10">
        <f>IF(G8172="OTHER CLUSTER NOT LISTED ABOVE",SUMIFS(amount_expended,uniform_other_cluster_name,X8172), IF(AND(OR(G8172="N/A",G8172=""),H8172=""),0,IF(G8172="STATE CLUSTER",SUMIFS(amount_expended,uniform_state_cluster_name,W8172),SUMIFS(amount_expended,cluster_name,G8172))))</f>
        <v/>
      </c>
      <c r="L8172" s="8" t="n"/>
      <c r="M8172" s="7" t="n"/>
      <c r="N8172" s="8" t="n"/>
      <c r="O8172" s="7" t="n"/>
      <c r="P8172" s="7" t="n"/>
      <c r="Q8172" s="8" t="n"/>
      <c r="R8172" s="9" t="n"/>
      <c r="S8172" s="8" t="n"/>
      <c r="T8172" s="8" t="n"/>
      <c r="U8172" s="8" t="n"/>
      <c r="V8172" s="11">
        <f>IF(OR(B8172="",C8172=""),"",CONCATENATE(B8172,".",C8172))</f>
        <v/>
      </c>
      <c r="W8172" s="6">
        <f>UPPER(TRIM(H8172))</f>
        <v/>
      </c>
      <c r="X8172" s="6">
        <f>UPPER(TRIM(I8172))</f>
        <v/>
      </c>
      <c r="Y8172" s="6">
        <f>IF(V8172&lt;&gt;"",IFERROR(INDEX(federal_program_name_lookup,MATCH(V8172,aln_lookup,0)),""),"")</f>
        <v/>
      </c>
    </row>
    <row r="8173">
      <c r="A8173" s="6">
        <f>IF(B8173&lt;&gt;"", "AWARD-"&amp;TEXT(ROW()-1,"0000"), "")</f>
        <v/>
      </c>
      <c r="B8173" s="7" t="n"/>
      <c r="C8173" s="7" t="n"/>
      <c r="D8173" s="7" t="n"/>
      <c r="E8173" s="8" t="n"/>
      <c r="F8173" s="9" t="n"/>
      <c r="G8173" s="8" t="n"/>
      <c r="H8173" s="8" t="n"/>
      <c r="I8173" s="8" t="n"/>
      <c r="J8173" s="10">
        <f>IF(A8173="",0,SUMIFS(amount_expended,cfda_key,V8173))</f>
        <v/>
      </c>
      <c r="K8173" s="10">
        <f>IF(G8173="OTHER CLUSTER NOT LISTED ABOVE",SUMIFS(amount_expended,uniform_other_cluster_name,X8173), IF(AND(OR(G8173="N/A",G8173=""),H8173=""),0,IF(G8173="STATE CLUSTER",SUMIFS(amount_expended,uniform_state_cluster_name,W8173),SUMIFS(amount_expended,cluster_name,G8173))))</f>
        <v/>
      </c>
      <c r="L8173" s="8" t="n"/>
      <c r="M8173" s="7" t="n"/>
      <c r="N8173" s="8" t="n"/>
      <c r="O8173" s="7" t="n"/>
      <c r="P8173" s="7" t="n"/>
      <c r="Q8173" s="8" t="n"/>
      <c r="R8173" s="9" t="n"/>
      <c r="S8173" s="8" t="n"/>
      <c r="T8173" s="8" t="n"/>
      <c r="U8173" s="8" t="n"/>
      <c r="V8173" s="11">
        <f>IF(OR(B8173="",C8173=""),"",CONCATENATE(B8173,".",C8173))</f>
        <v/>
      </c>
      <c r="W8173" s="6">
        <f>UPPER(TRIM(H8173))</f>
        <v/>
      </c>
      <c r="X8173" s="6">
        <f>UPPER(TRIM(I8173))</f>
        <v/>
      </c>
      <c r="Y8173" s="6">
        <f>IF(V8173&lt;&gt;"",IFERROR(INDEX(federal_program_name_lookup,MATCH(V8173,aln_lookup,0)),""),"")</f>
        <v/>
      </c>
    </row>
    <row r="8174">
      <c r="A8174" s="6">
        <f>IF(B8174&lt;&gt;"", "AWARD-"&amp;TEXT(ROW()-1,"0000"), "")</f>
        <v/>
      </c>
      <c r="B8174" s="7" t="n"/>
      <c r="C8174" s="7" t="n"/>
      <c r="D8174" s="7" t="n"/>
      <c r="E8174" s="8" t="n"/>
      <c r="F8174" s="9" t="n"/>
      <c r="G8174" s="8" t="n"/>
      <c r="H8174" s="8" t="n"/>
      <c r="I8174" s="8" t="n"/>
      <c r="J8174" s="10">
        <f>IF(A8174="",0,SUMIFS(amount_expended,cfda_key,V8174))</f>
        <v/>
      </c>
      <c r="K8174" s="10">
        <f>IF(G8174="OTHER CLUSTER NOT LISTED ABOVE",SUMIFS(amount_expended,uniform_other_cluster_name,X8174), IF(AND(OR(G8174="N/A",G8174=""),H8174=""),0,IF(G8174="STATE CLUSTER",SUMIFS(amount_expended,uniform_state_cluster_name,W8174),SUMIFS(amount_expended,cluster_name,G8174))))</f>
        <v/>
      </c>
      <c r="L8174" s="8" t="n"/>
      <c r="M8174" s="7" t="n"/>
      <c r="N8174" s="8" t="n"/>
      <c r="O8174" s="7" t="n"/>
      <c r="P8174" s="7" t="n"/>
      <c r="Q8174" s="8" t="n"/>
      <c r="R8174" s="9" t="n"/>
      <c r="S8174" s="8" t="n"/>
      <c r="T8174" s="8" t="n"/>
      <c r="U8174" s="8" t="n"/>
      <c r="V8174" s="11">
        <f>IF(OR(B8174="",C8174=""),"",CONCATENATE(B8174,".",C8174))</f>
        <v/>
      </c>
      <c r="W8174" s="6">
        <f>UPPER(TRIM(H8174))</f>
        <v/>
      </c>
      <c r="X8174" s="6">
        <f>UPPER(TRIM(I8174))</f>
        <v/>
      </c>
      <c r="Y8174" s="6">
        <f>IF(V8174&lt;&gt;"",IFERROR(INDEX(federal_program_name_lookup,MATCH(V8174,aln_lookup,0)),""),"")</f>
        <v/>
      </c>
    </row>
    <row r="8175">
      <c r="A8175" s="6">
        <f>IF(B8175&lt;&gt;"", "AWARD-"&amp;TEXT(ROW()-1,"0000"), "")</f>
        <v/>
      </c>
      <c r="B8175" s="7" t="n"/>
      <c r="C8175" s="7" t="n"/>
      <c r="D8175" s="7" t="n"/>
      <c r="E8175" s="8" t="n"/>
      <c r="F8175" s="9" t="n"/>
      <c r="G8175" s="8" t="n"/>
      <c r="H8175" s="8" t="n"/>
      <c r="I8175" s="8" t="n"/>
      <c r="J8175" s="10">
        <f>IF(A8175="",0,SUMIFS(amount_expended,cfda_key,V8175))</f>
        <v/>
      </c>
      <c r="K8175" s="10">
        <f>IF(G8175="OTHER CLUSTER NOT LISTED ABOVE",SUMIFS(amount_expended,uniform_other_cluster_name,X8175), IF(AND(OR(G8175="N/A",G8175=""),H8175=""),0,IF(G8175="STATE CLUSTER",SUMIFS(amount_expended,uniform_state_cluster_name,W8175),SUMIFS(amount_expended,cluster_name,G8175))))</f>
        <v/>
      </c>
      <c r="L8175" s="8" t="n"/>
      <c r="M8175" s="7" t="n"/>
      <c r="N8175" s="8" t="n"/>
      <c r="O8175" s="7" t="n"/>
      <c r="P8175" s="7" t="n"/>
      <c r="Q8175" s="8" t="n"/>
      <c r="R8175" s="9" t="n"/>
      <c r="S8175" s="8" t="n"/>
      <c r="T8175" s="8" t="n"/>
      <c r="U8175" s="8" t="n"/>
      <c r="V8175" s="11">
        <f>IF(OR(B8175="",C8175=""),"",CONCATENATE(B8175,".",C8175))</f>
        <v/>
      </c>
      <c r="W8175" s="6">
        <f>UPPER(TRIM(H8175))</f>
        <v/>
      </c>
      <c r="X8175" s="6">
        <f>UPPER(TRIM(I8175))</f>
        <v/>
      </c>
      <c r="Y8175" s="6">
        <f>IF(V8175&lt;&gt;"",IFERROR(INDEX(federal_program_name_lookup,MATCH(V8175,aln_lookup,0)),""),"")</f>
        <v/>
      </c>
    </row>
    <row r="8176">
      <c r="A8176" s="6">
        <f>IF(B8176&lt;&gt;"", "AWARD-"&amp;TEXT(ROW()-1,"0000"), "")</f>
        <v/>
      </c>
      <c r="B8176" s="7" t="n"/>
      <c r="C8176" s="7" t="n"/>
      <c r="D8176" s="7" t="n"/>
      <c r="E8176" s="8" t="n"/>
      <c r="F8176" s="9" t="n"/>
      <c r="G8176" s="8" t="n"/>
      <c r="H8176" s="8" t="n"/>
      <c r="I8176" s="8" t="n"/>
      <c r="J8176" s="10">
        <f>IF(A8176="",0,SUMIFS(amount_expended,cfda_key,V8176))</f>
        <v/>
      </c>
      <c r="K8176" s="10">
        <f>IF(G8176="OTHER CLUSTER NOT LISTED ABOVE",SUMIFS(amount_expended,uniform_other_cluster_name,X8176), IF(AND(OR(G8176="N/A",G8176=""),H8176=""),0,IF(G8176="STATE CLUSTER",SUMIFS(amount_expended,uniform_state_cluster_name,W8176),SUMIFS(amount_expended,cluster_name,G8176))))</f>
        <v/>
      </c>
      <c r="L8176" s="8" t="n"/>
      <c r="M8176" s="7" t="n"/>
      <c r="N8176" s="8" t="n"/>
      <c r="O8176" s="7" t="n"/>
      <c r="P8176" s="7" t="n"/>
      <c r="Q8176" s="8" t="n"/>
      <c r="R8176" s="9" t="n"/>
      <c r="S8176" s="8" t="n"/>
      <c r="T8176" s="8" t="n"/>
      <c r="U8176" s="8" t="n"/>
      <c r="V8176" s="11">
        <f>IF(OR(B8176="",C8176=""),"",CONCATENATE(B8176,".",C8176))</f>
        <v/>
      </c>
      <c r="W8176" s="6">
        <f>UPPER(TRIM(H8176))</f>
        <v/>
      </c>
      <c r="X8176" s="6">
        <f>UPPER(TRIM(I8176))</f>
        <v/>
      </c>
      <c r="Y8176" s="6">
        <f>IF(V8176&lt;&gt;"",IFERROR(INDEX(federal_program_name_lookup,MATCH(V8176,aln_lookup,0)),""),"")</f>
        <v/>
      </c>
    </row>
    <row r="8177">
      <c r="A8177" s="6">
        <f>IF(B8177&lt;&gt;"", "AWARD-"&amp;TEXT(ROW()-1,"0000"), "")</f>
        <v/>
      </c>
      <c r="B8177" s="7" t="n"/>
      <c r="C8177" s="7" t="n"/>
      <c r="D8177" s="7" t="n"/>
      <c r="E8177" s="8" t="n"/>
      <c r="F8177" s="9" t="n"/>
      <c r="G8177" s="8" t="n"/>
      <c r="H8177" s="8" t="n"/>
      <c r="I8177" s="8" t="n"/>
      <c r="J8177" s="10">
        <f>IF(A8177="",0,SUMIFS(amount_expended,cfda_key,V8177))</f>
        <v/>
      </c>
      <c r="K8177" s="10">
        <f>IF(G8177="OTHER CLUSTER NOT LISTED ABOVE",SUMIFS(amount_expended,uniform_other_cluster_name,X8177), IF(AND(OR(G8177="N/A",G8177=""),H8177=""),0,IF(G8177="STATE CLUSTER",SUMIFS(amount_expended,uniform_state_cluster_name,W8177),SUMIFS(amount_expended,cluster_name,G8177))))</f>
        <v/>
      </c>
      <c r="L8177" s="8" t="n"/>
      <c r="M8177" s="7" t="n"/>
      <c r="N8177" s="8" t="n"/>
      <c r="O8177" s="7" t="n"/>
      <c r="P8177" s="7" t="n"/>
      <c r="Q8177" s="8" t="n"/>
      <c r="R8177" s="9" t="n"/>
      <c r="S8177" s="8" t="n"/>
      <c r="T8177" s="8" t="n"/>
      <c r="U8177" s="8" t="n"/>
      <c r="V8177" s="11">
        <f>IF(OR(B8177="",C8177=""),"",CONCATENATE(B8177,".",C8177))</f>
        <v/>
      </c>
      <c r="W8177" s="6">
        <f>UPPER(TRIM(H8177))</f>
        <v/>
      </c>
      <c r="X8177" s="6">
        <f>UPPER(TRIM(I8177))</f>
        <v/>
      </c>
      <c r="Y8177" s="6">
        <f>IF(V8177&lt;&gt;"",IFERROR(INDEX(federal_program_name_lookup,MATCH(V8177,aln_lookup,0)),""),"")</f>
        <v/>
      </c>
    </row>
    <row r="8178">
      <c r="A8178" s="6">
        <f>IF(B8178&lt;&gt;"", "AWARD-"&amp;TEXT(ROW()-1,"0000"), "")</f>
        <v/>
      </c>
      <c r="B8178" s="7" t="n"/>
      <c r="C8178" s="7" t="n"/>
      <c r="D8178" s="7" t="n"/>
      <c r="E8178" s="8" t="n"/>
      <c r="F8178" s="9" t="n"/>
      <c r="G8178" s="8" t="n"/>
      <c r="H8178" s="8" t="n"/>
      <c r="I8178" s="8" t="n"/>
      <c r="J8178" s="10">
        <f>IF(A8178="",0,SUMIFS(amount_expended,cfda_key,V8178))</f>
        <v/>
      </c>
      <c r="K8178" s="10">
        <f>IF(G8178="OTHER CLUSTER NOT LISTED ABOVE",SUMIFS(amount_expended,uniform_other_cluster_name,X8178), IF(AND(OR(G8178="N/A",G8178=""),H8178=""),0,IF(G8178="STATE CLUSTER",SUMIFS(amount_expended,uniform_state_cluster_name,W8178),SUMIFS(amount_expended,cluster_name,G8178))))</f>
        <v/>
      </c>
      <c r="L8178" s="8" t="n"/>
      <c r="M8178" s="7" t="n"/>
      <c r="N8178" s="8" t="n"/>
      <c r="O8178" s="7" t="n"/>
      <c r="P8178" s="7" t="n"/>
      <c r="Q8178" s="8" t="n"/>
      <c r="R8178" s="9" t="n"/>
      <c r="S8178" s="8" t="n"/>
      <c r="T8178" s="8" t="n"/>
      <c r="U8178" s="8" t="n"/>
      <c r="V8178" s="11">
        <f>IF(OR(B8178="",C8178=""),"",CONCATENATE(B8178,".",C8178))</f>
        <v/>
      </c>
      <c r="W8178" s="6">
        <f>UPPER(TRIM(H8178))</f>
        <v/>
      </c>
      <c r="X8178" s="6">
        <f>UPPER(TRIM(I8178))</f>
        <v/>
      </c>
      <c r="Y8178" s="6">
        <f>IF(V8178&lt;&gt;"",IFERROR(INDEX(federal_program_name_lookup,MATCH(V8178,aln_lookup,0)),""),"")</f>
        <v/>
      </c>
    </row>
    <row r="8179">
      <c r="A8179" s="6">
        <f>IF(B8179&lt;&gt;"", "AWARD-"&amp;TEXT(ROW()-1,"0000"), "")</f>
        <v/>
      </c>
      <c r="B8179" s="7" t="n"/>
      <c r="C8179" s="7" t="n"/>
      <c r="D8179" s="7" t="n"/>
      <c r="E8179" s="8" t="n"/>
      <c r="F8179" s="9" t="n"/>
      <c r="G8179" s="8" t="n"/>
      <c r="H8179" s="8" t="n"/>
      <c r="I8179" s="8" t="n"/>
      <c r="J8179" s="10">
        <f>IF(A8179="",0,SUMIFS(amount_expended,cfda_key,V8179))</f>
        <v/>
      </c>
      <c r="K8179" s="10">
        <f>IF(G8179="OTHER CLUSTER NOT LISTED ABOVE",SUMIFS(amount_expended,uniform_other_cluster_name,X8179), IF(AND(OR(G8179="N/A",G8179=""),H8179=""),0,IF(G8179="STATE CLUSTER",SUMIFS(amount_expended,uniform_state_cluster_name,W8179),SUMIFS(amount_expended,cluster_name,G8179))))</f>
        <v/>
      </c>
      <c r="L8179" s="8" t="n"/>
      <c r="M8179" s="7" t="n"/>
      <c r="N8179" s="8" t="n"/>
      <c r="O8179" s="7" t="n"/>
      <c r="P8179" s="7" t="n"/>
      <c r="Q8179" s="8" t="n"/>
      <c r="R8179" s="9" t="n"/>
      <c r="S8179" s="8" t="n"/>
      <c r="T8179" s="8" t="n"/>
      <c r="U8179" s="8" t="n"/>
      <c r="V8179" s="11">
        <f>IF(OR(B8179="",C8179=""),"",CONCATENATE(B8179,".",C8179))</f>
        <v/>
      </c>
      <c r="W8179" s="6">
        <f>UPPER(TRIM(H8179))</f>
        <v/>
      </c>
      <c r="X8179" s="6">
        <f>UPPER(TRIM(I8179))</f>
        <v/>
      </c>
      <c r="Y8179" s="6">
        <f>IF(V8179&lt;&gt;"",IFERROR(INDEX(federal_program_name_lookup,MATCH(V8179,aln_lookup,0)),""),"")</f>
        <v/>
      </c>
    </row>
    <row r="8180">
      <c r="A8180" s="6">
        <f>IF(B8180&lt;&gt;"", "AWARD-"&amp;TEXT(ROW()-1,"0000"), "")</f>
        <v/>
      </c>
      <c r="B8180" s="7" t="n"/>
      <c r="C8180" s="7" t="n"/>
      <c r="D8180" s="7" t="n"/>
      <c r="E8180" s="8" t="n"/>
      <c r="F8180" s="9" t="n"/>
      <c r="G8180" s="8" t="n"/>
      <c r="H8180" s="8" t="n"/>
      <c r="I8180" s="8" t="n"/>
      <c r="J8180" s="10">
        <f>IF(A8180="",0,SUMIFS(amount_expended,cfda_key,V8180))</f>
        <v/>
      </c>
      <c r="K8180" s="10">
        <f>IF(G8180="OTHER CLUSTER NOT LISTED ABOVE",SUMIFS(amount_expended,uniform_other_cluster_name,X8180), IF(AND(OR(G8180="N/A",G8180=""),H8180=""),0,IF(G8180="STATE CLUSTER",SUMIFS(amount_expended,uniform_state_cluster_name,W8180),SUMIFS(amount_expended,cluster_name,G8180))))</f>
        <v/>
      </c>
      <c r="L8180" s="8" t="n"/>
      <c r="M8180" s="7" t="n"/>
      <c r="N8180" s="8" t="n"/>
      <c r="O8180" s="7" t="n"/>
      <c r="P8180" s="7" t="n"/>
      <c r="Q8180" s="8" t="n"/>
      <c r="R8180" s="9" t="n"/>
      <c r="S8180" s="8" t="n"/>
      <c r="T8180" s="8" t="n"/>
      <c r="U8180" s="8" t="n"/>
      <c r="V8180" s="11">
        <f>IF(OR(B8180="",C8180=""),"",CONCATENATE(B8180,".",C8180))</f>
        <v/>
      </c>
      <c r="W8180" s="6">
        <f>UPPER(TRIM(H8180))</f>
        <v/>
      </c>
      <c r="X8180" s="6">
        <f>UPPER(TRIM(I8180))</f>
        <v/>
      </c>
      <c r="Y8180" s="6">
        <f>IF(V8180&lt;&gt;"",IFERROR(INDEX(federal_program_name_lookup,MATCH(V8180,aln_lookup,0)),""),"")</f>
        <v/>
      </c>
    </row>
    <row r="8181">
      <c r="A8181" s="6">
        <f>IF(B8181&lt;&gt;"", "AWARD-"&amp;TEXT(ROW()-1,"0000"), "")</f>
        <v/>
      </c>
      <c r="B8181" s="7" t="n"/>
      <c r="C8181" s="7" t="n"/>
      <c r="D8181" s="7" t="n"/>
      <c r="E8181" s="8" t="n"/>
      <c r="F8181" s="9" t="n"/>
      <c r="G8181" s="8" t="n"/>
      <c r="H8181" s="8" t="n"/>
      <c r="I8181" s="8" t="n"/>
      <c r="J8181" s="10">
        <f>IF(A8181="",0,SUMIFS(amount_expended,cfda_key,V8181))</f>
        <v/>
      </c>
      <c r="K8181" s="10">
        <f>IF(G8181="OTHER CLUSTER NOT LISTED ABOVE",SUMIFS(amount_expended,uniform_other_cluster_name,X8181), IF(AND(OR(G8181="N/A",G8181=""),H8181=""),0,IF(G8181="STATE CLUSTER",SUMIFS(amount_expended,uniform_state_cluster_name,W8181),SUMIFS(amount_expended,cluster_name,G8181))))</f>
        <v/>
      </c>
      <c r="L8181" s="8" t="n"/>
      <c r="M8181" s="7" t="n"/>
      <c r="N8181" s="8" t="n"/>
      <c r="O8181" s="7" t="n"/>
      <c r="P8181" s="7" t="n"/>
      <c r="Q8181" s="8" t="n"/>
      <c r="R8181" s="9" t="n"/>
      <c r="S8181" s="8" t="n"/>
      <c r="T8181" s="8" t="n"/>
      <c r="U8181" s="8" t="n"/>
      <c r="V8181" s="11">
        <f>IF(OR(B8181="",C8181=""),"",CONCATENATE(B8181,".",C8181))</f>
        <v/>
      </c>
      <c r="W8181" s="6">
        <f>UPPER(TRIM(H8181))</f>
        <v/>
      </c>
      <c r="X8181" s="6">
        <f>UPPER(TRIM(I8181))</f>
        <v/>
      </c>
      <c r="Y8181" s="6">
        <f>IF(V8181&lt;&gt;"",IFERROR(INDEX(federal_program_name_lookup,MATCH(V8181,aln_lookup,0)),""),"")</f>
        <v/>
      </c>
    </row>
    <row r="8182">
      <c r="A8182" s="6">
        <f>IF(B8182&lt;&gt;"", "AWARD-"&amp;TEXT(ROW()-1,"0000"), "")</f>
        <v/>
      </c>
      <c r="B8182" s="7" t="n"/>
      <c r="C8182" s="7" t="n"/>
      <c r="D8182" s="7" t="n"/>
      <c r="E8182" s="8" t="n"/>
      <c r="F8182" s="9" t="n"/>
      <c r="G8182" s="8" t="n"/>
      <c r="H8182" s="8" t="n"/>
      <c r="I8182" s="8" t="n"/>
      <c r="J8182" s="10">
        <f>IF(A8182="",0,SUMIFS(amount_expended,cfda_key,V8182))</f>
        <v/>
      </c>
      <c r="K8182" s="10">
        <f>IF(G8182="OTHER CLUSTER NOT LISTED ABOVE",SUMIFS(amount_expended,uniform_other_cluster_name,X8182), IF(AND(OR(G8182="N/A",G8182=""),H8182=""),0,IF(G8182="STATE CLUSTER",SUMIFS(amount_expended,uniform_state_cluster_name,W8182),SUMIFS(amount_expended,cluster_name,G8182))))</f>
        <v/>
      </c>
      <c r="L8182" s="8" t="n"/>
      <c r="M8182" s="7" t="n"/>
      <c r="N8182" s="8" t="n"/>
      <c r="O8182" s="7" t="n"/>
      <c r="P8182" s="7" t="n"/>
      <c r="Q8182" s="8" t="n"/>
      <c r="R8182" s="9" t="n"/>
      <c r="S8182" s="8" t="n"/>
      <c r="T8182" s="8" t="n"/>
      <c r="U8182" s="8" t="n"/>
      <c r="V8182" s="11">
        <f>IF(OR(B8182="",C8182=""),"",CONCATENATE(B8182,".",C8182))</f>
        <v/>
      </c>
      <c r="W8182" s="6">
        <f>UPPER(TRIM(H8182))</f>
        <v/>
      </c>
      <c r="X8182" s="6">
        <f>UPPER(TRIM(I8182))</f>
        <v/>
      </c>
      <c r="Y8182" s="6">
        <f>IF(V8182&lt;&gt;"",IFERROR(INDEX(federal_program_name_lookup,MATCH(V8182,aln_lookup,0)),""),"")</f>
        <v/>
      </c>
    </row>
    <row r="8183">
      <c r="A8183" s="6">
        <f>IF(B8183&lt;&gt;"", "AWARD-"&amp;TEXT(ROW()-1,"0000"), "")</f>
        <v/>
      </c>
      <c r="B8183" s="7" t="n"/>
      <c r="C8183" s="7" t="n"/>
      <c r="D8183" s="7" t="n"/>
      <c r="E8183" s="8" t="n"/>
      <c r="F8183" s="9" t="n"/>
      <c r="G8183" s="8" t="n"/>
      <c r="H8183" s="8" t="n"/>
      <c r="I8183" s="8" t="n"/>
      <c r="J8183" s="10">
        <f>IF(A8183="",0,SUMIFS(amount_expended,cfda_key,V8183))</f>
        <v/>
      </c>
      <c r="K8183" s="10">
        <f>IF(G8183="OTHER CLUSTER NOT LISTED ABOVE",SUMIFS(amount_expended,uniform_other_cluster_name,X8183), IF(AND(OR(G8183="N/A",G8183=""),H8183=""),0,IF(G8183="STATE CLUSTER",SUMIFS(amount_expended,uniform_state_cluster_name,W8183),SUMIFS(amount_expended,cluster_name,G8183))))</f>
        <v/>
      </c>
      <c r="L8183" s="8" t="n"/>
      <c r="M8183" s="7" t="n"/>
      <c r="N8183" s="8" t="n"/>
      <c r="O8183" s="7" t="n"/>
      <c r="P8183" s="7" t="n"/>
      <c r="Q8183" s="8" t="n"/>
      <c r="R8183" s="9" t="n"/>
      <c r="S8183" s="8" t="n"/>
      <c r="T8183" s="8" t="n"/>
      <c r="U8183" s="8" t="n"/>
      <c r="V8183" s="11">
        <f>IF(OR(B8183="",C8183=""),"",CONCATENATE(B8183,".",C8183))</f>
        <v/>
      </c>
      <c r="W8183" s="6">
        <f>UPPER(TRIM(H8183))</f>
        <v/>
      </c>
      <c r="X8183" s="6">
        <f>UPPER(TRIM(I8183))</f>
        <v/>
      </c>
      <c r="Y8183" s="6">
        <f>IF(V8183&lt;&gt;"",IFERROR(INDEX(federal_program_name_lookup,MATCH(V8183,aln_lookup,0)),""),"")</f>
        <v/>
      </c>
    </row>
    <row r="8184">
      <c r="A8184" s="6">
        <f>IF(B8184&lt;&gt;"", "AWARD-"&amp;TEXT(ROW()-1,"0000"), "")</f>
        <v/>
      </c>
      <c r="B8184" s="7" t="n"/>
      <c r="C8184" s="7" t="n"/>
      <c r="D8184" s="7" t="n"/>
      <c r="E8184" s="8" t="n"/>
      <c r="F8184" s="9" t="n"/>
      <c r="G8184" s="8" t="n"/>
      <c r="H8184" s="8" t="n"/>
      <c r="I8184" s="8" t="n"/>
      <c r="J8184" s="10">
        <f>IF(A8184="",0,SUMIFS(amount_expended,cfda_key,V8184))</f>
        <v/>
      </c>
      <c r="K8184" s="10">
        <f>IF(G8184="OTHER CLUSTER NOT LISTED ABOVE",SUMIFS(amount_expended,uniform_other_cluster_name,X8184), IF(AND(OR(G8184="N/A",G8184=""),H8184=""),0,IF(G8184="STATE CLUSTER",SUMIFS(amount_expended,uniform_state_cluster_name,W8184),SUMIFS(amount_expended,cluster_name,G8184))))</f>
        <v/>
      </c>
      <c r="L8184" s="8" t="n"/>
      <c r="M8184" s="7" t="n"/>
      <c r="N8184" s="8" t="n"/>
      <c r="O8184" s="7" t="n"/>
      <c r="P8184" s="7" t="n"/>
      <c r="Q8184" s="8" t="n"/>
      <c r="R8184" s="9" t="n"/>
      <c r="S8184" s="8" t="n"/>
      <c r="T8184" s="8" t="n"/>
      <c r="U8184" s="8" t="n"/>
      <c r="V8184" s="11">
        <f>IF(OR(B8184="",C8184=""),"",CONCATENATE(B8184,".",C8184))</f>
        <v/>
      </c>
      <c r="W8184" s="6">
        <f>UPPER(TRIM(H8184))</f>
        <v/>
      </c>
      <c r="X8184" s="6">
        <f>UPPER(TRIM(I8184))</f>
        <v/>
      </c>
      <c r="Y8184" s="6">
        <f>IF(V8184&lt;&gt;"",IFERROR(INDEX(federal_program_name_lookup,MATCH(V8184,aln_lookup,0)),""),"")</f>
        <v/>
      </c>
    </row>
    <row r="8185">
      <c r="A8185" s="6">
        <f>IF(B8185&lt;&gt;"", "AWARD-"&amp;TEXT(ROW()-1,"0000"), "")</f>
        <v/>
      </c>
      <c r="B8185" s="7" t="n"/>
      <c r="C8185" s="7" t="n"/>
      <c r="D8185" s="7" t="n"/>
      <c r="E8185" s="8" t="n"/>
      <c r="F8185" s="9" t="n"/>
      <c r="G8185" s="8" t="n"/>
      <c r="H8185" s="8" t="n"/>
      <c r="I8185" s="8" t="n"/>
      <c r="J8185" s="10">
        <f>IF(A8185="",0,SUMIFS(amount_expended,cfda_key,V8185))</f>
        <v/>
      </c>
      <c r="K8185" s="10">
        <f>IF(G8185="OTHER CLUSTER NOT LISTED ABOVE",SUMIFS(amount_expended,uniform_other_cluster_name,X8185), IF(AND(OR(G8185="N/A",G8185=""),H8185=""),0,IF(G8185="STATE CLUSTER",SUMIFS(amount_expended,uniform_state_cluster_name,W8185),SUMIFS(amount_expended,cluster_name,G8185))))</f>
        <v/>
      </c>
      <c r="L8185" s="8" t="n"/>
      <c r="M8185" s="7" t="n"/>
      <c r="N8185" s="8" t="n"/>
      <c r="O8185" s="7" t="n"/>
      <c r="P8185" s="7" t="n"/>
      <c r="Q8185" s="8" t="n"/>
      <c r="R8185" s="9" t="n"/>
      <c r="S8185" s="8" t="n"/>
      <c r="T8185" s="8" t="n"/>
      <c r="U8185" s="8" t="n"/>
      <c r="V8185" s="11">
        <f>IF(OR(B8185="",C8185=""),"",CONCATENATE(B8185,".",C8185))</f>
        <v/>
      </c>
      <c r="W8185" s="6">
        <f>UPPER(TRIM(H8185))</f>
        <v/>
      </c>
      <c r="X8185" s="6">
        <f>UPPER(TRIM(I8185))</f>
        <v/>
      </c>
      <c r="Y8185" s="6">
        <f>IF(V8185&lt;&gt;"",IFERROR(INDEX(federal_program_name_lookup,MATCH(V8185,aln_lookup,0)),""),"")</f>
        <v/>
      </c>
    </row>
    <row r="8186">
      <c r="A8186" s="6">
        <f>IF(B8186&lt;&gt;"", "AWARD-"&amp;TEXT(ROW()-1,"0000"), "")</f>
        <v/>
      </c>
      <c r="B8186" s="7" t="n"/>
      <c r="C8186" s="7" t="n"/>
      <c r="D8186" s="7" t="n"/>
      <c r="E8186" s="8" t="n"/>
      <c r="F8186" s="9" t="n"/>
      <c r="G8186" s="8" t="n"/>
      <c r="H8186" s="8" t="n"/>
      <c r="I8186" s="8" t="n"/>
      <c r="J8186" s="10">
        <f>IF(A8186="",0,SUMIFS(amount_expended,cfda_key,V8186))</f>
        <v/>
      </c>
      <c r="K8186" s="10">
        <f>IF(G8186="OTHER CLUSTER NOT LISTED ABOVE",SUMIFS(amount_expended,uniform_other_cluster_name,X8186), IF(AND(OR(G8186="N/A",G8186=""),H8186=""),0,IF(G8186="STATE CLUSTER",SUMIFS(amount_expended,uniform_state_cluster_name,W8186),SUMIFS(amount_expended,cluster_name,G8186))))</f>
        <v/>
      </c>
      <c r="L8186" s="8" t="n"/>
      <c r="M8186" s="7" t="n"/>
      <c r="N8186" s="8" t="n"/>
      <c r="O8186" s="7" t="n"/>
      <c r="P8186" s="7" t="n"/>
      <c r="Q8186" s="8" t="n"/>
      <c r="R8186" s="9" t="n"/>
      <c r="S8186" s="8" t="n"/>
      <c r="T8186" s="8" t="n"/>
      <c r="U8186" s="8" t="n"/>
      <c r="V8186" s="11">
        <f>IF(OR(B8186="",C8186=""),"",CONCATENATE(B8186,".",C8186))</f>
        <v/>
      </c>
      <c r="W8186" s="6">
        <f>UPPER(TRIM(H8186))</f>
        <v/>
      </c>
      <c r="X8186" s="6">
        <f>UPPER(TRIM(I8186))</f>
        <v/>
      </c>
      <c r="Y8186" s="6">
        <f>IF(V8186&lt;&gt;"",IFERROR(INDEX(federal_program_name_lookup,MATCH(V8186,aln_lookup,0)),""),"")</f>
        <v/>
      </c>
    </row>
    <row r="8187">
      <c r="A8187" s="6">
        <f>IF(B8187&lt;&gt;"", "AWARD-"&amp;TEXT(ROW()-1,"0000"), "")</f>
        <v/>
      </c>
      <c r="B8187" s="7" t="n"/>
      <c r="C8187" s="7" t="n"/>
      <c r="D8187" s="7" t="n"/>
      <c r="E8187" s="8" t="n"/>
      <c r="F8187" s="9" t="n"/>
      <c r="G8187" s="8" t="n"/>
      <c r="H8187" s="8" t="n"/>
      <c r="I8187" s="8" t="n"/>
      <c r="J8187" s="10">
        <f>IF(A8187="",0,SUMIFS(amount_expended,cfda_key,V8187))</f>
        <v/>
      </c>
      <c r="K8187" s="10">
        <f>IF(G8187="OTHER CLUSTER NOT LISTED ABOVE",SUMIFS(amount_expended,uniform_other_cluster_name,X8187), IF(AND(OR(G8187="N/A",G8187=""),H8187=""),0,IF(G8187="STATE CLUSTER",SUMIFS(amount_expended,uniform_state_cluster_name,W8187),SUMIFS(amount_expended,cluster_name,G8187))))</f>
        <v/>
      </c>
      <c r="L8187" s="8" t="n"/>
      <c r="M8187" s="7" t="n"/>
      <c r="N8187" s="8" t="n"/>
      <c r="O8187" s="7" t="n"/>
      <c r="P8187" s="7" t="n"/>
      <c r="Q8187" s="8" t="n"/>
      <c r="R8187" s="9" t="n"/>
      <c r="S8187" s="8" t="n"/>
      <c r="T8187" s="8" t="n"/>
      <c r="U8187" s="8" t="n"/>
      <c r="V8187" s="11">
        <f>IF(OR(B8187="",C8187=""),"",CONCATENATE(B8187,".",C8187))</f>
        <v/>
      </c>
      <c r="W8187" s="6">
        <f>UPPER(TRIM(H8187))</f>
        <v/>
      </c>
      <c r="X8187" s="6">
        <f>UPPER(TRIM(I8187))</f>
        <v/>
      </c>
      <c r="Y8187" s="6">
        <f>IF(V8187&lt;&gt;"",IFERROR(INDEX(federal_program_name_lookup,MATCH(V8187,aln_lookup,0)),""),"")</f>
        <v/>
      </c>
    </row>
    <row r="8188">
      <c r="A8188" s="6">
        <f>IF(B8188&lt;&gt;"", "AWARD-"&amp;TEXT(ROW()-1,"0000"), "")</f>
        <v/>
      </c>
      <c r="B8188" s="7" t="n"/>
      <c r="C8188" s="7" t="n"/>
      <c r="D8188" s="7" t="n"/>
      <c r="E8188" s="8" t="n"/>
      <c r="F8188" s="9" t="n"/>
      <c r="G8188" s="8" t="n"/>
      <c r="H8188" s="8" t="n"/>
      <c r="I8188" s="8" t="n"/>
      <c r="J8188" s="10">
        <f>IF(A8188="",0,SUMIFS(amount_expended,cfda_key,V8188))</f>
        <v/>
      </c>
      <c r="K8188" s="10">
        <f>IF(G8188="OTHER CLUSTER NOT LISTED ABOVE",SUMIFS(amount_expended,uniform_other_cluster_name,X8188), IF(AND(OR(G8188="N/A",G8188=""),H8188=""),0,IF(G8188="STATE CLUSTER",SUMIFS(amount_expended,uniform_state_cluster_name,W8188),SUMIFS(amount_expended,cluster_name,G8188))))</f>
        <v/>
      </c>
      <c r="L8188" s="8" t="n"/>
      <c r="M8188" s="7" t="n"/>
      <c r="N8188" s="8" t="n"/>
      <c r="O8188" s="7" t="n"/>
      <c r="P8188" s="7" t="n"/>
      <c r="Q8188" s="8" t="n"/>
      <c r="R8188" s="9" t="n"/>
      <c r="S8188" s="8" t="n"/>
      <c r="T8188" s="8" t="n"/>
      <c r="U8188" s="8" t="n"/>
      <c r="V8188" s="11">
        <f>IF(OR(B8188="",C8188=""),"",CONCATENATE(B8188,".",C8188))</f>
        <v/>
      </c>
      <c r="W8188" s="6">
        <f>UPPER(TRIM(H8188))</f>
        <v/>
      </c>
      <c r="X8188" s="6">
        <f>UPPER(TRIM(I8188))</f>
        <v/>
      </c>
      <c r="Y8188" s="6">
        <f>IF(V8188&lt;&gt;"",IFERROR(INDEX(federal_program_name_lookup,MATCH(V8188,aln_lookup,0)),""),"")</f>
        <v/>
      </c>
    </row>
    <row r="8189">
      <c r="A8189" s="6">
        <f>IF(B8189&lt;&gt;"", "AWARD-"&amp;TEXT(ROW()-1,"0000"), "")</f>
        <v/>
      </c>
      <c r="B8189" s="7" t="n"/>
      <c r="C8189" s="7" t="n"/>
      <c r="D8189" s="7" t="n"/>
      <c r="E8189" s="8" t="n"/>
      <c r="F8189" s="9" t="n"/>
      <c r="G8189" s="8" t="n"/>
      <c r="H8189" s="8" t="n"/>
      <c r="I8189" s="8" t="n"/>
      <c r="J8189" s="10">
        <f>IF(A8189="",0,SUMIFS(amount_expended,cfda_key,V8189))</f>
        <v/>
      </c>
      <c r="K8189" s="10">
        <f>IF(G8189="OTHER CLUSTER NOT LISTED ABOVE",SUMIFS(amount_expended,uniform_other_cluster_name,X8189), IF(AND(OR(G8189="N/A",G8189=""),H8189=""),0,IF(G8189="STATE CLUSTER",SUMIFS(amount_expended,uniform_state_cluster_name,W8189),SUMIFS(amount_expended,cluster_name,G8189))))</f>
        <v/>
      </c>
      <c r="L8189" s="8" t="n"/>
      <c r="M8189" s="7" t="n"/>
      <c r="N8189" s="8" t="n"/>
      <c r="O8189" s="7" t="n"/>
      <c r="P8189" s="7" t="n"/>
      <c r="Q8189" s="8" t="n"/>
      <c r="R8189" s="9" t="n"/>
      <c r="S8189" s="8" t="n"/>
      <c r="T8189" s="8" t="n"/>
      <c r="U8189" s="8" t="n"/>
      <c r="V8189" s="11">
        <f>IF(OR(B8189="",C8189=""),"",CONCATENATE(B8189,".",C8189))</f>
        <v/>
      </c>
      <c r="W8189" s="6">
        <f>UPPER(TRIM(H8189))</f>
        <v/>
      </c>
      <c r="X8189" s="6">
        <f>UPPER(TRIM(I8189))</f>
        <v/>
      </c>
      <c r="Y8189" s="6">
        <f>IF(V8189&lt;&gt;"",IFERROR(INDEX(federal_program_name_lookup,MATCH(V8189,aln_lookup,0)),""),"")</f>
        <v/>
      </c>
    </row>
    <row r="8190">
      <c r="A8190" s="6">
        <f>IF(B8190&lt;&gt;"", "AWARD-"&amp;TEXT(ROW()-1,"0000"), "")</f>
        <v/>
      </c>
      <c r="B8190" s="7" t="n"/>
      <c r="C8190" s="7" t="n"/>
      <c r="D8190" s="7" t="n"/>
      <c r="E8190" s="8" t="n"/>
      <c r="F8190" s="9" t="n"/>
      <c r="G8190" s="8" t="n"/>
      <c r="H8190" s="8" t="n"/>
      <c r="I8190" s="8" t="n"/>
      <c r="J8190" s="10">
        <f>IF(A8190="",0,SUMIFS(amount_expended,cfda_key,V8190))</f>
        <v/>
      </c>
      <c r="K8190" s="10">
        <f>IF(G8190="OTHER CLUSTER NOT LISTED ABOVE",SUMIFS(amount_expended,uniform_other_cluster_name,X8190), IF(AND(OR(G8190="N/A",G8190=""),H8190=""),0,IF(G8190="STATE CLUSTER",SUMIFS(amount_expended,uniform_state_cluster_name,W8190),SUMIFS(amount_expended,cluster_name,G8190))))</f>
        <v/>
      </c>
      <c r="L8190" s="8" t="n"/>
      <c r="M8190" s="7" t="n"/>
      <c r="N8190" s="8" t="n"/>
      <c r="O8190" s="7" t="n"/>
      <c r="P8190" s="7" t="n"/>
      <c r="Q8190" s="8" t="n"/>
      <c r="R8190" s="9" t="n"/>
      <c r="S8190" s="8" t="n"/>
      <c r="T8190" s="8" t="n"/>
      <c r="U8190" s="8" t="n"/>
      <c r="V8190" s="11">
        <f>IF(OR(B8190="",C8190=""),"",CONCATENATE(B8190,".",C8190))</f>
        <v/>
      </c>
      <c r="W8190" s="6">
        <f>UPPER(TRIM(H8190))</f>
        <v/>
      </c>
      <c r="X8190" s="6">
        <f>UPPER(TRIM(I8190))</f>
        <v/>
      </c>
      <c r="Y8190" s="6">
        <f>IF(V8190&lt;&gt;"",IFERROR(INDEX(federal_program_name_lookup,MATCH(V8190,aln_lookup,0)),""),"")</f>
        <v/>
      </c>
    </row>
    <row r="8191">
      <c r="A8191" s="6">
        <f>IF(B8191&lt;&gt;"", "AWARD-"&amp;TEXT(ROW()-1,"0000"), "")</f>
        <v/>
      </c>
      <c r="B8191" s="7" t="n"/>
      <c r="C8191" s="7" t="n"/>
      <c r="D8191" s="7" t="n"/>
      <c r="E8191" s="8" t="n"/>
      <c r="F8191" s="9" t="n"/>
      <c r="G8191" s="8" t="n"/>
      <c r="H8191" s="8" t="n"/>
      <c r="I8191" s="8" t="n"/>
      <c r="J8191" s="10">
        <f>IF(A8191="",0,SUMIFS(amount_expended,cfda_key,V8191))</f>
        <v/>
      </c>
      <c r="K8191" s="10">
        <f>IF(G8191="OTHER CLUSTER NOT LISTED ABOVE",SUMIFS(amount_expended,uniform_other_cluster_name,X8191), IF(AND(OR(G8191="N/A",G8191=""),H8191=""),0,IF(G8191="STATE CLUSTER",SUMIFS(amount_expended,uniform_state_cluster_name,W8191),SUMIFS(amount_expended,cluster_name,G8191))))</f>
        <v/>
      </c>
      <c r="L8191" s="8" t="n"/>
      <c r="M8191" s="7" t="n"/>
      <c r="N8191" s="8" t="n"/>
      <c r="O8191" s="7" t="n"/>
      <c r="P8191" s="7" t="n"/>
      <c r="Q8191" s="8" t="n"/>
      <c r="R8191" s="9" t="n"/>
      <c r="S8191" s="8" t="n"/>
      <c r="T8191" s="8" t="n"/>
      <c r="U8191" s="8" t="n"/>
      <c r="V8191" s="11">
        <f>IF(OR(B8191="",C8191=""),"",CONCATENATE(B8191,".",C8191))</f>
        <v/>
      </c>
      <c r="W8191" s="6">
        <f>UPPER(TRIM(H8191))</f>
        <v/>
      </c>
      <c r="X8191" s="6">
        <f>UPPER(TRIM(I8191))</f>
        <v/>
      </c>
      <c r="Y8191" s="6">
        <f>IF(V8191&lt;&gt;"",IFERROR(INDEX(federal_program_name_lookup,MATCH(V8191,aln_lookup,0)),""),"")</f>
        <v/>
      </c>
    </row>
    <row r="8192">
      <c r="A8192" s="6">
        <f>IF(B8192&lt;&gt;"", "AWARD-"&amp;TEXT(ROW()-1,"0000"), "")</f>
        <v/>
      </c>
      <c r="B8192" s="7" t="n"/>
      <c r="C8192" s="7" t="n"/>
      <c r="D8192" s="7" t="n"/>
      <c r="E8192" s="8" t="n"/>
      <c r="F8192" s="9" t="n"/>
      <c r="G8192" s="8" t="n"/>
      <c r="H8192" s="8" t="n"/>
      <c r="I8192" s="8" t="n"/>
      <c r="J8192" s="10">
        <f>IF(A8192="",0,SUMIFS(amount_expended,cfda_key,V8192))</f>
        <v/>
      </c>
      <c r="K8192" s="10">
        <f>IF(G8192="OTHER CLUSTER NOT LISTED ABOVE",SUMIFS(amount_expended,uniform_other_cluster_name,X8192), IF(AND(OR(G8192="N/A",G8192=""),H8192=""),0,IF(G8192="STATE CLUSTER",SUMIFS(amount_expended,uniform_state_cluster_name,W8192),SUMIFS(amount_expended,cluster_name,G8192))))</f>
        <v/>
      </c>
      <c r="L8192" s="8" t="n"/>
      <c r="M8192" s="7" t="n"/>
      <c r="N8192" s="8" t="n"/>
      <c r="O8192" s="7" t="n"/>
      <c r="P8192" s="7" t="n"/>
      <c r="Q8192" s="8" t="n"/>
      <c r="R8192" s="9" t="n"/>
      <c r="S8192" s="8" t="n"/>
      <c r="T8192" s="8" t="n"/>
      <c r="U8192" s="8" t="n"/>
      <c r="V8192" s="11">
        <f>IF(OR(B8192="",C8192=""),"",CONCATENATE(B8192,".",C8192))</f>
        <v/>
      </c>
      <c r="W8192" s="6">
        <f>UPPER(TRIM(H8192))</f>
        <v/>
      </c>
      <c r="X8192" s="6">
        <f>UPPER(TRIM(I8192))</f>
        <v/>
      </c>
      <c r="Y8192" s="6">
        <f>IF(V8192&lt;&gt;"",IFERROR(INDEX(federal_program_name_lookup,MATCH(V8192,aln_lookup,0)),""),"")</f>
        <v/>
      </c>
    </row>
    <row r="8193">
      <c r="A8193" s="6">
        <f>IF(B8193&lt;&gt;"", "AWARD-"&amp;TEXT(ROW()-1,"0000"), "")</f>
        <v/>
      </c>
      <c r="B8193" s="7" t="n"/>
      <c r="C8193" s="7" t="n"/>
      <c r="D8193" s="7" t="n"/>
      <c r="E8193" s="8" t="n"/>
      <c r="F8193" s="9" t="n"/>
      <c r="G8193" s="8" t="n"/>
      <c r="H8193" s="8" t="n"/>
      <c r="I8193" s="8" t="n"/>
      <c r="J8193" s="10">
        <f>IF(A8193="",0,SUMIFS(amount_expended,cfda_key,V8193))</f>
        <v/>
      </c>
      <c r="K8193" s="10">
        <f>IF(G8193="OTHER CLUSTER NOT LISTED ABOVE",SUMIFS(amount_expended,uniform_other_cluster_name,X8193), IF(AND(OR(G8193="N/A",G8193=""),H8193=""),0,IF(G8193="STATE CLUSTER",SUMIFS(amount_expended,uniform_state_cluster_name,W8193),SUMIFS(amount_expended,cluster_name,G8193))))</f>
        <v/>
      </c>
      <c r="L8193" s="8" t="n"/>
      <c r="M8193" s="7" t="n"/>
      <c r="N8193" s="8" t="n"/>
      <c r="O8193" s="7" t="n"/>
      <c r="P8193" s="7" t="n"/>
      <c r="Q8193" s="8" t="n"/>
      <c r="R8193" s="9" t="n"/>
      <c r="S8193" s="8" t="n"/>
      <c r="T8193" s="8" t="n"/>
      <c r="U8193" s="8" t="n"/>
      <c r="V8193" s="11">
        <f>IF(OR(B8193="",C8193=""),"",CONCATENATE(B8193,".",C8193))</f>
        <v/>
      </c>
      <c r="W8193" s="6">
        <f>UPPER(TRIM(H8193))</f>
        <v/>
      </c>
      <c r="X8193" s="6">
        <f>UPPER(TRIM(I8193))</f>
        <v/>
      </c>
      <c r="Y8193" s="6">
        <f>IF(V8193&lt;&gt;"",IFERROR(INDEX(federal_program_name_lookup,MATCH(V8193,aln_lookup,0)),""),"")</f>
        <v/>
      </c>
    </row>
    <row r="8194">
      <c r="A8194" s="6">
        <f>IF(B8194&lt;&gt;"", "AWARD-"&amp;TEXT(ROW()-1,"0000"), "")</f>
        <v/>
      </c>
      <c r="B8194" s="7" t="n"/>
      <c r="C8194" s="7" t="n"/>
      <c r="D8194" s="7" t="n"/>
      <c r="E8194" s="8" t="n"/>
      <c r="F8194" s="9" t="n"/>
      <c r="G8194" s="8" t="n"/>
      <c r="H8194" s="8" t="n"/>
      <c r="I8194" s="8" t="n"/>
      <c r="J8194" s="10">
        <f>IF(A8194="",0,SUMIFS(amount_expended,cfda_key,V8194))</f>
        <v/>
      </c>
      <c r="K8194" s="10">
        <f>IF(G8194="OTHER CLUSTER NOT LISTED ABOVE",SUMIFS(amount_expended,uniform_other_cluster_name,X8194), IF(AND(OR(G8194="N/A",G8194=""),H8194=""),0,IF(G8194="STATE CLUSTER",SUMIFS(amount_expended,uniform_state_cluster_name,W8194),SUMIFS(amount_expended,cluster_name,G8194))))</f>
        <v/>
      </c>
      <c r="L8194" s="8" t="n"/>
      <c r="M8194" s="7" t="n"/>
      <c r="N8194" s="8" t="n"/>
      <c r="O8194" s="7" t="n"/>
      <c r="P8194" s="7" t="n"/>
      <c r="Q8194" s="8" t="n"/>
      <c r="R8194" s="9" t="n"/>
      <c r="S8194" s="8" t="n"/>
      <c r="T8194" s="8" t="n"/>
      <c r="U8194" s="8" t="n"/>
      <c r="V8194" s="11">
        <f>IF(OR(B8194="",C8194=""),"",CONCATENATE(B8194,".",C8194))</f>
        <v/>
      </c>
      <c r="W8194" s="6">
        <f>UPPER(TRIM(H8194))</f>
        <v/>
      </c>
      <c r="X8194" s="6">
        <f>UPPER(TRIM(I8194))</f>
        <v/>
      </c>
      <c r="Y8194" s="6">
        <f>IF(V8194&lt;&gt;"",IFERROR(INDEX(federal_program_name_lookup,MATCH(V8194,aln_lookup,0)),""),"")</f>
        <v/>
      </c>
    </row>
    <row r="8195">
      <c r="A8195" s="6">
        <f>IF(B8195&lt;&gt;"", "AWARD-"&amp;TEXT(ROW()-1,"0000"), "")</f>
        <v/>
      </c>
      <c r="B8195" s="7" t="n"/>
      <c r="C8195" s="7" t="n"/>
      <c r="D8195" s="7" t="n"/>
      <c r="E8195" s="8" t="n"/>
      <c r="F8195" s="9" t="n"/>
      <c r="G8195" s="8" t="n"/>
      <c r="H8195" s="8" t="n"/>
      <c r="I8195" s="8" t="n"/>
      <c r="J8195" s="10">
        <f>IF(A8195="",0,SUMIFS(amount_expended,cfda_key,V8195))</f>
        <v/>
      </c>
      <c r="K8195" s="10">
        <f>IF(G8195="OTHER CLUSTER NOT LISTED ABOVE",SUMIFS(amount_expended,uniform_other_cluster_name,X8195), IF(AND(OR(G8195="N/A",G8195=""),H8195=""),0,IF(G8195="STATE CLUSTER",SUMIFS(amount_expended,uniform_state_cluster_name,W8195),SUMIFS(amount_expended,cluster_name,G8195))))</f>
        <v/>
      </c>
      <c r="L8195" s="8" t="n"/>
      <c r="M8195" s="7" t="n"/>
      <c r="N8195" s="8" t="n"/>
      <c r="O8195" s="7" t="n"/>
      <c r="P8195" s="7" t="n"/>
      <c r="Q8195" s="8" t="n"/>
      <c r="R8195" s="9" t="n"/>
      <c r="S8195" s="8" t="n"/>
      <c r="T8195" s="8" t="n"/>
      <c r="U8195" s="8" t="n"/>
      <c r="V8195" s="11">
        <f>IF(OR(B8195="",C8195=""),"",CONCATENATE(B8195,".",C8195))</f>
        <v/>
      </c>
      <c r="W8195" s="6">
        <f>UPPER(TRIM(H8195))</f>
        <v/>
      </c>
      <c r="X8195" s="6">
        <f>UPPER(TRIM(I8195))</f>
        <v/>
      </c>
      <c r="Y8195" s="6">
        <f>IF(V8195&lt;&gt;"",IFERROR(INDEX(federal_program_name_lookup,MATCH(V8195,aln_lookup,0)),""),"")</f>
        <v/>
      </c>
    </row>
    <row r="8196">
      <c r="A8196" s="6">
        <f>IF(B8196&lt;&gt;"", "AWARD-"&amp;TEXT(ROW()-1,"0000"), "")</f>
        <v/>
      </c>
      <c r="B8196" s="7" t="n"/>
      <c r="C8196" s="7" t="n"/>
      <c r="D8196" s="7" t="n"/>
      <c r="E8196" s="8" t="n"/>
      <c r="F8196" s="9" t="n"/>
      <c r="G8196" s="8" t="n"/>
      <c r="H8196" s="8" t="n"/>
      <c r="I8196" s="8" t="n"/>
      <c r="J8196" s="10">
        <f>IF(A8196="",0,SUMIFS(amount_expended,cfda_key,V8196))</f>
        <v/>
      </c>
      <c r="K8196" s="10">
        <f>IF(G8196="OTHER CLUSTER NOT LISTED ABOVE",SUMIFS(amount_expended,uniform_other_cluster_name,X8196), IF(AND(OR(G8196="N/A",G8196=""),H8196=""),0,IF(G8196="STATE CLUSTER",SUMIFS(amount_expended,uniform_state_cluster_name,W8196),SUMIFS(amount_expended,cluster_name,G8196))))</f>
        <v/>
      </c>
      <c r="L8196" s="8" t="n"/>
      <c r="M8196" s="7" t="n"/>
      <c r="N8196" s="8" t="n"/>
      <c r="O8196" s="7" t="n"/>
      <c r="P8196" s="7" t="n"/>
      <c r="Q8196" s="8" t="n"/>
      <c r="R8196" s="9" t="n"/>
      <c r="S8196" s="8" t="n"/>
      <c r="T8196" s="8" t="n"/>
      <c r="U8196" s="8" t="n"/>
      <c r="V8196" s="11">
        <f>IF(OR(B8196="",C8196=""),"",CONCATENATE(B8196,".",C8196))</f>
        <v/>
      </c>
      <c r="W8196" s="6">
        <f>UPPER(TRIM(H8196))</f>
        <v/>
      </c>
      <c r="X8196" s="6">
        <f>UPPER(TRIM(I8196))</f>
        <v/>
      </c>
      <c r="Y8196" s="6">
        <f>IF(V8196&lt;&gt;"",IFERROR(INDEX(federal_program_name_lookup,MATCH(V8196,aln_lookup,0)),""),"")</f>
        <v/>
      </c>
    </row>
    <row r="8197">
      <c r="A8197" s="6">
        <f>IF(B8197&lt;&gt;"", "AWARD-"&amp;TEXT(ROW()-1,"0000"), "")</f>
        <v/>
      </c>
      <c r="B8197" s="7" t="n"/>
      <c r="C8197" s="7" t="n"/>
      <c r="D8197" s="7" t="n"/>
      <c r="E8197" s="8" t="n"/>
      <c r="F8197" s="9" t="n"/>
      <c r="G8197" s="8" t="n"/>
      <c r="H8197" s="8" t="n"/>
      <c r="I8197" s="8" t="n"/>
      <c r="J8197" s="10">
        <f>IF(A8197="",0,SUMIFS(amount_expended,cfda_key,V8197))</f>
        <v/>
      </c>
      <c r="K8197" s="10">
        <f>IF(G8197="OTHER CLUSTER NOT LISTED ABOVE",SUMIFS(amount_expended,uniform_other_cluster_name,X8197), IF(AND(OR(G8197="N/A",G8197=""),H8197=""),0,IF(G8197="STATE CLUSTER",SUMIFS(amount_expended,uniform_state_cluster_name,W8197),SUMIFS(amount_expended,cluster_name,G8197))))</f>
        <v/>
      </c>
      <c r="L8197" s="8" t="n"/>
      <c r="M8197" s="7" t="n"/>
      <c r="N8197" s="8" t="n"/>
      <c r="O8197" s="7" t="n"/>
      <c r="P8197" s="7" t="n"/>
      <c r="Q8197" s="8" t="n"/>
      <c r="R8197" s="9" t="n"/>
      <c r="S8197" s="8" t="n"/>
      <c r="T8197" s="8" t="n"/>
      <c r="U8197" s="8" t="n"/>
      <c r="V8197" s="11">
        <f>IF(OR(B8197="",C8197=""),"",CONCATENATE(B8197,".",C8197))</f>
        <v/>
      </c>
      <c r="W8197" s="6">
        <f>UPPER(TRIM(H8197))</f>
        <v/>
      </c>
      <c r="X8197" s="6">
        <f>UPPER(TRIM(I8197))</f>
        <v/>
      </c>
      <c r="Y8197" s="6">
        <f>IF(V8197&lt;&gt;"",IFERROR(INDEX(federal_program_name_lookup,MATCH(V8197,aln_lookup,0)),""),"")</f>
        <v/>
      </c>
    </row>
    <row r="8198">
      <c r="A8198" s="6">
        <f>IF(B8198&lt;&gt;"", "AWARD-"&amp;TEXT(ROW()-1,"0000"), "")</f>
        <v/>
      </c>
      <c r="B8198" s="7" t="n"/>
      <c r="C8198" s="7" t="n"/>
      <c r="D8198" s="7" t="n"/>
      <c r="E8198" s="8" t="n"/>
      <c r="F8198" s="9" t="n"/>
      <c r="G8198" s="8" t="n"/>
      <c r="H8198" s="8" t="n"/>
      <c r="I8198" s="8" t="n"/>
      <c r="J8198" s="10">
        <f>IF(A8198="",0,SUMIFS(amount_expended,cfda_key,V8198))</f>
        <v/>
      </c>
      <c r="K8198" s="10">
        <f>IF(G8198="OTHER CLUSTER NOT LISTED ABOVE",SUMIFS(amount_expended,uniform_other_cluster_name,X8198), IF(AND(OR(G8198="N/A",G8198=""),H8198=""),0,IF(G8198="STATE CLUSTER",SUMIFS(amount_expended,uniform_state_cluster_name,W8198),SUMIFS(amount_expended,cluster_name,G8198))))</f>
        <v/>
      </c>
      <c r="L8198" s="8" t="n"/>
      <c r="M8198" s="7" t="n"/>
      <c r="N8198" s="8" t="n"/>
      <c r="O8198" s="7" t="n"/>
      <c r="P8198" s="7" t="n"/>
      <c r="Q8198" s="8" t="n"/>
      <c r="R8198" s="9" t="n"/>
      <c r="S8198" s="8" t="n"/>
      <c r="T8198" s="8" t="n"/>
      <c r="U8198" s="8" t="n"/>
      <c r="V8198" s="11">
        <f>IF(OR(B8198="",C8198=""),"",CONCATENATE(B8198,".",C8198))</f>
        <v/>
      </c>
      <c r="W8198" s="6">
        <f>UPPER(TRIM(H8198))</f>
        <v/>
      </c>
      <c r="X8198" s="6">
        <f>UPPER(TRIM(I8198))</f>
        <v/>
      </c>
      <c r="Y8198" s="6">
        <f>IF(V8198&lt;&gt;"",IFERROR(INDEX(federal_program_name_lookup,MATCH(V8198,aln_lookup,0)),""),"")</f>
        <v/>
      </c>
    </row>
    <row r="8199">
      <c r="A8199" s="6">
        <f>IF(B8199&lt;&gt;"", "AWARD-"&amp;TEXT(ROW()-1,"0000"), "")</f>
        <v/>
      </c>
      <c r="B8199" s="7" t="n"/>
      <c r="C8199" s="7" t="n"/>
      <c r="D8199" s="7" t="n"/>
      <c r="E8199" s="8" t="n"/>
      <c r="F8199" s="9" t="n"/>
      <c r="G8199" s="8" t="n"/>
      <c r="H8199" s="8" t="n"/>
      <c r="I8199" s="8" t="n"/>
      <c r="J8199" s="10">
        <f>IF(A8199="",0,SUMIFS(amount_expended,cfda_key,V8199))</f>
        <v/>
      </c>
      <c r="K8199" s="10">
        <f>IF(G8199="OTHER CLUSTER NOT LISTED ABOVE",SUMIFS(amount_expended,uniform_other_cluster_name,X8199), IF(AND(OR(G8199="N/A",G8199=""),H8199=""),0,IF(G8199="STATE CLUSTER",SUMIFS(amount_expended,uniform_state_cluster_name,W8199),SUMIFS(amount_expended,cluster_name,G8199))))</f>
        <v/>
      </c>
      <c r="L8199" s="8" t="n"/>
      <c r="M8199" s="7" t="n"/>
      <c r="N8199" s="8" t="n"/>
      <c r="O8199" s="7" t="n"/>
      <c r="P8199" s="7" t="n"/>
      <c r="Q8199" s="8" t="n"/>
      <c r="R8199" s="9" t="n"/>
      <c r="S8199" s="8" t="n"/>
      <c r="T8199" s="8" t="n"/>
      <c r="U8199" s="8" t="n"/>
      <c r="V8199" s="11">
        <f>IF(OR(B8199="",C8199=""),"",CONCATENATE(B8199,".",C8199))</f>
        <v/>
      </c>
      <c r="W8199" s="6">
        <f>UPPER(TRIM(H8199))</f>
        <v/>
      </c>
      <c r="X8199" s="6">
        <f>UPPER(TRIM(I8199))</f>
        <v/>
      </c>
      <c r="Y8199" s="6">
        <f>IF(V8199&lt;&gt;"",IFERROR(INDEX(federal_program_name_lookup,MATCH(V8199,aln_lookup,0)),""),"")</f>
        <v/>
      </c>
    </row>
    <row r="8200">
      <c r="A8200" s="6">
        <f>IF(B8200&lt;&gt;"", "AWARD-"&amp;TEXT(ROW()-1,"0000"), "")</f>
        <v/>
      </c>
      <c r="B8200" s="7" t="n"/>
      <c r="C8200" s="7" t="n"/>
      <c r="D8200" s="7" t="n"/>
      <c r="E8200" s="8" t="n"/>
      <c r="F8200" s="9" t="n"/>
      <c r="G8200" s="8" t="n"/>
      <c r="H8200" s="8" t="n"/>
      <c r="I8200" s="8" t="n"/>
      <c r="J8200" s="10">
        <f>IF(A8200="",0,SUMIFS(amount_expended,cfda_key,V8200))</f>
        <v/>
      </c>
      <c r="K8200" s="10">
        <f>IF(G8200="OTHER CLUSTER NOT LISTED ABOVE",SUMIFS(amount_expended,uniform_other_cluster_name,X8200), IF(AND(OR(G8200="N/A",G8200=""),H8200=""),0,IF(G8200="STATE CLUSTER",SUMIFS(amount_expended,uniform_state_cluster_name,W8200),SUMIFS(amount_expended,cluster_name,G8200))))</f>
        <v/>
      </c>
      <c r="L8200" s="8" t="n"/>
      <c r="M8200" s="7" t="n"/>
      <c r="N8200" s="8" t="n"/>
      <c r="O8200" s="7" t="n"/>
      <c r="P8200" s="7" t="n"/>
      <c r="Q8200" s="8" t="n"/>
      <c r="R8200" s="9" t="n"/>
      <c r="S8200" s="8" t="n"/>
      <c r="T8200" s="8" t="n"/>
      <c r="U8200" s="8" t="n"/>
      <c r="V8200" s="11">
        <f>IF(OR(B8200="",C8200=""),"",CONCATENATE(B8200,".",C8200))</f>
        <v/>
      </c>
      <c r="W8200" s="6">
        <f>UPPER(TRIM(H8200))</f>
        <v/>
      </c>
      <c r="X8200" s="6">
        <f>UPPER(TRIM(I8200))</f>
        <v/>
      </c>
      <c r="Y8200" s="6">
        <f>IF(V8200&lt;&gt;"",IFERROR(INDEX(federal_program_name_lookup,MATCH(V8200,aln_lookup,0)),""),"")</f>
        <v/>
      </c>
    </row>
    <row r="8201">
      <c r="A8201" s="6">
        <f>IF(B8201&lt;&gt;"", "AWARD-"&amp;TEXT(ROW()-1,"0000"), "")</f>
        <v/>
      </c>
      <c r="B8201" s="7" t="n"/>
      <c r="C8201" s="7" t="n"/>
      <c r="D8201" s="7" t="n"/>
      <c r="E8201" s="8" t="n"/>
      <c r="F8201" s="9" t="n"/>
      <c r="G8201" s="8" t="n"/>
      <c r="H8201" s="8" t="n"/>
      <c r="I8201" s="8" t="n"/>
      <c r="J8201" s="10">
        <f>IF(A8201="",0,SUMIFS(amount_expended,cfda_key,V8201))</f>
        <v/>
      </c>
      <c r="K8201" s="10">
        <f>IF(G8201="OTHER CLUSTER NOT LISTED ABOVE",SUMIFS(amount_expended,uniform_other_cluster_name,X8201), IF(AND(OR(G8201="N/A",G8201=""),H8201=""),0,IF(G8201="STATE CLUSTER",SUMIFS(amount_expended,uniform_state_cluster_name,W8201),SUMIFS(amount_expended,cluster_name,G8201))))</f>
        <v/>
      </c>
      <c r="L8201" s="8" t="n"/>
      <c r="M8201" s="7" t="n"/>
      <c r="N8201" s="8" t="n"/>
      <c r="O8201" s="7" t="n"/>
      <c r="P8201" s="7" t="n"/>
      <c r="Q8201" s="8" t="n"/>
      <c r="R8201" s="9" t="n"/>
      <c r="S8201" s="8" t="n"/>
      <c r="T8201" s="8" t="n"/>
      <c r="U8201" s="8" t="n"/>
      <c r="V8201" s="11">
        <f>IF(OR(B8201="",C8201=""),"",CONCATENATE(B8201,".",C8201))</f>
        <v/>
      </c>
      <c r="W8201" s="6">
        <f>UPPER(TRIM(H8201))</f>
        <v/>
      </c>
      <c r="X8201" s="6">
        <f>UPPER(TRIM(I8201))</f>
        <v/>
      </c>
      <c r="Y8201" s="6">
        <f>IF(V8201&lt;&gt;"",IFERROR(INDEX(federal_program_name_lookup,MATCH(V8201,aln_lookup,0)),""),"")</f>
        <v/>
      </c>
    </row>
    <row r="8202">
      <c r="A8202" s="6">
        <f>IF(B8202&lt;&gt;"", "AWARD-"&amp;TEXT(ROW()-1,"0000"), "")</f>
        <v/>
      </c>
      <c r="B8202" s="7" t="n"/>
      <c r="C8202" s="7" t="n"/>
      <c r="D8202" s="7" t="n"/>
      <c r="E8202" s="8" t="n"/>
      <c r="F8202" s="9" t="n"/>
      <c r="G8202" s="8" t="n"/>
      <c r="H8202" s="8" t="n"/>
      <c r="I8202" s="8" t="n"/>
      <c r="J8202" s="10">
        <f>IF(A8202="",0,SUMIFS(amount_expended,cfda_key,V8202))</f>
        <v/>
      </c>
      <c r="K8202" s="10">
        <f>IF(G8202="OTHER CLUSTER NOT LISTED ABOVE",SUMIFS(amount_expended,uniform_other_cluster_name,X8202), IF(AND(OR(G8202="N/A",G8202=""),H8202=""),0,IF(G8202="STATE CLUSTER",SUMIFS(amount_expended,uniform_state_cluster_name,W8202),SUMIFS(amount_expended,cluster_name,G8202))))</f>
        <v/>
      </c>
      <c r="L8202" s="8" t="n"/>
      <c r="M8202" s="7" t="n"/>
      <c r="N8202" s="8" t="n"/>
      <c r="O8202" s="7" t="n"/>
      <c r="P8202" s="7" t="n"/>
      <c r="Q8202" s="8" t="n"/>
      <c r="R8202" s="9" t="n"/>
      <c r="S8202" s="8" t="n"/>
      <c r="T8202" s="8" t="n"/>
      <c r="U8202" s="8" t="n"/>
      <c r="V8202" s="11">
        <f>IF(OR(B8202="",C8202=""),"",CONCATENATE(B8202,".",C8202))</f>
        <v/>
      </c>
      <c r="W8202" s="6">
        <f>UPPER(TRIM(H8202))</f>
        <v/>
      </c>
      <c r="X8202" s="6">
        <f>UPPER(TRIM(I8202))</f>
        <v/>
      </c>
      <c r="Y8202" s="6">
        <f>IF(V8202&lt;&gt;"",IFERROR(INDEX(federal_program_name_lookup,MATCH(V8202,aln_lookup,0)),""),"")</f>
        <v/>
      </c>
    </row>
    <row r="8203">
      <c r="A8203" s="6">
        <f>IF(B8203&lt;&gt;"", "AWARD-"&amp;TEXT(ROW()-1,"0000"), "")</f>
        <v/>
      </c>
      <c r="B8203" s="7" t="n"/>
      <c r="C8203" s="7" t="n"/>
      <c r="D8203" s="7" t="n"/>
      <c r="E8203" s="8" t="n"/>
      <c r="F8203" s="9" t="n"/>
      <c r="G8203" s="8" t="n"/>
      <c r="H8203" s="8" t="n"/>
      <c r="I8203" s="8" t="n"/>
      <c r="J8203" s="10">
        <f>IF(A8203="",0,SUMIFS(amount_expended,cfda_key,V8203))</f>
        <v/>
      </c>
      <c r="K8203" s="10">
        <f>IF(G8203="OTHER CLUSTER NOT LISTED ABOVE",SUMIFS(amount_expended,uniform_other_cluster_name,X8203), IF(AND(OR(G8203="N/A",G8203=""),H8203=""),0,IF(G8203="STATE CLUSTER",SUMIFS(amount_expended,uniform_state_cluster_name,W8203),SUMIFS(amount_expended,cluster_name,G8203))))</f>
        <v/>
      </c>
      <c r="L8203" s="8" t="n"/>
      <c r="M8203" s="7" t="n"/>
      <c r="N8203" s="8" t="n"/>
      <c r="O8203" s="7" t="n"/>
      <c r="P8203" s="7" t="n"/>
      <c r="Q8203" s="8" t="n"/>
      <c r="R8203" s="9" t="n"/>
      <c r="S8203" s="8" t="n"/>
      <c r="T8203" s="8" t="n"/>
      <c r="U8203" s="8" t="n"/>
      <c r="V8203" s="11">
        <f>IF(OR(B8203="",C8203=""),"",CONCATENATE(B8203,".",C8203))</f>
        <v/>
      </c>
      <c r="W8203" s="6">
        <f>UPPER(TRIM(H8203))</f>
        <v/>
      </c>
      <c r="X8203" s="6">
        <f>UPPER(TRIM(I8203))</f>
        <v/>
      </c>
      <c r="Y8203" s="6">
        <f>IF(V8203&lt;&gt;"",IFERROR(INDEX(federal_program_name_lookup,MATCH(V8203,aln_lookup,0)),""),"")</f>
        <v/>
      </c>
    </row>
    <row r="8204">
      <c r="A8204" s="6">
        <f>IF(B8204&lt;&gt;"", "AWARD-"&amp;TEXT(ROW()-1,"0000"), "")</f>
        <v/>
      </c>
      <c r="B8204" s="7" t="n"/>
      <c r="C8204" s="7" t="n"/>
      <c r="D8204" s="7" t="n"/>
      <c r="E8204" s="8" t="n"/>
      <c r="F8204" s="9" t="n"/>
      <c r="G8204" s="8" t="n"/>
      <c r="H8204" s="8" t="n"/>
      <c r="I8204" s="8" t="n"/>
      <c r="J8204" s="10">
        <f>IF(A8204="",0,SUMIFS(amount_expended,cfda_key,V8204))</f>
        <v/>
      </c>
      <c r="K8204" s="10">
        <f>IF(G8204="OTHER CLUSTER NOT LISTED ABOVE",SUMIFS(amount_expended,uniform_other_cluster_name,X8204), IF(AND(OR(G8204="N/A",G8204=""),H8204=""),0,IF(G8204="STATE CLUSTER",SUMIFS(amount_expended,uniform_state_cluster_name,W8204),SUMIFS(amount_expended,cluster_name,G8204))))</f>
        <v/>
      </c>
      <c r="L8204" s="8" t="n"/>
      <c r="M8204" s="7" t="n"/>
      <c r="N8204" s="8" t="n"/>
      <c r="O8204" s="7" t="n"/>
      <c r="P8204" s="7" t="n"/>
      <c r="Q8204" s="8" t="n"/>
      <c r="R8204" s="9" t="n"/>
      <c r="S8204" s="8" t="n"/>
      <c r="T8204" s="8" t="n"/>
      <c r="U8204" s="8" t="n"/>
      <c r="V8204" s="11">
        <f>IF(OR(B8204="",C8204=""),"",CONCATENATE(B8204,".",C8204))</f>
        <v/>
      </c>
      <c r="W8204" s="6">
        <f>UPPER(TRIM(H8204))</f>
        <v/>
      </c>
      <c r="X8204" s="6">
        <f>UPPER(TRIM(I8204))</f>
        <v/>
      </c>
      <c r="Y8204" s="6">
        <f>IF(V8204&lt;&gt;"",IFERROR(INDEX(federal_program_name_lookup,MATCH(V8204,aln_lookup,0)),""),"")</f>
        <v/>
      </c>
    </row>
    <row r="8205">
      <c r="A8205" s="6">
        <f>IF(B8205&lt;&gt;"", "AWARD-"&amp;TEXT(ROW()-1,"0000"), "")</f>
        <v/>
      </c>
      <c r="B8205" s="7" t="n"/>
      <c r="C8205" s="7" t="n"/>
      <c r="D8205" s="7" t="n"/>
      <c r="E8205" s="8" t="n"/>
      <c r="F8205" s="9" t="n"/>
      <c r="G8205" s="8" t="n"/>
      <c r="H8205" s="8" t="n"/>
      <c r="I8205" s="8" t="n"/>
      <c r="J8205" s="10">
        <f>IF(A8205="",0,SUMIFS(amount_expended,cfda_key,V8205))</f>
        <v/>
      </c>
      <c r="K8205" s="10">
        <f>IF(G8205="OTHER CLUSTER NOT LISTED ABOVE",SUMIFS(amount_expended,uniform_other_cluster_name,X8205), IF(AND(OR(G8205="N/A",G8205=""),H8205=""),0,IF(G8205="STATE CLUSTER",SUMIFS(amount_expended,uniform_state_cluster_name,W8205),SUMIFS(amount_expended,cluster_name,G8205))))</f>
        <v/>
      </c>
      <c r="L8205" s="8" t="n"/>
      <c r="M8205" s="7" t="n"/>
      <c r="N8205" s="8" t="n"/>
      <c r="O8205" s="7" t="n"/>
      <c r="P8205" s="7" t="n"/>
      <c r="Q8205" s="8" t="n"/>
      <c r="R8205" s="9" t="n"/>
      <c r="S8205" s="8" t="n"/>
      <c r="T8205" s="8" t="n"/>
      <c r="U8205" s="8" t="n"/>
      <c r="V8205" s="11">
        <f>IF(OR(B8205="",C8205=""),"",CONCATENATE(B8205,".",C8205))</f>
        <v/>
      </c>
      <c r="W8205" s="6">
        <f>UPPER(TRIM(H8205))</f>
        <v/>
      </c>
      <c r="X8205" s="6">
        <f>UPPER(TRIM(I8205))</f>
        <v/>
      </c>
      <c r="Y8205" s="6">
        <f>IF(V8205&lt;&gt;"",IFERROR(INDEX(federal_program_name_lookup,MATCH(V8205,aln_lookup,0)),""),"")</f>
        <v/>
      </c>
    </row>
    <row r="8206">
      <c r="A8206" s="6">
        <f>IF(B8206&lt;&gt;"", "AWARD-"&amp;TEXT(ROW()-1,"0000"), "")</f>
        <v/>
      </c>
      <c r="B8206" s="7" t="n"/>
      <c r="C8206" s="7" t="n"/>
      <c r="D8206" s="7" t="n"/>
      <c r="E8206" s="8" t="n"/>
      <c r="F8206" s="9" t="n"/>
      <c r="G8206" s="8" t="n"/>
      <c r="H8206" s="8" t="n"/>
      <c r="I8206" s="8" t="n"/>
      <c r="J8206" s="10">
        <f>IF(A8206="",0,SUMIFS(amount_expended,cfda_key,V8206))</f>
        <v/>
      </c>
      <c r="K8206" s="10">
        <f>IF(G8206="OTHER CLUSTER NOT LISTED ABOVE",SUMIFS(amount_expended,uniform_other_cluster_name,X8206), IF(AND(OR(G8206="N/A",G8206=""),H8206=""),0,IF(G8206="STATE CLUSTER",SUMIFS(amount_expended,uniform_state_cluster_name,W8206),SUMIFS(amount_expended,cluster_name,G8206))))</f>
        <v/>
      </c>
      <c r="L8206" s="8" t="n"/>
      <c r="M8206" s="7" t="n"/>
      <c r="N8206" s="8" t="n"/>
      <c r="O8206" s="7" t="n"/>
      <c r="P8206" s="7" t="n"/>
      <c r="Q8206" s="8" t="n"/>
      <c r="R8206" s="9" t="n"/>
      <c r="S8206" s="8" t="n"/>
      <c r="T8206" s="8" t="n"/>
      <c r="U8206" s="8" t="n"/>
      <c r="V8206" s="11">
        <f>IF(OR(B8206="",C8206=""),"",CONCATENATE(B8206,".",C8206))</f>
        <v/>
      </c>
      <c r="W8206" s="6">
        <f>UPPER(TRIM(H8206))</f>
        <v/>
      </c>
      <c r="X8206" s="6">
        <f>UPPER(TRIM(I8206))</f>
        <v/>
      </c>
      <c r="Y8206" s="6">
        <f>IF(V8206&lt;&gt;"",IFERROR(INDEX(federal_program_name_lookup,MATCH(V8206,aln_lookup,0)),""),"")</f>
        <v/>
      </c>
    </row>
    <row r="8207">
      <c r="A8207" s="6">
        <f>IF(B8207&lt;&gt;"", "AWARD-"&amp;TEXT(ROW()-1,"0000"), "")</f>
        <v/>
      </c>
      <c r="B8207" s="7" t="n"/>
      <c r="C8207" s="7" t="n"/>
      <c r="D8207" s="7" t="n"/>
      <c r="E8207" s="8" t="n"/>
      <c r="F8207" s="9" t="n"/>
      <c r="G8207" s="8" t="n"/>
      <c r="H8207" s="8" t="n"/>
      <c r="I8207" s="8" t="n"/>
      <c r="J8207" s="10">
        <f>IF(A8207="",0,SUMIFS(amount_expended,cfda_key,V8207))</f>
        <v/>
      </c>
      <c r="K8207" s="10">
        <f>IF(G8207="OTHER CLUSTER NOT LISTED ABOVE",SUMIFS(amount_expended,uniform_other_cluster_name,X8207), IF(AND(OR(G8207="N/A",G8207=""),H8207=""),0,IF(G8207="STATE CLUSTER",SUMIFS(amount_expended,uniform_state_cluster_name,W8207),SUMIFS(amount_expended,cluster_name,G8207))))</f>
        <v/>
      </c>
      <c r="L8207" s="8" t="n"/>
      <c r="M8207" s="7" t="n"/>
      <c r="N8207" s="8" t="n"/>
      <c r="O8207" s="7" t="n"/>
      <c r="P8207" s="7" t="n"/>
      <c r="Q8207" s="8" t="n"/>
      <c r="R8207" s="9" t="n"/>
      <c r="S8207" s="8" t="n"/>
      <c r="T8207" s="8" t="n"/>
      <c r="U8207" s="8" t="n"/>
      <c r="V8207" s="11">
        <f>IF(OR(B8207="",C8207=""),"",CONCATENATE(B8207,".",C8207))</f>
        <v/>
      </c>
      <c r="W8207" s="6">
        <f>UPPER(TRIM(H8207))</f>
        <v/>
      </c>
      <c r="X8207" s="6">
        <f>UPPER(TRIM(I8207))</f>
        <v/>
      </c>
      <c r="Y8207" s="6">
        <f>IF(V8207&lt;&gt;"",IFERROR(INDEX(federal_program_name_lookup,MATCH(V8207,aln_lookup,0)),""),"")</f>
        <v/>
      </c>
    </row>
    <row r="8208">
      <c r="A8208" s="6">
        <f>IF(B8208&lt;&gt;"", "AWARD-"&amp;TEXT(ROW()-1,"0000"), "")</f>
        <v/>
      </c>
      <c r="B8208" s="7" t="n"/>
      <c r="C8208" s="7" t="n"/>
      <c r="D8208" s="7" t="n"/>
      <c r="E8208" s="8" t="n"/>
      <c r="F8208" s="9" t="n"/>
      <c r="G8208" s="8" t="n"/>
      <c r="H8208" s="8" t="n"/>
      <c r="I8208" s="8" t="n"/>
      <c r="J8208" s="10">
        <f>IF(A8208="",0,SUMIFS(amount_expended,cfda_key,V8208))</f>
        <v/>
      </c>
      <c r="K8208" s="10">
        <f>IF(G8208="OTHER CLUSTER NOT LISTED ABOVE",SUMIFS(amount_expended,uniform_other_cluster_name,X8208), IF(AND(OR(G8208="N/A",G8208=""),H8208=""),0,IF(G8208="STATE CLUSTER",SUMIFS(amount_expended,uniform_state_cluster_name,W8208),SUMIFS(amount_expended,cluster_name,G8208))))</f>
        <v/>
      </c>
      <c r="L8208" s="8" t="n"/>
      <c r="M8208" s="7" t="n"/>
      <c r="N8208" s="8" t="n"/>
      <c r="O8208" s="7" t="n"/>
      <c r="P8208" s="7" t="n"/>
      <c r="Q8208" s="8" t="n"/>
      <c r="R8208" s="9" t="n"/>
      <c r="S8208" s="8" t="n"/>
      <c r="T8208" s="8" t="n"/>
      <c r="U8208" s="8" t="n"/>
      <c r="V8208" s="11">
        <f>IF(OR(B8208="",C8208=""),"",CONCATENATE(B8208,".",C8208))</f>
        <v/>
      </c>
      <c r="W8208" s="6">
        <f>UPPER(TRIM(H8208))</f>
        <v/>
      </c>
      <c r="X8208" s="6">
        <f>UPPER(TRIM(I8208))</f>
        <v/>
      </c>
      <c r="Y8208" s="6">
        <f>IF(V8208&lt;&gt;"",IFERROR(INDEX(federal_program_name_lookup,MATCH(V8208,aln_lookup,0)),""),"")</f>
        <v/>
      </c>
    </row>
    <row r="8209">
      <c r="A8209" s="6">
        <f>IF(B8209&lt;&gt;"", "AWARD-"&amp;TEXT(ROW()-1,"0000"), "")</f>
        <v/>
      </c>
      <c r="B8209" s="7" t="n"/>
      <c r="C8209" s="7" t="n"/>
      <c r="D8209" s="7" t="n"/>
      <c r="E8209" s="8" t="n"/>
      <c r="F8209" s="9" t="n"/>
      <c r="G8209" s="8" t="n"/>
      <c r="H8209" s="8" t="n"/>
      <c r="I8209" s="8" t="n"/>
      <c r="J8209" s="10">
        <f>IF(A8209="",0,SUMIFS(amount_expended,cfda_key,V8209))</f>
        <v/>
      </c>
      <c r="K8209" s="10">
        <f>IF(G8209="OTHER CLUSTER NOT LISTED ABOVE",SUMIFS(amount_expended,uniform_other_cluster_name,X8209), IF(AND(OR(G8209="N/A",G8209=""),H8209=""),0,IF(G8209="STATE CLUSTER",SUMIFS(amount_expended,uniform_state_cluster_name,W8209),SUMIFS(amount_expended,cluster_name,G8209))))</f>
        <v/>
      </c>
      <c r="L8209" s="8" t="n"/>
      <c r="M8209" s="7" t="n"/>
      <c r="N8209" s="8" t="n"/>
      <c r="O8209" s="7" t="n"/>
      <c r="P8209" s="7" t="n"/>
      <c r="Q8209" s="8" t="n"/>
      <c r="R8209" s="9" t="n"/>
      <c r="S8209" s="8" t="n"/>
      <c r="T8209" s="8" t="n"/>
      <c r="U8209" s="8" t="n"/>
      <c r="V8209" s="11">
        <f>IF(OR(B8209="",C8209=""),"",CONCATENATE(B8209,".",C8209))</f>
        <v/>
      </c>
      <c r="W8209" s="6">
        <f>UPPER(TRIM(H8209))</f>
        <v/>
      </c>
      <c r="X8209" s="6">
        <f>UPPER(TRIM(I8209))</f>
        <v/>
      </c>
      <c r="Y8209" s="6">
        <f>IF(V8209&lt;&gt;"",IFERROR(INDEX(federal_program_name_lookup,MATCH(V8209,aln_lookup,0)),""),"")</f>
        <v/>
      </c>
    </row>
    <row r="8210">
      <c r="A8210" s="6">
        <f>IF(B8210&lt;&gt;"", "AWARD-"&amp;TEXT(ROW()-1,"0000"), "")</f>
        <v/>
      </c>
      <c r="B8210" s="7" t="n"/>
      <c r="C8210" s="7" t="n"/>
      <c r="D8210" s="7" t="n"/>
      <c r="E8210" s="8" t="n"/>
      <c r="F8210" s="9" t="n"/>
      <c r="G8210" s="8" t="n"/>
      <c r="H8210" s="8" t="n"/>
      <c r="I8210" s="8" t="n"/>
      <c r="J8210" s="10">
        <f>IF(A8210="",0,SUMIFS(amount_expended,cfda_key,V8210))</f>
        <v/>
      </c>
      <c r="K8210" s="10">
        <f>IF(G8210="OTHER CLUSTER NOT LISTED ABOVE",SUMIFS(amount_expended,uniform_other_cluster_name,X8210), IF(AND(OR(G8210="N/A",G8210=""),H8210=""),0,IF(G8210="STATE CLUSTER",SUMIFS(amount_expended,uniform_state_cluster_name,W8210),SUMIFS(amount_expended,cluster_name,G8210))))</f>
        <v/>
      </c>
      <c r="L8210" s="8" t="n"/>
      <c r="M8210" s="7" t="n"/>
      <c r="N8210" s="8" t="n"/>
      <c r="O8210" s="7" t="n"/>
      <c r="P8210" s="7" t="n"/>
      <c r="Q8210" s="8" t="n"/>
      <c r="R8210" s="9" t="n"/>
      <c r="S8210" s="8" t="n"/>
      <c r="T8210" s="8" t="n"/>
      <c r="U8210" s="8" t="n"/>
      <c r="V8210" s="11">
        <f>IF(OR(B8210="",C8210=""),"",CONCATENATE(B8210,".",C8210))</f>
        <v/>
      </c>
      <c r="W8210" s="6">
        <f>UPPER(TRIM(H8210))</f>
        <v/>
      </c>
      <c r="X8210" s="6">
        <f>UPPER(TRIM(I8210))</f>
        <v/>
      </c>
      <c r="Y8210" s="6">
        <f>IF(V8210&lt;&gt;"",IFERROR(INDEX(federal_program_name_lookup,MATCH(V8210,aln_lookup,0)),""),"")</f>
        <v/>
      </c>
    </row>
    <row r="8211">
      <c r="A8211" s="6">
        <f>IF(B8211&lt;&gt;"", "AWARD-"&amp;TEXT(ROW()-1,"0000"), "")</f>
        <v/>
      </c>
      <c r="B8211" s="7" t="n"/>
      <c r="C8211" s="7" t="n"/>
      <c r="D8211" s="7" t="n"/>
      <c r="E8211" s="8" t="n"/>
      <c r="F8211" s="9" t="n"/>
      <c r="G8211" s="8" t="n"/>
      <c r="H8211" s="8" t="n"/>
      <c r="I8211" s="8" t="n"/>
      <c r="J8211" s="10">
        <f>IF(A8211="",0,SUMIFS(amount_expended,cfda_key,V8211))</f>
        <v/>
      </c>
      <c r="K8211" s="10">
        <f>IF(G8211="OTHER CLUSTER NOT LISTED ABOVE",SUMIFS(amount_expended,uniform_other_cluster_name,X8211), IF(AND(OR(G8211="N/A",G8211=""),H8211=""),0,IF(G8211="STATE CLUSTER",SUMIFS(amount_expended,uniform_state_cluster_name,W8211),SUMIFS(amount_expended,cluster_name,G8211))))</f>
        <v/>
      </c>
      <c r="L8211" s="8" t="n"/>
      <c r="M8211" s="7" t="n"/>
      <c r="N8211" s="8" t="n"/>
      <c r="O8211" s="7" t="n"/>
      <c r="P8211" s="7" t="n"/>
      <c r="Q8211" s="8" t="n"/>
      <c r="R8211" s="9" t="n"/>
      <c r="S8211" s="8" t="n"/>
      <c r="T8211" s="8" t="n"/>
      <c r="U8211" s="8" t="n"/>
      <c r="V8211" s="11">
        <f>IF(OR(B8211="",C8211=""),"",CONCATENATE(B8211,".",C8211))</f>
        <v/>
      </c>
      <c r="W8211" s="6">
        <f>UPPER(TRIM(H8211))</f>
        <v/>
      </c>
      <c r="X8211" s="6">
        <f>UPPER(TRIM(I8211))</f>
        <v/>
      </c>
      <c r="Y8211" s="6">
        <f>IF(V8211&lt;&gt;"",IFERROR(INDEX(federal_program_name_lookup,MATCH(V8211,aln_lookup,0)),""),"")</f>
        <v/>
      </c>
    </row>
    <row r="8212">
      <c r="A8212" s="6">
        <f>IF(B8212&lt;&gt;"", "AWARD-"&amp;TEXT(ROW()-1,"0000"), "")</f>
        <v/>
      </c>
      <c r="B8212" s="7" t="n"/>
      <c r="C8212" s="7" t="n"/>
      <c r="D8212" s="7" t="n"/>
      <c r="E8212" s="8" t="n"/>
      <c r="F8212" s="9" t="n"/>
      <c r="G8212" s="8" t="n"/>
      <c r="H8212" s="8" t="n"/>
      <c r="I8212" s="8" t="n"/>
      <c r="J8212" s="10">
        <f>IF(A8212="",0,SUMIFS(amount_expended,cfda_key,V8212))</f>
        <v/>
      </c>
      <c r="K8212" s="10">
        <f>IF(G8212="OTHER CLUSTER NOT LISTED ABOVE",SUMIFS(amount_expended,uniform_other_cluster_name,X8212), IF(AND(OR(G8212="N/A",G8212=""),H8212=""),0,IF(G8212="STATE CLUSTER",SUMIFS(amount_expended,uniform_state_cluster_name,W8212),SUMIFS(amount_expended,cluster_name,G8212))))</f>
        <v/>
      </c>
      <c r="L8212" s="8" t="n"/>
      <c r="M8212" s="7" t="n"/>
      <c r="N8212" s="8" t="n"/>
      <c r="O8212" s="7" t="n"/>
      <c r="P8212" s="7" t="n"/>
      <c r="Q8212" s="8" t="n"/>
      <c r="R8212" s="9" t="n"/>
      <c r="S8212" s="8" t="n"/>
      <c r="T8212" s="8" t="n"/>
      <c r="U8212" s="8" t="n"/>
      <c r="V8212" s="11">
        <f>IF(OR(B8212="",C8212=""),"",CONCATENATE(B8212,".",C8212))</f>
        <v/>
      </c>
      <c r="W8212" s="6">
        <f>UPPER(TRIM(H8212))</f>
        <v/>
      </c>
      <c r="X8212" s="6">
        <f>UPPER(TRIM(I8212))</f>
        <v/>
      </c>
      <c r="Y8212" s="6">
        <f>IF(V8212&lt;&gt;"",IFERROR(INDEX(federal_program_name_lookup,MATCH(V8212,aln_lookup,0)),""),"")</f>
        <v/>
      </c>
    </row>
    <row r="8213">
      <c r="A8213" s="6">
        <f>IF(B8213&lt;&gt;"", "AWARD-"&amp;TEXT(ROW()-1,"0000"), "")</f>
        <v/>
      </c>
      <c r="B8213" s="7" t="n"/>
      <c r="C8213" s="7" t="n"/>
      <c r="D8213" s="7" t="n"/>
      <c r="E8213" s="8" t="n"/>
      <c r="F8213" s="9" t="n"/>
      <c r="G8213" s="8" t="n"/>
      <c r="H8213" s="8" t="n"/>
      <c r="I8213" s="8" t="n"/>
      <c r="J8213" s="10">
        <f>IF(A8213="",0,SUMIFS(amount_expended,cfda_key,V8213))</f>
        <v/>
      </c>
      <c r="K8213" s="10">
        <f>IF(G8213="OTHER CLUSTER NOT LISTED ABOVE",SUMIFS(amount_expended,uniform_other_cluster_name,X8213), IF(AND(OR(G8213="N/A",G8213=""),H8213=""),0,IF(G8213="STATE CLUSTER",SUMIFS(amount_expended,uniform_state_cluster_name,W8213),SUMIFS(amount_expended,cluster_name,G8213))))</f>
        <v/>
      </c>
      <c r="L8213" s="8" t="n"/>
      <c r="M8213" s="7" t="n"/>
      <c r="N8213" s="8" t="n"/>
      <c r="O8213" s="7" t="n"/>
      <c r="P8213" s="7" t="n"/>
      <c r="Q8213" s="8" t="n"/>
      <c r="R8213" s="9" t="n"/>
      <c r="S8213" s="8" t="n"/>
      <c r="T8213" s="8" t="n"/>
      <c r="U8213" s="8" t="n"/>
      <c r="V8213" s="11">
        <f>IF(OR(B8213="",C8213=""),"",CONCATENATE(B8213,".",C8213))</f>
        <v/>
      </c>
      <c r="W8213" s="6">
        <f>UPPER(TRIM(H8213))</f>
        <v/>
      </c>
      <c r="X8213" s="6">
        <f>UPPER(TRIM(I8213))</f>
        <v/>
      </c>
      <c r="Y8213" s="6">
        <f>IF(V8213&lt;&gt;"",IFERROR(INDEX(federal_program_name_lookup,MATCH(V8213,aln_lookup,0)),""),"")</f>
        <v/>
      </c>
    </row>
    <row r="8214">
      <c r="A8214" s="6">
        <f>IF(B8214&lt;&gt;"", "AWARD-"&amp;TEXT(ROW()-1,"0000"), "")</f>
        <v/>
      </c>
      <c r="B8214" s="7" t="n"/>
      <c r="C8214" s="7" t="n"/>
      <c r="D8214" s="7" t="n"/>
      <c r="E8214" s="8" t="n"/>
      <c r="F8214" s="9" t="n"/>
      <c r="G8214" s="8" t="n"/>
      <c r="H8214" s="8" t="n"/>
      <c r="I8214" s="8" t="n"/>
      <c r="J8214" s="10">
        <f>IF(A8214="",0,SUMIFS(amount_expended,cfda_key,V8214))</f>
        <v/>
      </c>
      <c r="K8214" s="10">
        <f>IF(G8214="OTHER CLUSTER NOT LISTED ABOVE",SUMIFS(amount_expended,uniform_other_cluster_name,X8214), IF(AND(OR(G8214="N/A",G8214=""),H8214=""),0,IF(G8214="STATE CLUSTER",SUMIFS(amount_expended,uniform_state_cluster_name,W8214),SUMIFS(amount_expended,cluster_name,G8214))))</f>
        <v/>
      </c>
      <c r="L8214" s="8" t="n"/>
      <c r="M8214" s="7" t="n"/>
      <c r="N8214" s="8" t="n"/>
      <c r="O8214" s="7" t="n"/>
      <c r="P8214" s="7" t="n"/>
      <c r="Q8214" s="8" t="n"/>
      <c r="R8214" s="9" t="n"/>
      <c r="S8214" s="8" t="n"/>
      <c r="T8214" s="8" t="n"/>
      <c r="U8214" s="8" t="n"/>
      <c r="V8214" s="11">
        <f>IF(OR(B8214="",C8214=""),"",CONCATENATE(B8214,".",C8214))</f>
        <v/>
      </c>
      <c r="W8214" s="6">
        <f>UPPER(TRIM(H8214))</f>
        <v/>
      </c>
      <c r="X8214" s="6">
        <f>UPPER(TRIM(I8214))</f>
        <v/>
      </c>
      <c r="Y8214" s="6">
        <f>IF(V8214&lt;&gt;"",IFERROR(INDEX(federal_program_name_lookup,MATCH(V8214,aln_lookup,0)),""),"")</f>
        <v/>
      </c>
    </row>
    <row r="8215">
      <c r="A8215" s="6">
        <f>IF(B8215&lt;&gt;"", "AWARD-"&amp;TEXT(ROW()-1,"0000"), "")</f>
        <v/>
      </c>
      <c r="B8215" s="7" t="n"/>
      <c r="C8215" s="7" t="n"/>
      <c r="D8215" s="7" t="n"/>
      <c r="E8215" s="8" t="n"/>
      <c r="F8215" s="9" t="n"/>
      <c r="G8215" s="8" t="n"/>
      <c r="H8215" s="8" t="n"/>
      <c r="I8215" s="8" t="n"/>
      <c r="J8215" s="10">
        <f>IF(A8215="",0,SUMIFS(amount_expended,cfda_key,V8215))</f>
        <v/>
      </c>
      <c r="K8215" s="10">
        <f>IF(G8215="OTHER CLUSTER NOT LISTED ABOVE",SUMIFS(amount_expended,uniform_other_cluster_name,X8215), IF(AND(OR(G8215="N/A",G8215=""),H8215=""),0,IF(G8215="STATE CLUSTER",SUMIFS(amount_expended,uniform_state_cluster_name,W8215),SUMIFS(amount_expended,cluster_name,G8215))))</f>
        <v/>
      </c>
      <c r="L8215" s="8" t="n"/>
      <c r="M8215" s="7" t="n"/>
      <c r="N8215" s="8" t="n"/>
      <c r="O8215" s="7" t="n"/>
      <c r="P8215" s="7" t="n"/>
      <c r="Q8215" s="8" t="n"/>
      <c r="R8215" s="9" t="n"/>
      <c r="S8215" s="8" t="n"/>
      <c r="T8215" s="8" t="n"/>
      <c r="U8215" s="8" t="n"/>
      <c r="V8215" s="11">
        <f>IF(OR(B8215="",C8215=""),"",CONCATENATE(B8215,".",C8215))</f>
        <v/>
      </c>
      <c r="W8215" s="6">
        <f>UPPER(TRIM(H8215))</f>
        <v/>
      </c>
      <c r="X8215" s="6">
        <f>UPPER(TRIM(I8215))</f>
        <v/>
      </c>
      <c r="Y8215" s="6">
        <f>IF(V8215&lt;&gt;"",IFERROR(INDEX(federal_program_name_lookup,MATCH(V8215,aln_lookup,0)),""),"")</f>
        <v/>
      </c>
    </row>
    <row r="8216">
      <c r="A8216" s="6">
        <f>IF(B8216&lt;&gt;"", "AWARD-"&amp;TEXT(ROW()-1,"0000"), "")</f>
        <v/>
      </c>
      <c r="B8216" s="7" t="n"/>
      <c r="C8216" s="7" t="n"/>
      <c r="D8216" s="7" t="n"/>
      <c r="E8216" s="8" t="n"/>
      <c r="F8216" s="9" t="n"/>
      <c r="G8216" s="8" t="n"/>
      <c r="H8216" s="8" t="n"/>
      <c r="I8216" s="8" t="n"/>
      <c r="J8216" s="10">
        <f>IF(A8216="",0,SUMIFS(amount_expended,cfda_key,V8216))</f>
        <v/>
      </c>
      <c r="K8216" s="10">
        <f>IF(G8216="OTHER CLUSTER NOT LISTED ABOVE",SUMIFS(amount_expended,uniform_other_cluster_name,X8216), IF(AND(OR(G8216="N/A",G8216=""),H8216=""),0,IF(G8216="STATE CLUSTER",SUMIFS(amount_expended,uniform_state_cluster_name,W8216),SUMIFS(amount_expended,cluster_name,G8216))))</f>
        <v/>
      </c>
      <c r="L8216" s="8" t="n"/>
      <c r="M8216" s="7" t="n"/>
      <c r="N8216" s="8" t="n"/>
      <c r="O8216" s="7" t="n"/>
      <c r="P8216" s="7" t="n"/>
      <c r="Q8216" s="8" t="n"/>
      <c r="R8216" s="9" t="n"/>
      <c r="S8216" s="8" t="n"/>
      <c r="T8216" s="8" t="n"/>
      <c r="U8216" s="8" t="n"/>
      <c r="V8216" s="11">
        <f>IF(OR(B8216="",C8216=""),"",CONCATENATE(B8216,".",C8216))</f>
        <v/>
      </c>
      <c r="W8216" s="6">
        <f>UPPER(TRIM(H8216))</f>
        <v/>
      </c>
      <c r="X8216" s="6">
        <f>UPPER(TRIM(I8216))</f>
        <v/>
      </c>
      <c r="Y8216" s="6">
        <f>IF(V8216&lt;&gt;"",IFERROR(INDEX(federal_program_name_lookup,MATCH(V8216,aln_lookup,0)),""),"")</f>
        <v/>
      </c>
    </row>
    <row r="8217">
      <c r="A8217" s="6">
        <f>IF(B8217&lt;&gt;"", "AWARD-"&amp;TEXT(ROW()-1,"0000"), "")</f>
        <v/>
      </c>
      <c r="B8217" s="7" t="n"/>
      <c r="C8217" s="7" t="n"/>
      <c r="D8217" s="7" t="n"/>
      <c r="E8217" s="8" t="n"/>
      <c r="F8217" s="9" t="n"/>
      <c r="G8217" s="8" t="n"/>
      <c r="H8217" s="8" t="n"/>
      <c r="I8217" s="8" t="n"/>
      <c r="J8217" s="10">
        <f>IF(A8217="",0,SUMIFS(amount_expended,cfda_key,V8217))</f>
        <v/>
      </c>
      <c r="K8217" s="10">
        <f>IF(G8217="OTHER CLUSTER NOT LISTED ABOVE",SUMIFS(amount_expended,uniform_other_cluster_name,X8217), IF(AND(OR(G8217="N/A",G8217=""),H8217=""),0,IF(G8217="STATE CLUSTER",SUMIFS(amount_expended,uniform_state_cluster_name,W8217),SUMIFS(amount_expended,cluster_name,G8217))))</f>
        <v/>
      </c>
      <c r="L8217" s="8" t="n"/>
      <c r="M8217" s="7" t="n"/>
      <c r="N8217" s="8" t="n"/>
      <c r="O8217" s="7" t="n"/>
      <c r="P8217" s="7" t="n"/>
      <c r="Q8217" s="8" t="n"/>
      <c r="R8217" s="9" t="n"/>
      <c r="S8217" s="8" t="n"/>
      <c r="T8217" s="8" t="n"/>
      <c r="U8217" s="8" t="n"/>
      <c r="V8217" s="11">
        <f>IF(OR(B8217="",C8217=""),"",CONCATENATE(B8217,".",C8217))</f>
        <v/>
      </c>
      <c r="W8217" s="6">
        <f>UPPER(TRIM(H8217))</f>
        <v/>
      </c>
      <c r="X8217" s="6">
        <f>UPPER(TRIM(I8217))</f>
        <v/>
      </c>
      <c r="Y8217" s="6">
        <f>IF(V8217&lt;&gt;"",IFERROR(INDEX(federal_program_name_lookup,MATCH(V8217,aln_lookup,0)),""),"")</f>
        <v/>
      </c>
    </row>
    <row r="8218">
      <c r="A8218" s="6">
        <f>IF(B8218&lt;&gt;"", "AWARD-"&amp;TEXT(ROW()-1,"0000"), "")</f>
        <v/>
      </c>
      <c r="B8218" s="7" t="n"/>
      <c r="C8218" s="7" t="n"/>
      <c r="D8218" s="7" t="n"/>
      <c r="E8218" s="8" t="n"/>
      <c r="F8218" s="9" t="n"/>
      <c r="G8218" s="8" t="n"/>
      <c r="H8218" s="8" t="n"/>
      <c r="I8218" s="8" t="n"/>
      <c r="J8218" s="10">
        <f>IF(A8218="",0,SUMIFS(amount_expended,cfda_key,V8218))</f>
        <v/>
      </c>
      <c r="K8218" s="10">
        <f>IF(G8218="OTHER CLUSTER NOT LISTED ABOVE",SUMIFS(amount_expended,uniform_other_cluster_name,X8218), IF(AND(OR(G8218="N/A",G8218=""),H8218=""),0,IF(G8218="STATE CLUSTER",SUMIFS(amount_expended,uniform_state_cluster_name,W8218),SUMIFS(amount_expended,cluster_name,G8218))))</f>
        <v/>
      </c>
      <c r="L8218" s="8" t="n"/>
      <c r="M8218" s="7" t="n"/>
      <c r="N8218" s="8" t="n"/>
      <c r="O8218" s="7" t="n"/>
      <c r="P8218" s="7" t="n"/>
      <c r="Q8218" s="8" t="n"/>
      <c r="R8218" s="9" t="n"/>
      <c r="S8218" s="8" t="n"/>
      <c r="T8218" s="8" t="n"/>
      <c r="U8218" s="8" t="n"/>
      <c r="V8218" s="11">
        <f>IF(OR(B8218="",C8218=""),"",CONCATENATE(B8218,".",C8218))</f>
        <v/>
      </c>
      <c r="W8218" s="6">
        <f>UPPER(TRIM(H8218))</f>
        <v/>
      </c>
      <c r="X8218" s="6">
        <f>UPPER(TRIM(I8218))</f>
        <v/>
      </c>
      <c r="Y8218" s="6">
        <f>IF(V8218&lt;&gt;"",IFERROR(INDEX(federal_program_name_lookup,MATCH(V8218,aln_lookup,0)),""),"")</f>
        <v/>
      </c>
    </row>
    <row r="8219">
      <c r="A8219" s="6">
        <f>IF(B8219&lt;&gt;"", "AWARD-"&amp;TEXT(ROW()-1,"0000"), "")</f>
        <v/>
      </c>
      <c r="B8219" s="7" t="n"/>
      <c r="C8219" s="7" t="n"/>
      <c r="D8219" s="7" t="n"/>
      <c r="E8219" s="8" t="n"/>
      <c r="F8219" s="9" t="n"/>
      <c r="G8219" s="8" t="n"/>
      <c r="H8219" s="8" t="n"/>
      <c r="I8219" s="8" t="n"/>
      <c r="J8219" s="10">
        <f>IF(A8219="",0,SUMIFS(amount_expended,cfda_key,V8219))</f>
        <v/>
      </c>
      <c r="K8219" s="10">
        <f>IF(G8219="OTHER CLUSTER NOT LISTED ABOVE",SUMIFS(amount_expended,uniform_other_cluster_name,X8219), IF(AND(OR(G8219="N/A",G8219=""),H8219=""),0,IF(G8219="STATE CLUSTER",SUMIFS(amount_expended,uniform_state_cluster_name,W8219),SUMIFS(amount_expended,cluster_name,G8219))))</f>
        <v/>
      </c>
      <c r="L8219" s="8" t="n"/>
      <c r="M8219" s="7" t="n"/>
      <c r="N8219" s="8" t="n"/>
      <c r="O8219" s="7" t="n"/>
      <c r="P8219" s="7" t="n"/>
      <c r="Q8219" s="8" t="n"/>
      <c r="R8219" s="9" t="n"/>
      <c r="S8219" s="8" t="n"/>
      <c r="T8219" s="8" t="n"/>
      <c r="U8219" s="8" t="n"/>
      <c r="V8219" s="11">
        <f>IF(OR(B8219="",C8219=""),"",CONCATENATE(B8219,".",C8219))</f>
        <v/>
      </c>
      <c r="W8219" s="6">
        <f>UPPER(TRIM(H8219))</f>
        <v/>
      </c>
      <c r="X8219" s="6">
        <f>UPPER(TRIM(I8219))</f>
        <v/>
      </c>
      <c r="Y8219" s="6">
        <f>IF(V8219&lt;&gt;"",IFERROR(INDEX(federal_program_name_lookup,MATCH(V8219,aln_lookup,0)),""),"")</f>
        <v/>
      </c>
    </row>
    <row r="8220">
      <c r="A8220" s="6">
        <f>IF(B8220&lt;&gt;"", "AWARD-"&amp;TEXT(ROW()-1,"0000"), "")</f>
        <v/>
      </c>
      <c r="B8220" s="7" t="n"/>
      <c r="C8220" s="7" t="n"/>
      <c r="D8220" s="7" t="n"/>
      <c r="E8220" s="8" t="n"/>
      <c r="F8220" s="9" t="n"/>
      <c r="G8220" s="8" t="n"/>
      <c r="H8220" s="8" t="n"/>
      <c r="I8220" s="8" t="n"/>
      <c r="J8220" s="10">
        <f>IF(A8220="",0,SUMIFS(amount_expended,cfda_key,V8220))</f>
        <v/>
      </c>
      <c r="K8220" s="10">
        <f>IF(G8220="OTHER CLUSTER NOT LISTED ABOVE",SUMIFS(amount_expended,uniform_other_cluster_name,X8220), IF(AND(OR(G8220="N/A",G8220=""),H8220=""),0,IF(G8220="STATE CLUSTER",SUMIFS(amount_expended,uniform_state_cluster_name,W8220),SUMIFS(amount_expended,cluster_name,G8220))))</f>
        <v/>
      </c>
      <c r="L8220" s="8" t="n"/>
      <c r="M8220" s="7" t="n"/>
      <c r="N8220" s="8" t="n"/>
      <c r="O8220" s="7" t="n"/>
      <c r="P8220" s="7" t="n"/>
      <c r="Q8220" s="8" t="n"/>
      <c r="R8220" s="9" t="n"/>
      <c r="S8220" s="8" t="n"/>
      <c r="T8220" s="8" t="n"/>
      <c r="U8220" s="8" t="n"/>
      <c r="V8220" s="11">
        <f>IF(OR(B8220="",C8220=""),"",CONCATENATE(B8220,".",C8220))</f>
        <v/>
      </c>
      <c r="W8220" s="6">
        <f>UPPER(TRIM(H8220))</f>
        <v/>
      </c>
      <c r="X8220" s="6">
        <f>UPPER(TRIM(I8220))</f>
        <v/>
      </c>
      <c r="Y8220" s="6">
        <f>IF(V8220&lt;&gt;"",IFERROR(INDEX(federal_program_name_lookup,MATCH(V8220,aln_lookup,0)),""),"")</f>
        <v/>
      </c>
    </row>
    <row r="8221">
      <c r="A8221" s="6">
        <f>IF(B8221&lt;&gt;"", "AWARD-"&amp;TEXT(ROW()-1,"0000"), "")</f>
        <v/>
      </c>
      <c r="B8221" s="7" t="n"/>
      <c r="C8221" s="7" t="n"/>
      <c r="D8221" s="7" t="n"/>
      <c r="E8221" s="8" t="n"/>
      <c r="F8221" s="9" t="n"/>
      <c r="G8221" s="8" t="n"/>
      <c r="H8221" s="8" t="n"/>
      <c r="I8221" s="8" t="n"/>
      <c r="J8221" s="10">
        <f>IF(A8221="",0,SUMIFS(amount_expended,cfda_key,V8221))</f>
        <v/>
      </c>
      <c r="K8221" s="10">
        <f>IF(G8221="OTHER CLUSTER NOT LISTED ABOVE",SUMIFS(amount_expended,uniform_other_cluster_name,X8221), IF(AND(OR(G8221="N/A",G8221=""),H8221=""),0,IF(G8221="STATE CLUSTER",SUMIFS(amount_expended,uniform_state_cluster_name,W8221),SUMIFS(amount_expended,cluster_name,G8221))))</f>
        <v/>
      </c>
      <c r="L8221" s="8" t="n"/>
      <c r="M8221" s="7" t="n"/>
      <c r="N8221" s="8" t="n"/>
      <c r="O8221" s="7" t="n"/>
      <c r="P8221" s="7" t="n"/>
      <c r="Q8221" s="8" t="n"/>
      <c r="R8221" s="9" t="n"/>
      <c r="S8221" s="8" t="n"/>
      <c r="T8221" s="8" t="n"/>
      <c r="U8221" s="8" t="n"/>
      <c r="V8221" s="11">
        <f>IF(OR(B8221="",C8221=""),"",CONCATENATE(B8221,".",C8221))</f>
        <v/>
      </c>
      <c r="W8221" s="6">
        <f>UPPER(TRIM(H8221))</f>
        <v/>
      </c>
      <c r="X8221" s="6">
        <f>UPPER(TRIM(I8221))</f>
        <v/>
      </c>
      <c r="Y8221" s="6">
        <f>IF(V8221&lt;&gt;"",IFERROR(INDEX(federal_program_name_lookup,MATCH(V8221,aln_lookup,0)),""),"")</f>
        <v/>
      </c>
    </row>
    <row r="8222">
      <c r="A8222" s="6">
        <f>IF(B8222&lt;&gt;"", "AWARD-"&amp;TEXT(ROW()-1,"0000"), "")</f>
        <v/>
      </c>
      <c r="B8222" s="7" t="n"/>
      <c r="C8222" s="7" t="n"/>
      <c r="D8222" s="7" t="n"/>
      <c r="E8222" s="8" t="n"/>
      <c r="F8222" s="9" t="n"/>
      <c r="G8222" s="8" t="n"/>
      <c r="H8222" s="8" t="n"/>
      <c r="I8222" s="8" t="n"/>
      <c r="J8222" s="10">
        <f>IF(A8222="",0,SUMIFS(amount_expended,cfda_key,V8222))</f>
        <v/>
      </c>
      <c r="K8222" s="10">
        <f>IF(G8222="OTHER CLUSTER NOT LISTED ABOVE",SUMIFS(amount_expended,uniform_other_cluster_name,X8222), IF(AND(OR(G8222="N/A",G8222=""),H8222=""),0,IF(G8222="STATE CLUSTER",SUMIFS(amount_expended,uniform_state_cluster_name,W8222),SUMIFS(amount_expended,cluster_name,G8222))))</f>
        <v/>
      </c>
      <c r="L8222" s="8" t="n"/>
      <c r="M8222" s="7" t="n"/>
      <c r="N8222" s="8" t="n"/>
      <c r="O8222" s="7" t="n"/>
      <c r="P8222" s="7" t="n"/>
      <c r="Q8222" s="8" t="n"/>
      <c r="R8222" s="9" t="n"/>
      <c r="S8222" s="8" t="n"/>
      <c r="T8222" s="8" t="n"/>
      <c r="U8222" s="8" t="n"/>
      <c r="V8222" s="11">
        <f>IF(OR(B8222="",C8222=""),"",CONCATENATE(B8222,".",C8222))</f>
        <v/>
      </c>
      <c r="W8222" s="6">
        <f>UPPER(TRIM(H8222))</f>
        <v/>
      </c>
      <c r="X8222" s="6">
        <f>UPPER(TRIM(I8222))</f>
        <v/>
      </c>
      <c r="Y8222" s="6">
        <f>IF(V8222&lt;&gt;"",IFERROR(INDEX(federal_program_name_lookup,MATCH(V8222,aln_lookup,0)),""),"")</f>
        <v/>
      </c>
    </row>
    <row r="8223">
      <c r="A8223" s="6">
        <f>IF(B8223&lt;&gt;"", "AWARD-"&amp;TEXT(ROW()-1,"0000"), "")</f>
        <v/>
      </c>
      <c r="B8223" s="7" t="n"/>
      <c r="C8223" s="7" t="n"/>
      <c r="D8223" s="7" t="n"/>
      <c r="E8223" s="8" t="n"/>
      <c r="F8223" s="9" t="n"/>
      <c r="G8223" s="8" t="n"/>
      <c r="H8223" s="8" t="n"/>
      <c r="I8223" s="8" t="n"/>
      <c r="J8223" s="10">
        <f>IF(A8223="",0,SUMIFS(amount_expended,cfda_key,V8223))</f>
        <v/>
      </c>
      <c r="K8223" s="10">
        <f>IF(G8223="OTHER CLUSTER NOT LISTED ABOVE",SUMIFS(amount_expended,uniform_other_cluster_name,X8223), IF(AND(OR(G8223="N/A",G8223=""),H8223=""),0,IF(G8223="STATE CLUSTER",SUMIFS(amount_expended,uniform_state_cluster_name,W8223),SUMIFS(amount_expended,cluster_name,G8223))))</f>
        <v/>
      </c>
      <c r="L8223" s="8" t="n"/>
      <c r="M8223" s="7" t="n"/>
      <c r="N8223" s="8" t="n"/>
      <c r="O8223" s="7" t="n"/>
      <c r="P8223" s="7" t="n"/>
      <c r="Q8223" s="8" t="n"/>
      <c r="R8223" s="9" t="n"/>
      <c r="S8223" s="8" t="n"/>
      <c r="T8223" s="8" t="n"/>
      <c r="U8223" s="8" t="n"/>
      <c r="V8223" s="11">
        <f>IF(OR(B8223="",C8223=""),"",CONCATENATE(B8223,".",C8223))</f>
        <v/>
      </c>
      <c r="W8223" s="6">
        <f>UPPER(TRIM(H8223))</f>
        <v/>
      </c>
      <c r="X8223" s="6">
        <f>UPPER(TRIM(I8223))</f>
        <v/>
      </c>
      <c r="Y8223" s="6">
        <f>IF(V8223&lt;&gt;"",IFERROR(INDEX(federal_program_name_lookup,MATCH(V8223,aln_lookup,0)),""),"")</f>
        <v/>
      </c>
    </row>
    <row r="8224">
      <c r="A8224" s="6">
        <f>IF(B8224&lt;&gt;"", "AWARD-"&amp;TEXT(ROW()-1,"0000"), "")</f>
        <v/>
      </c>
      <c r="B8224" s="7" t="n"/>
      <c r="C8224" s="7" t="n"/>
      <c r="D8224" s="7" t="n"/>
      <c r="E8224" s="8" t="n"/>
      <c r="F8224" s="9" t="n"/>
      <c r="G8224" s="8" t="n"/>
      <c r="H8224" s="8" t="n"/>
      <c r="I8224" s="8" t="n"/>
      <c r="J8224" s="10">
        <f>IF(A8224="",0,SUMIFS(amount_expended,cfda_key,V8224))</f>
        <v/>
      </c>
      <c r="K8224" s="10">
        <f>IF(G8224="OTHER CLUSTER NOT LISTED ABOVE",SUMIFS(amount_expended,uniform_other_cluster_name,X8224), IF(AND(OR(G8224="N/A",G8224=""),H8224=""),0,IF(G8224="STATE CLUSTER",SUMIFS(amount_expended,uniform_state_cluster_name,W8224),SUMIFS(amount_expended,cluster_name,G8224))))</f>
        <v/>
      </c>
      <c r="L8224" s="8" t="n"/>
      <c r="M8224" s="7" t="n"/>
      <c r="N8224" s="8" t="n"/>
      <c r="O8224" s="7" t="n"/>
      <c r="P8224" s="7" t="n"/>
      <c r="Q8224" s="8" t="n"/>
      <c r="R8224" s="9" t="n"/>
      <c r="S8224" s="8" t="n"/>
      <c r="T8224" s="8" t="n"/>
      <c r="U8224" s="8" t="n"/>
      <c r="V8224" s="11">
        <f>IF(OR(B8224="",C8224=""),"",CONCATENATE(B8224,".",C8224))</f>
        <v/>
      </c>
      <c r="W8224" s="6">
        <f>UPPER(TRIM(H8224))</f>
        <v/>
      </c>
      <c r="X8224" s="6">
        <f>UPPER(TRIM(I8224))</f>
        <v/>
      </c>
      <c r="Y8224" s="6">
        <f>IF(V8224&lt;&gt;"",IFERROR(INDEX(federal_program_name_lookup,MATCH(V8224,aln_lookup,0)),""),"")</f>
        <v/>
      </c>
    </row>
    <row r="8225">
      <c r="A8225" s="6">
        <f>IF(B8225&lt;&gt;"", "AWARD-"&amp;TEXT(ROW()-1,"0000"), "")</f>
        <v/>
      </c>
      <c r="B8225" s="7" t="n"/>
      <c r="C8225" s="7" t="n"/>
      <c r="D8225" s="7" t="n"/>
      <c r="E8225" s="8" t="n"/>
      <c r="F8225" s="9" t="n"/>
      <c r="G8225" s="8" t="n"/>
      <c r="H8225" s="8" t="n"/>
      <c r="I8225" s="8" t="n"/>
      <c r="J8225" s="10">
        <f>IF(A8225="",0,SUMIFS(amount_expended,cfda_key,V8225))</f>
        <v/>
      </c>
      <c r="K8225" s="10">
        <f>IF(G8225="OTHER CLUSTER NOT LISTED ABOVE",SUMIFS(amount_expended,uniform_other_cluster_name,X8225), IF(AND(OR(G8225="N/A",G8225=""),H8225=""),0,IF(G8225="STATE CLUSTER",SUMIFS(amount_expended,uniform_state_cluster_name,W8225),SUMIFS(amount_expended,cluster_name,G8225))))</f>
        <v/>
      </c>
      <c r="L8225" s="8" t="n"/>
      <c r="M8225" s="7" t="n"/>
      <c r="N8225" s="8" t="n"/>
      <c r="O8225" s="7" t="n"/>
      <c r="P8225" s="7" t="n"/>
      <c r="Q8225" s="8" t="n"/>
      <c r="R8225" s="9" t="n"/>
      <c r="S8225" s="8" t="n"/>
      <c r="T8225" s="8" t="n"/>
      <c r="U8225" s="8" t="n"/>
      <c r="V8225" s="11">
        <f>IF(OR(B8225="",C8225=""),"",CONCATENATE(B8225,".",C8225))</f>
        <v/>
      </c>
      <c r="W8225" s="6">
        <f>UPPER(TRIM(H8225))</f>
        <v/>
      </c>
      <c r="X8225" s="6">
        <f>UPPER(TRIM(I8225))</f>
        <v/>
      </c>
      <c r="Y8225" s="6">
        <f>IF(V8225&lt;&gt;"",IFERROR(INDEX(federal_program_name_lookup,MATCH(V8225,aln_lookup,0)),""),"")</f>
        <v/>
      </c>
    </row>
    <row r="8226">
      <c r="A8226" s="6">
        <f>IF(B8226&lt;&gt;"", "AWARD-"&amp;TEXT(ROW()-1,"0000"), "")</f>
        <v/>
      </c>
      <c r="B8226" s="7" t="n"/>
      <c r="C8226" s="7" t="n"/>
      <c r="D8226" s="7" t="n"/>
      <c r="E8226" s="8" t="n"/>
      <c r="F8226" s="9" t="n"/>
      <c r="G8226" s="8" t="n"/>
      <c r="H8226" s="8" t="n"/>
      <c r="I8226" s="8" t="n"/>
      <c r="J8226" s="10">
        <f>IF(A8226="",0,SUMIFS(amount_expended,cfda_key,V8226))</f>
        <v/>
      </c>
      <c r="K8226" s="10">
        <f>IF(G8226="OTHER CLUSTER NOT LISTED ABOVE",SUMIFS(amount_expended,uniform_other_cluster_name,X8226), IF(AND(OR(G8226="N/A",G8226=""),H8226=""),0,IF(G8226="STATE CLUSTER",SUMIFS(amount_expended,uniform_state_cluster_name,W8226),SUMIFS(amount_expended,cluster_name,G8226))))</f>
        <v/>
      </c>
      <c r="L8226" s="8" t="n"/>
      <c r="M8226" s="7" t="n"/>
      <c r="N8226" s="8" t="n"/>
      <c r="O8226" s="7" t="n"/>
      <c r="P8226" s="7" t="n"/>
      <c r="Q8226" s="8" t="n"/>
      <c r="R8226" s="9" t="n"/>
      <c r="S8226" s="8" t="n"/>
      <c r="T8226" s="8" t="n"/>
      <c r="U8226" s="8" t="n"/>
      <c r="V8226" s="11">
        <f>IF(OR(B8226="",C8226=""),"",CONCATENATE(B8226,".",C8226))</f>
        <v/>
      </c>
      <c r="W8226" s="6">
        <f>UPPER(TRIM(H8226))</f>
        <v/>
      </c>
      <c r="X8226" s="6">
        <f>UPPER(TRIM(I8226))</f>
        <v/>
      </c>
      <c r="Y8226" s="6">
        <f>IF(V8226&lt;&gt;"",IFERROR(INDEX(federal_program_name_lookup,MATCH(V8226,aln_lookup,0)),""),"")</f>
        <v/>
      </c>
    </row>
    <row r="8227">
      <c r="A8227" s="6">
        <f>IF(B8227&lt;&gt;"", "AWARD-"&amp;TEXT(ROW()-1,"0000"), "")</f>
        <v/>
      </c>
      <c r="B8227" s="7" t="n"/>
      <c r="C8227" s="7" t="n"/>
      <c r="D8227" s="7" t="n"/>
      <c r="E8227" s="8" t="n"/>
      <c r="F8227" s="9" t="n"/>
      <c r="G8227" s="8" t="n"/>
      <c r="H8227" s="8" t="n"/>
      <c r="I8227" s="8" t="n"/>
      <c r="J8227" s="10">
        <f>IF(A8227="",0,SUMIFS(amount_expended,cfda_key,V8227))</f>
        <v/>
      </c>
      <c r="K8227" s="10">
        <f>IF(G8227="OTHER CLUSTER NOT LISTED ABOVE",SUMIFS(amount_expended,uniform_other_cluster_name,X8227), IF(AND(OR(G8227="N/A",G8227=""),H8227=""),0,IF(G8227="STATE CLUSTER",SUMIFS(amount_expended,uniform_state_cluster_name,W8227),SUMIFS(amount_expended,cluster_name,G8227))))</f>
        <v/>
      </c>
      <c r="L8227" s="8" t="n"/>
      <c r="M8227" s="7" t="n"/>
      <c r="N8227" s="8" t="n"/>
      <c r="O8227" s="7" t="n"/>
      <c r="P8227" s="7" t="n"/>
      <c r="Q8227" s="8" t="n"/>
      <c r="R8227" s="9" t="n"/>
      <c r="S8227" s="8" t="n"/>
      <c r="T8227" s="8" t="n"/>
      <c r="U8227" s="8" t="n"/>
      <c r="V8227" s="11">
        <f>IF(OR(B8227="",C8227=""),"",CONCATENATE(B8227,".",C8227))</f>
        <v/>
      </c>
      <c r="W8227" s="6">
        <f>UPPER(TRIM(H8227))</f>
        <v/>
      </c>
      <c r="X8227" s="6">
        <f>UPPER(TRIM(I8227))</f>
        <v/>
      </c>
      <c r="Y8227" s="6">
        <f>IF(V8227&lt;&gt;"",IFERROR(INDEX(federal_program_name_lookup,MATCH(V8227,aln_lookup,0)),""),"")</f>
        <v/>
      </c>
    </row>
    <row r="8228">
      <c r="A8228" s="6">
        <f>IF(B8228&lt;&gt;"", "AWARD-"&amp;TEXT(ROW()-1,"0000"), "")</f>
        <v/>
      </c>
      <c r="B8228" s="7" t="n"/>
      <c r="C8228" s="7" t="n"/>
      <c r="D8228" s="7" t="n"/>
      <c r="E8228" s="8" t="n"/>
      <c r="F8228" s="9" t="n"/>
      <c r="G8228" s="8" t="n"/>
      <c r="H8228" s="8" t="n"/>
      <c r="I8228" s="8" t="n"/>
      <c r="J8228" s="10">
        <f>IF(A8228="",0,SUMIFS(amount_expended,cfda_key,V8228))</f>
        <v/>
      </c>
      <c r="K8228" s="10">
        <f>IF(G8228="OTHER CLUSTER NOT LISTED ABOVE",SUMIFS(amount_expended,uniform_other_cluster_name,X8228), IF(AND(OR(G8228="N/A",G8228=""),H8228=""),0,IF(G8228="STATE CLUSTER",SUMIFS(amount_expended,uniform_state_cluster_name,W8228),SUMIFS(amount_expended,cluster_name,G8228))))</f>
        <v/>
      </c>
      <c r="L8228" s="8" t="n"/>
      <c r="M8228" s="7" t="n"/>
      <c r="N8228" s="8" t="n"/>
      <c r="O8228" s="7" t="n"/>
      <c r="P8228" s="7" t="n"/>
      <c r="Q8228" s="8" t="n"/>
      <c r="R8228" s="9" t="n"/>
      <c r="S8228" s="8" t="n"/>
      <c r="T8228" s="8" t="n"/>
      <c r="U8228" s="8" t="n"/>
      <c r="V8228" s="11">
        <f>IF(OR(B8228="",C8228=""),"",CONCATENATE(B8228,".",C8228))</f>
        <v/>
      </c>
      <c r="W8228" s="6">
        <f>UPPER(TRIM(H8228))</f>
        <v/>
      </c>
      <c r="X8228" s="6">
        <f>UPPER(TRIM(I8228))</f>
        <v/>
      </c>
      <c r="Y8228" s="6">
        <f>IF(V8228&lt;&gt;"",IFERROR(INDEX(federal_program_name_lookup,MATCH(V8228,aln_lookup,0)),""),"")</f>
        <v/>
      </c>
    </row>
    <row r="8229">
      <c r="A8229" s="6">
        <f>IF(B8229&lt;&gt;"", "AWARD-"&amp;TEXT(ROW()-1,"0000"), "")</f>
        <v/>
      </c>
      <c r="B8229" s="7" t="n"/>
      <c r="C8229" s="7" t="n"/>
      <c r="D8229" s="7" t="n"/>
      <c r="E8229" s="8" t="n"/>
      <c r="F8229" s="9" t="n"/>
      <c r="G8229" s="8" t="n"/>
      <c r="H8229" s="8" t="n"/>
      <c r="I8229" s="8" t="n"/>
      <c r="J8229" s="10">
        <f>IF(A8229="",0,SUMIFS(amount_expended,cfda_key,V8229))</f>
        <v/>
      </c>
      <c r="K8229" s="10">
        <f>IF(G8229="OTHER CLUSTER NOT LISTED ABOVE",SUMIFS(amount_expended,uniform_other_cluster_name,X8229), IF(AND(OR(G8229="N/A",G8229=""),H8229=""),0,IF(G8229="STATE CLUSTER",SUMIFS(amount_expended,uniform_state_cluster_name,W8229),SUMIFS(amount_expended,cluster_name,G8229))))</f>
        <v/>
      </c>
      <c r="L8229" s="8" t="n"/>
      <c r="M8229" s="7" t="n"/>
      <c r="N8229" s="8" t="n"/>
      <c r="O8229" s="7" t="n"/>
      <c r="P8229" s="7" t="n"/>
      <c r="Q8229" s="8" t="n"/>
      <c r="R8229" s="9" t="n"/>
      <c r="S8229" s="8" t="n"/>
      <c r="T8229" s="8" t="n"/>
      <c r="U8229" s="8" t="n"/>
      <c r="V8229" s="11">
        <f>IF(OR(B8229="",C8229=""),"",CONCATENATE(B8229,".",C8229))</f>
        <v/>
      </c>
      <c r="W8229" s="6">
        <f>UPPER(TRIM(H8229))</f>
        <v/>
      </c>
      <c r="X8229" s="6">
        <f>UPPER(TRIM(I8229))</f>
        <v/>
      </c>
      <c r="Y8229" s="6">
        <f>IF(V8229&lt;&gt;"",IFERROR(INDEX(federal_program_name_lookup,MATCH(V8229,aln_lookup,0)),""),"")</f>
        <v/>
      </c>
    </row>
    <row r="8230">
      <c r="A8230" s="6">
        <f>IF(B8230&lt;&gt;"", "AWARD-"&amp;TEXT(ROW()-1,"0000"), "")</f>
        <v/>
      </c>
      <c r="B8230" s="7" t="n"/>
      <c r="C8230" s="7" t="n"/>
      <c r="D8230" s="7" t="n"/>
      <c r="E8230" s="8" t="n"/>
      <c r="F8230" s="9" t="n"/>
      <c r="G8230" s="8" t="n"/>
      <c r="H8230" s="8" t="n"/>
      <c r="I8230" s="8" t="n"/>
      <c r="J8230" s="10">
        <f>IF(A8230="",0,SUMIFS(amount_expended,cfda_key,V8230))</f>
        <v/>
      </c>
      <c r="K8230" s="10">
        <f>IF(G8230="OTHER CLUSTER NOT LISTED ABOVE",SUMIFS(amount_expended,uniform_other_cluster_name,X8230), IF(AND(OR(G8230="N/A",G8230=""),H8230=""),0,IF(G8230="STATE CLUSTER",SUMIFS(amount_expended,uniform_state_cluster_name,W8230),SUMIFS(amount_expended,cluster_name,G8230))))</f>
        <v/>
      </c>
      <c r="L8230" s="8" t="n"/>
      <c r="M8230" s="7" t="n"/>
      <c r="N8230" s="8" t="n"/>
      <c r="O8230" s="7" t="n"/>
      <c r="P8230" s="7" t="n"/>
      <c r="Q8230" s="8" t="n"/>
      <c r="R8230" s="9" t="n"/>
      <c r="S8230" s="8" t="n"/>
      <c r="T8230" s="8" t="n"/>
      <c r="U8230" s="8" t="n"/>
      <c r="V8230" s="11">
        <f>IF(OR(B8230="",C8230=""),"",CONCATENATE(B8230,".",C8230))</f>
        <v/>
      </c>
      <c r="W8230" s="6">
        <f>UPPER(TRIM(H8230))</f>
        <v/>
      </c>
      <c r="X8230" s="6">
        <f>UPPER(TRIM(I8230))</f>
        <v/>
      </c>
      <c r="Y8230" s="6">
        <f>IF(V8230&lt;&gt;"",IFERROR(INDEX(federal_program_name_lookup,MATCH(V8230,aln_lookup,0)),""),"")</f>
        <v/>
      </c>
    </row>
    <row r="8231">
      <c r="A8231" s="6">
        <f>IF(B8231&lt;&gt;"", "AWARD-"&amp;TEXT(ROW()-1,"0000"), "")</f>
        <v/>
      </c>
      <c r="B8231" s="7" t="n"/>
      <c r="C8231" s="7" t="n"/>
      <c r="D8231" s="7" t="n"/>
      <c r="E8231" s="8" t="n"/>
      <c r="F8231" s="9" t="n"/>
      <c r="G8231" s="8" t="n"/>
      <c r="H8231" s="8" t="n"/>
      <c r="I8231" s="8" t="n"/>
      <c r="J8231" s="10">
        <f>IF(A8231="",0,SUMIFS(amount_expended,cfda_key,V8231))</f>
        <v/>
      </c>
      <c r="K8231" s="10">
        <f>IF(G8231="OTHER CLUSTER NOT LISTED ABOVE",SUMIFS(amount_expended,uniform_other_cluster_name,X8231), IF(AND(OR(G8231="N/A",G8231=""),H8231=""),0,IF(G8231="STATE CLUSTER",SUMIFS(amount_expended,uniform_state_cluster_name,W8231),SUMIFS(amount_expended,cluster_name,G8231))))</f>
        <v/>
      </c>
      <c r="L8231" s="8" t="n"/>
      <c r="M8231" s="7" t="n"/>
      <c r="N8231" s="8" t="n"/>
      <c r="O8231" s="7" t="n"/>
      <c r="P8231" s="7" t="n"/>
      <c r="Q8231" s="8" t="n"/>
      <c r="R8231" s="9" t="n"/>
      <c r="S8231" s="8" t="n"/>
      <c r="T8231" s="8" t="n"/>
      <c r="U8231" s="8" t="n"/>
      <c r="V8231" s="11">
        <f>IF(OR(B8231="",C8231=""),"",CONCATENATE(B8231,".",C8231))</f>
        <v/>
      </c>
      <c r="W8231" s="6">
        <f>UPPER(TRIM(H8231))</f>
        <v/>
      </c>
      <c r="X8231" s="6">
        <f>UPPER(TRIM(I8231))</f>
        <v/>
      </c>
      <c r="Y8231" s="6">
        <f>IF(V8231&lt;&gt;"",IFERROR(INDEX(federal_program_name_lookup,MATCH(V8231,aln_lookup,0)),""),"")</f>
        <v/>
      </c>
    </row>
    <row r="8232">
      <c r="A8232" s="6">
        <f>IF(B8232&lt;&gt;"", "AWARD-"&amp;TEXT(ROW()-1,"0000"), "")</f>
        <v/>
      </c>
      <c r="B8232" s="7" t="n"/>
      <c r="C8232" s="7" t="n"/>
      <c r="D8232" s="7" t="n"/>
      <c r="E8232" s="8" t="n"/>
      <c r="F8232" s="9" t="n"/>
      <c r="G8232" s="8" t="n"/>
      <c r="H8232" s="8" t="n"/>
      <c r="I8232" s="8" t="n"/>
      <c r="J8232" s="10">
        <f>IF(A8232="",0,SUMIFS(amount_expended,cfda_key,V8232))</f>
        <v/>
      </c>
      <c r="K8232" s="10">
        <f>IF(G8232="OTHER CLUSTER NOT LISTED ABOVE",SUMIFS(amount_expended,uniform_other_cluster_name,X8232), IF(AND(OR(G8232="N/A",G8232=""),H8232=""),0,IF(G8232="STATE CLUSTER",SUMIFS(amount_expended,uniform_state_cluster_name,W8232),SUMIFS(amount_expended,cluster_name,G8232))))</f>
        <v/>
      </c>
      <c r="L8232" s="8" t="n"/>
      <c r="M8232" s="7" t="n"/>
      <c r="N8232" s="8" t="n"/>
      <c r="O8232" s="7" t="n"/>
      <c r="P8232" s="7" t="n"/>
      <c r="Q8232" s="8" t="n"/>
      <c r="R8232" s="9" t="n"/>
      <c r="S8232" s="8" t="n"/>
      <c r="T8232" s="8" t="n"/>
      <c r="U8232" s="8" t="n"/>
      <c r="V8232" s="11">
        <f>IF(OR(B8232="",C8232=""),"",CONCATENATE(B8232,".",C8232))</f>
        <v/>
      </c>
      <c r="W8232" s="6">
        <f>UPPER(TRIM(H8232))</f>
        <v/>
      </c>
      <c r="X8232" s="6">
        <f>UPPER(TRIM(I8232))</f>
        <v/>
      </c>
      <c r="Y8232" s="6">
        <f>IF(V8232&lt;&gt;"",IFERROR(INDEX(federal_program_name_lookup,MATCH(V8232,aln_lookup,0)),""),"")</f>
        <v/>
      </c>
    </row>
    <row r="8233">
      <c r="A8233" s="6">
        <f>IF(B8233&lt;&gt;"", "AWARD-"&amp;TEXT(ROW()-1,"0000"), "")</f>
        <v/>
      </c>
      <c r="B8233" s="7" t="n"/>
      <c r="C8233" s="7" t="n"/>
      <c r="D8233" s="7" t="n"/>
      <c r="E8233" s="8" t="n"/>
      <c r="F8233" s="9" t="n"/>
      <c r="G8233" s="8" t="n"/>
      <c r="H8233" s="8" t="n"/>
      <c r="I8233" s="8" t="n"/>
      <c r="J8233" s="10">
        <f>IF(A8233="",0,SUMIFS(amount_expended,cfda_key,V8233))</f>
        <v/>
      </c>
      <c r="K8233" s="10">
        <f>IF(G8233="OTHER CLUSTER NOT LISTED ABOVE",SUMIFS(amount_expended,uniform_other_cluster_name,X8233), IF(AND(OR(G8233="N/A",G8233=""),H8233=""),0,IF(G8233="STATE CLUSTER",SUMIFS(amount_expended,uniform_state_cluster_name,W8233),SUMIFS(amount_expended,cluster_name,G8233))))</f>
        <v/>
      </c>
      <c r="L8233" s="8" t="n"/>
      <c r="M8233" s="7" t="n"/>
      <c r="N8233" s="8" t="n"/>
      <c r="O8233" s="7" t="n"/>
      <c r="P8233" s="7" t="n"/>
      <c r="Q8233" s="8" t="n"/>
      <c r="R8233" s="9" t="n"/>
      <c r="S8233" s="8" t="n"/>
      <c r="T8233" s="8" t="n"/>
      <c r="U8233" s="8" t="n"/>
      <c r="V8233" s="11">
        <f>IF(OR(B8233="",C8233=""),"",CONCATENATE(B8233,".",C8233))</f>
        <v/>
      </c>
      <c r="W8233" s="6">
        <f>UPPER(TRIM(H8233))</f>
        <v/>
      </c>
      <c r="X8233" s="6">
        <f>UPPER(TRIM(I8233))</f>
        <v/>
      </c>
      <c r="Y8233" s="6">
        <f>IF(V8233&lt;&gt;"",IFERROR(INDEX(federal_program_name_lookup,MATCH(V8233,aln_lookup,0)),""),"")</f>
        <v/>
      </c>
    </row>
    <row r="8234">
      <c r="A8234" s="6">
        <f>IF(B8234&lt;&gt;"", "AWARD-"&amp;TEXT(ROW()-1,"0000"), "")</f>
        <v/>
      </c>
      <c r="B8234" s="7" t="n"/>
      <c r="C8234" s="7" t="n"/>
      <c r="D8234" s="7" t="n"/>
      <c r="E8234" s="8" t="n"/>
      <c r="F8234" s="9" t="n"/>
      <c r="G8234" s="8" t="n"/>
      <c r="H8234" s="8" t="n"/>
      <c r="I8234" s="8" t="n"/>
      <c r="J8234" s="10">
        <f>IF(A8234="",0,SUMIFS(amount_expended,cfda_key,V8234))</f>
        <v/>
      </c>
      <c r="K8234" s="10">
        <f>IF(G8234="OTHER CLUSTER NOT LISTED ABOVE",SUMIFS(amount_expended,uniform_other_cluster_name,X8234), IF(AND(OR(G8234="N/A",G8234=""),H8234=""),0,IF(G8234="STATE CLUSTER",SUMIFS(amount_expended,uniform_state_cluster_name,W8234),SUMIFS(amount_expended,cluster_name,G8234))))</f>
        <v/>
      </c>
      <c r="L8234" s="8" t="n"/>
      <c r="M8234" s="7" t="n"/>
      <c r="N8234" s="8" t="n"/>
      <c r="O8234" s="7" t="n"/>
      <c r="P8234" s="7" t="n"/>
      <c r="Q8234" s="8" t="n"/>
      <c r="R8234" s="9" t="n"/>
      <c r="S8234" s="8" t="n"/>
      <c r="T8234" s="8" t="n"/>
      <c r="U8234" s="8" t="n"/>
      <c r="V8234" s="11">
        <f>IF(OR(B8234="",C8234=""),"",CONCATENATE(B8234,".",C8234))</f>
        <v/>
      </c>
      <c r="W8234" s="6">
        <f>UPPER(TRIM(H8234))</f>
        <v/>
      </c>
      <c r="X8234" s="6">
        <f>UPPER(TRIM(I8234))</f>
        <v/>
      </c>
      <c r="Y8234" s="6">
        <f>IF(V8234&lt;&gt;"",IFERROR(INDEX(federal_program_name_lookup,MATCH(V8234,aln_lookup,0)),""),"")</f>
        <v/>
      </c>
    </row>
    <row r="8235">
      <c r="A8235" s="6">
        <f>IF(B8235&lt;&gt;"", "AWARD-"&amp;TEXT(ROW()-1,"0000"), "")</f>
        <v/>
      </c>
      <c r="B8235" s="7" t="n"/>
      <c r="C8235" s="7" t="n"/>
      <c r="D8235" s="7" t="n"/>
      <c r="E8235" s="8" t="n"/>
      <c r="F8235" s="9" t="n"/>
      <c r="G8235" s="8" t="n"/>
      <c r="H8235" s="8" t="n"/>
      <c r="I8235" s="8" t="n"/>
      <c r="J8235" s="10">
        <f>IF(A8235="",0,SUMIFS(amount_expended,cfda_key,V8235))</f>
        <v/>
      </c>
      <c r="K8235" s="10">
        <f>IF(G8235="OTHER CLUSTER NOT LISTED ABOVE",SUMIFS(amount_expended,uniform_other_cluster_name,X8235), IF(AND(OR(G8235="N/A",G8235=""),H8235=""),0,IF(G8235="STATE CLUSTER",SUMIFS(amount_expended,uniform_state_cluster_name,W8235),SUMIFS(amount_expended,cluster_name,G8235))))</f>
        <v/>
      </c>
      <c r="L8235" s="8" t="n"/>
      <c r="M8235" s="7" t="n"/>
      <c r="N8235" s="8" t="n"/>
      <c r="O8235" s="7" t="n"/>
      <c r="P8235" s="7" t="n"/>
      <c r="Q8235" s="8" t="n"/>
      <c r="R8235" s="9" t="n"/>
      <c r="S8235" s="8" t="n"/>
      <c r="T8235" s="8" t="n"/>
      <c r="U8235" s="8" t="n"/>
      <c r="V8235" s="11">
        <f>IF(OR(B8235="",C8235=""),"",CONCATENATE(B8235,".",C8235))</f>
        <v/>
      </c>
      <c r="W8235" s="6">
        <f>UPPER(TRIM(H8235))</f>
        <v/>
      </c>
      <c r="X8235" s="6">
        <f>UPPER(TRIM(I8235))</f>
        <v/>
      </c>
      <c r="Y8235" s="6">
        <f>IF(V8235&lt;&gt;"",IFERROR(INDEX(federal_program_name_lookup,MATCH(V8235,aln_lookup,0)),""),"")</f>
        <v/>
      </c>
    </row>
    <row r="8236">
      <c r="A8236" s="6">
        <f>IF(B8236&lt;&gt;"", "AWARD-"&amp;TEXT(ROW()-1,"0000"), "")</f>
        <v/>
      </c>
      <c r="B8236" s="7" t="n"/>
      <c r="C8236" s="7" t="n"/>
      <c r="D8236" s="7" t="n"/>
      <c r="E8236" s="8" t="n"/>
      <c r="F8236" s="9" t="n"/>
      <c r="G8236" s="8" t="n"/>
      <c r="H8236" s="8" t="n"/>
      <c r="I8236" s="8" t="n"/>
      <c r="J8236" s="10">
        <f>IF(A8236="",0,SUMIFS(amount_expended,cfda_key,V8236))</f>
        <v/>
      </c>
      <c r="K8236" s="10">
        <f>IF(G8236="OTHER CLUSTER NOT LISTED ABOVE",SUMIFS(amount_expended,uniform_other_cluster_name,X8236), IF(AND(OR(G8236="N/A",G8236=""),H8236=""),0,IF(G8236="STATE CLUSTER",SUMIFS(amount_expended,uniform_state_cluster_name,W8236),SUMIFS(amount_expended,cluster_name,G8236))))</f>
        <v/>
      </c>
      <c r="L8236" s="8" t="n"/>
      <c r="M8236" s="7" t="n"/>
      <c r="N8236" s="8" t="n"/>
      <c r="O8236" s="7" t="n"/>
      <c r="P8236" s="7" t="n"/>
      <c r="Q8236" s="8" t="n"/>
      <c r="R8236" s="9" t="n"/>
      <c r="S8236" s="8" t="n"/>
      <c r="T8236" s="8" t="n"/>
      <c r="U8236" s="8" t="n"/>
      <c r="V8236" s="11">
        <f>IF(OR(B8236="",C8236=""),"",CONCATENATE(B8236,".",C8236))</f>
        <v/>
      </c>
      <c r="W8236" s="6">
        <f>UPPER(TRIM(H8236))</f>
        <v/>
      </c>
      <c r="X8236" s="6">
        <f>UPPER(TRIM(I8236))</f>
        <v/>
      </c>
      <c r="Y8236" s="6">
        <f>IF(V8236&lt;&gt;"",IFERROR(INDEX(federal_program_name_lookup,MATCH(V8236,aln_lookup,0)),""),"")</f>
        <v/>
      </c>
    </row>
    <row r="8237">
      <c r="A8237" s="6">
        <f>IF(B8237&lt;&gt;"", "AWARD-"&amp;TEXT(ROW()-1,"0000"), "")</f>
        <v/>
      </c>
      <c r="B8237" s="7" t="n"/>
      <c r="C8237" s="7" t="n"/>
      <c r="D8237" s="7" t="n"/>
      <c r="E8237" s="8" t="n"/>
      <c r="F8237" s="9" t="n"/>
      <c r="G8237" s="8" t="n"/>
      <c r="H8237" s="8" t="n"/>
      <c r="I8237" s="8" t="n"/>
      <c r="J8237" s="10">
        <f>IF(A8237="",0,SUMIFS(amount_expended,cfda_key,V8237))</f>
        <v/>
      </c>
      <c r="K8237" s="10">
        <f>IF(G8237="OTHER CLUSTER NOT LISTED ABOVE",SUMIFS(amount_expended,uniform_other_cluster_name,X8237), IF(AND(OR(G8237="N/A",G8237=""),H8237=""),0,IF(G8237="STATE CLUSTER",SUMIFS(amount_expended,uniform_state_cluster_name,W8237),SUMIFS(amount_expended,cluster_name,G8237))))</f>
        <v/>
      </c>
      <c r="L8237" s="8" t="n"/>
      <c r="M8237" s="7" t="n"/>
      <c r="N8237" s="8" t="n"/>
      <c r="O8237" s="7" t="n"/>
      <c r="P8237" s="7" t="n"/>
      <c r="Q8237" s="8" t="n"/>
      <c r="R8237" s="9" t="n"/>
      <c r="S8237" s="8" t="n"/>
      <c r="T8237" s="8" t="n"/>
      <c r="U8237" s="8" t="n"/>
      <c r="V8237" s="11">
        <f>IF(OR(B8237="",C8237=""),"",CONCATENATE(B8237,".",C8237))</f>
        <v/>
      </c>
      <c r="W8237" s="6">
        <f>UPPER(TRIM(H8237))</f>
        <v/>
      </c>
      <c r="X8237" s="6">
        <f>UPPER(TRIM(I8237))</f>
        <v/>
      </c>
      <c r="Y8237" s="6">
        <f>IF(V8237&lt;&gt;"",IFERROR(INDEX(federal_program_name_lookup,MATCH(V8237,aln_lookup,0)),""),"")</f>
        <v/>
      </c>
    </row>
    <row r="8238">
      <c r="A8238" s="6">
        <f>IF(B8238&lt;&gt;"", "AWARD-"&amp;TEXT(ROW()-1,"0000"), "")</f>
        <v/>
      </c>
      <c r="B8238" s="7" t="n"/>
      <c r="C8238" s="7" t="n"/>
      <c r="D8238" s="7" t="n"/>
      <c r="E8238" s="8" t="n"/>
      <c r="F8238" s="9" t="n"/>
      <c r="G8238" s="8" t="n"/>
      <c r="H8238" s="8" t="n"/>
      <c r="I8238" s="8" t="n"/>
      <c r="J8238" s="10">
        <f>IF(A8238="",0,SUMIFS(amount_expended,cfda_key,V8238))</f>
        <v/>
      </c>
      <c r="K8238" s="10">
        <f>IF(G8238="OTHER CLUSTER NOT LISTED ABOVE",SUMIFS(amount_expended,uniform_other_cluster_name,X8238), IF(AND(OR(G8238="N/A",G8238=""),H8238=""),0,IF(G8238="STATE CLUSTER",SUMIFS(amount_expended,uniform_state_cluster_name,W8238),SUMIFS(amount_expended,cluster_name,G8238))))</f>
        <v/>
      </c>
      <c r="L8238" s="8" t="n"/>
      <c r="M8238" s="7" t="n"/>
      <c r="N8238" s="8" t="n"/>
      <c r="O8238" s="7" t="n"/>
      <c r="P8238" s="7" t="n"/>
      <c r="Q8238" s="8" t="n"/>
      <c r="R8238" s="9" t="n"/>
      <c r="S8238" s="8" t="n"/>
      <c r="T8238" s="8" t="n"/>
      <c r="U8238" s="8" t="n"/>
      <c r="V8238" s="11">
        <f>IF(OR(B8238="",C8238=""),"",CONCATENATE(B8238,".",C8238))</f>
        <v/>
      </c>
      <c r="W8238" s="6">
        <f>UPPER(TRIM(H8238))</f>
        <v/>
      </c>
      <c r="X8238" s="6">
        <f>UPPER(TRIM(I8238))</f>
        <v/>
      </c>
      <c r="Y8238" s="6">
        <f>IF(V8238&lt;&gt;"",IFERROR(INDEX(federal_program_name_lookup,MATCH(V8238,aln_lookup,0)),""),"")</f>
        <v/>
      </c>
    </row>
    <row r="8239">
      <c r="A8239" s="6">
        <f>IF(B8239&lt;&gt;"", "AWARD-"&amp;TEXT(ROW()-1,"0000"), "")</f>
        <v/>
      </c>
      <c r="B8239" s="7" t="n"/>
      <c r="C8239" s="7" t="n"/>
      <c r="D8239" s="7" t="n"/>
      <c r="E8239" s="8" t="n"/>
      <c r="F8239" s="9" t="n"/>
      <c r="G8239" s="8" t="n"/>
      <c r="H8239" s="8" t="n"/>
      <c r="I8239" s="8" t="n"/>
      <c r="J8239" s="10">
        <f>IF(A8239="",0,SUMIFS(amount_expended,cfda_key,V8239))</f>
        <v/>
      </c>
      <c r="K8239" s="10">
        <f>IF(G8239="OTHER CLUSTER NOT LISTED ABOVE",SUMIFS(amount_expended,uniform_other_cluster_name,X8239), IF(AND(OR(G8239="N/A",G8239=""),H8239=""),0,IF(G8239="STATE CLUSTER",SUMIFS(amount_expended,uniform_state_cluster_name,W8239),SUMIFS(amount_expended,cluster_name,G8239))))</f>
        <v/>
      </c>
      <c r="L8239" s="8" t="n"/>
      <c r="M8239" s="7" t="n"/>
      <c r="N8239" s="8" t="n"/>
      <c r="O8239" s="7" t="n"/>
      <c r="P8239" s="7" t="n"/>
      <c r="Q8239" s="8" t="n"/>
      <c r="R8239" s="9" t="n"/>
      <c r="S8239" s="8" t="n"/>
      <c r="T8239" s="8" t="n"/>
      <c r="U8239" s="8" t="n"/>
      <c r="V8239" s="11">
        <f>IF(OR(B8239="",C8239=""),"",CONCATENATE(B8239,".",C8239))</f>
        <v/>
      </c>
      <c r="W8239" s="6">
        <f>UPPER(TRIM(H8239))</f>
        <v/>
      </c>
      <c r="X8239" s="6">
        <f>UPPER(TRIM(I8239))</f>
        <v/>
      </c>
      <c r="Y8239" s="6">
        <f>IF(V8239&lt;&gt;"",IFERROR(INDEX(federal_program_name_lookup,MATCH(V8239,aln_lookup,0)),""),"")</f>
        <v/>
      </c>
    </row>
    <row r="8240">
      <c r="A8240" s="6">
        <f>IF(B8240&lt;&gt;"", "AWARD-"&amp;TEXT(ROW()-1,"0000"), "")</f>
        <v/>
      </c>
      <c r="B8240" s="7" t="n"/>
      <c r="C8240" s="7" t="n"/>
      <c r="D8240" s="7" t="n"/>
      <c r="E8240" s="8" t="n"/>
      <c r="F8240" s="9" t="n"/>
      <c r="G8240" s="8" t="n"/>
      <c r="H8240" s="8" t="n"/>
      <c r="I8240" s="8" t="n"/>
      <c r="J8240" s="10">
        <f>IF(A8240="",0,SUMIFS(amount_expended,cfda_key,V8240))</f>
        <v/>
      </c>
      <c r="K8240" s="10">
        <f>IF(G8240="OTHER CLUSTER NOT LISTED ABOVE",SUMIFS(amount_expended,uniform_other_cluster_name,X8240), IF(AND(OR(G8240="N/A",G8240=""),H8240=""),0,IF(G8240="STATE CLUSTER",SUMIFS(amount_expended,uniform_state_cluster_name,W8240),SUMIFS(amount_expended,cluster_name,G8240))))</f>
        <v/>
      </c>
      <c r="L8240" s="8" t="n"/>
      <c r="M8240" s="7" t="n"/>
      <c r="N8240" s="8" t="n"/>
      <c r="O8240" s="7" t="n"/>
      <c r="P8240" s="7" t="n"/>
      <c r="Q8240" s="8" t="n"/>
      <c r="R8240" s="9" t="n"/>
      <c r="S8240" s="8" t="n"/>
      <c r="T8240" s="8" t="n"/>
      <c r="U8240" s="8" t="n"/>
      <c r="V8240" s="11">
        <f>IF(OR(B8240="",C8240=""),"",CONCATENATE(B8240,".",C8240))</f>
        <v/>
      </c>
      <c r="W8240" s="6">
        <f>UPPER(TRIM(H8240))</f>
        <v/>
      </c>
      <c r="X8240" s="6">
        <f>UPPER(TRIM(I8240))</f>
        <v/>
      </c>
      <c r="Y8240" s="6">
        <f>IF(V8240&lt;&gt;"",IFERROR(INDEX(federal_program_name_lookup,MATCH(V8240,aln_lookup,0)),""),"")</f>
        <v/>
      </c>
    </row>
    <row r="8241">
      <c r="A8241" s="6">
        <f>IF(B8241&lt;&gt;"", "AWARD-"&amp;TEXT(ROW()-1,"0000"), "")</f>
        <v/>
      </c>
      <c r="B8241" s="7" t="n"/>
      <c r="C8241" s="7" t="n"/>
      <c r="D8241" s="7" t="n"/>
      <c r="E8241" s="8" t="n"/>
      <c r="F8241" s="9" t="n"/>
      <c r="G8241" s="8" t="n"/>
      <c r="H8241" s="8" t="n"/>
      <c r="I8241" s="8" t="n"/>
      <c r="J8241" s="10">
        <f>IF(A8241="",0,SUMIFS(amount_expended,cfda_key,V8241))</f>
        <v/>
      </c>
      <c r="K8241" s="10">
        <f>IF(G8241="OTHER CLUSTER NOT LISTED ABOVE",SUMIFS(amount_expended,uniform_other_cluster_name,X8241), IF(AND(OR(G8241="N/A",G8241=""),H8241=""),0,IF(G8241="STATE CLUSTER",SUMIFS(amount_expended,uniform_state_cluster_name,W8241),SUMIFS(amount_expended,cluster_name,G8241))))</f>
        <v/>
      </c>
      <c r="L8241" s="8" t="n"/>
      <c r="M8241" s="7" t="n"/>
      <c r="N8241" s="8" t="n"/>
      <c r="O8241" s="7" t="n"/>
      <c r="P8241" s="7" t="n"/>
      <c r="Q8241" s="8" t="n"/>
      <c r="R8241" s="9" t="n"/>
      <c r="S8241" s="8" t="n"/>
      <c r="T8241" s="8" t="n"/>
      <c r="U8241" s="8" t="n"/>
      <c r="V8241" s="11">
        <f>IF(OR(B8241="",C8241=""),"",CONCATENATE(B8241,".",C8241))</f>
        <v/>
      </c>
      <c r="W8241" s="6">
        <f>UPPER(TRIM(H8241))</f>
        <v/>
      </c>
      <c r="X8241" s="6">
        <f>UPPER(TRIM(I8241))</f>
        <v/>
      </c>
      <c r="Y8241" s="6">
        <f>IF(V8241&lt;&gt;"",IFERROR(INDEX(federal_program_name_lookup,MATCH(V8241,aln_lookup,0)),""),"")</f>
        <v/>
      </c>
    </row>
    <row r="8242">
      <c r="A8242" s="6">
        <f>IF(B8242&lt;&gt;"", "AWARD-"&amp;TEXT(ROW()-1,"0000"), "")</f>
        <v/>
      </c>
      <c r="B8242" s="7" t="n"/>
      <c r="C8242" s="7" t="n"/>
      <c r="D8242" s="7" t="n"/>
      <c r="E8242" s="8" t="n"/>
      <c r="F8242" s="9" t="n"/>
      <c r="G8242" s="8" t="n"/>
      <c r="H8242" s="8" t="n"/>
      <c r="I8242" s="8" t="n"/>
      <c r="J8242" s="10">
        <f>IF(A8242="",0,SUMIFS(amount_expended,cfda_key,V8242))</f>
        <v/>
      </c>
      <c r="K8242" s="10">
        <f>IF(G8242="OTHER CLUSTER NOT LISTED ABOVE",SUMIFS(amount_expended,uniform_other_cluster_name,X8242), IF(AND(OR(G8242="N/A",G8242=""),H8242=""),0,IF(G8242="STATE CLUSTER",SUMIFS(amount_expended,uniform_state_cluster_name,W8242),SUMIFS(amount_expended,cluster_name,G8242))))</f>
        <v/>
      </c>
      <c r="L8242" s="8" t="n"/>
      <c r="M8242" s="7" t="n"/>
      <c r="N8242" s="8" t="n"/>
      <c r="O8242" s="7" t="n"/>
      <c r="P8242" s="7" t="n"/>
      <c r="Q8242" s="8" t="n"/>
      <c r="R8242" s="9" t="n"/>
      <c r="S8242" s="8" t="n"/>
      <c r="T8242" s="8" t="n"/>
      <c r="U8242" s="8" t="n"/>
      <c r="V8242" s="11">
        <f>IF(OR(B8242="",C8242=""),"",CONCATENATE(B8242,".",C8242))</f>
        <v/>
      </c>
      <c r="W8242" s="6">
        <f>UPPER(TRIM(H8242))</f>
        <v/>
      </c>
      <c r="X8242" s="6">
        <f>UPPER(TRIM(I8242))</f>
        <v/>
      </c>
      <c r="Y8242" s="6">
        <f>IF(V8242&lt;&gt;"",IFERROR(INDEX(federal_program_name_lookup,MATCH(V8242,aln_lookup,0)),""),"")</f>
        <v/>
      </c>
    </row>
    <row r="8243">
      <c r="A8243" s="6">
        <f>IF(B8243&lt;&gt;"", "AWARD-"&amp;TEXT(ROW()-1,"0000"), "")</f>
        <v/>
      </c>
      <c r="B8243" s="7" t="n"/>
      <c r="C8243" s="7" t="n"/>
      <c r="D8243" s="7" t="n"/>
      <c r="E8243" s="8" t="n"/>
      <c r="F8243" s="9" t="n"/>
      <c r="G8243" s="8" t="n"/>
      <c r="H8243" s="8" t="n"/>
      <c r="I8243" s="8" t="n"/>
      <c r="J8243" s="10">
        <f>IF(A8243="",0,SUMIFS(amount_expended,cfda_key,V8243))</f>
        <v/>
      </c>
      <c r="K8243" s="10">
        <f>IF(G8243="OTHER CLUSTER NOT LISTED ABOVE",SUMIFS(amount_expended,uniform_other_cluster_name,X8243), IF(AND(OR(G8243="N/A",G8243=""),H8243=""),0,IF(G8243="STATE CLUSTER",SUMIFS(amount_expended,uniform_state_cluster_name,W8243),SUMIFS(amount_expended,cluster_name,G8243))))</f>
        <v/>
      </c>
      <c r="L8243" s="8" t="n"/>
      <c r="M8243" s="7" t="n"/>
      <c r="N8243" s="8" t="n"/>
      <c r="O8243" s="7" t="n"/>
      <c r="P8243" s="7" t="n"/>
      <c r="Q8243" s="8" t="n"/>
      <c r="R8243" s="9" t="n"/>
      <c r="S8243" s="8" t="n"/>
      <c r="T8243" s="8" t="n"/>
      <c r="U8243" s="8" t="n"/>
      <c r="V8243" s="11">
        <f>IF(OR(B8243="",C8243=""),"",CONCATENATE(B8243,".",C8243))</f>
        <v/>
      </c>
      <c r="W8243" s="6">
        <f>UPPER(TRIM(H8243))</f>
        <v/>
      </c>
      <c r="X8243" s="6">
        <f>UPPER(TRIM(I8243))</f>
        <v/>
      </c>
      <c r="Y8243" s="6">
        <f>IF(V8243&lt;&gt;"",IFERROR(INDEX(federal_program_name_lookup,MATCH(V8243,aln_lookup,0)),""),"")</f>
        <v/>
      </c>
    </row>
    <row r="8244">
      <c r="A8244" s="6">
        <f>IF(B8244&lt;&gt;"", "AWARD-"&amp;TEXT(ROW()-1,"0000"), "")</f>
        <v/>
      </c>
      <c r="B8244" s="7" t="n"/>
      <c r="C8244" s="7" t="n"/>
      <c r="D8244" s="7" t="n"/>
      <c r="E8244" s="8" t="n"/>
      <c r="F8244" s="9" t="n"/>
      <c r="G8244" s="8" t="n"/>
      <c r="H8244" s="8" t="n"/>
      <c r="I8244" s="8" t="n"/>
      <c r="J8244" s="10">
        <f>IF(A8244="",0,SUMIFS(amount_expended,cfda_key,V8244))</f>
        <v/>
      </c>
      <c r="K8244" s="10">
        <f>IF(G8244="OTHER CLUSTER NOT LISTED ABOVE",SUMIFS(amount_expended,uniform_other_cluster_name,X8244), IF(AND(OR(G8244="N/A",G8244=""),H8244=""),0,IF(G8244="STATE CLUSTER",SUMIFS(amount_expended,uniform_state_cluster_name,W8244),SUMIFS(amount_expended,cluster_name,G8244))))</f>
        <v/>
      </c>
      <c r="L8244" s="8" t="n"/>
      <c r="M8244" s="7" t="n"/>
      <c r="N8244" s="8" t="n"/>
      <c r="O8244" s="7" t="n"/>
      <c r="P8244" s="7" t="n"/>
      <c r="Q8244" s="8" t="n"/>
      <c r="R8244" s="9" t="n"/>
      <c r="S8244" s="8" t="n"/>
      <c r="T8244" s="8" t="n"/>
      <c r="U8244" s="8" t="n"/>
      <c r="V8244" s="11">
        <f>IF(OR(B8244="",C8244=""),"",CONCATENATE(B8244,".",C8244))</f>
        <v/>
      </c>
      <c r="W8244" s="6">
        <f>UPPER(TRIM(H8244))</f>
        <v/>
      </c>
      <c r="X8244" s="6">
        <f>UPPER(TRIM(I8244))</f>
        <v/>
      </c>
      <c r="Y8244" s="6">
        <f>IF(V8244&lt;&gt;"",IFERROR(INDEX(federal_program_name_lookup,MATCH(V8244,aln_lookup,0)),""),"")</f>
        <v/>
      </c>
    </row>
    <row r="8245">
      <c r="A8245" s="6">
        <f>IF(B8245&lt;&gt;"", "AWARD-"&amp;TEXT(ROW()-1,"0000"), "")</f>
        <v/>
      </c>
      <c r="B8245" s="7" t="n"/>
      <c r="C8245" s="7" t="n"/>
      <c r="D8245" s="7" t="n"/>
      <c r="E8245" s="8" t="n"/>
      <c r="F8245" s="9" t="n"/>
      <c r="G8245" s="8" t="n"/>
      <c r="H8245" s="8" t="n"/>
      <c r="I8245" s="8" t="n"/>
      <c r="J8245" s="10">
        <f>IF(A8245="",0,SUMIFS(amount_expended,cfda_key,V8245))</f>
        <v/>
      </c>
      <c r="K8245" s="10">
        <f>IF(G8245="OTHER CLUSTER NOT LISTED ABOVE",SUMIFS(amount_expended,uniform_other_cluster_name,X8245), IF(AND(OR(G8245="N/A",G8245=""),H8245=""),0,IF(G8245="STATE CLUSTER",SUMIFS(amount_expended,uniform_state_cluster_name,W8245),SUMIFS(amount_expended,cluster_name,G8245))))</f>
        <v/>
      </c>
      <c r="L8245" s="8" t="n"/>
      <c r="M8245" s="7" t="n"/>
      <c r="N8245" s="8" t="n"/>
      <c r="O8245" s="7" t="n"/>
      <c r="P8245" s="7" t="n"/>
      <c r="Q8245" s="8" t="n"/>
      <c r="R8245" s="9" t="n"/>
      <c r="S8245" s="8" t="n"/>
      <c r="T8245" s="8" t="n"/>
      <c r="U8245" s="8" t="n"/>
      <c r="V8245" s="11">
        <f>IF(OR(B8245="",C8245=""),"",CONCATENATE(B8245,".",C8245))</f>
        <v/>
      </c>
      <c r="W8245" s="6">
        <f>UPPER(TRIM(H8245))</f>
        <v/>
      </c>
      <c r="X8245" s="6">
        <f>UPPER(TRIM(I8245))</f>
        <v/>
      </c>
      <c r="Y8245" s="6">
        <f>IF(V8245&lt;&gt;"",IFERROR(INDEX(federal_program_name_lookup,MATCH(V8245,aln_lookup,0)),""),"")</f>
        <v/>
      </c>
    </row>
    <row r="8246">
      <c r="A8246" s="6">
        <f>IF(B8246&lt;&gt;"", "AWARD-"&amp;TEXT(ROW()-1,"0000"), "")</f>
        <v/>
      </c>
      <c r="B8246" s="7" t="n"/>
      <c r="C8246" s="7" t="n"/>
      <c r="D8246" s="7" t="n"/>
      <c r="E8246" s="8" t="n"/>
      <c r="F8246" s="9" t="n"/>
      <c r="G8246" s="8" t="n"/>
      <c r="H8246" s="8" t="n"/>
      <c r="I8246" s="8" t="n"/>
      <c r="J8246" s="10">
        <f>IF(A8246="",0,SUMIFS(amount_expended,cfda_key,V8246))</f>
        <v/>
      </c>
      <c r="K8246" s="10">
        <f>IF(G8246="OTHER CLUSTER NOT LISTED ABOVE",SUMIFS(amount_expended,uniform_other_cluster_name,X8246), IF(AND(OR(G8246="N/A",G8246=""),H8246=""),0,IF(G8246="STATE CLUSTER",SUMIFS(amount_expended,uniform_state_cluster_name,W8246),SUMIFS(amount_expended,cluster_name,G8246))))</f>
        <v/>
      </c>
      <c r="L8246" s="8" t="n"/>
      <c r="M8246" s="7" t="n"/>
      <c r="N8246" s="8" t="n"/>
      <c r="O8246" s="7" t="n"/>
      <c r="P8246" s="7" t="n"/>
      <c r="Q8246" s="8" t="n"/>
      <c r="R8246" s="9" t="n"/>
      <c r="S8246" s="8" t="n"/>
      <c r="T8246" s="8" t="n"/>
      <c r="U8246" s="8" t="n"/>
      <c r="V8246" s="11">
        <f>IF(OR(B8246="",C8246=""),"",CONCATENATE(B8246,".",C8246))</f>
        <v/>
      </c>
      <c r="W8246" s="6">
        <f>UPPER(TRIM(H8246))</f>
        <v/>
      </c>
      <c r="X8246" s="6">
        <f>UPPER(TRIM(I8246))</f>
        <v/>
      </c>
      <c r="Y8246" s="6">
        <f>IF(V8246&lt;&gt;"",IFERROR(INDEX(federal_program_name_lookup,MATCH(V8246,aln_lookup,0)),""),"")</f>
        <v/>
      </c>
    </row>
    <row r="8247">
      <c r="A8247" s="6">
        <f>IF(B8247&lt;&gt;"", "AWARD-"&amp;TEXT(ROW()-1,"0000"), "")</f>
        <v/>
      </c>
      <c r="B8247" s="7" t="n"/>
      <c r="C8247" s="7" t="n"/>
      <c r="D8247" s="7" t="n"/>
      <c r="E8247" s="8" t="n"/>
      <c r="F8247" s="9" t="n"/>
      <c r="G8247" s="8" t="n"/>
      <c r="H8247" s="8" t="n"/>
      <c r="I8247" s="8" t="n"/>
      <c r="J8247" s="10">
        <f>IF(A8247="",0,SUMIFS(amount_expended,cfda_key,V8247))</f>
        <v/>
      </c>
      <c r="K8247" s="10">
        <f>IF(G8247="OTHER CLUSTER NOT LISTED ABOVE",SUMIFS(amount_expended,uniform_other_cluster_name,X8247), IF(AND(OR(G8247="N/A",G8247=""),H8247=""),0,IF(G8247="STATE CLUSTER",SUMIFS(amount_expended,uniform_state_cluster_name,W8247),SUMIFS(amount_expended,cluster_name,G8247))))</f>
        <v/>
      </c>
      <c r="L8247" s="8" t="n"/>
      <c r="M8247" s="7" t="n"/>
      <c r="N8247" s="8" t="n"/>
      <c r="O8247" s="7" t="n"/>
      <c r="P8247" s="7" t="n"/>
      <c r="Q8247" s="8" t="n"/>
      <c r="R8247" s="9" t="n"/>
      <c r="S8247" s="8" t="n"/>
      <c r="T8247" s="8" t="n"/>
      <c r="U8247" s="8" t="n"/>
      <c r="V8247" s="11">
        <f>IF(OR(B8247="",C8247=""),"",CONCATENATE(B8247,".",C8247))</f>
        <v/>
      </c>
      <c r="W8247" s="6">
        <f>UPPER(TRIM(H8247))</f>
        <v/>
      </c>
      <c r="X8247" s="6">
        <f>UPPER(TRIM(I8247))</f>
        <v/>
      </c>
      <c r="Y8247" s="6">
        <f>IF(V8247&lt;&gt;"",IFERROR(INDEX(federal_program_name_lookup,MATCH(V8247,aln_lookup,0)),""),"")</f>
        <v/>
      </c>
    </row>
    <row r="8248">
      <c r="A8248" s="6">
        <f>IF(B8248&lt;&gt;"", "AWARD-"&amp;TEXT(ROW()-1,"0000"), "")</f>
        <v/>
      </c>
      <c r="B8248" s="7" t="n"/>
      <c r="C8248" s="7" t="n"/>
      <c r="D8248" s="7" t="n"/>
      <c r="E8248" s="8" t="n"/>
      <c r="F8248" s="9" t="n"/>
      <c r="G8248" s="8" t="n"/>
      <c r="H8248" s="8" t="n"/>
      <c r="I8248" s="8" t="n"/>
      <c r="J8248" s="10">
        <f>IF(A8248="",0,SUMIFS(amount_expended,cfda_key,V8248))</f>
        <v/>
      </c>
      <c r="K8248" s="10">
        <f>IF(G8248="OTHER CLUSTER NOT LISTED ABOVE",SUMIFS(amount_expended,uniform_other_cluster_name,X8248), IF(AND(OR(G8248="N/A",G8248=""),H8248=""),0,IF(G8248="STATE CLUSTER",SUMIFS(amount_expended,uniform_state_cluster_name,W8248),SUMIFS(amount_expended,cluster_name,G8248))))</f>
        <v/>
      </c>
      <c r="L8248" s="8" t="n"/>
      <c r="M8248" s="7" t="n"/>
      <c r="N8248" s="8" t="n"/>
      <c r="O8248" s="7" t="n"/>
      <c r="P8248" s="7" t="n"/>
      <c r="Q8248" s="8" t="n"/>
      <c r="R8248" s="9" t="n"/>
      <c r="S8248" s="8" t="n"/>
      <c r="T8248" s="8" t="n"/>
      <c r="U8248" s="8" t="n"/>
      <c r="V8248" s="11">
        <f>IF(OR(B8248="",C8248=""),"",CONCATENATE(B8248,".",C8248))</f>
        <v/>
      </c>
      <c r="W8248" s="6">
        <f>UPPER(TRIM(H8248))</f>
        <v/>
      </c>
      <c r="X8248" s="6">
        <f>UPPER(TRIM(I8248))</f>
        <v/>
      </c>
      <c r="Y8248" s="6">
        <f>IF(V8248&lt;&gt;"",IFERROR(INDEX(federal_program_name_lookup,MATCH(V8248,aln_lookup,0)),""),"")</f>
        <v/>
      </c>
    </row>
    <row r="8249">
      <c r="A8249" s="6">
        <f>IF(B8249&lt;&gt;"", "AWARD-"&amp;TEXT(ROW()-1,"0000"), "")</f>
        <v/>
      </c>
      <c r="B8249" s="7" t="n"/>
      <c r="C8249" s="7" t="n"/>
      <c r="D8249" s="7" t="n"/>
      <c r="E8249" s="8" t="n"/>
      <c r="F8249" s="9" t="n"/>
      <c r="G8249" s="8" t="n"/>
      <c r="H8249" s="8" t="n"/>
      <c r="I8249" s="8" t="n"/>
      <c r="J8249" s="10">
        <f>IF(A8249="",0,SUMIFS(amount_expended,cfda_key,V8249))</f>
        <v/>
      </c>
      <c r="K8249" s="10">
        <f>IF(G8249="OTHER CLUSTER NOT LISTED ABOVE",SUMIFS(amount_expended,uniform_other_cluster_name,X8249), IF(AND(OR(G8249="N/A",G8249=""),H8249=""),0,IF(G8249="STATE CLUSTER",SUMIFS(amount_expended,uniform_state_cluster_name,W8249),SUMIFS(amount_expended,cluster_name,G8249))))</f>
        <v/>
      </c>
      <c r="L8249" s="8" t="n"/>
      <c r="M8249" s="7" t="n"/>
      <c r="N8249" s="8" t="n"/>
      <c r="O8249" s="7" t="n"/>
      <c r="P8249" s="7" t="n"/>
      <c r="Q8249" s="8" t="n"/>
      <c r="R8249" s="9" t="n"/>
      <c r="S8249" s="8" t="n"/>
      <c r="T8249" s="8" t="n"/>
      <c r="U8249" s="8" t="n"/>
      <c r="V8249" s="11">
        <f>IF(OR(B8249="",C8249=""),"",CONCATENATE(B8249,".",C8249))</f>
        <v/>
      </c>
      <c r="W8249" s="6">
        <f>UPPER(TRIM(H8249))</f>
        <v/>
      </c>
      <c r="X8249" s="6">
        <f>UPPER(TRIM(I8249))</f>
        <v/>
      </c>
      <c r="Y8249" s="6">
        <f>IF(V8249&lt;&gt;"",IFERROR(INDEX(federal_program_name_lookup,MATCH(V8249,aln_lookup,0)),""),"")</f>
        <v/>
      </c>
    </row>
    <row r="8250">
      <c r="A8250" s="6">
        <f>IF(B8250&lt;&gt;"", "AWARD-"&amp;TEXT(ROW()-1,"0000"), "")</f>
        <v/>
      </c>
      <c r="B8250" s="7" t="n"/>
      <c r="C8250" s="7" t="n"/>
      <c r="D8250" s="7" t="n"/>
      <c r="E8250" s="8" t="n"/>
      <c r="F8250" s="9" t="n"/>
      <c r="G8250" s="8" t="n"/>
      <c r="H8250" s="8" t="n"/>
      <c r="I8250" s="8" t="n"/>
      <c r="J8250" s="10">
        <f>IF(A8250="",0,SUMIFS(amount_expended,cfda_key,V8250))</f>
        <v/>
      </c>
      <c r="K8250" s="10">
        <f>IF(G8250="OTHER CLUSTER NOT LISTED ABOVE",SUMIFS(amount_expended,uniform_other_cluster_name,X8250), IF(AND(OR(G8250="N/A",G8250=""),H8250=""),0,IF(G8250="STATE CLUSTER",SUMIFS(amount_expended,uniform_state_cluster_name,W8250),SUMIFS(amount_expended,cluster_name,G8250))))</f>
        <v/>
      </c>
      <c r="L8250" s="8" t="n"/>
      <c r="M8250" s="7" t="n"/>
      <c r="N8250" s="8" t="n"/>
      <c r="O8250" s="7" t="n"/>
      <c r="P8250" s="7" t="n"/>
      <c r="Q8250" s="8" t="n"/>
      <c r="R8250" s="9" t="n"/>
      <c r="S8250" s="8" t="n"/>
      <c r="T8250" s="8" t="n"/>
      <c r="U8250" s="8" t="n"/>
      <c r="V8250" s="11">
        <f>IF(OR(B8250="",C8250=""),"",CONCATENATE(B8250,".",C8250))</f>
        <v/>
      </c>
      <c r="W8250" s="6">
        <f>UPPER(TRIM(H8250))</f>
        <v/>
      </c>
      <c r="X8250" s="6">
        <f>UPPER(TRIM(I8250))</f>
        <v/>
      </c>
      <c r="Y8250" s="6">
        <f>IF(V8250&lt;&gt;"",IFERROR(INDEX(federal_program_name_lookup,MATCH(V8250,aln_lookup,0)),""),"")</f>
        <v/>
      </c>
    </row>
    <row r="8251">
      <c r="A8251" s="6">
        <f>IF(B8251&lt;&gt;"", "AWARD-"&amp;TEXT(ROW()-1,"0000"), "")</f>
        <v/>
      </c>
      <c r="B8251" s="7" t="n"/>
      <c r="C8251" s="7" t="n"/>
      <c r="D8251" s="7" t="n"/>
      <c r="E8251" s="8" t="n"/>
      <c r="F8251" s="9" t="n"/>
      <c r="G8251" s="8" t="n"/>
      <c r="H8251" s="8" t="n"/>
      <c r="I8251" s="8" t="n"/>
      <c r="J8251" s="10">
        <f>IF(A8251="",0,SUMIFS(amount_expended,cfda_key,V8251))</f>
        <v/>
      </c>
      <c r="K8251" s="10">
        <f>IF(G8251="OTHER CLUSTER NOT LISTED ABOVE",SUMIFS(amount_expended,uniform_other_cluster_name,X8251), IF(AND(OR(G8251="N/A",G8251=""),H8251=""),0,IF(G8251="STATE CLUSTER",SUMIFS(amount_expended,uniform_state_cluster_name,W8251),SUMIFS(amount_expended,cluster_name,G8251))))</f>
        <v/>
      </c>
      <c r="L8251" s="8" t="n"/>
      <c r="M8251" s="7" t="n"/>
      <c r="N8251" s="8" t="n"/>
      <c r="O8251" s="7" t="n"/>
      <c r="P8251" s="7" t="n"/>
      <c r="Q8251" s="8" t="n"/>
      <c r="R8251" s="9" t="n"/>
      <c r="S8251" s="8" t="n"/>
      <c r="T8251" s="8" t="n"/>
      <c r="U8251" s="8" t="n"/>
      <c r="V8251" s="11">
        <f>IF(OR(B8251="",C8251=""),"",CONCATENATE(B8251,".",C8251))</f>
        <v/>
      </c>
      <c r="W8251" s="6">
        <f>UPPER(TRIM(H8251))</f>
        <v/>
      </c>
      <c r="X8251" s="6">
        <f>UPPER(TRIM(I8251))</f>
        <v/>
      </c>
      <c r="Y8251" s="6">
        <f>IF(V8251&lt;&gt;"",IFERROR(INDEX(federal_program_name_lookup,MATCH(V8251,aln_lookup,0)),""),"")</f>
        <v/>
      </c>
    </row>
    <row r="8252">
      <c r="A8252" s="6">
        <f>IF(B8252&lt;&gt;"", "AWARD-"&amp;TEXT(ROW()-1,"0000"), "")</f>
        <v/>
      </c>
      <c r="B8252" s="7" t="n"/>
      <c r="C8252" s="7" t="n"/>
      <c r="D8252" s="7" t="n"/>
      <c r="E8252" s="8" t="n"/>
      <c r="F8252" s="9" t="n"/>
      <c r="G8252" s="8" t="n"/>
      <c r="H8252" s="8" t="n"/>
      <c r="I8252" s="8" t="n"/>
      <c r="J8252" s="10">
        <f>IF(A8252="",0,SUMIFS(amount_expended,cfda_key,V8252))</f>
        <v/>
      </c>
      <c r="K8252" s="10">
        <f>IF(G8252="OTHER CLUSTER NOT LISTED ABOVE",SUMIFS(amount_expended,uniform_other_cluster_name,X8252), IF(AND(OR(G8252="N/A",G8252=""),H8252=""),0,IF(G8252="STATE CLUSTER",SUMIFS(amount_expended,uniform_state_cluster_name,W8252),SUMIFS(amount_expended,cluster_name,G8252))))</f>
        <v/>
      </c>
      <c r="L8252" s="8" t="n"/>
      <c r="M8252" s="7" t="n"/>
      <c r="N8252" s="8" t="n"/>
      <c r="O8252" s="7" t="n"/>
      <c r="P8252" s="7" t="n"/>
      <c r="Q8252" s="8" t="n"/>
      <c r="R8252" s="9" t="n"/>
      <c r="S8252" s="8" t="n"/>
      <c r="T8252" s="8" t="n"/>
      <c r="U8252" s="8" t="n"/>
      <c r="V8252" s="11">
        <f>IF(OR(B8252="",C8252=""),"",CONCATENATE(B8252,".",C8252))</f>
        <v/>
      </c>
      <c r="W8252" s="6">
        <f>UPPER(TRIM(H8252))</f>
        <v/>
      </c>
      <c r="X8252" s="6">
        <f>UPPER(TRIM(I8252))</f>
        <v/>
      </c>
      <c r="Y8252" s="6">
        <f>IF(V8252&lt;&gt;"",IFERROR(INDEX(federal_program_name_lookup,MATCH(V8252,aln_lookup,0)),""),"")</f>
        <v/>
      </c>
    </row>
    <row r="8253">
      <c r="A8253" s="6">
        <f>IF(B8253&lt;&gt;"", "AWARD-"&amp;TEXT(ROW()-1,"0000"), "")</f>
        <v/>
      </c>
      <c r="B8253" s="7" t="n"/>
      <c r="C8253" s="7" t="n"/>
      <c r="D8253" s="7" t="n"/>
      <c r="E8253" s="8" t="n"/>
      <c r="F8253" s="9" t="n"/>
      <c r="G8253" s="8" t="n"/>
      <c r="H8253" s="8" t="n"/>
      <c r="I8253" s="8" t="n"/>
      <c r="J8253" s="10">
        <f>IF(A8253="",0,SUMIFS(amount_expended,cfda_key,V8253))</f>
        <v/>
      </c>
      <c r="K8253" s="10">
        <f>IF(G8253="OTHER CLUSTER NOT LISTED ABOVE",SUMIFS(amount_expended,uniform_other_cluster_name,X8253), IF(AND(OR(G8253="N/A",G8253=""),H8253=""),0,IF(G8253="STATE CLUSTER",SUMIFS(amount_expended,uniform_state_cluster_name,W8253),SUMIFS(amount_expended,cluster_name,G8253))))</f>
        <v/>
      </c>
      <c r="L8253" s="8" t="n"/>
      <c r="M8253" s="7" t="n"/>
      <c r="N8253" s="8" t="n"/>
      <c r="O8253" s="7" t="n"/>
      <c r="P8253" s="7" t="n"/>
      <c r="Q8253" s="8" t="n"/>
      <c r="R8253" s="9" t="n"/>
      <c r="S8253" s="8" t="n"/>
      <c r="T8253" s="8" t="n"/>
      <c r="U8253" s="8" t="n"/>
      <c r="V8253" s="11">
        <f>IF(OR(B8253="",C8253=""),"",CONCATENATE(B8253,".",C8253))</f>
        <v/>
      </c>
      <c r="W8253" s="6">
        <f>UPPER(TRIM(H8253))</f>
        <v/>
      </c>
      <c r="X8253" s="6">
        <f>UPPER(TRIM(I8253))</f>
        <v/>
      </c>
      <c r="Y8253" s="6">
        <f>IF(V8253&lt;&gt;"",IFERROR(INDEX(federal_program_name_lookup,MATCH(V8253,aln_lookup,0)),""),"")</f>
        <v/>
      </c>
    </row>
    <row r="8254">
      <c r="A8254" s="6">
        <f>IF(B8254&lt;&gt;"", "AWARD-"&amp;TEXT(ROW()-1,"0000"), "")</f>
        <v/>
      </c>
      <c r="B8254" s="7" t="n"/>
      <c r="C8254" s="7" t="n"/>
      <c r="D8254" s="7" t="n"/>
      <c r="E8254" s="8" t="n"/>
      <c r="F8254" s="9" t="n"/>
      <c r="G8254" s="8" t="n"/>
      <c r="H8254" s="8" t="n"/>
      <c r="I8254" s="8" t="n"/>
      <c r="J8254" s="10">
        <f>IF(A8254="",0,SUMIFS(amount_expended,cfda_key,V8254))</f>
        <v/>
      </c>
      <c r="K8254" s="10">
        <f>IF(G8254="OTHER CLUSTER NOT LISTED ABOVE",SUMIFS(amount_expended,uniform_other_cluster_name,X8254), IF(AND(OR(G8254="N/A",G8254=""),H8254=""),0,IF(G8254="STATE CLUSTER",SUMIFS(amount_expended,uniform_state_cluster_name,W8254),SUMIFS(amount_expended,cluster_name,G8254))))</f>
        <v/>
      </c>
      <c r="L8254" s="8" t="n"/>
      <c r="M8254" s="7" t="n"/>
      <c r="N8254" s="8" t="n"/>
      <c r="O8254" s="7" t="n"/>
      <c r="P8254" s="7" t="n"/>
      <c r="Q8254" s="8" t="n"/>
      <c r="R8254" s="9" t="n"/>
      <c r="S8254" s="8" t="n"/>
      <c r="T8254" s="8" t="n"/>
      <c r="U8254" s="8" t="n"/>
      <c r="V8254" s="11">
        <f>IF(OR(B8254="",C8254=""),"",CONCATENATE(B8254,".",C8254))</f>
        <v/>
      </c>
      <c r="W8254" s="6">
        <f>UPPER(TRIM(H8254))</f>
        <v/>
      </c>
      <c r="X8254" s="6">
        <f>UPPER(TRIM(I8254))</f>
        <v/>
      </c>
      <c r="Y8254" s="6">
        <f>IF(V8254&lt;&gt;"",IFERROR(INDEX(federal_program_name_lookup,MATCH(V8254,aln_lookup,0)),""),"")</f>
        <v/>
      </c>
    </row>
    <row r="8255">
      <c r="A8255" s="6">
        <f>IF(B8255&lt;&gt;"", "AWARD-"&amp;TEXT(ROW()-1,"0000"), "")</f>
        <v/>
      </c>
      <c r="B8255" s="7" t="n"/>
      <c r="C8255" s="7" t="n"/>
      <c r="D8255" s="7" t="n"/>
      <c r="E8255" s="8" t="n"/>
      <c r="F8255" s="9" t="n"/>
      <c r="G8255" s="8" t="n"/>
      <c r="H8255" s="8" t="n"/>
      <c r="I8255" s="8" t="n"/>
      <c r="J8255" s="10">
        <f>IF(A8255="",0,SUMIFS(amount_expended,cfda_key,V8255))</f>
        <v/>
      </c>
      <c r="K8255" s="10">
        <f>IF(G8255="OTHER CLUSTER NOT LISTED ABOVE",SUMIFS(amount_expended,uniform_other_cluster_name,X8255), IF(AND(OR(G8255="N/A",G8255=""),H8255=""),0,IF(G8255="STATE CLUSTER",SUMIFS(amount_expended,uniform_state_cluster_name,W8255),SUMIFS(amount_expended,cluster_name,G8255))))</f>
        <v/>
      </c>
      <c r="L8255" s="8" t="n"/>
      <c r="M8255" s="7" t="n"/>
      <c r="N8255" s="8" t="n"/>
      <c r="O8255" s="7" t="n"/>
      <c r="P8255" s="7" t="n"/>
      <c r="Q8255" s="8" t="n"/>
      <c r="R8255" s="9" t="n"/>
      <c r="S8255" s="8" t="n"/>
      <c r="T8255" s="8" t="n"/>
      <c r="U8255" s="8" t="n"/>
      <c r="V8255" s="11">
        <f>IF(OR(B8255="",C8255=""),"",CONCATENATE(B8255,".",C8255))</f>
        <v/>
      </c>
      <c r="W8255" s="6">
        <f>UPPER(TRIM(H8255))</f>
        <v/>
      </c>
      <c r="X8255" s="6">
        <f>UPPER(TRIM(I8255))</f>
        <v/>
      </c>
      <c r="Y8255" s="6">
        <f>IF(V8255&lt;&gt;"",IFERROR(INDEX(federal_program_name_lookup,MATCH(V8255,aln_lookup,0)),""),"")</f>
        <v/>
      </c>
    </row>
    <row r="8256">
      <c r="A8256" s="6">
        <f>IF(B8256&lt;&gt;"", "AWARD-"&amp;TEXT(ROW()-1,"0000"), "")</f>
        <v/>
      </c>
      <c r="B8256" s="7" t="n"/>
      <c r="C8256" s="7" t="n"/>
      <c r="D8256" s="7" t="n"/>
      <c r="E8256" s="8" t="n"/>
      <c r="F8256" s="9" t="n"/>
      <c r="G8256" s="8" t="n"/>
      <c r="H8256" s="8" t="n"/>
      <c r="I8256" s="8" t="n"/>
      <c r="J8256" s="10">
        <f>IF(A8256="",0,SUMIFS(amount_expended,cfda_key,V8256))</f>
        <v/>
      </c>
      <c r="K8256" s="10">
        <f>IF(G8256="OTHER CLUSTER NOT LISTED ABOVE",SUMIFS(amount_expended,uniform_other_cluster_name,X8256), IF(AND(OR(G8256="N/A",G8256=""),H8256=""),0,IF(G8256="STATE CLUSTER",SUMIFS(amount_expended,uniform_state_cluster_name,W8256),SUMIFS(amount_expended,cluster_name,G8256))))</f>
        <v/>
      </c>
      <c r="L8256" s="8" t="n"/>
      <c r="M8256" s="7" t="n"/>
      <c r="N8256" s="8" t="n"/>
      <c r="O8256" s="7" t="n"/>
      <c r="P8256" s="7" t="n"/>
      <c r="Q8256" s="8" t="n"/>
      <c r="R8256" s="9" t="n"/>
      <c r="S8256" s="8" t="n"/>
      <c r="T8256" s="8" t="n"/>
      <c r="U8256" s="8" t="n"/>
      <c r="V8256" s="11">
        <f>IF(OR(B8256="",C8256=""),"",CONCATENATE(B8256,".",C8256))</f>
        <v/>
      </c>
      <c r="W8256" s="6">
        <f>UPPER(TRIM(H8256))</f>
        <v/>
      </c>
      <c r="X8256" s="6">
        <f>UPPER(TRIM(I8256))</f>
        <v/>
      </c>
      <c r="Y8256" s="6">
        <f>IF(V8256&lt;&gt;"",IFERROR(INDEX(federal_program_name_lookup,MATCH(V8256,aln_lookup,0)),""),"")</f>
        <v/>
      </c>
    </row>
    <row r="8257">
      <c r="A8257" s="6">
        <f>IF(B8257&lt;&gt;"", "AWARD-"&amp;TEXT(ROW()-1,"0000"), "")</f>
        <v/>
      </c>
      <c r="B8257" s="7" t="n"/>
      <c r="C8257" s="7" t="n"/>
      <c r="D8257" s="7" t="n"/>
      <c r="E8257" s="8" t="n"/>
      <c r="F8257" s="9" t="n"/>
      <c r="G8257" s="8" t="n"/>
      <c r="H8257" s="8" t="n"/>
      <c r="I8257" s="8" t="n"/>
      <c r="J8257" s="10">
        <f>IF(A8257="",0,SUMIFS(amount_expended,cfda_key,V8257))</f>
        <v/>
      </c>
      <c r="K8257" s="10">
        <f>IF(G8257="OTHER CLUSTER NOT LISTED ABOVE",SUMIFS(amount_expended,uniform_other_cluster_name,X8257), IF(AND(OR(G8257="N/A",G8257=""),H8257=""),0,IF(G8257="STATE CLUSTER",SUMIFS(amount_expended,uniform_state_cluster_name,W8257),SUMIFS(amount_expended,cluster_name,G8257))))</f>
        <v/>
      </c>
      <c r="L8257" s="8" t="n"/>
      <c r="M8257" s="7" t="n"/>
      <c r="N8257" s="8" t="n"/>
      <c r="O8257" s="7" t="n"/>
      <c r="P8257" s="7" t="n"/>
      <c r="Q8257" s="8" t="n"/>
      <c r="R8257" s="9" t="n"/>
      <c r="S8257" s="8" t="n"/>
      <c r="T8257" s="8" t="n"/>
      <c r="U8257" s="8" t="n"/>
      <c r="V8257" s="11">
        <f>IF(OR(B8257="",C8257=""),"",CONCATENATE(B8257,".",C8257))</f>
        <v/>
      </c>
      <c r="W8257" s="6">
        <f>UPPER(TRIM(H8257))</f>
        <v/>
      </c>
      <c r="X8257" s="6">
        <f>UPPER(TRIM(I8257))</f>
        <v/>
      </c>
      <c r="Y8257" s="6">
        <f>IF(V8257&lt;&gt;"",IFERROR(INDEX(federal_program_name_lookup,MATCH(V8257,aln_lookup,0)),""),"")</f>
        <v/>
      </c>
    </row>
    <row r="8258">
      <c r="A8258" s="6">
        <f>IF(B8258&lt;&gt;"", "AWARD-"&amp;TEXT(ROW()-1,"0000"), "")</f>
        <v/>
      </c>
      <c r="B8258" s="7" t="n"/>
      <c r="C8258" s="7" t="n"/>
      <c r="D8258" s="7" t="n"/>
      <c r="E8258" s="8" t="n"/>
      <c r="F8258" s="9" t="n"/>
      <c r="G8258" s="8" t="n"/>
      <c r="H8258" s="8" t="n"/>
      <c r="I8258" s="8" t="n"/>
      <c r="J8258" s="10">
        <f>IF(A8258="",0,SUMIFS(amount_expended,cfda_key,V8258))</f>
        <v/>
      </c>
      <c r="K8258" s="10">
        <f>IF(G8258="OTHER CLUSTER NOT LISTED ABOVE",SUMIFS(amount_expended,uniform_other_cluster_name,X8258), IF(AND(OR(G8258="N/A",G8258=""),H8258=""),0,IF(G8258="STATE CLUSTER",SUMIFS(amount_expended,uniform_state_cluster_name,W8258),SUMIFS(amount_expended,cluster_name,G8258))))</f>
        <v/>
      </c>
      <c r="L8258" s="8" t="n"/>
      <c r="M8258" s="7" t="n"/>
      <c r="N8258" s="8" t="n"/>
      <c r="O8258" s="7" t="n"/>
      <c r="P8258" s="7" t="n"/>
      <c r="Q8258" s="8" t="n"/>
      <c r="R8258" s="9" t="n"/>
      <c r="S8258" s="8" t="n"/>
      <c r="T8258" s="8" t="n"/>
      <c r="U8258" s="8" t="n"/>
      <c r="V8258" s="11">
        <f>IF(OR(B8258="",C8258=""),"",CONCATENATE(B8258,".",C8258))</f>
        <v/>
      </c>
      <c r="W8258" s="6">
        <f>UPPER(TRIM(H8258))</f>
        <v/>
      </c>
      <c r="X8258" s="6">
        <f>UPPER(TRIM(I8258))</f>
        <v/>
      </c>
      <c r="Y8258" s="6">
        <f>IF(V8258&lt;&gt;"",IFERROR(INDEX(federal_program_name_lookup,MATCH(V8258,aln_lookup,0)),""),"")</f>
        <v/>
      </c>
    </row>
    <row r="8259">
      <c r="A8259" s="6">
        <f>IF(B8259&lt;&gt;"", "AWARD-"&amp;TEXT(ROW()-1,"0000"), "")</f>
        <v/>
      </c>
      <c r="B8259" s="7" t="n"/>
      <c r="C8259" s="7" t="n"/>
      <c r="D8259" s="7" t="n"/>
      <c r="E8259" s="8" t="n"/>
      <c r="F8259" s="9" t="n"/>
      <c r="G8259" s="8" t="n"/>
      <c r="H8259" s="8" t="n"/>
      <c r="I8259" s="8" t="n"/>
      <c r="J8259" s="10">
        <f>IF(A8259="",0,SUMIFS(amount_expended,cfda_key,V8259))</f>
        <v/>
      </c>
      <c r="K8259" s="10">
        <f>IF(G8259="OTHER CLUSTER NOT LISTED ABOVE",SUMIFS(amount_expended,uniform_other_cluster_name,X8259), IF(AND(OR(G8259="N/A",G8259=""),H8259=""),0,IF(G8259="STATE CLUSTER",SUMIFS(amount_expended,uniform_state_cluster_name,W8259),SUMIFS(amount_expended,cluster_name,G8259))))</f>
        <v/>
      </c>
      <c r="L8259" s="8" t="n"/>
      <c r="M8259" s="7" t="n"/>
      <c r="N8259" s="8" t="n"/>
      <c r="O8259" s="7" t="n"/>
      <c r="P8259" s="7" t="n"/>
      <c r="Q8259" s="8" t="n"/>
      <c r="R8259" s="9" t="n"/>
      <c r="S8259" s="8" t="n"/>
      <c r="T8259" s="8" t="n"/>
      <c r="U8259" s="8" t="n"/>
      <c r="V8259" s="11">
        <f>IF(OR(B8259="",C8259=""),"",CONCATENATE(B8259,".",C8259))</f>
        <v/>
      </c>
      <c r="W8259" s="6">
        <f>UPPER(TRIM(H8259))</f>
        <v/>
      </c>
      <c r="X8259" s="6">
        <f>UPPER(TRIM(I8259))</f>
        <v/>
      </c>
      <c r="Y8259" s="6">
        <f>IF(V8259&lt;&gt;"",IFERROR(INDEX(federal_program_name_lookup,MATCH(V8259,aln_lookup,0)),""),"")</f>
        <v/>
      </c>
    </row>
    <row r="8260">
      <c r="A8260" s="6">
        <f>IF(B8260&lt;&gt;"", "AWARD-"&amp;TEXT(ROW()-1,"0000"), "")</f>
        <v/>
      </c>
      <c r="B8260" s="7" t="n"/>
      <c r="C8260" s="7" t="n"/>
      <c r="D8260" s="7" t="n"/>
      <c r="E8260" s="8" t="n"/>
      <c r="F8260" s="9" t="n"/>
      <c r="G8260" s="8" t="n"/>
      <c r="H8260" s="8" t="n"/>
      <c r="I8260" s="8" t="n"/>
      <c r="J8260" s="10">
        <f>IF(A8260="",0,SUMIFS(amount_expended,cfda_key,V8260))</f>
        <v/>
      </c>
      <c r="K8260" s="10">
        <f>IF(G8260="OTHER CLUSTER NOT LISTED ABOVE",SUMIFS(amount_expended,uniform_other_cluster_name,X8260), IF(AND(OR(G8260="N/A",G8260=""),H8260=""),0,IF(G8260="STATE CLUSTER",SUMIFS(amount_expended,uniform_state_cluster_name,W8260),SUMIFS(amount_expended,cluster_name,G8260))))</f>
        <v/>
      </c>
      <c r="L8260" s="8" t="n"/>
      <c r="M8260" s="7" t="n"/>
      <c r="N8260" s="8" t="n"/>
      <c r="O8260" s="7" t="n"/>
      <c r="P8260" s="7" t="n"/>
      <c r="Q8260" s="8" t="n"/>
      <c r="R8260" s="9" t="n"/>
      <c r="S8260" s="8" t="n"/>
      <c r="T8260" s="8" t="n"/>
      <c r="U8260" s="8" t="n"/>
      <c r="V8260" s="11">
        <f>IF(OR(B8260="",C8260=""),"",CONCATENATE(B8260,".",C8260))</f>
        <v/>
      </c>
      <c r="W8260" s="6">
        <f>UPPER(TRIM(H8260))</f>
        <v/>
      </c>
      <c r="X8260" s="6">
        <f>UPPER(TRIM(I8260))</f>
        <v/>
      </c>
      <c r="Y8260" s="6">
        <f>IF(V8260&lt;&gt;"",IFERROR(INDEX(federal_program_name_lookup,MATCH(V8260,aln_lookup,0)),""),"")</f>
        <v/>
      </c>
    </row>
    <row r="8261">
      <c r="A8261" s="6">
        <f>IF(B8261&lt;&gt;"", "AWARD-"&amp;TEXT(ROW()-1,"0000"), "")</f>
        <v/>
      </c>
      <c r="B8261" s="7" t="n"/>
      <c r="C8261" s="7" t="n"/>
      <c r="D8261" s="7" t="n"/>
      <c r="E8261" s="8" t="n"/>
      <c r="F8261" s="9" t="n"/>
      <c r="G8261" s="8" t="n"/>
      <c r="H8261" s="8" t="n"/>
      <c r="I8261" s="8" t="n"/>
      <c r="J8261" s="10">
        <f>IF(A8261="",0,SUMIFS(amount_expended,cfda_key,V8261))</f>
        <v/>
      </c>
      <c r="K8261" s="10">
        <f>IF(G8261="OTHER CLUSTER NOT LISTED ABOVE",SUMIFS(amount_expended,uniform_other_cluster_name,X8261), IF(AND(OR(G8261="N/A",G8261=""),H8261=""),0,IF(G8261="STATE CLUSTER",SUMIFS(amount_expended,uniform_state_cluster_name,W8261),SUMIFS(amount_expended,cluster_name,G8261))))</f>
        <v/>
      </c>
      <c r="L8261" s="8" t="n"/>
      <c r="M8261" s="7" t="n"/>
      <c r="N8261" s="8" t="n"/>
      <c r="O8261" s="7" t="n"/>
      <c r="P8261" s="7" t="n"/>
      <c r="Q8261" s="8" t="n"/>
      <c r="R8261" s="9" t="n"/>
      <c r="S8261" s="8" t="n"/>
      <c r="T8261" s="8" t="n"/>
      <c r="U8261" s="8" t="n"/>
      <c r="V8261" s="11">
        <f>IF(OR(B8261="",C8261=""),"",CONCATENATE(B8261,".",C8261))</f>
        <v/>
      </c>
      <c r="W8261" s="6">
        <f>UPPER(TRIM(H8261))</f>
        <v/>
      </c>
      <c r="X8261" s="6">
        <f>UPPER(TRIM(I8261))</f>
        <v/>
      </c>
      <c r="Y8261" s="6">
        <f>IF(V8261&lt;&gt;"",IFERROR(INDEX(federal_program_name_lookup,MATCH(V8261,aln_lookup,0)),""),"")</f>
        <v/>
      </c>
    </row>
    <row r="8262">
      <c r="A8262" s="6">
        <f>IF(B8262&lt;&gt;"", "AWARD-"&amp;TEXT(ROW()-1,"0000"), "")</f>
        <v/>
      </c>
      <c r="B8262" s="7" t="n"/>
      <c r="C8262" s="7" t="n"/>
      <c r="D8262" s="7" t="n"/>
      <c r="E8262" s="8" t="n"/>
      <c r="F8262" s="9" t="n"/>
      <c r="G8262" s="8" t="n"/>
      <c r="H8262" s="8" t="n"/>
      <c r="I8262" s="8" t="n"/>
      <c r="J8262" s="10">
        <f>IF(A8262="",0,SUMIFS(amount_expended,cfda_key,V8262))</f>
        <v/>
      </c>
      <c r="K8262" s="10">
        <f>IF(G8262="OTHER CLUSTER NOT LISTED ABOVE",SUMIFS(amount_expended,uniform_other_cluster_name,X8262), IF(AND(OR(G8262="N/A",G8262=""),H8262=""),0,IF(G8262="STATE CLUSTER",SUMIFS(amount_expended,uniform_state_cluster_name,W8262),SUMIFS(amount_expended,cluster_name,G8262))))</f>
        <v/>
      </c>
      <c r="L8262" s="8" t="n"/>
      <c r="M8262" s="7" t="n"/>
      <c r="N8262" s="8" t="n"/>
      <c r="O8262" s="7" t="n"/>
      <c r="P8262" s="7" t="n"/>
      <c r="Q8262" s="8" t="n"/>
      <c r="R8262" s="9" t="n"/>
      <c r="S8262" s="8" t="n"/>
      <c r="T8262" s="8" t="n"/>
      <c r="U8262" s="8" t="n"/>
      <c r="V8262" s="11">
        <f>IF(OR(B8262="",C8262=""),"",CONCATENATE(B8262,".",C8262))</f>
        <v/>
      </c>
      <c r="W8262" s="6">
        <f>UPPER(TRIM(H8262))</f>
        <v/>
      </c>
      <c r="X8262" s="6">
        <f>UPPER(TRIM(I8262))</f>
        <v/>
      </c>
      <c r="Y8262" s="6">
        <f>IF(V8262&lt;&gt;"",IFERROR(INDEX(federal_program_name_lookup,MATCH(V8262,aln_lookup,0)),""),"")</f>
        <v/>
      </c>
    </row>
    <row r="8263">
      <c r="A8263" s="6">
        <f>IF(B8263&lt;&gt;"", "AWARD-"&amp;TEXT(ROW()-1,"0000"), "")</f>
        <v/>
      </c>
      <c r="B8263" s="7" t="n"/>
      <c r="C8263" s="7" t="n"/>
      <c r="D8263" s="7" t="n"/>
      <c r="E8263" s="8" t="n"/>
      <c r="F8263" s="9" t="n"/>
      <c r="G8263" s="8" t="n"/>
      <c r="H8263" s="8" t="n"/>
      <c r="I8263" s="8" t="n"/>
      <c r="J8263" s="10">
        <f>IF(A8263="",0,SUMIFS(amount_expended,cfda_key,V8263))</f>
        <v/>
      </c>
      <c r="K8263" s="10">
        <f>IF(G8263="OTHER CLUSTER NOT LISTED ABOVE",SUMIFS(amount_expended,uniform_other_cluster_name,X8263), IF(AND(OR(G8263="N/A",G8263=""),H8263=""),0,IF(G8263="STATE CLUSTER",SUMIFS(amount_expended,uniform_state_cluster_name,W8263),SUMIFS(amount_expended,cluster_name,G8263))))</f>
        <v/>
      </c>
      <c r="L8263" s="8" t="n"/>
      <c r="M8263" s="7" t="n"/>
      <c r="N8263" s="8" t="n"/>
      <c r="O8263" s="7" t="n"/>
      <c r="P8263" s="7" t="n"/>
      <c r="Q8263" s="8" t="n"/>
      <c r="R8263" s="9" t="n"/>
      <c r="S8263" s="8" t="n"/>
      <c r="T8263" s="8" t="n"/>
      <c r="U8263" s="8" t="n"/>
      <c r="V8263" s="11">
        <f>IF(OR(B8263="",C8263=""),"",CONCATENATE(B8263,".",C8263))</f>
        <v/>
      </c>
      <c r="W8263" s="6">
        <f>UPPER(TRIM(H8263))</f>
        <v/>
      </c>
      <c r="X8263" s="6">
        <f>UPPER(TRIM(I8263))</f>
        <v/>
      </c>
      <c r="Y8263" s="6">
        <f>IF(V8263&lt;&gt;"",IFERROR(INDEX(federal_program_name_lookup,MATCH(V8263,aln_lookup,0)),""),"")</f>
        <v/>
      </c>
    </row>
    <row r="8264">
      <c r="A8264" s="6">
        <f>IF(B8264&lt;&gt;"", "AWARD-"&amp;TEXT(ROW()-1,"0000"), "")</f>
        <v/>
      </c>
      <c r="B8264" s="7" t="n"/>
      <c r="C8264" s="7" t="n"/>
      <c r="D8264" s="7" t="n"/>
      <c r="E8264" s="8" t="n"/>
      <c r="F8264" s="9" t="n"/>
      <c r="G8264" s="8" t="n"/>
      <c r="H8264" s="8" t="n"/>
      <c r="I8264" s="8" t="n"/>
      <c r="J8264" s="10">
        <f>IF(A8264="",0,SUMIFS(amount_expended,cfda_key,V8264))</f>
        <v/>
      </c>
      <c r="K8264" s="10">
        <f>IF(G8264="OTHER CLUSTER NOT LISTED ABOVE",SUMIFS(amount_expended,uniform_other_cluster_name,X8264), IF(AND(OR(G8264="N/A",G8264=""),H8264=""),0,IF(G8264="STATE CLUSTER",SUMIFS(amount_expended,uniform_state_cluster_name,W8264),SUMIFS(amount_expended,cluster_name,G8264))))</f>
        <v/>
      </c>
      <c r="L8264" s="8" t="n"/>
      <c r="M8264" s="7" t="n"/>
      <c r="N8264" s="8" t="n"/>
      <c r="O8264" s="7" t="n"/>
      <c r="P8264" s="7" t="n"/>
      <c r="Q8264" s="8" t="n"/>
      <c r="R8264" s="9" t="n"/>
      <c r="S8264" s="8" t="n"/>
      <c r="T8264" s="8" t="n"/>
      <c r="U8264" s="8" t="n"/>
      <c r="V8264" s="11">
        <f>IF(OR(B8264="",C8264=""),"",CONCATENATE(B8264,".",C8264))</f>
        <v/>
      </c>
      <c r="W8264" s="6">
        <f>UPPER(TRIM(H8264))</f>
        <v/>
      </c>
      <c r="X8264" s="6">
        <f>UPPER(TRIM(I8264))</f>
        <v/>
      </c>
      <c r="Y8264" s="6">
        <f>IF(V8264&lt;&gt;"",IFERROR(INDEX(federal_program_name_lookup,MATCH(V8264,aln_lookup,0)),""),"")</f>
        <v/>
      </c>
    </row>
    <row r="8265">
      <c r="A8265" s="6">
        <f>IF(B8265&lt;&gt;"", "AWARD-"&amp;TEXT(ROW()-1,"0000"), "")</f>
        <v/>
      </c>
      <c r="B8265" s="7" t="n"/>
      <c r="C8265" s="7" t="n"/>
      <c r="D8265" s="7" t="n"/>
      <c r="E8265" s="8" t="n"/>
      <c r="F8265" s="9" t="n"/>
      <c r="G8265" s="8" t="n"/>
      <c r="H8265" s="8" t="n"/>
      <c r="I8265" s="8" t="n"/>
      <c r="J8265" s="10">
        <f>IF(A8265="",0,SUMIFS(amount_expended,cfda_key,V8265))</f>
        <v/>
      </c>
      <c r="K8265" s="10">
        <f>IF(G8265="OTHER CLUSTER NOT LISTED ABOVE",SUMIFS(amount_expended,uniform_other_cluster_name,X8265), IF(AND(OR(G8265="N/A",G8265=""),H8265=""),0,IF(G8265="STATE CLUSTER",SUMIFS(amount_expended,uniform_state_cluster_name,W8265),SUMIFS(amount_expended,cluster_name,G8265))))</f>
        <v/>
      </c>
      <c r="L8265" s="8" t="n"/>
      <c r="M8265" s="7" t="n"/>
      <c r="N8265" s="8" t="n"/>
      <c r="O8265" s="7" t="n"/>
      <c r="P8265" s="7" t="n"/>
      <c r="Q8265" s="8" t="n"/>
      <c r="R8265" s="9" t="n"/>
      <c r="S8265" s="8" t="n"/>
      <c r="T8265" s="8" t="n"/>
      <c r="U8265" s="8" t="n"/>
      <c r="V8265" s="11">
        <f>IF(OR(B8265="",C8265=""),"",CONCATENATE(B8265,".",C8265))</f>
        <v/>
      </c>
      <c r="W8265" s="6">
        <f>UPPER(TRIM(H8265))</f>
        <v/>
      </c>
      <c r="X8265" s="6">
        <f>UPPER(TRIM(I8265))</f>
        <v/>
      </c>
      <c r="Y8265" s="6">
        <f>IF(V8265&lt;&gt;"",IFERROR(INDEX(federal_program_name_lookup,MATCH(V8265,aln_lookup,0)),""),"")</f>
        <v/>
      </c>
    </row>
    <row r="8266">
      <c r="A8266" s="6">
        <f>IF(B8266&lt;&gt;"", "AWARD-"&amp;TEXT(ROW()-1,"0000"), "")</f>
        <v/>
      </c>
      <c r="B8266" s="7" t="n"/>
      <c r="C8266" s="7" t="n"/>
      <c r="D8266" s="7" t="n"/>
      <c r="E8266" s="8" t="n"/>
      <c r="F8266" s="9" t="n"/>
      <c r="G8266" s="8" t="n"/>
      <c r="H8266" s="8" t="n"/>
      <c r="I8266" s="8" t="n"/>
      <c r="J8266" s="10">
        <f>IF(A8266="",0,SUMIFS(amount_expended,cfda_key,V8266))</f>
        <v/>
      </c>
      <c r="K8266" s="10">
        <f>IF(G8266="OTHER CLUSTER NOT LISTED ABOVE",SUMIFS(amount_expended,uniform_other_cluster_name,X8266), IF(AND(OR(G8266="N/A",G8266=""),H8266=""),0,IF(G8266="STATE CLUSTER",SUMIFS(amount_expended,uniform_state_cluster_name,W8266),SUMIFS(amount_expended,cluster_name,G8266))))</f>
        <v/>
      </c>
      <c r="L8266" s="8" t="n"/>
      <c r="M8266" s="7" t="n"/>
      <c r="N8266" s="8" t="n"/>
      <c r="O8266" s="7" t="n"/>
      <c r="P8266" s="7" t="n"/>
      <c r="Q8266" s="8" t="n"/>
      <c r="R8266" s="9" t="n"/>
      <c r="S8266" s="8" t="n"/>
      <c r="T8266" s="8" t="n"/>
      <c r="U8266" s="8" t="n"/>
      <c r="V8266" s="11">
        <f>IF(OR(B8266="",C8266=""),"",CONCATENATE(B8266,".",C8266))</f>
        <v/>
      </c>
      <c r="W8266" s="6">
        <f>UPPER(TRIM(H8266))</f>
        <v/>
      </c>
      <c r="X8266" s="6">
        <f>UPPER(TRIM(I8266))</f>
        <v/>
      </c>
      <c r="Y8266" s="6">
        <f>IF(V8266&lt;&gt;"",IFERROR(INDEX(federal_program_name_lookup,MATCH(V8266,aln_lookup,0)),""),"")</f>
        <v/>
      </c>
    </row>
    <row r="8267">
      <c r="A8267" s="6">
        <f>IF(B8267&lt;&gt;"", "AWARD-"&amp;TEXT(ROW()-1,"0000"), "")</f>
        <v/>
      </c>
      <c r="B8267" s="7" t="n"/>
      <c r="C8267" s="7" t="n"/>
      <c r="D8267" s="7" t="n"/>
      <c r="E8267" s="8" t="n"/>
      <c r="F8267" s="9" t="n"/>
      <c r="G8267" s="8" t="n"/>
      <c r="H8267" s="8" t="n"/>
      <c r="I8267" s="8" t="n"/>
      <c r="J8267" s="10">
        <f>IF(A8267="",0,SUMIFS(amount_expended,cfda_key,V8267))</f>
        <v/>
      </c>
      <c r="K8267" s="10">
        <f>IF(G8267="OTHER CLUSTER NOT LISTED ABOVE",SUMIFS(amount_expended,uniform_other_cluster_name,X8267), IF(AND(OR(G8267="N/A",G8267=""),H8267=""),0,IF(G8267="STATE CLUSTER",SUMIFS(amount_expended,uniform_state_cluster_name,W8267),SUMIFS(amount_expended,cluster_name,G8267))))</f>
        <v/>
      </c>
      <c r="L8267" s="8" t="n"/>
      <c r="M8267" s="7" t="n"/>
      <c r="N8267" s="8" t="n"/>
      <c r="O8267" s="7" t="n"/>
      <c r="P8267" s="7" t="n"/>
      <c r="Q8267" s="8" t="n"/>
      <c r="R8267" s="9" t="n"/>
      <c r="S8267" s="8" t="n"/>
      <c r="T8267" s="8" t="n"/>
      <c r="U8267" s="8" t="n"/>
      <c r="V8267" s="11">
        <f>IF(OR(B8267="",C8267=""),"",CONCATENATE(B8267,".",C8267))</f>
        <v/>
      </c>
      <c r="W8267" s="6">
        <f>UPPER(TRIM(H8267))</f>
        <v/>
      </c>
      <c r="X8267" s="6">
        <f>UPPER(TRIM(I8267))</f>
        <v/>
      </c>
      <c r="Y8267" s="6">
        <f>IF(V8267&lt;&gt;"",IFERROR(INDEX(federal_program_name_lookup,MATCH(V8267,aln_lookup,0)),""),"")</f>
        <v/>
      </c>
    </row>
    <row r="8268">
      <c r="A8268" s="6">
        <f>IF(B8268&lt;&gt;"", "AWARD-"&amp;TEXT(ROW()-1,"0000"), "")</f>
        <v/>
      </c>
      <c r="B8268" s="7" t="n"/>
      <c r="C8268" s="7" t="n"/>
      <c r="D8268" s="7" t="n"/>
      <c r="E8268" s="8" t="n"/>
      <c r="F8268" s="9" t="n"/>
      <c r="G8268" s="8" t="n"/>
      <c r="H8268" s="8" t="n"/>
      <c r="I8268" s="8" t="n"/>
      <c r="J8268" s="10">
        <f>IF(A8268="",0,SUMIFS(amount_expended,cfda_key,V8268))</f>
        <v/>
      </c>
      <c r="K8268" s="10">
        <f>IF(G8268="OTHER CLUSTER NOT LISTED ABOVE",SUMIFS(amount_expended,uniform_other_cluster_name,X8268), IF(AND(OR(G8268="N/A",G8268=""),H8268=""),0,IF(G8268="STATE CLUSTER",SUMIFS(amount_expended,uniform_state_cluster_name,W8268),SUMIFS(amount_expended,cluster_name,G8268))))</f>
        <v/>
      </c>
      <c r="L8268" s="8" t="n"/>
      <c r="M8268" s="7" t="n"/>
      <c r="N8268" s="8" t="n"/>
      <c r="O8268" s="7" t="n"/>
      <c r="P8268" s="7" t="n"/>
      <c r="Q8268" s="8" t="n"/>
      <c r="R8268" s="9" t="n"/>
      <c r="S8268" s="8" t="n"/>
      <c r="T8268" s="8" t="n"/>
      <c r="U8268" s="8" t="n"/>
      <c r="V8268" s="11">
        <f>IF(OR(B8268="",C8268=""),"",CONCATENATE(B8268,".",C8268))</f>
        <v/>
      </c>
      <c r="W8268" s="6">
        <f>UPPER(TRIM(H8268))</f>
        <v/>
      </c>
      <c r="X8268" s="6">
        <f>UPPER(TRIM(I8268))</f>
        <v/>
      </c>
      <c r="Y8268" s="6">
        <f>IF(V8268&lt;&gt;"",IFERROR(INDEX(federal_program_name_lookup,MATCH(V8268,aln_lookup,0)),""),"")</f>
        <v/>
      </c>
    </row>
    <row r="8269">
      <c r="A8269" s="6">
        <f>IF(B8269&lt;&gt;"", "AWARD-"&amp;TEXT(ROW()-1,"0000"), "")</f>
        <v/>
      </c>
      <c r="B8269" s="7" t="n"/>
      <c r="C8269" s="7" t="n"/>
      <c r="D8269" s="7" t="n"/>
      <c r="E8269" s="8" t="n"/>
      <c r="F8269" s="9" t="n"/>
      <c r="G8269" s="8" t="n"/>
      <c r="H8269" s="8" t="n"/>
      <c r="I8269" s="8" t="n"/>
      <c r="J8269" s="10">
        <f>IF(A8269="",0,SUMIFS(amount_expended,cfda_key,V8269))</f>
        <v/>
      </c>
      <c r="K8269" s="10">
        <f>IF(G8269="OTHER CLUSTER NOT LISTED ABOVE",SUMIFS(amount_expended,uniform_other_cluster_name,X8269), IF(AND(OR(G8269="N/A",G8269=""),H8269=""),0,IF(G8269="STATE CLUSTER",SUMIFS(amount_expended,uniform_state_cluster_name,W8269),SUMIFS(amount_expended,cluster_name,G8269))))</f>
        <v/>
      </c>
      <c r="L8269" s="8" t="n"/>
      <c r="M8269" s="7" t="n"/>
      <c r="N8269" s="8" t="n"/>
      <c r="O8269" s="7" t="n"/>
      <c r="P8269" s="7" t="n"/>
      <c r="Q8269" s="8" t="n"/>
      <c r="R8269" s="9" t="n"/>
      <c r="S8269" s="8" t="n"/>
      <c r="T8269" s="8" t="n"/>
      <c r="U8269" s="8" t="n"/>
      <c r="V8269" s="11">
        <f>IF(OR(B8269="",C8269=""),"",CONCATENATE(B8269,".",C8269))</f>
        <v/>
      </c>
      <c r="W8269" s="6">
        <f>UPPER(TRIM(H8269))</f>
        <v/>
      </c>
      <c r="X8269" s="6">
        <f>UPPER(TRIM(I8269))</f>
        <v/>
      </c>
      <c r="Y8269" s="6">
        <f>IF(V8269&lt;&gt;"",IFERROR(INDEX(federal_program_name_lookup,MATCH(V8269,aln_lookup,0)),""),"")</f>
        <v/>
      </c>
    </row>
    <row r="8270">
      <c r="A8270" s="6">
        <f>IF(B8270&lt;&gt;"", "AWARD-"&amp;TEXT(ROW()-1,"0000"), "")</f>
        <v/>
      </c>
      <c r="B8270" s="7" t="n"/>
      <c r="C8270" s="7" t="n"/>
      <c r="D8270" s="7" t="n"/>
      <c r="E8270" s="8" t="n"/>
      <c r="F8270" s="9" t="n"/>
      <c r="G8270" s="8" t="n"/>
      <c r="H8270" s="8" t="n"/>
      <c r="I8270" s="8" t="n"/>
      <c r="J8270" s="10">
        <f>IF(A8270="",0,SUMIFS(amount_expended,cfda_key,V8270))</f>
        <v/>
      </c>
      <c r="K8270" s="10">
        <f>IF(G8270="OTHER CLUSTER NOT LISTED ABOVE",SUMIFS(amount_expended,uniform_other_cluster_name,X8270), IF(AND(OR(G8270="N/A",G8270=""),H8270=""),0,IF(G8270="STATE CLUSTER",SUMIFS(amount_expended,uniform_state_cluster_name,W8270),SUMIFS(amount_expended,cluster_name,G8270))))</f>
        <v/>
      </c>
      <c r="L8270" s="8" t="n"/>
      <c r="M8270" s="7" t="n"/>
      <c r="N8270" s="8" t="n"/>
      <c r="O8270" s="7" t="n"/>
      <c r="P8270" s="7" t="n"/>
      <c r="Q8270" s="8" t="n"/>
      <c r="R8270" s="9" t="n"/>
      <c r="S8270" s="8" t="n"/>
      <c r="T8270" s="8" t="n"/>
      <c r="U8270" s="8" t="n"/>
      <c r="V8270" s="11">
        <f>IF(OR(B8270="",C8270=""),"",CONCATENATE(B8270,".",C8270))</f>
        <v/>
      </c>
      <c r="W8270" s="6">
        <f>UPPER(TRIM(H8270))</f>
        <v/>
      </c>
      <c r="X8270" s="6">
        <f>UPPER(TRIM(I8270))</f>
        <v/>
      </c>
      <c r="Y8270" s="6">
        <f>IF(V8270&lt;&gt;"",IFERROR(INDEX(federal_program_name_lookup,MATCH(V8270,aln_lookup,0)),""),"")</f>
        <v/>
      </c>
    </row>
    <row r="8271">
      <c r="A8271" s="6">
        <f>IF(B8271&lt;&gt;"", "AWARD-"&amp;TEXT(ROW()-1,"0000"), "")</f>
        <v/>
      </c>
      <c r="B8271" s="7" t="n"/>
      <c r="C8271" s="7" t="n"/>
      <c r="D8271" s="7" t="n"/>
      <c r="E8271" s="8" t="n"/>
      <c r="F8271" s="9" t="n"/>
      <c r="G8271" s="8" t="n"/>
      <c r="H8271" s="8" t="n"/>
      <c r="I8271" s="8" t="n"/>
      <c r="J8271" s="10">
        <f>IF(A8271="",0,SUMIFS(amount_expended,cfda_key,V8271))</f>
        <v/>
      </c>
      <c r="K8271" s="10">
        <f>IF(G8271="OTHER CLUSTER NOT LISTED ABOVE",SUMIFS(amount_expended,uniform_other_cluster_name,X8271), IF(AND(OR(G8271="N/A",G8271=""),H8271=""),0,IF(G8271="STATE CLUSTER",SUMIFS(amount_expended,uniform_state_cluster_name,W8271),SUMIFS(amount_expended,cluster_name,G8271))))</f>
        <v/>
      </c>
      <c r="L8271" s="8" t="n"/>
      <c r="M8271" s="7" t="n"/>
      <c r="N8271" s="8" t="n"/>
      <c r="O8271" s="7" t="n"/>
      <c r="P8271" s="7" t="n"/>
      <c r="Q8271" s="8" t="n"/>
      <c r="R8271" s="9" t="n"/>
      <c r="S8271" s="8" t="n"/>
      <c r="T8271" s="8" t="n"/>
      <c r="U8271" s="8" t="n"/>
      <c r="V8271" s="11">
        <f>IF(OR(B8271="",C8271=""),"",CONCATENATE(B8271,".",C8271))</f>
        <v/>
      </c>
      <c r="W8271" s="6">
        <f>UPPER(TRIM(H8271))</f>
        <v/>
      </c>
      <c r="X8271" s="6">
        <f>UPPER(TRIM(I8271))</f>
        <v/>
      </c>
      <c r="Y8271" s="6">
        <f>IF(V8271&lt;&gt;"",IFERROR(INDEX(federal_program_name_lookup,MATCH(V8271,aln_lookup,0)),""),"")</f>
        <v/>
      </c>
    </row>
    <row r="8272">
      <c r="A8272" s="6">
        <f>IF(B8272&lt;&gt;"", "AWARD-"&amp;TEXT(ROW()-1,"0000"), "")</f>
        <v/>
      </c>
      <c r="B8272" s="7" t="n"/>
      <c r="C8272" s="7" t="n"/>
      <c r="D8272" s="7" t="n"/>
      <c r="E8272" s="8" t="n"/>
      <c r="F8272" s="9" t="n"/>
      <c r="G8272" s="8" t="n"/>
      <c r="H8272" s="8" t="n"/>
      <c r="I8272" s="8" t="n"/>
      <c r="J8272" s="10">
        <f>IF(A8272="",0,SUMIFS(amount_expended,cfda_key,V8272))</f>
        <v/>
      </c>
      <c r="K8272" s="10">
        <f>IF(G8272="OTHER CLUSTER NOT LISTED ABOVE",SUMIFS(amount_expended,uniform_other_cluster_name,X8272), IF(AND(OR(G8272="N/A",G8272=""),H8272=""),0,IF(G8272="STATE CLUSTER",SUMIFS(amount_expended,uniform_state_cluster_name,W8272),SUMIFS(amount_expended,cluster_name,G8272))))</f>
        <v/>
      </c>
      <c r="L8272" s="8" t="n"/>
      <c r="M8272" s="7" t="n"/>
      <c r="N8272" s="8" t="n"/>
      <c r="O8272" s="7" t="n"/>
      <c r="P8272" s="7" t="n"/>
      <c r="Q8272" s="8" t="n"/>
      <c r="R8272" s="9" t="n"/>
      <c r="S8272" s="8" t="n"/>
      <c r="T8272" s="8" t="n"/>
      <c r="U8272" s="8" t="n"/>
      <c r="V8272" s="11">
        <f>IF(OR(B8272="",C8272=""),"",CONCATENATE(B8272,".",C8272))</f>
        <v/>
      </c>
      <c r="W8272" s="6">
        <f>UPPER(TRIM(H8272))</f>
        <v/>
      </c>
      <c r="X8272" s="6">
        <f>UPPER(TRIM(I8272))</f>
        <v/>
      </c>
      <c r="Y8272" s="6">
        <f>IF(V8272&lt;&gt;"",IFERROR(INDEX(federal_program_name_lookup,MATCH(V8272,aln_lookup,0)),""),"")</f>
        <v/>
      </c>
    </row>
    <row r="8273">
      <c r="A8273" s="6">
        <f>IF(B8273&lt;&gt;"", "AWARD-"&amp;TEXT(ROW()-1,"0000"), "")</f>
        <v/>
      </c>
      <c r="B8273" s="7" t="n"/>
      <c r="C8273" s="7" t="n"/>
      <c r="D8273" s="7" t="n"/>
      <c r="E8273" s="8" t="n"/>
      <c r="F8273" s="9" t="n"/>
      <c r="G8273" s="8" t="n"/>
      <c r="H8273" s="8" t="n"/>
      <c r="I8273" s="8" t="n"/>
      <c r="J8273" s="10">
        <f>IF(A8273="",0,SUMIFS(amount_expended,cfda_key,V8273))</f>
        <v/>
      </c>
      <c r="K8273" s="10">
        <f>IF(G8273="OTHER CLUSTER NOT LISTED ABOVE",SUMIFS(amount_expended,uniform_other_cluster_name,X8273), IF(AND(OR(G8273="N/A",G8273=""),H8273=""),0,IF(G8273="STATE CLUSTER",SUMIFS(amount_expended,uniform_state_cluster_name,W8273),SUMIFS(amount_expended,cluster_name,G8273))))</f>
        <v/>
      </c>
      <c r="L8273" s="8" t="n"/>
      <c r="M8273" s="7" t="n"/>
      <c r="N8273" s="8" t="n"/>
      <c r="O8273" s="7" t="n"/>
      <c r="P8273" s="7" t="n"/>
      <c r="Q8273" s="8" t="n"/>
      <c r="R8273" s="9" t="n"/>
      <c r="S8273" s="8" t="n"/>
      <c r="T8273" s="8" t="n"/>
      <c r="U8273" s="8" t="n"/>
      <c r="V8273" s="11">
        <f>IF(OR(B8273="",C8273=""),"",CONCATENATE(B8273,".",C8273))</f>
        <v/>
      </c>
      <c r="W8273" s="6">
        <f>UPPER(TRIM(H8273))</f>
        <v/>
      </c>
      <c r="X8273" s="6">
        <f>UPPER(TRIM(I8273))</f>
        <v/>
      </c>
      <c r="Y8273" s="6">
        <f>IF(V8273&lt;&gt;"",IFERROR(INDEX(federal_program_name_lookup,MATCH(V8273,aln_lookup,0)),""),"")</f>
        <v/>
      </c>
    </row>
    <row r="8274">
      <c r="A8274" s="6">
        <f>IF(B8274&lt;&gt;"", "AWARD-"&amp;TEXT(ROW()-1,"0000"), "")</f>
        <v/>
      </c>
      <c r="B8274" s="7" t="n"/>
      <c r="C8274" s="7" t="n"/>
      <c r="D8274" s="7" t="n"/>
      <c r="E8274" s="8" t="n"/>
      <c r="F8274" s="9" t="n"/>
      <c r="G8274" s="8" t="n"/>
      <c r="H8274" s="8" t="n"/>
      <c r="I8274" s="8" t="n"/>
      <c r="J8274" s="10">
        <f>IF(A8274="",0,SUMIFS(amount_expended,cfda_key,V8274))</f>
        <v/>
      </c>
      <c r="K8274" s="10">
        <f>IF(G8274="OTHER CLUSTER NOT LISTED ABOVE",SUMIFS(amount_expended,uniform_other_cluster_name,X8274), IF(AND(OR(G8274="N/A",G8274=""),H8274=""),0,IF(G8274="STATE CLUSTER",SUMIFS(amount_expended,uniform_state_cluster_name,W8274),SUMIFS(amount_expended,cluster_name,G8274))))</f>
        <v/>
      </c>
      <c r="L8274" s="8" t="n"/>
      <c r="M8274" s="7" t="n"/>
      <c r="N8274" s="8" t="n"/>
      <c r="O8274" s="7" t="n"/>
      <c r="P8274" s="7" t="n"/>
      <c r="Q8274" s="8" t="n"/>
      <c r="R8274" s="9" t="n"/>
      <c r="S8274" s="8" t="n"/>
      <c r="T8274" s="8" t="n"/>
      <c r="U8274" s="8" t="n"/>
      <c r="V8274" s="11">
        <f>IF(OR(B8274="",C8274=""),"",CONCATENATE(B8274,".",C8274))</f>
        <v/>
      </c>
      <c r="W8274" s="6">
        <f>UPPER(TRIM(H8274))</f>
        <v/>
      </c>
      <c r="X8274" s="6">
        <f>UPPER(TRIM(I8274))</f>
        <v/>
      </c>
      <c r="Y8274" s="6">
        <f>IF(V8274&lt;&gt;"",IFERROR(INDEX(federal_program_name_lookup,MATCH(V8274,aln_lookup,0)),""),"")</f>
        <v/>
      </c>
    </row>
    <row r="8275">
      <c r="A8275" s="6">
        <f>IF(B8275&lt;&gt;"", "AWARD-"&amp;TEXT(ROW()-1,"0000"), "")</f>
        <v/>
      </c>
      <c r="B8275" s="7" t="n"/>
      <c r="C8275" s="7" t="n"/>
      <c r="D8275" s="7" t="n"/>
      <c r="E8275" s="8" t="n"/>
      <c r="F8275" s="9" t="n"/>
      <c r="G8275" s="8" t="n"/>
      <c r="H8275" s="8" t="n"/>
      <c r="I8275" s="8" t="n"/>
      <c r="J8275" s="10">
        <f>IF(A8275="",0,SUMIFS(amount_expended,cfda_key,V8275))</f>
        <v/>
      </c>
      <c r="K8275" s="10">
        <f>IF(G8275="OTHER CLUSTER NOT LISTED ABOVE",SUMIFS(amount_expended,uniform_other_cluster_name,X8275), IF(AND(OR(G8275="N/A",G8275=""),H8275=""),0,IF(G8275="STATE CLUSTER",SUMIFS(amount_expended,uniform_state_cluster_name,W8275),SUMIFS(amount_expended,cluster_name,G8275))))</f>
        <v/>
      </c>
      <c r="L8275" s="8" t="n"/>
      <c r="M8275" s="7" t="n"/>
      <c r="N8275" s="8" t="n"/>
      <c r="O8275" s="7" t="n"/>
      <c r="P8275" s="7" t="n"/>
      <c r="Q8275" s="8" t="n"/>
      <c r="R8275" s="9" t="n"/>
      <c r="S8275" s="8" t="n"/>
      <c r="T8275" s="8" t="n"/>
      <c r="U8275" s="8" t="n"/>
      <c r="V8275" s="11">
        <f>IF(OR(B8275="",C8275=""),"",CONCATENATE(B8275,".",C8275))</f>
        <v/>
      </c>
      <c r="W8275" s="6">
        <f>UPPER(TRIM(H8275))</f>
        <v/>
      </c>
      <c r="X8275" s="6">
        <f>UPPER(TRIM(I8275))</f>
        <v/>
      </c>
      <c r="Y8275" s="6">
        <f>IF(V8275&lt;&gt;"",IFERROR(INDEX(federal_program_name_lookup,MATCH(V8275,aln_lookup,0)),""),"")</f>
        <v/>
      </c>
    </row>
    <row r="8276">
      <c r="A8276" s="6">
        <f>IF(B8276&lt;&gt;"", "AWARD-"&amp;TEXT(ROW()-1,"0000"), "")</f>
        <v/>
      </c>
      <c r="B8276" s="7" t="n"/>
      <c r="C8276" s="7" t="n"/>
      <c r="D8276" s="7" t="n"/>
      <c r="E8276" s="8" t="n"/>
      <c r="F8276" s="9" t="n"/>
      <c r="G8276" s="8" t="n"/>
      <c r="H8276" s="8" t="n"/>
      <c r="I8276" s="8" t="n"/>
      <c r="J8276" s="10">
        <f>IF(A8276="",0,SUMIFS(amount_expended,cfda_key,V8276))</f>
        <v/>
      </c>
      <c r="K8276" s="10">
        <f>IF(G8276="OTHER CLUSTER NOT LISTED ABOVE",SUMIFS(amount_expended,uniform_other_cluster_name,X8276), IF(AND(OR(G8276="N/A",G8276=""),H8276=""),0,IF(G8276="STATE CLUSTER",SUMIFS(amount_expended,uniform_state_cluster_name,W8276),SUMIFS(amount_expended,cluster_name,G8276))))</f>
        <v/>
      </c>
      <c r="L8276" s="8" t="n"/>
      <c r="M8276" s="7" t="n"/>
      <c r="N8276" s="8" t="n"/>
      <c r="O8276" s="7" t="n"/>
      <c r="P8276" s="7" t="n"/>
      <c r="Q8276" s="8" t="n"/>
      <c r="R8276" s="9" t="n"/>
      <c r="S8276" s="8" t="n"/>
      <c r="T8276" s="8" t="n"/>
      <c r="U8276" s="8" t="n"/>
      <c r="V8276" s="11">
        <f>IF(OR(B8276="",C8276=""),"",CONCATENATE(B8276,".",C8276))</f>
        <v/>
      </c>
      <c r="W8276" s="6">
        <f>UPPER(TRIM(H8276))</f>
        <v/>
      </c>
      <c r="X8276" s="6">
        <f>UPPER(TRIM(I8276))</f>
        <v/>
      </c>
      <c r="Y8276" s="6">
        <f>IF(V8276&lt;&gt;"",IFERROR(INDEX(federal_program_name_lookup,MATCH(V8276,aln_lookup,0)),""),"")</f>
        <v/>
      </c>
    </row>
    <row r="8277">
      <c r="A8277" s="6">
        <f>IF(B8277&lt;&gt;"", "AWARD-"&amp;TEXT(ROW()-1,"0000"), "")</f>
        <v/>
      </c>
      <c r="B8277" s="7" t="n"/>
      <c r="C8277" s="7" t="n"/>
      <c r="D8277" s="7" t="n"/>
      <c r="E8277" s="8" t="n"/>
      <c r="F8277" s="9" t="n"/>
      <c r="G8277" s="8" t="n"/>
      <c r="H8277" s="8" t="n"/>
      <c r="I8277" s="8" t="n"/>
      <c r="J8277" s="10">
        <f>IF(A8277="",0,SUMIFS(amount_expended,cfda_key,V8277))</f>
        <v/>
      </c>
      <c r="K8277" s="10">
        <f>IF(G8277="OTHER CLUSTER NOT LISTED ABOVE",SUMIFS(amount_expended,uniform_other_cluster_name,X8277), IF(AND(OR(G8277="N/A",G8277=""),H8277=""),0,IF(G8277="STATE CLUSTER",SUMIFS(amount_expended,uniform_state_cluster_name,W8277),SUMIFS(amount_expended,cluster_name,G8277))))</f>
        <v/>
      </c>
      <c r="L8277" s="8" t="n"/>
      <c r="M8277" s="7" t="n"/>
      <c r="N8277" s="8" t="n"/>
      <c r="O8277" s="7" t="n"/>
      <c r="P8277" s="7" t="n"/>
      <c r="Q8277" s="8" t="n"/>
      <c r="R8277" s="9" t="n"/>
      <c r="S8277" s="8" t="n"/>
      <c r="T8277" s="8" t="n"/>
      <c r="U8277" s="8" t="n"/>
      <c r="V8277" s="11">
        <f>IF(OR(B8277="",C8277=""),"",CONCATENATE(B8277,".",C8277))</f>
        <v/>
      </c>
      <c r="W8277" s="6">
        <f>UPPER(TRIM(H8277))</f>
        <v/>
      </c>
      <c r="X8277" s="6">
        <f>UPPER(TRIM(I8277))</f>
        <v/>
      </c>
      <c r="Y8277" s="6">
        <f>IF(V8277&lt;&gt;"",IFERROR(INDEX(federal_program_name_lookup,MATCH(V8277,aln_lookup,0)),""),"")</f>
        <v/>
      </c>
    </row>
    <row r="8278">
      <c r="A8278" s="6">
        <f>IF(B8278&lt;&gt;"", "AWARD-"&amp;TEXT(ROW()-1,"0000"), "")</f>
        <v/>
      </c>
      <c r="B8278" s="7" t="n"/>
      <c r="C8278" s="7" t="n"/>
      <c r="D8278" s="7" t="n"/>
      <c r="E8278" s="8" t="n"/>
      <c r="F8278" s="9" t="n"/>
      <c r="G8278" s="8" t="n"/>
      <c r="H8278" s="8" t="n"/>
      <c r="I8278" s="8" t="n"/>
      <c r="J8278" s="10">
        <f>IF(A8278="",0,SUMIFS(amount_expended,cfda_key,V8278))</f>
        <v/>
      </c>
      <c r="K8278" s="10">
        <f>IF(G8278="OTHER CLUSTER NOT LISTED ABOVE",SUMIFS(amount_expended,uniform_other_cluster_name,X8278), IF(AND(OR(G8278="N/A",G8278=""),H8278=""),0,IF(G8278="STATE CLUSTER",SUMIFS(amount_expended,uniform_state_cluster_name,W8278),SUMIFS(amount_expended,cluster_name,G8278))))</f>
        <v/>
      </c>
      <c r="L8278" s="8" t="n"/>
      <c r="M8278" s="7" t="n"/>
      <c r="N8278" s="8" t="n"/>
      <c r="O8278" s="7" t="n"/>
      <c r="P8278" s="7" t="n"/>
      <c r="Q8278" s="8" t="n"/>
      <c r="R8278" s="9" t="n"/>
      <c r="S8278" s="8" t="n"/>
      <c r="T8278" s="8" t="n"/>
      <c r="U8278" s="8" t="n"/>
      <c r="V8278" s="11">
        <f>IF(OR(B8278="",C8278=""),"",CONCATENATE(B8278,".",C8278))</f>
        <v/>
      </c>
      <c r="W8278" s="6">
        <f>UPPER(TRIM(H8278))</f>
        <v/>
      </c>
      <c r="X8278" s="6">
        <f>UPPER(TRIM(I8278))</f>
        <v/>
      </c>
      <c r="Y8278" s="6">
        <f>IF(V8278&lt;&gt;"",IFERROR(INDEX(federal_program_name_lookup,MATCH(V8278,aln_lookup,0)),""),"")</f>
        <v/>
      </c>
    </row>
    <row r="8279">
      <c r="A8279" s="6">
        <f>IF(B8279&lt;&gt;"", "AWARD-"&amp;TEXT(ROW()-1,"0000"), "")</f>
        <v/>
      </c>
      <c r="B8279" s="7" t="n"/>
      <c r="C8279" s="7" t="n"/>
      <c r="D8279" s="7" t="n"/>
      <c r="E8279" s="8" t="n"/>
      <c r="F8279" s="9" t="n"/>
      <c r="G8279" s="8" t="n"/>
      <c r="H8279" s="8" t="n"/>
      <c r="I8279" s="8" t="n"/>
      <c r="J8279" s="10">
        <f>IF(A8279="",0,SUMIFS(amount_expended,cfda_key,V8279))</f>
        <v/>
      </c>
      <c r="K8279" s="10">
        <f>IF(G8279="OTHER CLUSTER NOT LISTED ABOVE",SUMIFS(amount_expended,uniform_other_cluster_name,X8279), IF(AND(OR(G8279="N/A",G8279=""),H8279=""),0,IF(G8279="STATE CLUSTER",SUMIFS(amount_expended,uniform_state_cluster_name,W8279),SUMIFS(amount_expended,cluster_name,G8279))))</f>
        <v/>
      </c>
      <c r="L8279" s="8" t="n"/>
      <c r="M8279" s="7" t="n"/>
      <c r="N8279" s="8" t="n"/>
      <c r="O8279" s="7" t="n"/>
      <c r="P8279" s="7" t="n"/>
      <c r="Q8279" s="8" t="n"/>
      <c r="R8279" s="9" t="n"/>
      <c r="S8279" s="8" t="n"/>
      <c r="T8279" s="8" t="n"/>
      <c r="U8279" s="8" t="n"/>
      <c r="V8279" s="11">
        <f>IF(OR(B8279="",C8279=""),"",CONCATENATE(B8279,".",C8279))</f>
        <v/>
      </c>
      <c r="W8279" s="6">
        <f>UPPER(TRIM(H8279))</f>
        <v/>
      </c>
      <c r="X8279" s="6">
        <f>UPPER(TRIM(I8279))</f>
        <v/>
      </c>
      <c r="Y8279" s="6">
        <f>IF(V8279&lt;&gt;"",IFERROR(INDEX(federal_program_name_lookup,MATCH(V8279,aln_lookup,0)),""),"")</f>
        <v/>
      </c>
    </row>
    <row r="8280">
      <c r="A8280" s="6">
        <f>IF(B8280&lt;&gt;"", "AWARD-"&amp;TEXT(ROW()-1,"0000"), "")</f>
        <v/>
      </c>
      <c r="B8280" s="7" t="n"/>
      <c r="C8280" s="7" t="n"/>
      <c r="D8280" s="7" t="n"/>
      <c r="E8280" s="8" t="n"/>
      <c r="F8280" s="9" t="n"/>
      <c r="G8280" s="8" t="n"/>
      <c r="H8280" s="8" t="n"/>
      <c r="I8280" s="8" t="n"/>
      <c r="J8280" s="10">
        <f>IF(A8280="",0,SUMIFS(amount_expended,cfda_key,V8280))</f>
        <v/>
      </c>
      <c r="K8280" s="10">
        <f>IF(G8280="OTHER CLUSTER NOT LISTED ABOVE",SUMIFS(amount_expended,uniform_other_cluster_name,X8280), IF(AND(OR(G8280="N/A",G8280=""),H8280=""),0,IF(G8280="STATE CLUSTER",SUMIFS(amount_expended,uniform_state_cluster_name,W8280),SUMIFS(amount_expended,cluster_name,G8280))))</f>
        <v/>
      </c>
      <c r="L8280" s="8" t="n"/>
      <c r="M8280" s="7" t="n"/>
      <c r="N8280" s="8" t="n"/>
      <c r="O8280" s="7" t="n"/>
      <c r="P8280" s="7" t="n"/>
      <c r="Q8280" s="8" t="n"/>
      <c r="R8280" s="9" t="n"/>
      <c r="S8280" s="8" t="n"/>
      <c r="T8280" s="8" t="n"/>
      <c r="U8280" s="8" t="n"/>
      <c r="V8280" s="11">
        <f>IF(OR(B8280="",C8280=""),"",CONCATENATE(B8280,".",C8280))</f>
        <v/>
      </c>
      <c r="W8280" s="6">
        <f>UPPER(TRIM(H8280))</f>
        <v/>
      </c>
      <c r="X8280" s="6">
        <f>UPPER(TRIM(I8280))</f>
        <v/>
      </c>
      <c r="Y8280" s="6">
        <f>IF(V8280&lt;&gt;"",IFERROR(INDEX(federal_program_name_lookup,MATCH(V8280,aln_lookup,0)),""),"")</f>
        <v/>
      </c>
    </row>
    <row r="8281">
      <c r="A8281" s="6">
        <f>IF(B8281&lt;&gt;"", "AWARD-"&amp;TEXT(ROW()-1,"0000"), "")</f>
        <v/>
      </c>
      <c r="B8281" s="7" t="n"/>
      <c r="C8281" s="7" t="n"/>
      <c r="D8281" s="7" t="n"/>
      <c r="E8281" s="8" t="n"/>
      <c r="F8281" s="9" t="n"/>
      <c r="G8281" s="8" t="n"/>
      <c r="H8281" s="8" t="n"/>
      <c r="I8281" s="8" t="n"/>
      <c r="J8281" s="10">
        <f>IF(A8281="",0,SUMIFS(amount_expended,cfda_key,V8281))</f>
        <v/>
      </c>
      <c r="K8281" s="10">
        <f>IF(G8281="OTHER CLUSTER NOT LISTED ABOVE",SUMIFS(amount_expended,uniform_other_cluster_name,X8281), IF(AND(OR(G8281="N/A",G8281=""),H8281=""),0,IF(G8281="STATE CLUSTER",SUMIFS(amount_expended,uniform_state_cluster_name,W8281),SUMIFS(amount_expended,cluster_name,G8281))))</f>
        <v/>
      </c>
      <c r="L8281" s="8" t="n"/>
      <c r="M8281" s="7" t="n"/>
      <c r="N8281" s="8" t="n"/>
      <c r="O8281" s="7" t="n"/>
      <c r="P8281" s="7" t="n"/>
      <c r="Q8281" s="8" t="n"/>
      <c r="R8281" s="9" t="n"/>
      <c r="S8281" s="8" t="n"/>
      <c r="T8281" s="8" t="n"/>
      <c r="U8281" s="8" t="n"/>
      <c r="V8281" s="11">
        <f>IF(OR(B8281="",C8281=""),"",CONCATENATE(B8281,".",C8281))</f>
        <v/>
      </c>
      <c r="W8281" s="6">
        <f>UPPER(TRIM(H8281))</f>
        <v/>
      </c>
      <c r="X8281" s="6">
        <f>UPPER(TRIM(I8281))</f>
        <v/>
      </c>
      <c r="Y8281" s="6">
        <f>IF(V8281&lt;&gt;"",IFERROR(INDEX(federal_program_name_lookup,MATCH(V8281,aln_lookup,0)),""),"")</f>
        <v/>
      </c>
    </row>
    <row r="8282">
      <c r="A8282" s="6">
        <f>IF(B8282&lt;&gt;"", "AWARD-"&amp;TEXT(ROW()-1,"0000"), "")</f>
        <v/>
      </c>
      <c r="B8282" s="7" t="n"/>
      <c r="C8282" s="7" t="n"/>
      <c r="D8282" s="7" t="n"/>
      <c r="E8282" s="8" t="n"/>
      <c r="F8282" s="9" t="n"/>
      <c r="G8282" s="8" t="n"/>
      <c r="H8282" s="8" t="n"/>
      <c r="I8282" s="8" t="n"/>
      <c r="J8282" s="10">
        <f>IF(A8282="",0,SUMIFS(amount_expended,cfda_key,V8282))</f>
        <v/>
      </c>
      <c r="K8282" s="10">
        <f>IF(G8282="OTHER CLUSTER NOT LISTED ABOVE",SUMIFS(amount_expended,uniform_other_cluster_name,X8282), IF(AND(OR(G8282="N/A",G8282=""),H8282=""),0,IF(G8282="STATE CLUSTER",SUMIFS(amount_expended,uniform_state_cluster_name,W8282),SUMIFS(amount_expended,cluster_name,G8282))))</f>
        <v/>
      </c>
      <c r="L8282" s="8" t="n"/>
      <c r="M8282" s="7" t="n"/>
      <c r="N8282" s="8" t="n"/>
      <c r="O8282" s="7" t="n"/>
      <c r="P8282" s="7" t="n"/>
      <c r="Q8282" s="8" t="n"/>
      <c r="R8282" s="9" t="n"/>
      <c r="S8282" s="8" t="n"/>
      <c r="T8282" s="8" t="n"/>
      <c r="U8282" s="8" t="n"/>
      <c r="V8282" s="11">
        <f>IF(OR(B8282="",C8282=""),"",CONCATENATE(B8282,".",C8282))</f>
        <v/>
      </c>
      <c r="W8282" s="6">
        <f>UPPER(TRIM(H8282))</f>
        <v/>
      </c>
      <c r="X8282" s="6">
        <f>UPPER(TRIM(I8282))</f>
        <v/>
      </c>
      <c r="Y8282" s="6">
        <f>IF(V8282&lt;&gt;"",IFERROR(INDEX(federal_program_name_lookup,MATCH(V8282,aln_lookup,0)),""),"")</f>
        <v/>
      </c>
    </row>
    <row r="8283">
      <c r="A8283" s="6">
        <f>IF(B8283&lt;&gt;"", "AWARD-"&amp;TEXT(ROW()-1,"0000"), "")</f>
        <v/>
      </c>
      <c r="B8283" s="7" t="n"/>
      <c r="C8283" s="7" t="n"/>
      <c r="D8283" s="7" t="n"/>
      <c r="E8283" s="8" t="n"/>
      <c r="F8283" s="9" t="n"/>
      <c r="G8283" s="8" t="n"/>
      <c r="H8283" s="8" t="n"/>
      <c r="I8283" s="8" t="n"/>
      <c r="J8283" s="10">
        <f>IF(A8283="",0,SUMIFS(amount_expended,cfda_key,V8283))</f>
        <v/>
      </c>
      <c r="K8283" s="10">
        <f>IF(G8283="OTHER CLUSTER NOT LISTED ABOVE",SUMIFS(amount_expended,uniform_other_cluster_name,X8283), IF(AND(OR(G8283="N/A",G8283=""),H8283=""),0,IF(G8283="STATE CLUSTER",SUMIFS(amount_expended,uniform_state_cluster_name,W8283),SUMIFS(amount_expended,cluster_name,G8283))))</f>
        <v/>
      </c>
      <c r="L8283" s="8" t="n"/>
      <c r="M8283" s="7" t="n"/>
      <c r="N8283" s="8" t="n"/>
      <c r="O8283" s="7" t="n"/>
      <c r="P8283" s="7" t="n"/>
      <c r="Q8283" s="8" t="n"/>
      <c r="R8283" s="9" t="n"/>
      <c r="S8283" s="8" t="n"/>
      <c r="T8283" s="8" t="n"/>
      <c r="U8283" s="8" t="n"/>
      <c r="V8283" s="11">
        <f>IF(OR(B8283="",C8283=""),"",CONCATENATE(B8283,".",C8283))</f>
        <v/>
      </c>
      <c r="W8283" s="6">
        <f>UPPER(TRIM(H8283))</f>
        <v/>
      </c>
      <c r="X8283" s="6">
        <f>UPPER(TRIM(I8283))</f>
        <v/>
      </c>
      <c r="Y8283" s="6">
        <f>IF(V8283&lt;&gt;"",IFERROR(INDEX(federal_program_name_lookup,MATCH(V8283,aln_lookup,0)),""),"")</f>
        <v/>
      </c>
    </row>
    <row r="8284">
      <c r="A8284" s="6">
        <f>IF(B8284&lt;&gt;"", "AWARD-"&amp;TEXT(ROW()-1,"0000"), "")</f>
        <v/>
      </c>
      <c r="B8284" s="7" t="n"/>
      <c r="C8284" s="7" t="n"/>
      <c r="D8284" s="7" t="n"/>
      <c r="E8284" s="8" t="n"/>
      <c r="F8284" s="9" t="n"/>
      <c r="G8284" s="8" t="n"/>
      <c r="H8284" s="8" t="n"/>
      <c r="I8284" s="8" t="n"/>
      <c r="J8284" s="10">
        <f>IF(A8284="",0,SUMIFS(amount_expended,cfda_key,V8284))</f>
        <v/>
      </c>
      <c r="K8284" s="10">
        <f>IF(G8284="OTHER CLUSTER NOT LISTED ABOVE",SUMIFS(amount_expended,uniform_other_cluster_name,X8284), IF(AND(OR(G8284="N/A",G8284=""),H8284=""),0,IF(G8284="STATE CLUSTER",SUMIFS(amount_expended,uniform_state_cluster_name,W8284),SUMIFS(amount_expended,cluster_name,G8284))))</f>
        <v/>
      </c>
      <c r="L8284" s="8" t="n"/>
      <c r="M8284" s="7" t="n"/>
      <c r="N8284" s="8" t="n"/>
      <c r="O8284" s="7" t="n"/>
      <c r="P8284" s="7" t="n"/>
      <c r="Q8284" s="8" t="n"/>
      <c r="R8284" s="9" t="n"/>
      <c r="S8284" s="8" t="n"/>
      <c r="T8284" s="8" t="n"/>
      <c r="U8284" s="8" t="n"/>
      <c r="V8284" s="11">
        <f>IF(OR(B8284="",C8284=""),"",CONCATENATE(B8284,".",C8284))</f>
        <v/>
      </c>
      <c r="W8284" s="6">
        <f>UPPER(TRIM(H8284))</f>
        <v/>
      </c>
      <c r="X8284" s="6">
        <f>UPPER(TRIM(I8284))</f>
        <v/>
      </c>
      <c r="Y8284" s="6">
        <f>IF(V8284&lt;&gt;"",IFERROR(INDEX(federal_program_name_lookup,MATCH(V8284,aln_lookup,0)),""),"")</f>
        <v/>
      </c>
    </row>
    <row r="8285">
      <c r="A8285" s="6">
        <f>IF(B8285&lt;&gt;"", "AWARD-"&amp;TEXT(ROW()-1,"0000"), "")</f>
        <v/>
      </c>
      <c r="B8285" s="7" t="n"/>
      <c r="C8285" s="7" t="n"/>
      <c r="D8285" s="7" t="n"/>
      <c r="E8285" s="8" t="n"/>
      <c r="F8285" s="9" t="n"/>
      <c r="G8285" s="8" t="n"/>
      <c r="H8285" s="8" t="n"/>
      <c r="I8285" s="8" t="n"/>
      <c r="J8285" s="10">
        <f>IF(A8285="",0,SUMIFS(amount_expended,cfda_key,V8285))</f>
        <v/>
      </c>
      <c r="K8285" s="10">
        <f>IF(G8285="OTHER CLUSTER NOT LISTED ABOVE",SUMIFS(amount_expended,uniform_other_cluster_name,X8285), IF(AND(OR(G8285="N/A",G8285=""),H8285=""),0,IF(G8285="STATE CLUSTER",SUMIFS(amount_expended,uniform_state_cluster_name,W8285),SUMIFS(amount_expended,cluster_name,G8285))))</f>
        <v/>
      </c>
      <c r="L8285" s="8" t="n"/>
      <c r="M8285" s="7" t="n"/>
      <c r="N8285" s="8" t="n"/>
      <c r="O8285" s="7" t="n"/>
      <c r="P8285" s="7" t="n"/>
      <c r="Q8285" s="8" t="n"/>
      <c r="R8285" s="9" t="n"/>
      <c r="S8285" s="8" t="n"/>
      <c r="T8285" s="8" t="n"/>
      <c r="U8285" s="8" t="n"/>
      <c r="V8285" s="11">
        <f>IF(OR(B8285="",C8285=""),"",CONCATENATE(B8285,".",C8285))</f>
        <v/>
      </c>
      <c r="W8285" s="6">
        <f>UPPER(TRIM(H8285))</f>
        <v/>
      </c>
      <c r="X8285" s="6">
        <f>UPPER(TRIM(I8285))</f>
        <v/>
      </c>
      <c r="Y8285" s="6">
        <f>IF(V8285&lt;&gt;"",IFERROR(INDEX(federal_program_name_lookup,MATCH(V8285,aln_lookup,0)),""),"")</f>
        <v/>
      </c>
    </row>
    <row r="8286">
      <c r="A8286" s="6">
        <f>IF(B8286&lt;&gt;"", "AWARD-"&amp;TEXT(ROW()-1,"0000"), "")</f>
        <v/>
      </c>
      <c r="B8286" s="7" t="n"/>
      <c r="C8286" s="7" t="n"/>
      <c r="D8286" s="7" t="n"/>
      <c r="E8286" s="8" t="n"/>
      <c r="F8286" s="9" t="n"/>
      <c r="G8286" s="8" t="n"/>
      <c r="H8286" s="8" t="n"/>
      <c r="I8286" s="8" t="n"/>
      <c r="J8286" s="10">
        <f>IF(A8286="",0,SUMIFS(amount_expended,cfda_key,V8286))</f>
        <v/>
      </c>
      <c r="K8286" s="10">
        <f>IF(G8286="OTHER CLUSTER NOT LISTED ABOVE",SUMIFS(amount_expended,uniform_other_cluster_name,X8286), IF(AND(OR(G8286="N/A",G8286=""),H8286=""),0,IF(G8286="STATE CLUSTER",SUMIFS(amount_expended,uniform_state_cluster_name,W8286),SUMIFS(amount_expended,cluster_name,G8286))))</f>
        <v/>
      </c>
      <c r="L8286" s="8" t="n"/>
      <c r="M8286" s="7" t="n"/>
      <c r="N8286" s="8" t="n"/>
      <c r="O8286" s="7" t="n"/>
      <c r="P8286" s="7" t="n"/>
      <c r="Q8286" s="8" t="n"/>
      <c r="R8286" s="9" t="n"/>
      <c r="S8286" s="8" t="n"/>
      <c r="T8286" s="8" t="n"/>
      <c r="U8286" s="8" t="n"/>
      <c r="V8286" s="11">
        <f>IF(OR(B8286="",C8286=""),"",CONCATENATE(B8286,".",C8286))</f>
        <v/>
      </c>
      <c r="W8286" s="6">
        <f>UPPER(TRIM(H8286))</f>
        <v/>
      </c>
      <c r="X8286" s="6">
        <f>UPPER(TRIM(I8286))</f>
        <v/>
      </c>
      <c r="Y8286" s="6">
        <f>IF(V8286&lt;&gt;"",IFERROR(INDEX(federal_program_name_lookup,MATCH(V8286,aln_lookup,0)),""),"")</f>
        <v/>
      </c>
    </row>
    <row r="8287">
      <c r="A8287" s="6">
        <f>IF(B8287&lt;&gt;"", "AWARD-"&amp;TEXT(ROW()-1,"0000"), "")</f>
        <v/>
      </c>
      <c r="B8287" s="7" t="n"/>
      <c r="C8287" s="7" t="n"/>
      <c r="D8287" s="7" t="n"/>
      <c r="E8287" s="8" t="n"/>
      <c r="F8287" s="9" t="n"/>
      <c r="G8287" s="8" t="n"/>
      <c r="H8287" s="8" t="n"/>
      <c r="I8287" s="8" t="n"/>
      <c r="J8287" s="10">
        <f>IF(A8287="",0,SUMIFS(amount_expended,cfda_key,V8287))</f>
        <v/>
      </c>
      <c r="K8287" s="10">
        <f>IF(G8287="OTHER CLUSTER NOT LISTED ABOVE",SUMIFS(amount_expended,uniform_other_cluster_name,X8287), IF(AND(OR(G8287="N/A",G8287=""),H8287=""),0,IF(G8287="STATE CLUSTER",SUMIFS(amount_expended,uniform_state_cluster_name,W8287),SUMIFS(amount_expended,cluster_name,G8287))))</f>
        <v/>
      </c>
      <c r="L8287" s="8" t="n"/>
      <c r="M8287" s="7" t="n"/>
      <c r="N8287" s="8" t="n"/>
      <c r="O8287" s="7" t="n"/>
      <c r="P8287" s="7" t="n"/>
      <c r="Q8287" s="8" t="n"/>
      <c r="R8287" s="9" t="n"/>
      <c r="S8287" s="8" t="n"/>
      <c r="T8287" s="8" t="n"/>
      <c r="U8287" s="8" t="n"/>
      <c r="V8287" s="11">
        <f>IF(OR(B8287="",C8287=""),"",CONCATENATE(B8287,".",C8287))</f>
        <v/>
      </c>
      <c r="W8287" s="6">
        <f>UPPER(TRIM(H8287))</f>
        <v/>
      </c>
      <c r="X8287" s="6">
        <f>UPPER(TRIM(I8287))</f>
        <v/>
      </c>
      <c r="Y8287" s="6">
        <f>IF(V8287&lt;&gt;"",IFERROR(INDEX(federal_program_name_lookup,MATCH(V8287,aln_lookup,0)),""),"")</f>
        <v/>
      </c>
    </row>
    <row r="8288">
      <c r="A8288" s="6">
        <f>IF(B8288&lt;&gt;"", "AWARD-"&amp;TEXT(ROW()-1,"0000"), "")</f>
        <v/>
      </c>
      <c r="B8288" s="7" t="n"/>
      <c r="C8288" s="7" t="n"/>
      <c r="D8288" s="7" t="n"/>
      <c r="E8288" s="8" t="n"/>
      <c r="F8288" s="9" t="n"/>
      <c r="G8288" s="8" t="n"/>
      <c r="H8288" s="8" t="n"/>
      <c r="I8288" s="8" t="n"/>
      <c r="J8288" s="10">
        <f>IF(A8288="",0,SUMIFS(amount_expended,cfda_key,V8288))</f>
        <v/>
      </c>
      <c r="K8288" s="10">
        <f>IF(G8288="OTHER CLUSTER NOT LISTED ABOVE",SUMIFS(amount_expended,uniform_other_cluster_name,X8288), IF(AND(OR(G8288="N/A",G8288=""),H8288=""),0,IF(G8288="STATE CLUSTER",SUMIFS(amount_expended,uniform_state_cluster_name,W8288),SUMIFS(amount_expended,cluster_name,G8288))))</f>
        <v/>
      </c>
      <c r="L8288" s="8" t="n"/>
      <c r="M8288" s="7" t="n"/>
      <c r="N8288" s="8" t="n"/>
      <c r="O8288" s="7" t="n"/>
      <c r="P8288" s="7" t="n"/>
      <c r="Q8288" s="8" t="n"/>
      <c r="R8288" s="9" t="n"/>
      <c r="S8288" s="8" t="n"/>
      <c r="T8288" s="8" t="n"/>
      <c r="U8288" s="8" t="n"/>
      <c r="V8288" s="11">
        <f>IF(OR(B8288="",C8288=""),"",CONCATENATE(B8288,".",C8288))</f>
        <v/>
      </c>
      <c r="W8288" s="6">
        <f>UPPER(TRIM(H8288))</f>
        <v/>
      </c>
      <c r="X8288" s="6">
        <f>UPPER(TRIM(I8288))</f>
        <v/>
      </c>
      <c r="Y8288" s="6">
        <f>IF(V8288&lt;&gt;"",IFERROR(INDEX(federal_program_name_lookup,MATCH(V8288,aln_lookup,0)),""),"")</f>
        <v/>
      </c>
    </row>
    <row r="8289">
      <c r="A8289" s="6">
        <f>IF(B8289&lt;&gt;"", "AWARD-"&amp;TEXT(ROW()-1,"0000"), "")</f>
        <v/>
      </c>
      <c r="B8289" s="7" t="n"/>
      <c r="C8289" s="7" t="n"/>
      <c r="D8289" s="7" t="n"/>
      <c r="E8289" s="8" t="n"/>
      <c r="F8289" s="9" t="n"/>
      <c r="G8289" s="8" t="n"/>
      <c r="H8289" s="8" t="n"/>
      <c r="I8289" s="8" t="n"/>
      <c r="J8289" s="10">
        <f>IF(A8289="",0,SUMIFS(amount_expended,cfda_key,V8289))</f>
        <v/>
      </c>
      <c r="K8289" s="10">
        <f>IF(G8289="OTHER CLUSTER NOT LISTED ABOVE",SUMIFS(amount_expended,uniform_other_cluster_name,X8289), IF(AND(OR(G8289="N/A",G8289=""),H8289=""),0,IF(G8289="STATE CLUSTER",SUMIFS(amount_expended,uniform_state_cluster_name,W8289),SUMIFS(amount_expended,cluster_name,G8289))))</f>
        <v/>
      </c>
      <c r="L8289" s="8" t="n"/>
      <c r="M8289" s="7" t="n"/>
      <c r="N8289" s="8" t="n"/>
      <c r="O8289" s="7" t="n"/>
      <c r="P8289" s="7" t="n"/>
      <c r="Q8289" s="8" t="n"/>
      <c r="R8289" s="9" t="n"/>
      <c r="S8289" s="8" t="n"/>
      <c r="T8289" s="8" t="n"/>
      <c r="U8289" s="8" t="n"/>
      <c r="V8289" s="11">
        <f>IF(OR(B8289="",C8289=""),"",CONCATENATE(B8289,".",C8289))</f>
        <v/>
      </c>
      <c r="W8289" s="6">
        <f>UPPER(TRIM(H8289))</f>
        <v/>
      </c>
      <c r="X8289" s="6">
        <f>UPPER(TRIM(I8289))</f>
        <v/>
      </c>
      <c r="Y8289" s="6">
        <f>IF(V8289&lt;&gt;"",IFERROR(INDEX(federal_program_name_lookup,MATCH(V8289,aln_lookup,0)),""),"")</f>
        <v/>
      </c>
    </row>
    <row r="8290">
      <c r="A8290" s="6">
        <f>IF(B8290&lt;&gt;"", "AWARD-"&amp;TEXT(ROW()-1,"0000"), "")</f>
        <v/>
      </c>
      <c r="B8290" s="7" t="n"/>
      <c r="C8290" s="7" t="n"/>
      <c r="D8290" s="7" t="n"/>
      <c r="E8290" s="8" t="n"/>
      <c r="F8290" s="9" t="n"/>
      <c r="G8290" s="8" t="n"/>
      <c r="H8290" s="8" t="n"/>
      <c r="I8290" s="8" t="n"/>
      <c r="J8290" s="10">
        <f>IF(A8290="",0,SUMIFS(amount_expended,cfda_key,V8290))</f>
        <v/>
      </c>
      <c r="K8290" s="10">
        <f>IF(G8290="OTHER CLUSTER NOT LISTED ABOVE",SUMIFS(amount_expended,uniform_other_cluster_name,X8290), IF(AND(OR(G8290="N/A",G8290=""),H8290=""),0,IF(G8290="STATE CLUSTER",SUMIFS(amount_expended,uniform_state_cluster_name,W8290),SUMIFS(amount_expended,cluster_name,G8290))))</f>
        <v/>
      </c>
      <c r="L8290" s="8" t="n"/>
      <c r="M8290" s="7" t="n"/>
      <c r="N8290" s="8" t="n"/>
      <c r="O8290" s="7" t="n"/>
      <c r="P8290" s="7" t="n"/>
      <c r="Q8290" s="8" t="n"/>
      <c r="R8290" s="9" t="n"/>
      <c r="S8290" s="8" t="n"/>
      <c r="T8290" s="8" t="n"/>
      <c r="U8290" s="8" t="n"/>
      <c r="V8290" s="11">
        <f>IF(OR(B8290="",C8290=""),"",CONCATENATE(B8290,".",C8290))</f>
        <v/>
      </c>
      <c r="W8290" s="6">
        <f>UPPER(TRIM(H8290))</f>
        <v/>
      </c>
      <c r="X8290" s="6">
        <f>UPPER(TRIM(I8290))</f>
        <v/>
      </c>
      <c r="Y8290" s="6">
        <f>IF(V8290&lt;&gt;"",IFERROR(INDEX(federal_program_name_lookup,MATCH(V8290,aln_lookup,0)),""),"")</f>
        <v/>
      </c>
    </row>
    <row r="8291">
      <c r="A8291" s="6">
        <f>IF(B8291&lt;&gt;"", "AWARD-"&amp;TEXT(ROW()-1,"0000"), "")</f>
        <v/>
      </c>
      <c r="B8291" s="7" t="n"/>
      <c r="C8291" s="7" t="n"/>
      <c r="D8291" s="7" t="n"/>
      <c r="E8291" s="8" t="n"/>
      <c r="F8291" s="9" t="n"/>
      <c r="G8291" s="8" t="n"/>
      <c r="H8291" s="8" t="n"/>
      <c r="I8291" s="8" t="n"/>
      <c r="J8291" s="10">
        <f>IF(A8291="",0,SUMIFS(amount_expended,cfda_key,V8291))</f>
        <v/>
      </c>
      <c r="K8291" s="10">
        <f>IF(G8291="OTHER CLUSTER NOT LISTED ABOVE",SUMIFS(amount_expended,uniform_other_cluster_name,X8291), IF(AND(OR(G8291="N/A",G8291=""),H8291=""),0,IF(G8291="STATE CLUSTER",SUMIFS(amount_expended,uniform_state_cluster_name,W8291),SUMIFS(amount_expended,cluster_name,G8291))))</f>
        <v/>
      </c>
      <c r="L8291" s="8" t="n"/>
      <c r="M8291" s="7" t="n"/>
      <c r="N8291" s="8" t="n"/>
      <c r="O8291" s="7" t="n"/>
      <c r="P8291" s="7" t="n"/>
      <c r="Q8291" s="8" t="n"/>
      <c r="R8291" s="9" t="n"/>
      <c r="S8291" s="8" t="n"/>
      <c r="T8291" s="8" t="n"/>
      <c r="U8291" s="8" t="n"/>
      <c r="V8291" s="11">
        <f>IF(OR(B8291="",C8291=""),"",CONCATENATE(B8291,".",C8291))</f>
        <v/>
      </c>
      <c r="W8291" s="6">
        <f>UPPER(TRIM(H8291))</f>
        <v/>
      </c>
      <c r="X8291" s="6">
        <f>UPPER(TRIM(I8291))</f>
        <v/>
      </c>
      <c r="Y8291" s="6">
        <f>IF(V8291&lt;&gt;"",IFERROR(INDEX(federal_program_name_lookup,MATCH(V8291,aln_lookup,0)),""),"")</f>
        <v/>
      </c>
    </row>
    <row r="8292">
      <c r="A8292" s="6">
        <f>IF(B8292&lt;&gt;"", "AWARD-"&amp;TEXT(ROW()-1,"0000"), "")</f>
        <v/>
      </c>
      <c r="B8292" s="7" t="n"/>
      <c r="C8292" s="7" t="n"/>
      <c r="D8292" s="7" t="n"/>
      <c r="E8292" s="8" t="n"/>
      <c r="F8292" s="9" t="n"/>
      <c r="G8292" s="8" t="n"/>
      <c r="H8292" s="8" t="n"/>
      <c r="I8292" s="8" t="n"/>
      <c r="J8292" s="10">
        <f>IF(A8292="",0,SUMIFS(amount_expended,cfda_key,V8292))</f>
        <v/>
      </c>
      <c r="K8292" s="10">
        <f>IF(G8292="OTHER CLUSTER NOT LISTED ABOVE",SUMIFS(amount_expended,uniform_other_cluster_name,X8292), IF(AND(OR(G8292="N/A",G8292=""),H8292=""),0,IF(G8292="STATE CLUSTER",SUMIFS(amount_expended,uniform_state_cluster_name,W8292),SUMIFS(amount_expended,cluster_name,G8292))))</f>
        <v/>
      </c>
      <c r="L8292" s="8" t="n"/>
      <c r="M8292" s="7" t="n"/>
      <c r="N8292" s="8" t="n"/>
      <c r="O8292" s="7" t="n"/>
      <c r="P8292" s="7" t="n"/>
      <c r="Q8292" s="8" t="n"/>
      <c r="R8292" s="9" t="n"/>
      <c r="S8292" s="8" t="n"/>
      <c r="T8292" s="8" t="n"/>
      <c r="U8292" s="8" t="n"/>
      <c r="V8292" s="11">
        <f>IF(OR(B8292="",C8292=""),"",CONCATENATE(B8292,".",C8292))</f>
        <v/>
      </c>
      <c r="W8292" s="6">
        <f>UPPER(TRIM(H8292))</f>
        <v/>
      </c>
      <c r="X8292" s="6">
        <f>UPPER(TRIM(I8292))</f>
        <v/>
      </c>
      <c r="Y8292" s="6">
        <f>IF(V8292&lt;&gt;"",IFERROR(INDEX(federal_program_name_lookup,MATCH(V8292,aln_lookup,0)),""),"")</f>
        <v/>
      </c>
    </row>
    <row r="8293">
      <c r="A8293" s="6">
        <f>IF(B8293&lt;&gt;"", "AWARD-"&amp;TEXT(ROW()-1,"0000"), "")</f>
        <v/>
      </c>
      <c r="B8293" s="7" t="n"/>
      <c r="C8293" s="7" t="n"/>
      <c r="D8293" s="7" t="n"/>
      <c r="E8293" s="8" t="n"/>
      <c r="F8293" s="9" t="n"/>
      <c r="G8293" s="8" t="n"/>
      <c r="H8293" s="8" t="n"/>
      <c r="I8293" s="8" t="n"/>
      <c r="J8293" s="10">
        <f>IF(A8293="",0,SUMIFS(amount_expended,cfda_key,V8293))</f>
        <v/>
      </c>
      <c r="K8293" s="10">
        <f>IF(G8293="OTHER CLUSTER NOT LISTED ABOVE",SUMIFS(amount_expended,uniform_other_cluster_name,X8293), IF(AND(OR(G8293="N/A",G8293=""),H8293=""),0,IF(G8293="STATE CLUSTER",SUMIFS(amount_expended,uniform_state_cluster_name,W8293),SUMIFS(amount_expended,cluster_name,G8293))))</f>
        <v/>
      </c>
      <c r="L8293" s="8" t="n"/>
      <c r="M8293" s="7" t="n"/>
      <c r="N8293" s="8" t="n"/>
      <c r="O8293" s="7" t="n"/>
      <c r="P8293" s="7" t="n"/>
      <c r="Q8293" s="8" t="n"/>
      <c r="R8293" s="9" t="n"/>
      <c r="S8293" s="8" t="n"/>
      <c r="T8293" s="8" t="n"/>
      <c r="U8293" s="8" t="n"/>
      <c r="V8293" s="11">
        <f>IF(OR(B8293="",C8293=""),"",CONCATENATE(B8293,".",C8293))</f>
        <v/>
      </c>
      <c r="W8293" s="6">
        <f>UPPER(TRIM(H8293))</f>
        <v/>
      </c>
      <c r="X8293" s="6">
        <f>UPPER(TRIM(I8293))</f>
        <v/>
      </c>
      <c r="Y8293" s="6">
        <f>IF(V8293&lt;&gt;"",IFERROR(INDEX(federal_program_name_lookup,MATCH(V8293,aln_lookup,0)),""),"")</f>
        <v/>
      </c>
    </row>
    <row r="8294">
      <c r="A8294" s="6">
        <f>IF(B8294&lt;&gt;"", "AWARD-"&amp;TEXT(ROW()-1,"0000"), "")</f>
        <v/>
      </c>
      <c r="B8294" s="7" t="n"/>
      <c r="C8294" s="7" t="n"/>
      <c r="D8294" s="7" t="n"/>
      <c r="E8294" s="8" t="n"/>
      <c r="F8294" s="9" t="n"/>
      <c r="G8294" s="8" t="n"/>
      <c r="H8294" s="8" t="n"/>
      <c r="I8294" s="8" t="n"/>
      <c r="J8294" s="10">
        <f>IF(A8294="",0,SUMIFS(amount_expended,cfda_key,V8294))</f>
        <v/>
      </c>
      <c r="K8294" s="10">
        <f>IF(G8294="OTHER CLUSTER NOT LISTED ABOVE",SUMIFS(amount_expended,uniform_other_cluster_name,X8294), IF(AND(OR(G8294="N/A",G8294=""),H8294=""),0,IF(G8294="STATE CLUSTER",SUMIFS(amount_expended,uniform_state_cluster_name,W8294),SUMIFS(amount_expended,cluster_name,G8294))))</f>
        <v/>
      </c>
      <c r="L8294" s="8" t="n"/>
      <c r="M8294" s="7" t="n"/>
      <c r="N8294" s="8" t="n"/>
      <c r="O8294" s="7" t="n"/>
      <c r="P8294" s="7" t="n"/>
      <c r="Q8294" s="8" t="n"/>
      <c r="R8294" s="9" t="n"/>
      <c r="S8294" s="8" t="n"/>
      <c r="T8294" s="8" t="n"/>
      <c r="U8294" s="8" t="n"/>
      <c r="V8294" s="11">
        <f>IF(OR(B8294="",C8294=""),"",CONCATENATE(B8294,".",C8294))</f>
        <v/>
      </c>
      <c r="W8294" s="6">
        <f>UPPER(TRIM(H8294))</f>
        <v/>
      </c>
      <c r="X8294" s="6">
        <f>UPPER(TRIM(I8294))</f>
        <v/>
      </c>
      <c r="Y8294" s="6">
        <f>IF(V8294&lt;&gt;"",IFERROR(INDEX(federal_program_name_lookup,MATCH(V8294,aln_lookup,0)),""),"")</f>
        <v/>
      </c>
    </row>
    <row r="8295">
      <c r="A8295" s="6">
        <f>IF(B8295&lt;&gt;"", "AWARD-"&amp;TEXT(ROW()-1,"0000"), "")</f>
        <v/>
      </c>
      <c r="B8295" s="7" t="n"/>
      <c r="C8295" s="7" t="n"/>
      <c r="D8295" s="7" t="n"/>
      <c r="E8295" s="8" t="n"/>
      <c r="F8295" s="9" t="n"/>
      <c r="G8295" s="8" t="n"/>
      <c r="H8295" s="8" t="n"/>
      <c r="I8295" s="8" t="n"/>
      <c r="J8295" s="10">
        <f>IF(A8295="",0,SUMIFS(amount_expended,cfda_key,V8295))</f>
        <v/>
      </c>
      <c r="K8295" s="10">
        <f>IF(G8295="OTHER CLUSTER NOT LISTED ABOVE",SUMIFS(amount_expended,uniform_other_cluster_name,X8295), IF(AND(OR(G8295="N/A",G8295=""),H8295=""),0,IF(G8295="STATE CLUSTER",SUMIFS(amount_expended,uniform_state_cluster_name,W8295),SUMIFS(amount_expended,cluster_name,G8295))))</f>
        <v/>
      </c>
      <c r="L8295" s="8" t="n"/>
      <c r="M8295" s="7" t="n"/>
      <c r="N8295" s="8" t="n"/>
      <c r="O8295" s="7" t="n"/>
      <c r="P8295" s="7" t="n"/>
      <c r="Q8295" s="8" t="n"/>
      <c r="R8295" s="9" t="n"/>
      <c r="S8295" s="8" t="n"/>
      <c r="T8295" s="8" t="n"/>
      <c r="U8295" s="8" t="n"/>
      <c r="V8295" s="11">
        <f>IF(OR(B8295="",C8295=""),"",CONCATENATE(B8295,".",C8295))</f>
        <v/>
      </c>
      <c r="W8295" s="6">
        <f>UPPER(TRIM(H8295))</f>
        <v/>
      </c>
      <c r="X8295" s="6">
        <f>UPPER(TRIM(I8295))</f>
        <v/>
      </c>
      <c r="Y8295" s="6">
        <f>IF(V8295&lt;&gt;"",IFERROR(INDEX(federal_program_name_lookup,MATCH(V8295,aln_lookup,0)),""),"")</f>
        <v/>
      </c>
    </row>
    <row r="8296">
      <c r="A8296" s="6">
        <f>IF(B8296&lt;&gt;"", "AWARD-"&amp;TEXT(ROW()-1,"0000"), "")</f>
        <v/>
      </c>
      <c r="B8296" s="7" t="n"/>
      <c r="C8296" s="7" t="n"/>
      <c r="D8296" s="7" t="n"/>
      <c r="E8296" s="8" t="n"/>
      <c r="F8296" s="9" t="n"/>
      <c r="G8296" s="8" t="n"/>
      <c r="H8296" s="8" t="n"/>
      <c r="I8296" s="8" t="n"/>
      <c r="J8296" s="10">
        <f>IF(A8296="",0,SUMIFS(amount_expended,cfda_key,V8296))</f>
        <v/>
      </c>
      <c r="K8296" s="10">
        <f>IF(G8296="OTHER CLUSTER NOT LISTED ABOVE",SUMIFS(amount_expended,uniform_other_cluster_name,X8296), IF(AND(OR(G8296="N/A",G8296=""),H8296=""),0,IF(G8296="STATE CLUSTER",SUMIFS(amount_expended,uniform_state_cluster_name,W8296),SUMIFS(amount_expended,cluster_name,G8296))))</f>
        <v/>
      </c>
      <c r="L8296" s="8" t="n"/>
      <c r="M8296" s="7" t="n"/>
      <c r="N8296" s="8" t="n"/>
      <c r="O8296" s="7" t="n"/>
      <c r="P8296" s="7" t="n"/>
      <c r="Q8296" s="8" t="n"/>
      <c r="R8296" s="9" t="n"/>
      <c r="S8296" s="8" t="n"/>
      <c r="T8296" s="8" t="n"/>
      <c r="U8296" s="8" t="n"/>
      <c r="V8296" s="11">
        <f>IF(OR(B8296="",C8296=""),"",CONCATENATE(B8296,".",C8296))</f>
        <v/>
      </c>
      <c r="W8296" s="6">
        <f>UPPER(TRIM(H8296))</f>
        <v/>
      </c>
      <c r="X8296" s="6">
        <f>UPPER(TRIM(I8296))</f>
        <v/>
      </c>
      <c r="Y8296" s="6">
        <f>IF(V8296&lt;&gt;"",IFERROR(INDEX(federal_program_name_lookup,MATCH(V8296,aln_lookup,0)),""),"")</f>
        <v/>
      </c>
    </row>
    <row r="8297">
      <c r="A8297" s="6">
        <f>IF(B8297&lt;&gt;"", "AWARD-"&amp;TEXT(ROW()-1,"0000"), "")</f>
        <v/>
      </c>
      <c r="B8297" s="7" t="n"/>
      <c r="C8297" s="7" t="n"/>
      <c r="D8297" s="7" t="n"/>
      <c r="E8297" s="8" t="n"/>
      <c r="F8297" s="9" t="n"/>
      <c r="G8297" s="8" t="n"/>
      <c r="H8297" s="8" t="n"/>
      <c r="I8297" s="8" t="n"/>
      <c r="J8297" s="10">
        <f>IF(A8297="",0,SUMIFS(amount_expended,cfda_key,V8297))</f>
        <v/>
      </c>
      <c r="K8297" s="10">
        <f>IF(G8297="OTHER CLUSTER NOT LISTED ABOVE",SUMIFS(amount_expended,uniform_other_cluster_name,X8297), IF(AND(OR(G8297="N/A",G8297=""),H8297=""),0,IF(G8297="STATE CLUSTER",SUMIFS(amount_expended,uniform_state_cluster_name,W8297),SUMIFS(amount_expended,cluster_name,G8297))))</f>
        <v/>
      </c>
      <c r="L8297" s="8" t="n"/>
      <c r="M8297" s="7" t="n"/>
      <c r="N8297" s="8" t="n"/>
      <c r="O8297" s="7" t="n"/>
      <c r="P8297" s="7" t="n"/>
      <c r="Q8297" s="8" t="n"/>
      <c r="R8297" s="9" t="n"/>
      <c r="S8297" s="8" t="n"/>
      <c r="T8297" s="8" t="n"/>
      <c r="U8297" s="8" t="n"/>
      <c r="V8297" s="11">
        <f>IF(OR(B8297="",C8297=""),"",CONCATENATE(B8297,".",C8297))</f>
        <v/>
      </c>
      <c r="W8297" s="6">
        <f>UPPER(TRIM(H8297))</f>
        <v/>
      </c>
      <c r="X8297" s="6">
        <f>UPPER(TRIM(I8297))</f>
        <v/>
      </c>
      <c r="Y8297" s="6">
        <f>IF(V8297&lt;&gt;"",IFERROR(INDEX(federal_program_name_lookup,MATCH(V8297,aln_lookup,0)),""),"")</f>
        <v/>
      </c>
    </row>
    <row r="8298">
      <c r="A8298" s="6">
        <f>IF(B8298&lt;&gt;"", "AWARD-"&amp;TEXT(ROW()-1,"0000"), "")</f>
        <v/>
      </c>
      <c r="B8298" s="7" t="n"/>
      <c r="C8298" s="7" t="n"/>
      <c r="D8298" s="7" t="n"/>
      <c r="E8298" s="8" t="n"/>
      <c r="F8298" s="9" t="n"/>
      <c r="G8298" s="8" t="n"/>
      <c r="H8298" s="8" t="n"/>
      <c r="I8298" s="8" t="n"/>
      <c r="J8298" s="10">
        <f>IF(A8298="",0,SUMIFS(amount_expended,cfda_key,V8298))</f>
        <v/>
      </c>
      <c r="K8298" s="10">
        <f>IF(G8298="OTHER CLUSTER NOT LISTED ABOVE",SUMIFS(amount_expended,uniform_other_cluster_name,X8298), IF(AND(OR(G8298="N/A",G8298=""),H8298=""),0,IF(G8298="STATE CLUSTER",SUMIFS(amount_expended,uniform_state_cluster_name,W8298),SUMIFS(amount_expended,cluster_name,G8298))))</f>
        <v/>
      </c>
      <c r="L8298" s="8" t="n"/>
      <c r="M8298" s="7" t="n"/>
      <c r="N8298" s="8" t="n"/>
      <c r="O8298" s="7" t="n"/>
      <c r="P8298" s="7" t="n"/>
      <c r="Q8298" s="8" t="n"/>
      <c r="R8298" s="9" t="n"/>
      <c r="S8298" s="8" t="n"/>
      <c r="T8298" s="8" t="n"/>
      <c r="U8298" s="8" t="n"/>
      <c r="V8298" s="11">
        <f>IF(OR(B8298="",C8298=""),"",CONCATENATE(B8298,".",C8298))</f>
        <v/>
      </c>
      <c r="W8298" s="6">
        <f>UPPER(TRIM(H8298))</f>
        <v/>
      </c>
      <c r="X8298" s="6">
        <f>UPPER(TRIM(I8298))</f>
        <v/>
      </c>
      <c r="Y8298" s="6">
        <f>IF(V8298&lt;&gt;"",IFERROR(INDEX(federal_program_name_lookup,MATCH(V8298,aln_lookup,0)),""),"")</f>
        <v/>
      </c>
    </row>
    <row r="8299">
      <c r="A8299" s="6">
        <f>IF(B8299&lt;&gt;"", "AWARD-"&amp;TEXT(ROW()-1,"0000"), "")</f>
        <v/>
      </c>
      <c r="B8299" s="7" t="n"/>
      <c r="C8299" s="7" t="n"/>
      <c r="D8299" s="7" t="n"/>
      <c r="E8299" s="8" t="n"/>
      <c r="F8299" s="9" t="n"/>
      <c r="G8299" s="8" t="n"/>
      <c r="H8299" s="8" t="n"/>
      <c r="I8299" s="8" t="n"/>
      <c r="J8299" s="10">
        <f>IF(A8299="",0,SUMIFS(amount_expended,cfda_key,V8299))</f>
        <v/>
      </c>
      <c r="K8299" s="10">
        <f>IF(G8299="OTHER CLUSTER NOT LISTED ABOVE",SUMIFS(amount_expended,uniform_other_cluster_name,X8299), IF(AND(OR(G8299="N/A",G8299=""),H8299=""),0,IF(G8299="STATE CLUSTER",SUMIFS(amount_expended,uniform_state_cluster_name,W8299),SUMIFS(amount_expended,cluster_name,G8299))))</f>
        <v/>
      </c>
      <c r="L8299" s="8" t="n"/>
      <c r="M8299" s="7" t="n"/>
      <c r="N8299" s="8" t="n"/>
      <c r="O8299" s="7" t="n"/>
      <c r="P8299" s="7" t="n"/>
      <c r="Q8299" s="8" t="n"/>
      <c r="R8299" s="9" t="n"/>
      <c r="S8299" s="8" t="n"/>
      <c r="T8299" s="8" t="n"/>
      <c r="U8299" s="8" t="n"/>
      <c r="V8299" s="11">
        <f>IF(OR(B8299="",C8299=""),"",CONCATENATE(B8299,".",C8299))</f>
        <v/>
      </c>
      <c r="W8299" s="6">
        <f>UPPER(TRIM(H8299))</f>
        <v/>
      </c>
      <c r="X8299" s="6">
        <f>UPPER(TRIM(I8299))</f>
        <v/>
      </c>
      <c r="Y8299" s="6">
        <f>IF(V8299&lt;&gt;"",IFERROR(INDEX(federal_program_name_lookup,MATCH(V8299,aln_lookup,0)),""),"")</f>
        <v/>
      </c>
    </row>
    <row r="8300">
      <c r="A8300" s="6">
        <f>IF(B8300&lt;&gt;"", "AWARD-"&amp;TEXT(ROW()-1,"0000"), "")</f>
        <v/>
      </c>
      <c r="B8300" s="7" t="n"/>
      <c r="C8300" s="7" t="n"/>
      <c r="D8300" s="7" t="n"/>
      <c r="E8300" s="8" t="n"/>
      <c r="F8300" s="9" t="n"/>
      <c r="G8300" s="8" t="n"/>
      <c r="H8300" s="8" t="n"/>
      <c r="I8300" s="8" t="n"/>
      <c r="J8300" s="10">
        <f>IF(A8300="",0,SUMIFS(amount_expended,cfda_key,V8300))</f>
        <v/>
      </c>
      <c r="K8300" s="10">
        <f>IF(G8300="OTHER CLUSTER NOT LISTED ABOVE",SUMIFS(amount_expended,uniform_other_cluster_name,X8300), IF(AND(OR(G8300="N/A",G8300=""),H8300=""),0,IF(G8300="STATE CLUSTER",SUMIFS(amount_expended,uniform_state_cluster_name,W8300),SUMIFS(amount_expended,cluster_name,G8300))))</f>
        <v/>
      </c>
      <c r="L8300" s="8" t="n"/>
      <c r="M8300" s="7" t="n"/>
      <c r="N8300" s="8" t="n"/>
      <c r="O8300" s="7" t="n"/>
      <c r="P8300" s="7" t="n"/>
      <c r="Q8300" s="8" t="n"/>
      <c r="R8300" s="9" t="n"/>
      <c r="S8300" s="8" t="n"/>
      <c r="T8300" s="8" t="n"/>
      <c r="U8300" s="8" t="n"/>
      <c r="V8300" s="11">
        <f>IF(OR(B8300="",C8300=""),"",CONCATENATE(B8300,".",C8300))</f>
        <v/>
      </c>
      <c r="W8300" s="6">
        <f>UPPER(TRIM(H8300))</f>
        <v/>
      </c>
      <c r="X8300" s="6">
        <f>UPPER(TRIM(I8300))</f>
        <v/>
      </c>
      <c r="Y8300" s="6">
        <f>IF(V8300&lt;&gt;"",IFERROR(INDEX(federal_program_name_lookup,MATCH(V8300,aln_lookup,0)),""),"")</f>
        <v/>
      </c>
    </row>
    <row r="8301">
      <c r="A8301" s="6">
        <f>IF(B8301&lt;&gt;"", "AWARD-"&amp;TEXT(ROW()-1,"0000"), "")</f>
        <v/>
      </c>
      <c r="B8301" s="7" t="n"/>
      <c r="C8301" s="7" t="n"/>
      <c r="D8301" s="7" t="n"/>
      <c r="E8301" s="8" t="n"/>
      <c r="F8301" s="9" t="n"/>
      <c r="G8301" s="8" t="n"/>
      <c r="H8301" s="8" t="n"/>
      <c r="I8301" s="8" t="n"/>
      <c r="J8301" s="10">
        <f>IF(A8301="",0,SUMIFS(amount_expended,cfda_key,V8301))</f>
        <v/>
      </c>
      <c r="K8301" s="10">
        <f>IF(G8301="OTHER CLUSTER NOT LISTED ABOVE",SUMIFS(amount_expended,uniform_other_cluster_name,X8301), IF(AND(OR(G8301="N/A",G8301=""),H8301=""),0,IF(G8301="STATE CLUSTER",SUMIFS(amount_expended,uniform_state_cluster_name,W8301),SUMIFS(amount_expended,cluster_name,G8301))))</f>
        <v/>
      </c>
      <c r="L8301" s="8" t="n"/>
      <c r="M8301" s="7" t="n"/>
      <c r="N8301" s="8" t="n"/>
      <c r="O8301" s="7" t="n"/>
      <c r="P8301" s="7" t="n"/>
      <c r="Q8301" s="8" t="n"/>
      <c r="R8301" s="9" t="n"/>
      <c r="S8301" s="8" t="n"/>
      <c r="T8301" s="8" t="n"/>
      <c r="U8301" s="8" t="n"/>
      <c r="V8301" s="11">
        <f>IF(OR(B8301="",C8301=""),"",CONCATENATE(B8301,".",C8301))</f>
        <v/>
      </c>
      <c r="W8301" s="6">
        <f>UPPER(TRIM(H8301))</f>
        <v/>
      </c>
      <c r="X8301" s="6">
        <f>UPPER(TRIM(I8301))</f>
        <v/>
      </c>
      <c r="Y8301" s="6">
        <f>IF(V8301&lt;&gt;"",IFERROR(INDEX(federal_program_name_lookup,MATCH(V8301,aln_lookup,0)),""),"")</f>
        <v/>
      </c>
    </row>
    <row r="8302">
      <c r="A8302" s="6">
        <f>IF(B8302&lt;&gt;"", "AWARD-"&amp;TEXT(ROW()-1,"0000"), "")</f>
        <v/>
      </c>
      <c r="B8302" s="7" t="n"/>
      <c r="C8302" s="7" t="n"/>
      <c r="D8302" s="7" t="n"/>
      <c r="E8302" s="8" t="n"/>
      <c r="F8302" s="9" t="n"/>
      <c r="G8302" s="8" t="n"/>
      <c r="H8302" s="8" t="n"/>
      <c r="I8302" s="8" t="n"/>
      <c r="J8302" s="10">
        <f>IF(A8302="",0,SUMIFS(amount_expended,cfda_key,V8302))</f>
        <v/>
      </c>
      <c r="K8302" s="10">
        <f>IF(G8302="OTHER CLUSTER NOT LISTED ABOVE",SUMIFS(amount_expended,uniform_other_cluster_name,X8302), IF(AND(OR(G8302="N/A",G8302=""),H8302=""),0,IF(G8302="STATE CLUSTER",SUMIFS(amount_expended,uniform_state_cluster_name,W8302),SUMIFS(amount_expended,cluster_name,G8302))))</f>
        <v/>
      </c>
      <c r="L8302" s="8" t="n"/>
      <c r="M8302" s="7" t="n"/>
      <c r="N8302" s="8" t="n"/>
      <c r="O8302" s="7" t="n"/>
      <c r="P8302" s="7" t="n"/>
      <c r="Q8302" s="8" t="n"/>
      <c r="R8302" s="9" t="n"/>
      <c r="S8302" s="8" t="n"/>
      <c r="T8302" s="8" t="n"/>
      <c r="U8302" s="8" t="n"/>
      <c r="V8302" s="11">
        <f>IF(OR(B8302="",C8302=""),"",CONCATENATE(B8302,".",C8302))</f>
        <v/>
      </c>
      <c r="W8302" s="6">
        <f>UPPER(TRIM(H8302))</f>
        <v/>
      </c>
      <c r="X8302" s="6">
        <f>UPPER(TRIM(I8302))</f>
        <v/>
      </c>
      <c r="Y8302" s="6">
        <f>IF(V8302&lt;&gt;"",IFERROR(INDEX(federal_program_name_lookup,MATCH(V8302,aln_lookup,0)),""),"")</f>
        <v/>
      </c>
    </row>
    <row r="8303">
      <c r="A8303" s="6">
        <f>IF(B8303&lt;&gt;"", "AWARD-"&amp;TEXT(ROW()-1,"0000"), "")</f>
        <v/>
      </c>
      <c r="B8303" s="7" t="n"/>
      <c r="C8303" s="7" t="n"/>
      <c r="D8303" s="7" t="n"/>
      <c r="E8303" s="8" t="n"/>
      <c r="F8303" s="9" t="n"/>
      <c r="G8303" s="8" t="n"/>
      <c r="H8303" s="8" t="n"/>
      <c r="I8303" s="8" t="n"/>
      <c r="J8303" s="10">
        <f>IF(A8303="",0,SUMIFS(amount_expended,cfda_key,V8303))</f>
        <v/>
      </c>
      <c r="K8303" s="10">
        <f>IF(G8303="OTHER CLUSTER NOT LISTED ABOVE",SUMIFS(amount_expended,uniform_other_cluster_name,X8303), IF(AND(OR(G8303="N/A",G8303=""),H8303=""),0,IF(G8303="STATE CLUSTER",SUMIFS(amount_expended,uniform_state_cluster_name,W8303),SUMIFS(amount_expended,cluster_name,G8303))))</f>
        <v/>
      </c>
      <c r="L8303" s="8" t="n"/>
      <c r="M8303" s="7" t="n"/>
      <c r="N8303" s="8" t="n"/>
      <c r="O8303" s="7" t="n"/>
      <c r="P8303" s="7" t="n"/>
      <c r="Q8303" s="8" t="n"/>
      <c r="R8303" s="9" t="n"/>
      <c r="S8303" s="8" t="n"/>
      <c r="T8303" s="8" t="n"/>
      <c r="U8303" s="8" t="n"/>
      <c r="V8303" s="11">
        <f>IF(OR(B8303="",C8303=""),"",CONCATENATE(B8303,".",C8303))</f>
        <v/>
      </c>
      <c r="W8303" s="6">
        <f>UPPER(TRIM(H8303))</f>
        <v/>
      </c>
      <c r="X8303" s="6">
        <f>UPPER(TRIM(I8303))</f>
        <v/>
      </c>
      <c r="Y8303" s="6">
        <f>IF(V8303&lt;&gt;"",IFERROR(INDEX(federal_program_name_lookup,MATCH(V8303,aln_lookup,0)),""),"")</f>
        <v/>
      </c>
    </row>
    <row r="8304">
      <c r="A8304" s="6">
        <f>IF(B8304&lt;&gt;"", "AWARD-"&amp;TEXT(ROW()-1,"0000"), "")</f>
        <v/>
      </c>
      <c r="B8304" s="7" t="n"/>
      <c r="C8304" s="7" t="n"/>
      <c r="D8304" s="7" t="n"/>
      <c r="E8304" s="8" t="n"/>
      <c r="F8304" s="9" t="n"/>
      <c r="G8304" s="8" t="n"/>
      <c r="H8304" s="8" t="n"/>
      <c r="I8304" s="8" t="n"/>
      <c r="J8304" s="10">
        <f>IF(A8304="",0,SUMIFS(amount_expended,cfda_key,V8304))</f>
        <v/>
      </c>
      <c r="K8304" s="10">
        <f>IF(G8304="OTHER CLUSTER NOT LISTED ABOVE",SUMIFS(amount_expended,uniform_other_cluster_name,X8304), IF(AND(OR(G8304="N/A",G8304=""),H8304=""),0,IF(G8304="STATE CLUSTER",SUMIFS(amount_expended,uniform_state_cluster_name,W8304),SUMIFS(amount_expended,cluster_name,G8304))))</f>
        <v/>
      </c>
      <c r="L8304" s="8" t="n"/>
      <c r="M8304" s="7" t="n"/>
      <c r="N8304" s="8" t="n"/>
      <c r="O8304" s="7" t="n"/>
      <c r="P8304" s="7" t="n"/>
      <c r="Q8304" s="8" t="n"/>
      <c r="R8304" s="9" t="n"/>
      <c r="S8304" s="8" t="n"/>
      <c r="T8304" s="8" t="n"/>
      <c r="U8304" s="8" t="n"/>
      <c r="V8304" s="11">
        <f>IF(OR(B8304="",C8304=""),"",CONCATENATE(B8304,".",C8304))</f>
        <v/>
      </c>
      <c r="W8304" s="6">
        <f>UPPER(TRIM(H8304))</f>
        <v/>
      </c>
      <c r="X8304" s="6">
        <f>UPPER(TRIM(I8304))</f>
        <v/>
      </c>
      <c r="Y8304" s="6">
        <f>IF(V8304&lt;&gt;"",IFERROR(INDEX(federal_program_name_lookup,MATCH(V8304,aln_lookup,0)),""),"")</f>
        <v/>
      </c>
    </row>
    <row r="8305">
      <c r="A8305" s="6">
        <f>IF(B8305&lt;&gt;"", "AWARD-"&amp;TEXT(ROW()-1,"0000"), "")</f>
        <v/>
      </c>
      <c r="B8305" s="7" t="n"/>
      <c r="C8305" s="7" t="n"/>
      <c r="D8305" s="7" t="n"/>
      <c r="E8305" s="8" t="n"/>
      <c r="F8305" s="9" t="n"/>
      <c r="G8305" s="8" t="n"/>
      <c r="H8305" s="8" t="n"/>
      <c r="I8305" s="8" t="n"/>
      <c r="J8305" s="10">
        <f>IF(A8305="",0,SUMIFS(amount_expended,cfda_key,V8305))</f>
        <v/>
      </c>
      <c r="K8305" s="10">
        <f>IF(G8305="OTHER CLUSTER NOT LISTED ABOVE",SUMIFS(amount_expended,uniform_other_cluster_name,X8305), IF(AND(OR(G8305="N/A",G8305=""),H8305=""),0,IF(G8305="STATE CLUSTER",SUMIFS(amount_expended,uniform_state_cluster_name,W8305),SUMIFS(amount_expended,cluster_name,G8305))))</f>
        <v/>
      </c>
      <c r="L8305" s="8" t="n"/>
      <c r="M8305" s="7" t="n"/>
      <c r="N8305" s="8" t="n"/>
      <c r="O8305" s="7" t="n"/>
      <c r="P8305" s="7" t="n"/>
      <c r="Q8305" s="8" t="n"/>
      <c r="R8305" s="9" t="n"/>
      <c r="S8305" s="8" t="n"/>
      <c r="T8305" s="8" t="n"/>
      <c r="U8305" s="8" t="n"/>
      <c r="V8305" s="11">
        <f>IF(OR(B8305="",C8305=""),"",CONCATENATE(B8305,".",C8305))</f>
        <v/>
      </c>
      <c r="W8305" s="6">
        <f>UPPER(TRIM(H8305))</f>
        <v/>
      </c>
      <c r="X8305" s="6">
        <f>UPPER(TRIM(I8305))</f>
        <v/>
      </c>
      <c r="Y8305" s="6">
        <f>IF(V8305&lt;&gt;"",IFERROR(INDEX(federal_program_name_lookup,MATCH(V8305,aln_lookup,0)),""),"")</f>
        <v/>
      </c>
    </row>
    <row r="8306">
      <c r="A8306" s="6">
        <f>IF(B8306&lt;&gt;"", "AWARD-"&amp;TEXT(ROW()-1,"0000"), "")</f>
        <v/>
      </c>
      <c r="B8306" s="7" t="n"/>
      <c r="C8306" s="7" t="n"/>
      <c r="D8306" s="7" t="n"/>
      <c r="E8306" s="8" t="n"/>
      <c r="F8306" s="9" t="n"/>
      <c r="G8306" s="8" t="n"/>
      <c r="H8306" s="8" t="n"/>
      <c r="I8306" s="8" t="n"/>
      <c r="J8306" s="10">
        <f>IF(A8306="",0,SUMIFS(amount_expended,cfda_key,V8306))</f>
        <v/>
      </c>
      <c r="K8306" s="10">
        <f>IF(G8306="OTHER CLUSTER NOT LISTED ABOVE",SUMIFS(amount_expended,uniform_other_cluster_name,X8306), IF(AND(OR(G8306="N/A",G8306=""),H8306=""),0,IF(G8306="STATE CLUSTER",SUMIFS(amount_expended,uniform_state_cluster_name,W8306),SUMIFS(amount_expended,cluster_name,G8306))))</f>
        <v/>
      </c>
      <c r="L8306" s="8" t="n"/>
      <c r="M8306" s="7" t="n"/>
      <c r="N8306" s="8" t="n"/>
      <c r="O8306" s="7" t="n"/>
      <c r="P8306" s="7" t="n"/>
      <c r="Q8306" s="8" t="n"/>
      <c r="R8306" s="9" t="n"/>
      <c r="S8306" s="8" t="n"/>
      <c r="T8306" s="8" t="n"/>
      <c r="U8306" s="8" t="n"/>
      <c r="V8306" s="11">
        <f>IF(OR(B8306="",C8306=""),"",CONCATENATE(B8306,".",C8306))</f>
        <v/>
      </c>
      <c r="W8306" s="6">
        <f>UPPER(TRIM(H8306))</f>
        <v/>
      </c>
      <c r="X8306" s="6">
        <f>UPPER(TRIM(I8306))</f>
        <v/>
      </c>
      <c r="Y8306" s="6">
        <f>IF(V8306&lt;&gt;"",IFERROR(INDEX(federal_program_name_lookup,MATCH(V8306,aln_lookup,0)),""),"")</f>
        <v/>
      </c>
    </row>
    <row r="8307">
      <c r="A8307" s="6">
        <f>IF(B8307&lt;&gt;"", "AWARD-"&amp;TEXT(ROW()-1,"0000"), "")</f>
        <v/>
      </c>
      <c r="B8307" s="7" t="n"/>
      <c r="C8307" s="7" t="n"/>
      <c r="D8307" s="7" t="n"/>
      <c r="E8307" s="8" t="n"/>
      <c r="F8307" s="9" t="n"/>
      <c r="G8307" s="8" t="n"/>
      <c r="H8307" s="8" t="n"/>
      <c r="I8307" s="8" t="n"/>
      <c r="J8307" s="10">
        <f>IF(A8307="",0,SUMIFS(amount_expended,cfda_key,V8307))</f>
        <v/>
      </c>
      <c r="K8307" s="10">
        <f>IF(G8307="OTHER CLUSTER NOT LISTED ABOVE",SUMIFS(amount_expended,uniform_other_cluster_name,X8307), IF(AND(OR(G8307="N/A",G8307=""),H8307=""),0,IF(G8307="STATE CLUSTER",SUMIFS(amount_expended,uniform_state_cluster_name,W8307),SUMIFS(amount_expended,cluster_name,G8307))))</f>
        <v/>
      </c>
      <c r="L8307" s="8" t="n"/>
      <c r="M8307" s="7" t="n"/>
      <c r="N8307" s="8" t="n"/>
      <c r="O8307" s="7" t="n"/>
      <c r="P8307" s="7" t="n"/>
      <c r="Q8307" s="8" t="n"/>
      <c r="R8307" s="9" t="n"/>
      <c r="S8307" s="8" t="n"/>
      <c r="T8307" s="8" t="n"/>
      <c r="U8307" s="8" t="n"/>
      <c r="V8307" s="11">
        <f>IF(OR(B8307="",C8307=""),"",CONCATENATE(B8307,".",C8307))</f>
        <v/>
      </c>
      <c r="W8307" s="6">
        <f>UPPER(TRIM(H8307))</f>
        <v/>
      </c>
      <c r="X8307" s="6">
        <f>UPPER(TRIM(I8307))</f>
        <v/>
      </c>
      <c r="Y8307" s="6">
        <f>IF(V8307&lt;&gt;"",IFERROR(INDEX(federal_program_name_lookup,MATCH(V8307,aln_lookup,0)),""),"")</f>
        <v/>
      </c>
    </row>
    <row r="8308">
      <c r="A8308" s="6">
        <f>IF(B8308&lt;&gt;"", "AWARD-"&amp;TEXT(ROW()-1,"0000"), "")</f>
        <v/>
      </c>
      <c r="B8308" s="7" t="n"/>
      <c r="C8308" s="7" t="n"/>
      <c r="D8308" s="7" t="n"/>
      <c r="E8308" s="8" t="n"/>
      <c r="F8308" s="9" t="n"/>
      <c r="G8308" s="8" t="n"/>
      <c r="H8308" s="8" t="n"/>
      <c r="I8308" s="8" t="n"/>
      <c r="J8308" s="10">
        <f>IF(A8308="",0,SUMIFS(amount_expended,cfda_key,V8308))</f>
        <v/>
      </c>
      <c r="K8308" s="10">
        <f>IF(G8308="OTHER CLUSTER NOT LISTED ABOVE",SUMIFS(amount_expended,uniform_other_cluster_name,X8308), IF(AND(OR(G8308="N/A",G8308=""),H8308=""),0,IF(G8308="STATE CLUSTER",SUMIFS(amount_expended,uniform_state_cluster_name,W8308),SUMIFS(amount_expended,cluster_name,G8308))))</f>
        <v/>
      </c>
      <c r="L8308" s="8" t="n"/>
      <c r="M8308" s="7" t="n"/>
      <c r="N8308" s="8" t="n"/>
      <c r="O8308" s="7" t="n"/>
      <c r="P8308" s="7" t="n"/>
      <c r="Q8308" s="8" t="n"/>
      <c r="R8308" s="9" t="n"/>
      <c r="S8308" s="8" t="n"/>
      <c r="T8308" s="8" t="n"/>
      <c r="U8308" s="8" t="n"/>
      <c r="V8308" s="11">
        <f>IF(OR(B8308="",C8308=""),"",CONCATENATE(B8308,".",C8308))</f>
        <v/>
      </c>
      <c r="W8308" s="6">
        <f>UPPER(TRIM(H8308))</f>
        <v/>
      </c>
      <c r="X8308" s="6">
        <f>UPPER(TRIM(I8308))</f>
        <v/>
      </c>
      <c r="Y8308" s="6">
        <f>IF(V8308&lt;&gt;"",IFERROR(INDEX(federal_program_name_lookup,MATCH(V8308,aln_lookup,0)),""),"")</f>
        <v/>
      </c>
    </row>
    <row r="8309">
      <c r="A8309" s="6">
        <f>IF(B8309&lt;&gt;"", "AWARD-"&amp;TEXT(ROW()-1,"0000"), "")</f>
        <v/>
      </c>
      <c r="B8309" s="7" t="n"/>
      <c r="C8309" s="7" t="n"/>
      <c r="D8309" s="7" t="n"/>
      <c r="E8309" s="8" t="n"/>
      <c r="F8309" s="9" t="n"/>
      <c r="G8309" s="8" t="n"/>
      <c r="H8309" s="8" t="n"/>
      <c r="I8309" s="8" t="n"/>
      <c r="J8309" s="10">
        <f>IF(A8309="",0,SUMIFS(amount_expended,cfda_key,V8309))</f>
        <v/>
      </c>
      <c r="K8309" s="10">
        <f>IF(G8309="OTHER CLUSTER NOT LISTED ABOVE",SUMIFS(amount_expended,uniform_other_cluster_name,X8309), IF(AND(OR(G8309="N/A",G8309=""),H8309=""),0,IF(G8309="STATE CLUSTER",SUMIFS(amount_expended,uniform_state_cluster_name,W8309),SUMIFS(amount_expended,cluster_name,G8309))))</f>
        <v/>
      </c>
      <c r="L8309" s="8" t="n"/>
      <c r="M8309" s="7" t="n"/>
      <c r="N8309" s="8" t="n"/>
      <c r="O8309" s="7" t="n"/>
      <c r="P8309" s="7" t="n"/>
      <c r="Q8309" s="8" t="n"/>
      <c r="R8309" s="9" t="n"/>
      <c r="S8309" s="8" t="n"/>
      <c r="T8309" s="8" t="n"/>
      <c r="U8309" s="8" t="n"/>
      <c r="V8309" s="11">
        <f>IF(OR(B8309="",C8309=""),"",CONCATENATE(B8309,".",C8309))</f>
        <v/>
      </c>
      <c r="W8309" s="6">
        <f>UPPER(TRIM(H8309))</f>
        <v/>
      </c>
      <c r="X8309" s="6">
        <f>UPPER(TRIM(I8309))</f>
        <v/>
      </c>
      <c r="Y8309" s="6">
        <f>IF(V8309&lt;&gt;"",IFERROR(INDEX(federal_program_name_lookup,MATCH(V8309,aln_lookup,0)),""),"")</f>
        <v/>
      </c>
    </row>
    <row r="8310">
      <c r="A8310" s="6">
        <f>IF(B8310&lt;&gt;"", "AWARD-"&amp;TEXT(ROW()-1,"0000"), "")</f>
        <v/>
      </c>
      <c r="B8310" s="7" t="n"/>
      <c r="C8310" s="7" t="n"/>
      <c r="D8310" s="7" t="n"/>
      <c r="E8310" s="8" t="n"/>
      <c r="F8310" s="9" t="n"/>
      <c r="G8310" s="8" t="n"/>
      <c r="H8310" s="8" t="n"/>
      <c r="I8310" s="8" t="n"/>
      <c r="J8310" s="10">
        <f>IF(A8310="",0,SUMIFS(amount_expended,cfda_key,V8310))</f>
        <v/>
      </c>
      <c r="K8310" s="10">
        <f>IF(G8310="OTHER CLUSTER NOT LISTED ABOVE",SUMIFS(amount_expended,uniform_other_cluster_name,X8310), IF(AND(OR(G8310="N/A",G8310=""),H8310=""),0,IF(G8310="STATE CLUSTER",SUMIFS(amount_expended,uniform_state_cluster_name,W8310),SUMIFS(amount_expended,cluster_name,G8310))))</f>
        <v/>
      </c>
      <c r="L8310" s="8" t="n"/>
      <c r="M8310" s="7" t="n"/>
      <c r="N8310" s="8" t="n"/>
      <c r="O8310" s="7" t="n"/>
      <c r="P8310" s="7" t="n"/>
      <c r="Q8310" s="8" t="n"/>
      <c r="R8310" s="9" t="n"/>
      <c r="S8310" s="8" t="n"/>
      <c r="T8310" s="8" t="n"/>
      <c r="U8310" s="8" t="n"/>
      <c r="V8310" s="11">
        <f>IF(OR(B8310="",C8310=""),"",CONCATENATE(B8310,".",C8310))</f>
        <v/>
      </c>
      <c r="W8310" s="6">
        <f>UPPER(TRIM(H8310))</f>
        <v/>
      </c>
      <c r="X8310" s="6">
        <f>UPPER(TRIM(I8310))</f>
        <v/>
      </c>
      <c r="Y8310" s="6">
        <f>IF(V8310&lt;&gt;"",IFERROR(INDEX(federal_program_name_lookup,MATCH(V8310,aln_lookup,0)),""),"")</f>
        <v/>
      </c>
    </row>
    <row r="8311">
      <c r="A8311" s="6">
        <f>IF(B8311&lt;&gt;"", "AWARD-"&amp;TEXT(ROW()-1,"0000"), "")</f>
        <v/>
      </c>
      <c r="B8311" s="7" t="n"/>
      <c r="C8311" s="7" t="n"/>
      <c r="D8311" s="7" t="n"/>
      <c r="E8311" s="8" t="n"/>
      <c r="F8311" s="9" t="n"/>
      <c r="G8311" s="8" t="n"/>
      <c r="H8311" s="8" t="n"/>
      <c r="I8311" s="8" t="n"/>
      <c r="J8311" s="10">
        <f>IF(A8311="",0,SUMIFS(amount_expended,cfda_key,V8311))</f>
        <v/>
      </c>
      <c r="K8311" s="10">
        <f>IF(G8311="OTHER CLUSTER NOT LISTED ABOVE",SUMIFS(amount_expended,uniform_other_cluster_name,X8311), IF(AND(OR(G8311="N/A",G8311=""),H8311=""),0,IF(G8311="STATE CLUSTER",SUMIFS(amount_expended,uniform_state_cluster_name,W8311),SUMIFS(amount_expended,cluster_name,G8311))))</f>
        <v/>
      </c>
      <c r="L8311" s="8" t="n"/>
      <c r="M8311" s="7" t="n"/>
      <c r="N8311" s="8" t="n"/>
      <c r="O8311" s="7" t="n"/>
      <c r="P8311" s="7" t="n"/>
      <c r="Q8311" s="8" t="n"/>
      <c r="R8311" s="9" t="n"/>
      <c r="S8311" s="8" t="n"/>
      <c r="T8311" s="8" t="n"/>
      <c r="U8311" s="8" t="n"/>
      <c r="V8311" s="11">
        <f>IF(OR(B8311="",C8311=""),"",CONCATENATE(B8311,".",C8311))</f>
        <v/>
      </c>
      <c r="W8311" s="6">
        <f>UPPER(TRIM(H8311))</f>
        <v/>
      </c>
      <c r="X8311" s="6">
        <f>UPPER(TRIM(I8311))</f>
        <v/>
      </c>
      <c r="Y8311" s="6">
        <f>IF(V8311&lt;&gt;"",IFERROR(INDEX(federal_program_name_lookup,MATCH(V8311,aln_lookup,0)),""),"")</f>
        <v/>
      </c>
    </row>
    <row r="8312">
      <c r="A8312" s="6">
        <f>IF(B8312&lt;&gt;"", "AWARD-"&amp;TEXT(ROW()-1,"0000"), "")</f>
        <v/>
      </c>
      <c r="B8312" s="7" t="n"/>
      <c r="C8312" s="7" t="n"/>
      <c r="D8312" s="7" t="n"/>
      <c r="E8312" s="8" t="n"/>
      <c r="F8312" s="9" t="n"/>
      <c r="G8312" s="8" t="n"/>
      <c r="H8312" s="8" t="n"/>
      <c r="I8312" s="8" t="n"/>
      <c r="J8312" s="10">
        <f>IF(A8312="",0,SUMIFS(amount_expended,cfda_key,V8312))</f>
        <v/>
      </c>
      <c r="K8312" s="10">
        <f>IF(G8312="OTHER CLUSTER NOT LISTED ABOVE",SUMIFS(amount_expended,uniform_other_cluster_name,X8312), IF(AND(OR(G8312="N/A",G8312=""),H8312=""),0,IF(G8312="STATE CLUSTER",SUMIFS(amount_expended,uniform_state_cluster_name,W8312),SUMIFS(amount_expended,cluster_name,G8312))))</f>
        <v/>
      </c>
      <c r="L8312" s="8" t="n"/>
      <c r="M8312" s="7" t="n"/>
      <c r="N8312" s="8" t="n"/>
      <c r="O8312" s="7" t="n"/>
      <c r="P8312" s="7" t="n"/>
      <c r="Q8312" s="8" t="n"/>
      <c r="R8312" s="9" t="n"/>
      <c r="S8312" s="8" t="n"/>
      <c r="T8312" s="8" t="n"/>
      <c r="U8312" s="8" t="n"/>
      <c r="V8312" s="11">
        <f>IF(OR(B8312="",C8312=""),"",CONCATENATE(B8312,".",C8312))</f>
        <v/>
      </c>
      <c r="W8312" s="6">
        <f>UPPER(TRIM(H8312))</f>
        <v/>
      </c>
      <c r="X8312" s="6">
        <f>UPPER(TRIM(I8312))</f>
        <v/>
      </c>
      <c r="Y8312" s="6">
        <f>IF(V8312&lt;&gt;"",IFERROR(INDEX(federal_program_name_lookup,MATCH(V8312,aln_lookup,0)),""),"")</f>
        <v/>
      </c>
    </row>
    <row r="8313">
      <c r="A8313" s="6">
        <f>IF(B8313&lt;&gt;"", "AWARD-"&amp;TEXT(ROW()-1,"0000"), "")</f>
        <v/>
      </c>
      <c r="B8313" s="7" t="n"/>
      <c r="C8313" s="7" t="n"/>
      <c r="D8313" s="7" t="n"/>
      <c r="E8313" s="8" t="n"/>
      <c r="F8313" s="9" t="n"/>
      <c r="G8313" s="8" t="n"/>
      <c r="H8313" s="8" t="n"/>
      <c r="I8313" s="8" t="n"/>
      <c r="J8313" s="10">
        <f>IF(A8313="",0,SUMIFS(amount_expended,cfda_key,V8313))</f>
        <v/>
      </c>
      <c r="K8313" s="10">
        <f>IF(G8313="OTHER CLUSTER NOT LISTED ABOVE",SUMIFS(amount_expended,uniform_other_cluster_name,X8313), IF(AND(OR(G8313="N/A",G8313=""),H8313=""),0,IF(G8313="STATE CLUSTER",SUMIFS(amount_expended,uniform_state_cluster_name,W8313),SUMIFS(amount_expended,cluster_name,G8313))))</f>
        <v/>
      </c>
      <c r="L8313" s="8" t="n"/>
      <c r="M8313" s="7" t="n"/>
      <c r="N8313" s="8" t="n"/>
      <c r="O8313" s="7" t="n"/>
      <c r="P8313" s="7" t="n"/>
      <c r="Q8313" s="8" t="n"/>
      <c r="R8313" s="9" t="n"/>
      <c r="S8313" s="8" t="n"/>
      <c r="T8313" s="8" t="n"/>
      <c r="U8313" s="8" t="n"/>
      <c r="V8313" s="11">
        <f>IF(OR(B8313="",C8313=""),"",CONCATENATE(B8313,".",C8313))</f>
        <v/>
      </c>
      <c r="W8313" s="6">
        <f>UPPER(TRIM(H8313))</f>
        <v/>
      </c>
      <c r="X8313" s="6">
        <f>UPPER(TRIM(I8313))</f>
        <v/>
      </c>
      <c r="Y8313" s="6">
        <f>IF(V8313&lt;&gt;"",IFERROR(INDEX(federal_program_name_lookup,MATCH(V8313,aln_lookup,0)),""),"")</f>
        <v/>
      </c>
    </row>
    <row r="8314">
      <c r="A8314" s="6">
        <f>IF(B8314&lt;&gt;"", "AWARD-"&amp;TEXT(ROW()-1,"0000"), "")</f>
        <v/>
      </c>
      <c r="B8314" s="7" t="n"/>
      <c r="C8314" s="7" t="n"/>
      <c r="D8314" s="7" t="n"/>
      <c r="E8314" s="8" t="n"/>
      <c r="F8314" s="9" t="n"/>
      <c r="G8314" s="8" t="n"/>
      <c r="H8314" s="8" t="n"/>
      <c r="I8314" s="8" t="n"/>
      <c r="J8314" s="10">
        <f>IF(A8314="",0,SUMIFS(amount_expended,cfda_key,V8314))</f>
        <v/>
      </c>
      <c r="K8314" s="10">
        <f>IF(G8314="OTHER CLUSTER NOT LISTED ABOVE",SUMIFS(amount_expended,uniform_other_cluster_name,X8314), IF(AND(OR(G8314="N/A",G8314=""),H8314=""),0,IF(G8314="STATE CLUSTER",SUMIFS(amount_expended,uniform_state_cluster_name,W8314),SUMIFS(amount_expended,cluster_name,G8314))))</f>
        <v/>
      </c>
      <c r="L8314" s="8" t="n"/>
      <c r="M8314" s="7" t="n"/>
      <c r="N8314" s="8" t="n"/>
      <c r="O8314" s="7" t="n"/>
      <c r="P8314" s="7" t="n"/>
      <c r="Q8314" s="8" t="n"/>
      <c r="R8314" s="9" t="n"/>
      <c r="S8314" s="8" t="n"/>
      <c r="T8314" s="8" t="n"/>
      <c r="U8314" s="8" t="n"/>
      <c r="V8314" s="11">
        <f>IF(OR(B8314="",C8314=""),"",CONCATENATE(B8314,".",C8314))</f>
        <v/>
      </c>
      <c r="W8314" s="6">
        <f>UPPER(TRIM(H8314))</f>
        <v/>
      </c>
      <c r="X8314" s="6">
        <f>UPPER(TRIM(I8314))</f>
        <v/>
      </c>
      <c r="Y8314" s="6">
        <f>IF(V8314&lt;&gt;"",IFERROR(INDEX(federal_program_name_lookup,MATCH(V8314,aln_lookup,0)),""),"")</f>
        <v/>
      </c>
    </row>
    <row r="8315">
      <c r="A8315" s="6">
        <f>IF(B8315&lt;&gt;"", "AWARD-"&amp;TEXT(ROW()-1,"0000"), "")</f>
        <v/>
      </c>
      <c r="B8315" s="7" t="n"/>
      <c r="C8315" s="7" t="n"/>
      <c r="D8315" s="7" t="n"/>
      <c r="E8315" s="8" t="n"/>
      <c r="F8315" s="9" t="n"/>
      <c r="G8315" s="8" t="n"/>
      <c r="H8315" s="8" t="n"/>
      <c r="I8315" s="8" t="n"/>
      <c r="J8315" s="10">
        <f>IF(A8315="",0,SUMIFS(amount_expended,cfda_key,V8315))</f>
        <v/>
      </c>
      <c r="K8315" s="10">
        <f>IF(G8315="OTHER CLUSTER NOT LISTED ABOVE",SUMIFS(amount_expended,uniform_other_cluster_name,X8315), IF(AND(OR(G8315="N/A",G8315=""),H8315=""),0,IF(G8315="STATE CLUSTER",SUMIFS(amount_expended,uniform_state_cluster_name,W8315),SUMIFS(amount_expended,cluster_name,G8315))))</f>
        <v/>
      </c>
      <c r="L8315" s="8" t="n"/>
      <c r="M8315" s="7" t="n"/>
      <c r="N8315" s="8" t="n"/>
      <c r="O8315" s="7" t="n"/>
      <c r="P8315" s="7" t="n"/>
      <c r="Q8315" s="8" t="n"/>
      <c r="R8315" s="9" t="n"/>
      <c r="S8315" s="8" t="n"/>
      <c r="T8315" s="8" t="n"/>
      <c r="U8315" s="8" t="n"/>
      <c r="V8315" s="11">
        <f>IF(OR(B8315="",C8315=""),"",CONCATENATE(B8315,".",C8315))</f>
        <v/>
      </c>
      <c r="W8315" s="6">
        <f>UPPER(TRIM(H8315))</f>
        <v/>
      </c>
      <c r="X8315" s="6">
        <f>UPPER(TRIM(I8315))</f>
        <v/>
      </c>
      <c r="Y8315" s="6">
        <f>IF(V8315&lt;&gt;"",IFERROR(INDEX(federal_program_name_lookup,MATCH(V8315,aln_lookup,0)),""),"")</f>
        <v/>
      </c>
    </row>
    <row r="8316">
      <c r="A8316" s="6">
        <f>IF(B8316&lt;&gt;"", "AWARD-"&amp;TEXT(ROW()-1,"0000"), "")</f>
        <v/>
      </c>
      <c r="B8316" s="7" t="n"/>
      <c r="C8316" s="7" t="n"/>
      <c r="D8316" s="7" t="n"/>
      <c r="E8316" s="8" t="n"/>
      <c r="F8316" s="9" t="n"/>
      <c r="G8316" s="8" t="n"/>
      <c r="H8316" s="8" t="n"/>
      <c r="I8316" s="8" t="n"/>
      <c r="J8316" s="10">
        <f>IF(A8316="",0,SUMIFS(amount_expended,cfda_key,V8316))</f>
        <v/>
      </c>
      <c r="K8316" s="10">
        <f>IF(G8316="OTHER CLUSTER NOT LISTED ABOVE",SUMIFS(amount_expended,uniform_other_cluster_name,X8316), IF(AND(OR(G8316="N/A",G8316=""),H8316=""),0,IF(G8316="STATE CLUSTER",SUMIFS(amount_expended,uniform_state_cluster_name,W8316),SUMIFS(amount_expended,cluster_name,G8316))))</f>
        <v/>
      </c>
      <c r="L8316" s="8" t="n"/>
      <c r="M8316" s="7" t="n"/>
      <c r="N8316" s="8" t="n"/>
      <c r="O8316" s="7" t="n"/>
      <c r="P8316" s="7" t="n"/>
      <c r="Q8316" s="8" t="n"/>
      <c r="R8316" s="9" t="n"/>
      <c r="S8316" s="8" t="n"/>
      <c r="T8316" s="8" t="n"/>
      <c r="U8316" s="8" t="n"/>
      <c r="V8316" s="11">
        <f>IF(OR(B8316="",C8316=""),"",CONCATENATE(B8316,".",C8316))</f>
        <v/>
      </c>
      <c r="W8316" s="6">
        <f>UPPER(TRIM(H8316))</f>
        <v/>
      </c>
      <c r="X8316" s="6">
        <f>UPPER(TRIM(I8316))</f>
        <v/>
      </c>
      <c r="Y8316" s="6">
        <f>IF(V8316&lt;&gt;"",IFERROR(INDEX(federal_program_name_lookup,MATCH(V8316,aln_lookup,0)),""),"")</f>
        <v/>
      </c>
    </row>
    <row r="8317">
      <c r="A8317" s="6">
        <f>IF(B8317&lt;&gt;"", "AWARD-"&amp;TEXT(ROW()-1,"0000"), "")</f>
        <v/>
      </c>
      <c r="B8317" s="7" t="n"/>
      <c r="C8317" s="7" t="n"/>
      <c r="D8317" s="7" t="n"/>
      <c r="E8317" s="8" t="n"/>
      <c r="F8317" s="9" t="n"/>
      <c r="G8317" s="8" t="n"/>
      <c r="H8317" s="8" t="n"/>
      <c r="I8317" s="8" t="n"/>
      <c r="J8317" s="10">
        <f>IF(A8317="",0,SUMIFS(amount_expended,cfda_key,V8317))</f>
        <v/>
      </c>
      <c r="K8317" s="10">
        <f>IF(G8317="OTHER CLUSTER NOT LISTED ABOVE",SUMIFS(amount_expended,uniform_other_cluster_name,X8317), IF(AND(OR(G8317="N/A",G8317=""),H8317=""),0,IF(G8317="STATE CLUSTER",SUMIFS(amount_expended,uniform_state_cluster_name,W8317),SUMIFS(amount_expended,cluster_name,G8317))))</f>
        <v/>
      </c>
      <c r="L8317" s="8" t="n"/>
      <c r="M8317" s="7" t="n"/>
      <c r="N8317" s="8" t="n"/>
      <c r="O8317" s="7" t="n"/>
      <c r="P8317" s="7" t="n"/>
      <c r="Q8317" s="8" t="n"/>
      <c r="R8317" s="9" t="n"/>
      <c r="S8317" s="8" t="n"/>
      <c r="T8317" s="8" t="n"/>
      <c r="U8317" s="8" t="n"/>
      <c r="V8317" s="11">
        <f>IF(OR(B8317="",C8317=""),"",CONCATENATE(B8317,".",C8317))</f>
        <v/>
      </c>
      <c r="W8317" s="6">
        <f>UPPER(TRIM(H8317))</f>
        <v/>
      </c>
      <c r="X8317" s="6">
        <f>UPPER(TRIM(I8317))</f>
        <v/>
      </c>
      <c r="Y8317" s="6">
        <f>IF(V8317&lt;&gt;"",IFERROR(INDEX(federal_program_name_lookup,MATCH(V8317,aln_lookup,0)),""),"")</f>
        <v/>
      </c>
    </row>
    <row r="8318">
      <c r="A8318" s="6">
        <f>IF(B8318&lt;&gt;"", "AWARD-"&amp;TEXT(ROW()-1,"0000"), "")</f>
        <v/>
      </c>
      <c r="B8318" s="7" t="n"/>
      <c r="C8318" s="7" t="n"/>
      <c r="D8318" s="7" t="n"/>
      <c r="E8318" s="8" t="n"/>
      <c r="F8318" s="9" t="n"/>
      <c r="G8318" s="8" t="n"/>
      <c r="H8318" s="8" t="n"/>
      <c r="I8318" s="8" t="n"/>
      <c r="J8318" s="10">
        <f>IF(A8318="",0,SUMIFS(amount_expended,cfda_key,V8318))</f>
        <v/>
      </c>
      <c r="K8318" s="10">
        <f>IF(G8318="OTHER CLUSTER NOT LISTED ABOVE",SUMIFS(amount_expended,uniform_other_cluster_name,X8318), IF(AND(OR(G8318="N/A",G8318=""),H8318=""),0,IF(G8318="STATE CLUSTER",SUMIFS(amount_expended,uniform_state_cluster_name,W8318),SUMIFS(amount_expended,cluster_name,G8318))))</f>
        <v/>
      </c>
      <c r="L8318" s="8" t="n"/>
      <c r="M8318" s="7" t="n"/>
      <c r="N8318" s="8" t="n"/>
      <c r="O8318" s="7" t="n"/>
      <c r="P8318" s="7" t="n"/>
      <c r="Q8318" s="8" t="n"/>
      <c r="R8318" s="9" t="n"/>
      <c r="S8318" s="8" t="n"/>
      <c r="T8318" s="8" t="n"/>
      <c r="U8318" s="8" t="n"/>
      <c r="V8318" s="11">
        <f>IF(OR(B8318="",C8318=""),"",CONCATENATE(B8318,".",C8318))</f>
        <v/>
      </c>
      <c r="W8318" s="6">
        <f>UPPER(TRIM(H8318))</f>
        <v/>
      </c>
      <c r="X8318" s="6">
        <f>UPPER(TRIM(I8318))</f>
        <v/>
      </c>
      <c r="Y8318" s="6">
        <f>IF(V8318&lt;&gt;"",IFERROR(INDEX(federal_program_name_lookup,MATCH(V8318,aln_lookup,0)),""),"")</f>
        <v/>
      </c>
    </row>
    <row r="8319">
      <c r="A8319" s="6">
        <f>IF(B8319&lt;&gt;"", "AWARD-"&amp;TEXT(ROW()-1,"0000"), "")</f>
        <v/>
      </c>
      <c r="B8319" s="7" t="n"/>
      <c r="C8319" s="7" t="n"/>
      <c r="D8319" s="7" t="n"/>
      <c r="E8319" s="8" t="n"/>
      <c r="F8319" s="9" t="n"/>
      <c r="G8319" s="8" t="n"/>
      <c r="H8319" s="8" t="n"/>
      <c r="I8319" s="8" t="n"/>
      <c r="J8319" s="10">
        <f>IF(A8319="",0,SUMIFS(amount_expended,cfda_key,V8319))</f>
        <v/>
      </c>
      <c r="K8319" s="10">
        <f>IF(G8319="OTHER CLUSTER NOT LISTED ABOVE",SUMIFS(amount_expended,uniform_other_cluster_name,X8319), IF(AND(OR(G8319="N/A",G8319=""),H8319=""),0,IF(G8319="STATE CLUSTER",SUMIFS(amount_expended,uniform_state_cluster_name,W8319),SUMIFS(amount_expended,cluster_name,G8319))))</f>
        <v/>
      </c>
      <c r="L8319" s="8" t="n"/>
      <c r="M8319" s="7" t="n"/>
      <c r="N8319" s="8" t="n"/>
      <c r="O8319" s="7" t="n"/>
      <c r="P8319" s="7" t="n"/>
      <c r="Q8319" s="8" t="n"/>
      <c r="R8319" s="9" t="n"/>
      <c r="S8319" s="8" t="n"/>
      <c r="T8319" s="8" t="n"/>
      <c r="U8319" s="8" t="n"/>
      <c r="V8319" s="11">
        <f>IF(OR(B8319="",C8319=""),"",CONCATENATE(B8319,".",C8319))</f>
        <v/>
      </c>
      <c r="W8319" s="6">
        <f>UPPER(TRIM(H8319))</f>
        <v/>
      </c>
      <c r="X8319" s="6">
        <f>UPPER(TRIM(I8319))</f>
        <v/>
      </c>
      <c r="Y8319" s="6">
        <f>IF(V8319&lt;&gt;"",IFERROR(INDEX(federal_program_name_lookup,MATCH(V8319,aln_lookup,0)),""),"")</f>
        <v/>
      </c>
    </row>
    <row r="8320">
      <c r="A8320" s="6">
        <f>IF(B8320&lt;&gt;"", "AWARD-"&amp;TEXT(ROW()-1,"0000"), "")</f>
        <v/>
      </c>
      <c r="B8320" s="7" t="n"/>
      <c r="C8320" s="7" t="n"/>
      <c r="D8320" s="7" t="n"/>
      <c r="E8320" s="8" t="n"/>
      <c r="F8320" s="9" t="n"/>
      <c r="G8320" s="8" t="n"/>
      <c r="H8320" s="8" t="n"/>
      <c r="I8320" s="8" t="n"/>
      <c r="J8320" s="10">
        <f>IF(A8320="",0,SUMIFS(amount_expended,cfda_key,V8320))</f>
        <v/>
      </c>
      <c r="K8320" s="10">
        <f>IF(G8320="OTHER CLUSTER NOT LISTED ABOVE",SUMIFS(amount_expended,uniform_other_cluster_name,X8320), IF(AND(OR(G8320="N/A",G8320=""),H8320=""),0,IF(G8320="STATE CLUSTER",SUMIFS(amount_expended,uniform_state_cluster_name,W8320),SUMIFS(amount_expended,cluster_name,G8320))))</f>
        <v/>
      </c>
      <c r="L8320" s="8" t="n"/>
      <c r="M8320" s="7" t="n"/>
      <c r="N8320" s="8" t="n"/>
      <c r="O8320" s="7" t="n"/>
      <c r="P8320" s="7" t="n"/>
      <c r="Q8320" s="8" t="n"/>
      <c r="R8320" s="9" t="n"/>
      <c r="S8320" s="8" t="n"/>
      <c r="T8320" s="8" t="n"/>
      <c r="U8320" s="8" t="n"/>
      <c r="V8320" s="11">
        <f>IF(OR(B8320="",C8320=""),"",CONCATENATE(B8320,".",C8320))</f>
        <v/>
      </c>
      <c r="W8320" s="6">
        <f>UPPER(TRIM(H8320))</f>
        <v/>
      </c>
      <c r="X8320" s="6">
        <f>UPPER(TRIM(I8320))</f>
        <v/>
      </c>
      <c r="Y8320" s="6">
        <f>IF(V8320&lt;&gt;"",IFERROR(INDEX(federal_program_name_lookup,MATCH(V8320,aln_lookup,0)),""),"")</f>
        <v/>
      </c>
    </row>
    <row r="8321">
      <c r="A8321" s="6">
        <f>IF(B8321&lt;&gt;"", "AWARD-"&amp;TEXT(ROW()-1,"0000"), "")</f>
        <v/>
      </c>
      <c r="B8321" s="7" t="n"/>
      <c r="C8321" s="7" t="n"/>
      <c r="D8321" s="7" t="n"/>
      <c r="E8321" s="8" t="n"/>
      <c r="F8321" s="9" t="n"/>
      <c r="G8321" s="8" t="n"/>
      <c r="H8321" s="8" t="n"/>
      <c r="I8321" s="8" t="n"/>
      <c r="J8321" s="10">
        <f>IF(A8321="",0,SUMIFS(amount_expended,cfda_key,V8321))</f>
        <v/>
      </c>
      <c r="K8321" s="10">
        <f>IF(G8321="OTHER CLUSTER NOT LISTED ABOVE",SUMIFS(amount_expended,uniform_other_cluster_name,X8321), IF(AND(OR(G8321="N/A",G8321=""),H8321=""),0,IF(G8321="STATE CLUSTER",SUMIFS(amount_expended,uniform_state_cluster_name,W8321),SUMIFS(amount_expended,cluster_name,G8321))))</f>
        <v/>
      </c>
      <c r="L8321" s="8" t="n"/>
      <c r="M8321" s="7" t="n"/>
      <c r="N8321" s="8" t="n"/>
      <c r="O8321" s="7" t="n"/>
      <c r="P8321" s="7" t="n"/>
      <c r="Q8321" s="8" t="n"/>
      <c r="R8321" s="9" t="n"/>
      <c r="S8321" s="8" t="n"/>
      <c r="T8321" s="8" t="n"/>
      <c r="U8321" s="8" t="n"/>
      <c r="V8321" s="11">
        <f>IF(OR(B8321="",C8321=""),"",CONCATENATE(B8321,".",C8321))</f>
        <v/>
      </c>
      <c r="W8321" s="6">
        <f>UPPER(TRIM(H8321))</f>
        <v/>
      </c>
      <c r="X8321" s="6">
        <f>UPPER(TRIM(I8321))</f>
        <v/>
      </c>
      <c r="Y8321" s="6">
        <f>IF(V8321&lt;&gt;"",IFERROR(INDEX(federal_program_name_lookup,MATCH(V8321,aln_lookup,0)),""),"")</f>
        <v/>
      </c>
    </row>
    <row r="8322">
      <c r="A8322" s="6">
        <f>IF(B8322&lt;&gt;"", "AWARD-"&amp;TEXT(ROW()-1,"0000"), "")</f>
        <v/>
      </c>
      <c r="B8322" s="7" t="n"/>
      <c r="C8322" s="7" t="n"/>
      <c r="D8322" s="7" t="n"/>
      <c r="E8322" s="8" t="n"/>
      <c r="F8322" s="9" t="n"/>
      <c r="G8322" s="8" t="n"/>
      <c r="H8322" s="8" t="n"/>
      <c r="I8322" s="8" t="n"/>
      <c r="J8322" s="10">
        <f>IF(A8322="",0,SUMIFS(amount_expended,cfda_key,V8322))</f>
        <v/>
      </c>
      <c r="K8322" s="10">
        <f>IF(G8322="OTHER CLUSTER NOT LISTED ABOVE",SUMIFS(amount_expended,uniform_other_cluster_name,X8322), IF(AND(OR(G8322="N/A",G8322=""),H8322=""),0,IF(G8322="STATE CLUSTER",SUMIFS(amount_expended,uniform_state_cluster_name,W8322),SUMIFS(amount_expended,cluster_name,G8322))))</f>
        <v/>
      </c>
      <c r="L8322" s="8" t="n"/>
      <c r="M8322" s="7" t="n"/>
      <c r="N8322" s="8" t="n"/>
      <c r="O8322" s="7" t="n"/>
      <c r="P8322" s="7" t="n"/>
      <c r="Q8322" s="8" t="n"/>
      <c r="R8322" s="9" t="n"/>
      <c r="S8322" s="8" t="n"/>
      <c r="T8322" s="8" t="n"/>
      <c r="U8322" s="8" t="n"/>
      <c r="V8322" s="11">
        <f>IF(OR(B8322="",C8322=""),"",CONCATENATE(B8322,".",C8322))</f>
        <v/>
      </c>
      <c r="W8322" s="6">
        <f>UPPER(TRIM(H8322))</f>
        <v/>
      </c>
      <c r="X8322" s="6">
        <f>UPPER(TRIM(I8322))</f>
        <v/>
      </c>
      <c r="Y8322" s="6">
        <f>IF(V8322&lt;&gt;"",IFERROR(INDEX(federal_program_name_lookup,MATCH(V8322,aln_lookup,0)),""),"")</f>
        <v/>
      </c>
    </row>
    <row r="8323">
      <c r="A8323" s="6">
        <f>IF(B8323&lt;&gt;"", "AWARD-"&amp;TEXT(ROW()-1,"0000"), "")</f>
        <v/>
      </c>
      <c r="B8323" s="7" t="n"/>
      <c r="C8323" s="7" t="n"/>
      <c r="D8323" s="7" t="n"/>
      <c r="E8323" s="8" t="n"/>
      <c r="F8323" s="9" t="n"/>
      <c r="G8323" s="8" t="n"/>
      <c r="H8323" s="8" t="n"/>
      <c r="I8323" s="8" t="n"/>
      <c r="J8323" s="10">
        <f>IF(A8323="",0,SUMIFS(amount_expended,cfda_key,V8323))</f>
        <v/>
      </c>
      <c r="K8323" s="10">
        <f>IF(G8323="OTHER CLUSTER NOT LISTED ABOVE",SUMIFS(amount_expended,uniform_other_cluster_name,X8323), IF(AND(OR(G8323="N/A",G8323=""),H8323=""),0,IF(G8323="STATE CLUSTER",SUMIFS(amount_expended,uniform_state_cluster_name,W8323),SUMIFS(amount_expended,cluster_name,G8323))))</f>
        <v/>
      </c>
      <c r="L8323" s="8" t="n"/>
      <c r="M8323" s="7" t="n"/>
      <c r="N8323" s="8" t="n"/>
      <c r="O8323" s="7" t="n"/>
      <c r="P8323" s="7" t="n"/>
      <c r="Q8323" s="8" t="n"/>
      <c r="R8323" s="9" t="n"/>
      <c r="S8323" s="8" t="n"/>
      <c r="T8323" s="8" t="n"/>
      <c r="U8323" s="8" t="n"/>
      <c r="V8323" s="11">
        <f>IF(OR(B8323="",C8323=""),"",CONCATENATE(B8323,".",C8323))</f>
        <v/>
      </c>
      <c r="W8323" s="6">
        <f>UPPER(TRIM(H8323))</f>
        <v/>
      </c>
      <c r="X8323" s="6">
        <f>UPPER(TRIM(I8323))</f>
        <v/>
      </c>
      <c r="Y8323" s="6">
        <f>IF(V8323&lt;&gt;"",IFERROR(INDEX(federal_program_name_lookup,MATCH(V8323,aln_lookup,0)),""),"")</f>
        <v/>
      </c>
    </row>
    <row r="8324">
      <c r="A8324" s="6">
        <f>IF(B8324&lt;&gt;"", "AWARD-"&amp;TEXT(ROW()-1,"0000"), "")</f>
        <v/>
      </c>
      <c r="B8324" s="7" t="n"/>
      <c r="C8324" s="7" t="n"/>
      <c r="D8324" s="7" t="n"/>
      <c r="E8324" s="8" t="n"/>
      <c r="F8324" s="9" t="n"/>
      <c r="G8324" s="8" t="n"/>
      <c r="H8324" s="8" t="n"/>
      <c r="I8324" s="8" t="n"/>
      <c r="J8324" s="10">
        <f>IF(A8324="",0,SUMIFS(amount_expended,cfda_key,V8324))</f>
        <v/>
      </c>
      <c r="K8324" s="10">
        <f>IF(G8324="OTHER CLUSTER NOT LISTED ABOVE",SUMIFS(amount_expended,uniform_other_cluster_name,X8324), IF(AND(OR(G8324="N/A",G8324=""),H8324=""),0,IF(G8324="STATE CLUSTER",SUMIFS(amount_expended,uniform_state_cluster_name,W8324),SUMIFS(amount_expended,cluster_name,G8324))))</f>
        <v/>
      </c>
      <c r="L8324" s="8" t="n"/>
      <c r="M8324" s="7" t="n"/>
      <c r="N8324" s="8" t="n"/>
      <c r="O8324" s="7" t="n"/>
      <c r="P8324" s="7" t="n"/>
      <c r="Q8324" s="8" t="n"/>
      <c r="R8324" s="9" t="n"/>
      <c r="S8324" s="8" t="n"/>
      <c r="T8324" s="8" t="n"/>
      <c r="U8324" s="8" t="n"/>
      <c r="V8324" s="11">
        <f>IF(OR(B8324="",C8324=""),"",CONCATENATE(B8324,".",C8324))</f>
        <v/>
      </c>
      <c r="W8324" s="6">
        <f>UPPER(TRIM(H8324))</f>
        <v/>
      </c>
      <c r="X8324" s="6">
        <f>UPPER(TRIM(I8324))</f>
        <v/>
      </c>
      <c r="Y8324" s="6">
        <f>IF(V8324&lt;&gt;"",IFERROR(INDEX(federal_program_name_lookup,MATCH(V8324,aln_lookup,0)),""),"")</f>
        <v/>
      </c>
    </row>
    <row r="8325">
      <c r="A8325" s="6">
        <f>IF(B8325&lt;&gt;"", "AWARD-"&amp;TEXT(ROW()-1,"0000"), "")</f>
        <v/>
      </c>
      <c r="B8325" s="7" t="n"/>
      <c r="C8325" s="7" t="n"/>
      <c r="D8325" s="7" t="n"/>
      <c r="E8325" s="8" t="n"/>
      <c r="F8325" s="9" t="n"/>
      <c r="G8325" s="8" t="n"/>
      <c r="H8325" s="8" t="n"/>
      <c r="I8325" s="8" t="n"/>
      <c r="J8325" s="10">
        <f>IF(A8325="",0,SUMIFS(amount_expended,cfda_key,V8325))</f>
        <v/>
      </c>
      <c r="K8325" s="10">
        <f>IF(G8325="OTHER CLUSTER NOT LISTED ABOVE",SUMIFS(amount_expended,uniform_other_cluster_name,X8325), IF(AND(OR(G8325="N/A",G8325=""),H8325=""),0,IF(G8325="STATE CLUSTER",SUMIFS(amount_expended,uniform_state_cluster_name,W8325),SUMIFS(amount_expended,cluster_name,G8325))))</f>
        <v/>
      </c>
      <c r="L8325" s="8" t="n"/>
      <c r="M8325" s="7" t="n"/>
      <c r="N8325" s="8" t="n"/>
      <c r="O8325" s="7" t="n"/>
      <c r="P8325" s="7" t="n"/>
      <c r="Q8325" s="8" t="n"/>
      <c r="R8325" s="9" t="n"/>
      <c r="S8325" s="8" t="n"/>
      <c r="T8325" s="8" t="n"/>
      <c r="U8325" s="8" t="n"/>
      <c r="V8325" s="11">
        <f>IF(OR(B8325="",C8325=""),"",CONCATENATE(B8325,".",C8325))</f>
        <v/>
      </c>
      <c r="W8325" s="6">
        <f>UPPER(TRIM(H8325))</f>
        <v/>
      </c>
      <c r="X8325" s="6">
        <f>UPPER(TRIM(I8325))</f>
        <v/>
      </c>
      <c r="Y8325" s="6">
        <f>IF(V8325&lt;&gt;"",IFERROR(INDEX(federal_program_name_lookup,MATCH(V8325,aln_lookup,0)),""),"")</f>
        <v/>
      </c>
    </row>
    <row r="8326">
      <c r="A8326" s="6">
        <f>IF(B8326&lt;&gt;"", "AWARD-"&amp;TEXT(ROW()-1,"0000"), "")</f>
        <v/>
      </c>
      <c r="B8326" s="7" t="n"/>
      <c r="C8326" s="7" t="n"/>
      <c r="D8326" s="7" t="n"/>
      <c r="E8326" s="8" t="n"/>
      <c r="F8326" s="9" t="n"/>
      <c r="G8326" s="8" t="n"/>
      <c r="H8326" s="8" t="n"/>
      <c r="I8326" s="8" t="n"/>
      <c r="J8326" s="10">
        <f>IF(A8326="",0,SUMIFS(amount_expended,cfda_key,V8326))</f>
        <v/>
      </c>
      <c r="K8326" s="10">
        <f>IF(G8326="OTHER CLUSTER NOT LISTED ABOVE",SUMIFS(amount_expended,uniform_other_cluster_name,X8326), IF(AND(OR(G8326="N/A",G8326=""),H8326=""),0,IF(G8326="STATE CLUSTER",SUMIFS(amount_expended,uniform_state_cluster_name,W8326),SUMIFS(amount_expended,cluster_name,G8326))))</f>
        <v/>
      </c>
      <c r="L8326" s="8" t="n"/>
      <c r="M8326" s="7" t="n"/>
      <c r="N8326" s="8" t="n"/>
      <c r="O8326" s="7" t="n"/>
      <c r="P8326" s="7" t="n"/>
      <c r="Q8326" s="8" t="n"/>
      <c r="R8326" s="9" t="n"/>
      <c r="S8326" s="8" t="n"/>
      <c r="T8326" s="8" t="n"/>
      <c r="U8326" s="8" t="n"/>
      <c r="V8326" s="11">
        <f>IF(OR(B8326="",C8326=""),"",CONCATENATE(B8326,".",C8326))</f>
        <v/>
      </c>
      <c r="W8326" s="6">
        <f>UPPER(TRIM(H8326))</f>
        <v/>
      </c>
      <c r="X8326" s="6">
        <f>UPPER(TRIM(I8326))</f>
        <v/>
      </c>
      <c r="Y8326" s="6">
        <f>IF(V8326&lt;&gt;"",IFERROR(INDEX(federal_program_name_lookup,MATCH(V8326,aln_lookup,0)),""),"")</f>
        <v/>
      </c>
    </row>
    <row r="8327">
      <c r="A8327" s="6">
        <f>IF(B8327&lt;&gt;"", "AWARD-"&amp;TEXT(ROW()-1,"0000"), "")</f>
        <v/>
      </c>
      <c r="B8327" s="7" t="n"/>
      <c r="C8327" s="7" t="n"/>
      <c r="D8327" s="7" t="n"/>
      <c r="E8327" s="8" t="n"/>
      <c r="F8327" s="9" t="n"/>
      <c r="G8327" s="8" t="n"/>
      <c r="H8327" s="8" t="n"/>
      <c r="I8327" s="8" t="n"/>
      <c r="J8327" s="10">
        <f>IF(A8327="",0,SUMIFS(amount_expended,cfda_key,V8327))</f>
        <v/>
      </c>
      <c r="K8327" s="10">
        <f>IF(G8327="OTHER CLUSTER NOT LISTED ABOVE",SUMIFS(amount_expended,uniform_other_cluster_name,X8327), IF(AND(OR(G8327="N/A",G8327=""),H8327=""),0,IF(G8327="STATE CLUSTER",SUMIFS(amount_expended,uniform_state_cluster_name,W8327),SUMIFS(amount_expended,cluster_name,G8327))))</f>
        <v/>
      </c>
      <c r="L8327" s="8" t="n"/>
      <c r="M8327" s="7" t="n"/>
      <c r="N8327" s="8" t="n"/>
      <c r="O8327" s="7" t="n"/>
      <c r="P8327" s="7" t="n"/>
      <c r="Q8327" s="8" t="n"/>
      <c r="R8327" s="9" t="n"/>
      <c r="S8327" s="8" t="n"/>
      <c r="T8327" s="8" t="n"/>
      <c r="U8327" s="8" t="n"/>
      <c r="V8327" s="11">
        <f>IF(OR(B8327="",C8327=""),"",CONCATENATE(B8327,".",C8327))</f>
        <v/>
      </c>
      <c r="W8327" s="6">
        <f>UPPER(TRIM(H8327))</f>
        <v/>
      </c>
      <c r="X8327" s="6">
        <f>UPPER(TRIM(I8327))</f>
        <v/>
      </c>
      <c r="Y8327" s="6">
        <f>IF(V8327&lt;&gt;"",IFERROR(INDEX(federal_program_name_lookup,MATCH(V8327,aln_lookup,0)),""),"")</f>
        <v/>
      </c>
    </row>
    <row r="8328">
      <c r="A8328" s="6">
        <f>IF(B8328&lt;&gt;"", "AWARD-"&amp;TEXT(ROW()-1,"0000"), "")</f>
        <v/>
      </c>
      <c r="B8328" s="7" t="n"/>
      <c r="C8328" s="7" t="n"/>
      <c r="D8328" s="7" t="n"/>
      <c r="E8328" s="8" t="n"/>
      <c r="F8328" s="9" t="n"/>
      <c r="G8328" s="8" t="n"/>
      <c r="H8328" s="8" t="n"/>
      <c r="I8328" s="8" t="n"/>
      <c r="J8328" s="10">
        <f>IF(A8328="",0,SUMIFS(amount_expended,cfda_key,V8328))</f>
        <v/>
      </c>
      <c r="K8328" s="10">
        <f>IF(G8328="OTHER CLUSTER NOT LISTED ABOVE",SUMIFS(amount_expended,uniform_other_cluster_name,X8328), IF(AND(OR(G8328="N/A",G8328=""),H8328=""),0,IF(G8328="STATE CLUSTER",SUMIFS(amount_expended,uniform_state_cluster_name,W8328),SUMIFS(amount_expended,cluster_name,G8328))))</f>
        <v/>
      </c>
      <c r="L8328" s="8" t="n"/>
      <c r="M8328" s="7" t="n"/>
      <c r="N8328" s="8" t="n"/>
      <c r="O8328" s="7" t="n"/>
      <c r="P8328" s="7" t="n"/>
      <c r="Q8328" s="8" t="n"/>
      <c r="R8328" s="9" t="n"/>
      <c r="S8328" s="8" t="n"/>
      <c r="T8328" s="8" t="n"/>
      <c r="U8328" s="8" t="n"/>
      <c r="V8328" s="11">
        <f>IF(OR(B8328="",C8328=""),"",CONCATENATE(B8328,".",C8328))</f>
        <v/>
      </c>
      <c r="W8328" s="6">
        <f>UPPER(TRIM(H8328))</f>
        <v/>
      </c>
      <c r="X8328" s="6">
        <f>UPPER(TRIM(I8328))</f>
        <v/>
      </c>
      <c r="Y8328" s="6">
        <f>IF(V8328&lt;&gt;"",IFERROR(INDEX(federal_program_name_lookup,MATCH(V8328,aln_lookup,0)),""),"")</f>
        <v/>
      </c>
    </row>
    <row r="8329">
      <c r="A8329" s="6">
        <f>IF(B8329&lt;&gt;"", "AWARD-"&amp;TEXT(ROW()-1,"0000"), "")</f>
        <v/>
      </c>
      <c r="B8329" s="7" t="n"/>
      <c r="C8329" s="7" t="n"/>
      <c r="D8329" s="7" t="n"/>
      <c r="E8329" s="8" t="n"/>
      <c r="F8329" s="9" t="n"/>
      <c r="G8329" s="8" t="n"/>
      <c r="H8329" s="8" t="n"/>
      <c r="I8329" s="8" t="n"/>
      <c r="J8329" s="10">
        <f>IF(A8329="",0,SUMIFS(amount_expended,cfda_key,V8329))</f>
        <v/>
      </c>
      <c r="K8329" s="10">
        <f>IF(G8329="OTHER CLUSTER NOT LISTED ABOVE",SUMIFS(amount_expended,uniform_other_cluster_name,X8329), IF(AND(OR(G8329="N/A",G8329=""),H8329=""),0,IF(G8329="STATE CLUSTER",SUMIFS(amount_expended,uniform_state_cluster_name,W8329),SUMIFS(amount_expended,cluster_name,G8329))))</f>
        <v/>
      </c>
      <c r="L8329" s="8" t="n"/>
      <c r="M8329" s="7" t="n"/>
      <c r="N8329" s="8" t="n"/>
      <c r="O8329" s="7" t="n"/>
      <c r="P8329" s="7" t="n"/>
      <c r="Q8329" s="8" t="n"/>
      <c r="R8329" s="9" t="n"/>
      <c r="S8329" s="8" t="n"/>
      <c r="T8329" s="8" t="n"/>
      <c r="U8329" s="8" t="n"/>
      <c r="V8329" s="11">
        <f>IF(OR(B8329="",C8329=""),"",CONCATENATE(B8329,".",C8329))</f>
        <v/>
      </c>
      <c r="W8329" s="6">
        <f>UPPER(TRIM(H8329))</f>
        <v/>
      </c>
      <c r="X8329" s="6">
        <f>UPPER(TRIM(I8329))</f>
        <v/>
      </c>
      <c r="Y8329" s="6">
        <f>IF(V8329&lt;&gt;"",IFERROR(INDEX(federal_program_name_lookup,MATCH(V8329,aln_lookup,0)),""),"")</f>
        <v/>
      </c>
    </row>
    <row r="8330">
      <c r="A8330" s="6">
        <f>IF(B8330&lt;&gt;"", "AWARD-"&amp;TEXT(ROW()-1,"0000"), "")</f>
        <v/>
      </c>
      <c r="B8330" s="7" t="n"/>
      <c r="C8330" s="7" t="n"/>
      <c r="D8330" s="7" t="n"/>
      <c r="E8330" s="8" t="n"/>
      <c r="F8330" s="9" t="n"/>
      <c r="G8330" s="8" t="n"/>
      <c r="H8330" s="8" t="n"/>
      <c r="I8330" s="8" t="n"/>
      <c r="J8330" s="10">
        <f>IF(A8330="",0,SUMIFS(amount_expended,cfda_key,V8330))</f>
        <v/>
      </c>
      <c r="K8330" s="10">
        <f>IF(G8330="OTHER CLUSTER NOT LISTED ABOVE",SUMIFS(amount_expended,uniform_other_cluster_name,X8330), IF(AND(OR(G8330="N/A",G8330=""),H8330=""),0,IF(G8330="STATE CLUSTER",SUMIFS(amount_expended,uniform_state_cluster_name,W8330),SUMIFS(amount_expended,cluster_name,G8330))))</f>
        <v/>
      </c>
      <c r="L8330" s="8" t="n"/>
      <c r="M8330" s="7" t="n"/>
      <c r="N8330" s="8" t="n"/>
      <c r="O8330" s="7" t="n"/>
      <c r="P8330" s="7" t="n"/>
      <c r="Q8330" s="8" t="n"/>
      <c r="R8330" s="9" t="n"/>
      <c r="S8330" s="8" t="n"/>
      <c r="T8330" s="8" t="n"/>
      <c r="U8330" s="8" t="n"/>
      <c r="V8330" s="11">
        <f>IF(OR(B8330="",C8330=""),"",CONCATENATE(B8330,".",C8330))</f>
        <v/>
      </c>
      <c r="W8330" s="6">
        <f>UPPER(TRIM(H8330))</f>
        <v/>
      </c>
      <c r="X8330" s="6">
        <f>UPPER(TRIM(I8330))</f>
        <v/>
      </c>
      <c r="Y8330" s="6">
        <f>IF(V8330&lt;&gt;"",IFERROR(INDEX(federal_program_name_lookup,MATCH(V8330,aln_lookup,0)),""),"")</f>
        <v/>
      </c>
    </row>
    <row r="8331">
      <c r="A8331" s="6">
        <f>IF(B8331&lt;&gt;"", "AWARD-"&amp;TEXT(ROW()-1,"0000"), "")</f>
        <v/>
      </c>
      <c r="B8331" s="7" t="n"/>
      <c r="C8331" s="7" t="n"/>
      <c r="D8331" s="7" t="n"/>
      <c r="E8331" s="8" t="n"/>
      <c r="F8331" s="9" t="n"/>
      <c r="G8331" s="8" t="n"/>
      <c r="H8331" s="8" t="n"/>
      <c r="I8331" s="8" t="n"/>
      <c r="J8331" s="10">
        <f>IF(A8331="",0,SUMIFS(amount_expended,cfda_key,V8331))</f>
        <v/>
      </c>
      <c r="K8331" s="10">
        <f>IF(G8331="OTHER CLUSTER NOT LISTED ABOVE",SUMIFS(amount_expended,uniform_other_cluster_name,X8331), IF(AND(OR(G8331="N/A",G8331=""),H8331=""),0,IF(G8331="STATE CLUSTER",SUMIFS(amount_expended,uniform_state_cluster_name,W8331),SUMIFS(amount_expended,cluster_name,G8331))))</f>
        <v/>
      </c>
      <c r="L8331" s="8" t="n"/>
      <c r="M8331" s="7" t="n"/>
      <c r="N8331" s="8" t="n"/>
      <c r="O8331" s="7" t="n"/>
      <c r="P8331" s="7" t="n"/>
      <c r="Q8331" s="8" t="n"/>
      <c r="R8331" s="9" t="n"/>
      <c r="S8331" s="8" t="n"/>
      <c r="T8331" s="8" t="n"/>
      <c r="U8331" s="8" t="n"/>
      <c r="V8331" s="11">
        <f>IF(OR(B8331="",C8331=""),"",CONCATENATE(B8331,".",C8331))</f>
        <v/>
      </c>
      <c r="W8331" s="6">
        <f>UPPER(TRIM(H8331))</f>
        <v/>
      </c>
      <c r="X8331" s="6">
        <f>UPPER(TRIM(I8331))</f>
        <v/>
      </c>
      <c r="Y8331" s="6">
        <f>IF(V8331&lt;&gt;"",IFERROR(INDEX(federal_program_name_lookup,MATCH(V8331,aln_lookup,0)),""),"")</f>
        <v/>
      </c>
    </row>
    <row r="8332">
      <c r="A8332" s="6">
        <f>IF(B8332&lt;&gt;"", "AWARD-"&amp;TEXT(ROW()-1,"0000"), "")</f>
        <v/>
      </c>
      <c r="B8332" s="7" t="n"/>
      <c r="C8332" s="7" t="n"/>
      <c r="D8332" s="7" t="n"/>
      <c r="E8332" s="8" t="n"/>
      <c r="F8332" s="9" t="n"/>
      <c r="G8332" s="8" t="n"/>
      <c r="H8332" s="8" t="n"/>
      <c r="I8332" s="8" t="n"/>
      <c r="J8332" s="10">
        <f>IF(A8332="",0,SUMIFS(amount_expended,cfda_key,V8332))</f>
        <v/>
      </c>
      <c r="K8332" s="10">
        <f>IF(G8332="OTHER CLUSTER NOT LISTED ABOVE",SUMIFS(amount_expended,uniform_other_cluster_name,X8332), IF(AND(OR(G8332="N/A",G8332=""),H8332=""),0,IF(G8332="STATE CLUSTER",SUMIFS(amount_expended,uniform_state_cluster_name,W8332),SUMIFS(amount_expended,cluster_name,G8332))))</f>
        <v/>
      </c>
      <c r="L8332" s="8" t="n"/>
      <c r="M8332" s="7" t="n"/>
      <c r="N8332" s="8" t="n"/>
      <c r="O8332" s="7" t="n"/>
      <c r="P8332" s="7" t="n"/>
      <c r="Q8332" s="8" t="n"/>
      <c r="R8332" s="9" t="n"/>
      <c r="S8332" s="8" t="n"/>
      <c r="T8332" s="8" t="n"/>
      <c r="U8332" s="8" t="n"/>
      <c r="V8332" s="11">
        <f>IF(OR(B8332="",C8332=""),"",CONCATENATE(B8332,".",C8332))</f>
        <v/>
      </c>
      <c r="W8332" s="6">
        <f>UPPER(TRIM(H8332))</f>
        <v/>
      </c>
      <c r="X8332" s="6">
        <f>UPPER(TRIM(I8332))</f>
        <v/>
      </c>
      <c r="Y8332" s="6">
        <f>IF(V8332&lt;&gt;"",IFERROR(INDEX(federal_program_name_lookup,MATCH(V8332,aln_lookup,0)),""),"")</f>
        <v/>
      </c>
    </row>
    <row r="8333">
      <c r="A8333" s="6">
        <f>IF(B8333&lt;&gt;"", "AWARD-"&amp;TEXT(ROW()-1,"0000"), "")</f>
        <v/>
      </c>
      <c r="B8333" s="7" t="n"/>
      <c r="C8333" s="7" t="n"/>
      <c r="D8333" s="7" t="n"/>
      <c r="E8333" s="8" t="n"/>
      <c r="F8333" s="9" t="n"/>
      <c r="G8333" s="8" t="n"/>
      <c r="H8333" s="8" t="n"/>
      <c r="I8333" s="8" t="n"/>
      <c r="J8333" s="10">
        <f>IF(A8333="",0,SUMIFS(amount_expended,cfda_key,V8333))</f>
        <v/>
      </c>
      <c r="K8333" s="10">
        <f>IF(G8333="OTHER CLUSTER NOT LISTED ABOVE",SUMIFS(amount_expended,uniform_other_cluster_name,X8333), IF(AND(OR(G8333="N/A",G8333=""),H8333=""),0,IF(G8333="STATE CLUSTER",SUMIFS(amount_expended,uniform_state_cluster_name,W8333),SUMIFS(amount_expended,cluster_name,G8333))))</f>
        <v/>
      </c>
      <c r="L8333" s="8" t="n"/>
      <c r="M8333" s="7" t="n"/>
      <c r="N8333" s="8" t="n"/>
      <c r="O8333" s="7" t="n"/>
      <c r="P8333" s="7" t="n"/>
      <c r="Q8333" s="8" t="n"/>
      <c r="R8333" s="9" t="n"/>
      <c r="S8333" s="8" t="n"/>
      <c r="T8333" s="8" t="n"/>
      <c r="U8333" s="8" t="n"/>
      <c r="V8333" s="11">
        <f>IF(OR(B8333="",C8333=""),"",CONCATENATE(B8333,".",C8333))</f>
        <v/>
      </c>
      <c r="W8333" s="6">
        <f>UPPER(TRIM(H8333))</f>
        <v/>
      </c>
      <c r="X8333" s="6">
        <f>UPPER(TRIM(I8333))</f>
        <v/>
      </c>
      <c r="Y8333" s="6">
        <f>IF(V8333&lt;&gt;"",IFERROR(INDEX(federal_program_name_lookup,MATCH(V8333,aln_lookup,0)),""),"")</f>
        <v/>
      </c>
    </row>
    <row r="8334">
      <c r="A8334" s="6">
        <f>IF(B8334&lt;&gt;"", "AWARD-"&amp;TEXT(ROW()-1,"0000"), "")</f>
        <v/>
      </c>
      <c r="B8334" s="7" t="n"/>
      <c r="C8334" s="7" t="n"/>
      <c r="D8334" s="7" t="n"/>
      <c r="E8334" s="8" t="n"/>
      <c r="F8334" s="9" t="n"/>
      <c r="G8334" s="8" t="n"/>
      <c r="H8334" s="8" t="n"/>
      <c r="I8334" s="8" t="n"/>
      <c r="J8334" s="10">
        <f>IF(A8334="",0,SUMIFS(amount_expended,cfda_key,V8334))</f>
        <v/>
      </c>
      <c r="K8334" s="10">
        <f>IF(G8334="OTHER CLUSTER NOT LISTED ABOVE",SUMIFS(amount_expended,uniform_other_cluster_name,X8334), IF(AND(OR(G8334="N/A",G8334=""),H8334=""),0,IF(G8334="STATE CLUSTER",SUMIFS(amount_expended,uniform_state_cluster_name,W8334),SUMIFS(amount_expended,cluster_name,G8334))))</f>
        <v/>
      </c>
      <c r="L8334" s="8" t="n"/>
      <c r="M8334" s="7" t="n"/>
      <c r="N8334" s="8" t="n"/>
      <c r="O8334" s="7" t="n"/>
      <c r="P8334" s="7" t="n"/>
      <c r="Q8334" s="8" t="n"/>
      <c r="R8334" s="9" t="n"/>
      <c r="S8334" s="8" t="n"/>
      <c r="T8334" s="8" t="n"/>
      <c r="U8334" s="8" t="n"/>
      <c r="V8334" s="11">
        <f>IF(OR(B8334="",C8334=""),"",CONCATENATE(B8334,".",C8334))</f>
        <v/>
      </c>
      <c r="W8334" s="6">
        <f>UPPER(TRIM(H8334))</f>
        <v/>
      </c>
      <c r="X8334" s="6">
        <f>UPPER(TRIM(I8334))</f>
        <v/>
      </c>
      <c r="Y8334" s="6">
        <f>IF(V8334&lt;&gt;"",IFERROR(INDEX(federal_program_name_lookup,MATCH(V8334,aln_lookup,0)),""),"")</f>
        <v/>
      </c>
    </row>
    <row r="8335">
      <c r="A8335" s="6">
        <f>IF(B8335&lt;&gt;"", "AWARD-"&amp;TEXT(ROW()-1,"0000"), "")</f>
        <v/>
      </c>
      <c r="B8335" s="7" t="n"/>
      <c r="C8335" s="7" t="n"/>
      <c r="D8335" s="7" t="n"/>
      <c r="E8335" s="8" t="n"/>
      <c r="F8335" s="9" t="n"/>
      <c r="G8335" s="8" t="n"/>
      <c r="H8335" s="8" t="n"/>
      <c r="I8335" s="8" t="n"/>
      <c r="J8335" s="10">
        <f>IF(A8335="",0,SUMIFS(amount_expended,cfda_key,V8335))</f>
        <v/>
      </c>
      <c r="K8335" s="10">
        <f>IF(G8335="OTHER CLUSTER NOT LISTED ABOVE",SUMIFS(amount_expended,uniform_other_cluster_name,X8335), IF(AND(OR(G8335="N/A",G8335=""),H8335=""),0,IF(G8335="STATE CLUSTER",SUMIFS(amount_expended,uniform_state_cluster_name,W8335),SUMIFS(amount_expended,cluster_name,G8335))))</f>
        <v/>
      </c>
      <c r="L8335" s="8" t="n"/>
      <c r="M8335" s="7" t="n"/>
      <c r="N8335" s="8" t="n"/>
      <c r="O8335" s="7" t="n"/>
      <c r="P8335" s="7" t="n"/>
      <c r="Q8335" s="8" t="n"/>
      <c r="R8335" s="9" t="n"/>
      <c r="S8335" s="8" t="n"/>
      <c r="T8335" s="8" t="n"/>
      <c r="U8335" s="8" t="n"/>
      <c r="V8335" s="11">
        <f>IF(OR(B8335="",C8335=""),"",CONCATENATE(B8335,".",C8335))</f>
        <v/>
      </c>
      <c r="W8335" s="6">
        <f>UPPER(TRIM(H8335))</f>
        <v/>
      </c>
      <c r="X8335" s="6">
        <f>UPPER(TRIM(I8335))</f>
        <v/>
      </c>
      <c r="Y8335" s="6">
        <f>IF(V8335&lt;&gt;"",IFERROR(INDEX(federal_program_name_lookup,MATCH(V8335,aln_lookup,0)),""),"")</f>
        <v/>
      </c>
    </row>
    <row r="8336">
      <c r="A8336" s="6">
        <f>IF(B8336&lt;&gt;"", "AWARD-"&amp;TEXT(ROW()-1,"0000"), "")</f>
        <v/>
      </c>
      <c r="B8336" s="7" t="n"/>
      <c r="C8336" s="7" t="n"/>
      <c r="D8336" s="7" t="n"/>
      <c r="E8336" s="8" t="n"/>
      <c r="F8336" s="9" t="n"/>
      <c r="G8336" s="8" t="n"/>
      <c r="H8336" s="8" t="n"/>
      <c r="I8336" s="8" t="n"/>
      <c r="J8336" s="10">
        <f>IF(A8336="",0,SUMIFS(amount_expended,cfda_key,V8336))</f>
        <v/>
      </c>
      <c r="K8336" s="10">
        <f>IF(G8336="OTHER CLUSTER NOT LISTED ABOVE",SUMIFS(amount_expended,uniform_other_cluster_name,X8336), IF(AND(OR(G8336="N/A",G8336=""),H8336=""),0,IF(G8336="STATE CLUSTER",SUMIFS(amount_expended,uniform_state_cluster_name,W8336),SUMIFS(amount_expended,cluster_name,G8336))))</f>
        <v/>
      </c>
      <c r="L8336" s="8" t="n"/>
      <c r="M8336" s="7" t="n"/>
      <c r="N8336" s="8" t="n"/>
      <c r="O8336" s="7" t="n"/>
      <c r="P8336" s="7" t="n"/>
      <c r="Q8336" s="8" t="n"/>
      <c r="R8336" s="9" t="n"/>
      <c r="S8336" s="8" t="n"/>
      <c r="T8336" s="8" t="n"/>
      <c r="U8336" s="8" t="n"/>
      <c r="V8336" s="11">
        <f>IF(OR(B8336="",C8336=""),"",CONCATENATE(B8336,".",C8336))</f>
        <v/>
      </c>
      <c r="W8336" s="6">
        <f>UPPER(TRIM(H8336))</f>
        <v/>
      </c>
      <c r="X8336" s="6">
        <f>UPPER(TRIM(I8336))</f>
        <v/>
      </c>
      <c r="Y8336" s="6">
        <f>IF(V8336&lt;&gt;"",IFERROR(INDEX(federal_program_name_lookup,MATCH(V8336,aln_lookup,0)),""),"")</f>
        <v/>
      </c>
    </row>
    <row r="8337">
      <c r="A8337" s="6">
        <f>IF(B8337&lt;&gt;"", "AWARD-"&amp;TEXT(ROW()-1,"0000"), "")</f>
        <v/>
      </c>
      <c r="B8337" s="7" t="n"/>
      <c r="C8337" s="7" t="n"/>
      <c r="D8337" s="7" t="n"/>
      <c r="E8337" s="8" t="n"/>
      <c r="F8337" s="9" t="n"/>
      <c r="G8337" s="8" t="n"/>
      <c r="H8337" s="8" t="n"/>
      <c r="I8337" s="8" t="n"/>
      <c r="J8337" s="10">
        <f>IF(A8337="",0,SUMIFS(amount_expended,cfda_key,V8337))</f>
        <v/>
      </c>
      <c r="K8337" s="10">
        <f>IF(G8337="OTHER CLUSTER NOT LISTED ABOVE",SUMIFS(amount_expended,uniform_other_cluster_name,X8337), IF(AND(OR(G8337="N/A",G8337=""),H8337=""),0,IF(G8337="STATE CLUSTER",SUMIFS(amount_expended,uniform_state_cluster_name,W8337),SUMIFS(amount_expended,cluster_name,G8337))))</f>
        <v/>
      </c>
      <c r="L8337" s="8" t="n"/>
      <c r="M8337" s="7" t="n"/>
      <c r="N8337" s="8" t="n"/>
      <c r="O8337" s="7" t="n"/>
      <c r="P8337" s="7" t="n"/>
      <c r="Q8337" s="8" t="n"/>
      <c r="R8337" s="9" t="n"/>
      <c r="S8337" s="8" t="n"/>
      <c r="T8337" s="8" t="n"/>
      <c r="U8337" s="8" t="n"/>
      <c r="V8337" s="11">
        <f>IF(OR(B8337="",C8337=""),"",CONCATENATE(B8337,".",C8337))</f>
        <v/>
      </c>
      <c r="W8337" s="6">
        <f>UPPER(TRIM(H8337))</f>
        <v/>
      </c>
      <c r="X8337" s="6">
        <f>UPPER(TRIM(I8337))</f>
        <v/>
      </c>
      <c r="Y8337" s="6">
        <f>IF(V8337&lt;&gt;"",IFERROR(INDEX(federal_program_name_lookup,MATCH(V8337,aln_lookup,0)),""),"")</f>
        <v/>
      </c>
    </row>
    <row r="8338">
      <c r="A8338" s="6">
        <f>IF(B8338&lt;&gt;"", "AWARD-"&amp;TEXT(ROW()-1,"0000"), "")</f>
        <v/>
      </c>
      <c r="B8338" s="7" t="n"/>
      <c r="C8338" s="7" t="n"/>
      <c r="D8338" s="7" t="n"/>
      <c r="E8338" s="8" t="n"/>
      <c r="F8338" s="9" t="n"/>
      <c r="G8338" s="8" t="n"/>
      <c r="H8338" s="8" t="n"/>
      <c r="I8338" s="8" t="n"/>
      <c r="J8338" s="10">
        <f>IF(A8338="",0,SUMIFS(amount_expended,cfda_key,V8338))</f>
        <v/>
      </c>
      <c r="K8338" s="10">
        <f>IF(G8338="OTHER CLUSTER NOT LISTED ABOVE",SUMIFS(amount_expended,uniform_other_cluster_name,X8338), IF(AND(OR(G8338="N/A",G8338=""),H8338=""),0,IF(G8338="STATE CLUSTER",SUMIFS(amount_expended,uniform_state_cluster_name,W8338),SUMIFS(amount_expended,cluster_name,G8338))))</f>
        <v/>
      </c>
      <c r="L8338" s="8" t="n"/>
      <c r="M8338" s="7" t="n"/>
      <c r="N8338" s="8" t="n"/>
      <c r="O8338" s="7" t="n"/>
      <c r="P8338" s="7" t="n"/>
      <c r="Q8338" s="8" t="n"/>
      <c r="R8338" s="9" t="n"/>
      <c r="S8338" s="8" t="n"/>
      <c r="T8338" s="8" t="n"/>
      <c r="U8338" s="8" t="n"/>
      <c r="V8338" s="11">
        <f>IF(OR(B8338="",C8338=""),"",CONCATENATE(B8338,".",C8338))</f>
        <v/>
      </c>
      <c r="W8338" s="6">
        <f>UPPER(TRIM(H8338))</f>
        <v/>
      </c>
      <c r="X8338" s="6">
        <f>UPPER(TRIM(I8338))</f>
        <v/>
      </c>
      <c r="Y8338" s="6">
        <f>IF(V8338&lt;&gt;"",IFERROR(INDEX(federal_program_name_lookup,MATCH(V8338,aln_lookup,0)),""),"")</f>
        <v/>
      </c>
    </row>
    <row r="8339">
      <c r="A8339" s="6">
        <f>IF(B8339&lt;&gt;"", "AWARD-"&amp;TEXT(ROW()-1,"0000"), "")</f>
        <v/>
      </c>
      <c r="B8339" s="7" t="n"/>
      <c r="C8339" s="7" t="n"/>
      <c r="D8339" s="7" t="n"/>
      <c r="E8339" s="8" t="n"/>
      <c r="F8339" s="9" t="n"/>
      <c r="G8339" s="8" t="n"/>
      <c r="H8339" s="8" t="n"/>
      <c r="I8339" s="8" t="n"/>
      <c r="J8339" s="10">
        <f>IF(A8339="",0,SUMIFS(amount_expended,cfda_key,V8339))</f>
        <v/>
      </c>
      <c r="K8339" s="10">
        <f>IF(G8339="OTHER CLUSTER NOT LISTED ABOVE",SUMIFS(amount_expended,uniform_other_cluster_name,X8339), IF(AND(OR(G8339="N/A",G8339=""),H8339=""),0,IF(G8339="STATE CLUSTER",SUMIFS(amount_expended,uniform_state_cluster_name,W8339),SUMIFS(amount_expended,cluster_name,G8339))))</f>
        <v/>
      </c>
      <c r="L8339" s="8" t="n"/>
      <c r="M8339" s="7" t="n"/>
      <c r="N8339" s="8" t="n"/>
      <c r="O8339" s="7" t="n"/>
      <c r="P8339" s="7" t="n"/>
      <c r="Q8339" s="8" t="n"/>
      <c r="R8339" s="9" t="n"/>
      <c r="S8339" s="8" t="n"/>
      <c r="T8339" s="8" t="n"/>
      <c r="U8339" s="8" t="n"/>
      <c r="V8339" s="11">
        <f>IF(OR(B8339="",C8339=""),"",CONCATENATE(B8339,".",C8339))</f>
        <v/>
      </c>
      <c r="W8339" s="6">
        <f>UPPER(TRIM(H8339))</f>
        <v/>
      </c>
      <c r="X8339" s="6">
        <f>UPPER(TRIM(I8339))</f>
        <v/>
      </c>
      <c r="Y8339" s="6">
        <f>IF(V8339&lt;&gt;"",IFERROR(INDEX(federal_program_name_lookup,MATCH(V8339,aln_lookup,0)),""),"")</f>
        <v/>
      </c>
    </row>
    <row r="8340">
      <c r="A8340" s="6">
        <f>IF(B8340&lt;&gt;"", "AWARD-"&amp;TEXT(ROW()-1,"0000"), "")</f>
        <v/>
      </c>
      <c r="B8340" s="7" t="n"/>
      <c r="C8340" s="7" t="n"/>
      <c r="D8340" s="7" t="n"/>
      <c r="E8340" s="8" t="n"/>
      <c r="F8340" s="9" t="n"/>
      <c r="G8340" s="8" t="n"/>
      <c r="H8340" s="8" t="n"/>
      <c r="I8340" s="8" t="n"/>
      <c r="J8340" s="10">
        <f>IF(A8340="",0,SUMIFS(amount_expended,cfda_key,V8340))</f>
        <v/>
      </c>
      <c r="K8340" s="10">
        <f>IF(G8340="OTHER CLUSTER NOT LISTED ABOVE",SUMIFS(amount_expended,uniform_other_cluster_name,X8340), IF(AND(OR(G8340="N/A",G8340=""),H8340=""),0,IF(G8340="STATE CLUSTER",SUMIFS(amount_expended,uniform_state_cluster_name,W8340),SUMIFS(amount_expended,cluster_name,G8340))))</f>
        <v/>
      </c>
      <c r="L8340" s="8" t="n"/>
      <c r="M8340" s="7" t="n"/>
      <c r="N8340" s="8" t="n"/>
      <c r="O8340" s="7" t="n"/>
      <c r="P8340" s="7" t="n"/>
      <c r="Q8340" s="8" t="n"/>
      <c r="R8340" s="9" t="n"/>
      <c r="S8340" s="8" t="n"/>
      <c r="T8340" s="8" t="n"/>
      <c r="U8340" s="8" t="n"/>
      <c r="V8340" s="11">
        <f>IF(OR(B8340="",C8340=""),"",CONCATENATE(B8340,".",C8340))</f>
        <v/>
      </c>
      <c r="W8340" s="6">
        <f>UPPER(TRIM(H8340))</f>
        <v/>
      </c>
      <c r="X8340" s="6">
        <f>UPPER(TRIM(I8340))</f>
        <v/>
      </c>
      <c r="Y8340" s="6">
        <f>IF(V8340&lt;&gt;"",IFERROR(INDEX(federal_program_name_lookup,MATCH(V8340,aln_lookup,0)),""),"")</f>
        <v/>
      </c>
    </row>
    <row r="8341">
      <c r="A8341" s="6">
        <f>IF(B8341&lt;&gt;"", "AWARD-"&amp;TEXT(ROW()-1,"0000"), "")</f>
        <v/>
      </c>
      <c r="B8341" s="7" t="n"/>
      <c r="C8341" s="7" t="n"/>
      <c r="D8341" s="7" t="n"/>
      <c r="E8341" s="8" t="n"/>
      <c r="F8341" s="9" t="n"/>
      <c r="G8341" s="8" t="n"/>
      <c r="H8341" s="8" t="n"/>
      <c r="I8341" s="8" t="n"/>
      <c r="J8341" s="10">
        <f>IF(A8341="",0,SUMIFS(amount_expended,cfda_key,V8341))</f>
        <v/>
      </c>
      <c r="K8341" s="10">
        <f>IF(G8341="OTHER CLUSTER NOT LISTED ABOVE",SUMIFS(amount_expended,uniform_other_cluster_name,X8341), IF(AND(OR(G8341="N/A",G8341=""),H8341=""),0,IF(G8341="STATE CLUSTER",SUMIFS(amount_expended,uniform_state_cluster_name,W8341),SUMIFS(amount_expended,cluster_name,G8341))))</f>
        <v/>
      </c>
      <c r="L8341" s="8" t="n"/>
      <c r="M8341" s="7" t="n"/>
      <c r="N8341" s="8" t="n"/>
      <c r="O8341" s="7" t="n"/>
      <c r="P8341" s="7" t="n"/>
      <c r="Q8341" s="8" t="n"/>
      <c r="R8341" s="9" t="n"/>
      <c r="S8341" s="8" t="n"/>
      <c r="T8341" s="8" t="n"/>
      <c r="U8341" s="8" t="n"/>
      <c r="V8341" s="11">
        <f>IF(OR(B8341="",C8341=""),"",CONCATENATE(B8341,".",C8341))</f>
        <v/>
      </c>
      <c r="W8341" s="6">
        <f>UPPER(TRIM(H8341))</f>
        <v/>
      </c>
      <c r="X8341" s="6">
        <f>UPPER(TRIM(I8341))</f>
        <v/>
      </c>
      <c r="Y8341" s="6">
        <f>IF(V8341&lt;&gt;"",IFERROR(INDEX(federal_program_name_lookup,MATCH(V8341,aln_lookup,0)),""),"")</f>
        <v/>
      </c>
    </row>
    <row r="8342">
      <c r="A8342" s="6">
        <f>IF(B8342&lt;&gt;"", "AWARD-"&amp;TEXT(ROW()-1,"0000"), "")</f>
        <v/>
      </c>
      <c r="B8342" s="7" t="n"/>
      <c r="C8342" s="7" t="n"/>
      <c r="D8342" s="7" t="n"/>
      <c r="E8342" s="8" t="n"/>
      <c r="F8342" s="9" t="n"/>
      <c r="G8342" s="8" t="n"/>
      <c r="H8342" s="8" t="n"/>
      <c r="I8342" s="8" t="n"/>
      <c r="J8342" s="10">
        <f>IF(A8342="",0,SUMIFS(amount_expended,cfda_key,V8342))</f>
        <v/>
      </c>
      <c r="K8342" s="10">
        <f>IF(G8342="OTHER CLUSTER NOT LISTED ABOVE",SUMIFS(amount_expended,uniform_other_cluster_name,X8342), IF(AND(OR(G8342="N/A",G8342=""),H8342=""),0,IF(G8342="STATE CLUSTER",SUMIFS(amount_expended,uniform_state_cluster_name,W8342),SUMIFS(amount_expended,cluster_name,G8342))))</f>
        <v/>
      </c>
      <c r="L8342" s="8" t="n"/>
      <c r="M8342" s="7" t="n"/>
      <c r="N8342" s="8" t="n"/>
      <c r="O8342" s="7" t="n"/>
      <c r="P8342" s="7" t="n"/>
      <c r="Q8342" s="8" t="n"/>
      <c r="R8342" s="9" t="n"/>
      <c r="S8342" s="8" t="n"/>
      <c r="T8342" s="8" t="n"/>
      <c r="U8342" s="8" t="n"/>
      <c r="V8342" s="11">
        <f>IF(OR(B8342="",C8342=""),"",CONCATENATE(B8342,".",C8342))</f>
        <v/>
      </c>
      <c r="W8342" s="6">
        <f>UPPER(TRIM(H8342))</f>
        <v/>
      </c>
      <c r="X8342" s="6">
        <f>UPPER(TRIM(I8342))</f>
        <v/>
      </c>
      <c r="Y8342" s="6">
        <f>IF(V8342&lt;&gt;"",IFERROR(INDEX(federal_program_name_lookup,MATCH(V8342,aln_lookup,0)),""),"")</f>
        <v/>
      </c>
    </row>
    <row r="8343">
      <c r="A8343" s="6">
        <f>IF(B8343&lt;&gt;"", "AWARD-"&amp;TEXT(ROW()-1,"0000"), "")</f>
        <v/>
      </c>
      <c r="B8343" s="7" t="n"/>
      <c r="C8343" s="7" t="n"/>
      <c r="D8343" s="7" t="n"/>
      <c r="E8343" s="8" t="n"/>
      <c r="F8343" s="9" t="n"/>
      <c r="G8343" s="8" t="n"/>
      <c r="H8343" s="8" t="n"/>
      <c r="I8343" s="8" t="n"/>
      <c r="J8343" s="10">
        <f>IF(A8343="",0,SUMIFS(amount_expended,cfda_key,V8343))</f>
        <v/>
      </c>
      <c r="K8343" s="10">
        <f>IF(G8343="OTHER CLUSTER NOT LISTED ABOVE",SUMIFS(amount_expended,uniform_other_cluster_name,X8343), IF(AND(OR(G8343="N/A",G8343=""),H8343=""),0,IF(G8343="STATE CLUSTER",SUMIFS(amount_expended,uniform_state_cluster_name,W8343),SUMIFS(amount_expended,cluster_name,G8343))))</f>
        <v/>
      </c>
      <c r="L8343" s="8" t="n"/>
      <c r="M8343" s="7" t="n"/>
      <c r="N8343" s="8" t="n"/>
      <c r="O8343" s="7" t="n"/>
      <c r="P8343" s="7" t="n"/>
      <c r="Q8343" s="8" t="n"/>
      <c r="R8343" s="9" t="n"/>
      <c r="S8343" s="8" t="n"/>
      <c r="T8343" s="8" t="n"/>
      <c r="U8343" s="8" t="n"/>
      <c r="V8343" s="11">
        <f>IF(OR(B8343="",C8343=""),"",CONCATENATE(B8343,".",C8343))</f>
        <v/>
      </c>
      <c r="W8343" s="6">
        <f>UPPER(TRIM(H8343))</f>
        <v/>
      </c>
      <c r="X8343" s="6">
        <f>UPPER(TRIM(I8343))</f>
        <v/>
      </c>
      <c r="Y8343" s="6">
        <f>IF(V8343&lt;&gt;"",IFERROR(INDEX(federal_program_name_lookup,MATCH(V8343,aln_lookup,0)),""),"")</f>
        <v/>
      </c>
    </row>
    <row r="8344">
      <c r="A8344" s="6">
        <f>IF(B8344&lt;&gt;"", "AWARD-"&amp;TEXT(ROW()-1,"0000"), "")</f>
        <v/>
      </c>
      <c r="B8344" s="7" t="n"/>
      <c r="C8344" s="7" t="n"/>
      <c r="D8344" s="7" t="n"/>
      <c r="E8344" s="8" t="n"/>
      <c r="F8344" s="9" t="n"/>
      <c r="G8344" s="8" t="n"/>
      <c r="H8344" s="8" t="n"/>
      <c r="I8344" s="8" t="n"/>
      <c r="J8344" s="10">
        <f>IF(A8344="",0,SUMIFS(amount_expended,cfda_key,V8344))</f>
        <v/>
      </c>
      <c r="K8344" s="10">
        <f>IF(G8344="OTHER CLUSTER NOT LISTED ABOVE",SUMIFS(amount_expended,uniform_other_cluster_name,X8344), IF(AND(OR(G8344="N/A",G8344=""),H8344=""),0,IF(G8344="STATE CLUSTER",SUMIFS(amount_expended,uniform_state_cluster_name,W8344),SUMIFS(amount_expended,cluster_name,G8344))))</f>
        <v/>
      </c>
      <c r="L8344" s="8" t="n"/>
      <c r="M8344" s="7" t="n"/>
      <c r="N8344" s="8" t="n"/>
      <c r="O8344" s="7" t="n"/>
      <c r="P8344" s="7" t="n"/>
      <c r="Q8344" s="8" t="n"/>
      <c r="R8344" s="9" t="n"/>
      <c r="S8344" s="8" t="n"/>
      <c r="T8344" s="8" t="n"/>
      <c r="U8344" s="8" t="n"/>
      <c r="V8344" s="11">
        <f>IF(OR(B8344="",C8344=""),"",CONCATENATE(B8344,".",C8344))</f>
        <v/>
      </c>
      <c r="W8344" s="6">
        <f>UPPER(TRIM(H8344))</f>
        <v/>
      </c>
      <c r="X8344" s="6">
        <f>UPPER(TRIM(I8344))</f>
        <v/>
      </c>
      <c r="Y8344" s="6">
        <f>IF(V8344&lt;&gt;"",IFERROR(INDEX(federal_program_name_lookup,MATCH(V8344,aln_lookup,0)),""),"")</f>
        <v/>
      </c>
    </row>
    <row r="8345">
      <c r="A8345" s="6">
        <f>IF(B8345&lt;&gt;"", "AWARD-"&amp;TEXT(ROW()-1,"0000"), "")</f>
        <v/>
      </c>
      <c r="B8345" s="7" t="n"/>
      <c r="C8345" s="7" t="n"/>
      <c r="D8345" s="7" t="n"/>
      <c r="E8345" s="8" t="n"/>
      <c r="F8345" s="9" t="n"/>
      <c r="G8345" s="8" t="n"/>
      <c r="H8345" s="8" t="n"/>
      <c r="I8345" s="8" t="n"/>
      <c r="J8345" s="10">
        <f>IF(A8345="",0,SUMIFS(amount_expended,cfda_key,V8345))</f>
        <v/>
      </c>
      <c r="K8345" s="10">
        <f>IF(G8345="OTHER CLUSTER NOT LISTED ABOVE",SUMIFS(amount_expended,uniform_other_cluster_name,X8345), IF(AND(OR(G8345="N/A",G8345=""),H8345=""),0,IF(G8345="STATE CLUSTER",SUMIFS(amount_expended,uniform_state_cluster_name,W8345),SUMIFS(amount_expended,cluster_name,G8345))))</f>
        <v/>
      </c>
      <c r="L8345" s="8" t="n"/>
      <c r="M8345" s="7" t="n"/>
      <c r="N8345" s="8" t="n"/>
      <c r="O8345" s="7" t="n"/>
      <c r="P8345" s="7" t="n"/>
      <c r="Q8345" s="8" t="n"/>
      <c r="R8345" s="9" t="n"/>
      <c r="S8345" s="8" t="n"/>
      <c r="T8345" s="8" t="n"/>
      <c r="U8345" s="8" t="n"/>
      <c r="V8345" s="11">
        <f>IF(OR(B8345="",C8345=""),"",CONCATENATE(B8345,".",C8345))</f>
        <v/>
      </c>
      <c r="W8345" s="6">
        <f>UPPER(TRIM(H8345))</f>
        <v/>
      </c>
      <c r="X8345" s="6">
        <f>UPPER(TRIM(I8345))</f>
        <v/>
      </c>
      <c r="Y8345" s="6">
        <f>IF(V8345&lt;&gt;"",IFERROR(INDEX(federal_program_name_lookup,MATCH(V8345,aln_lookup,0)),""),"")</f>
        <v/>
      </c>
    </row>
    <row r="8346">
      <c r="A8346" s="6">
        <f>IF(B8346&lt;&gt;"", "AWARD-"&amp;TEXT(ROW()-1,"0000"), "")</f>
        <v/>
      </c>
      <c r="B8346" s="7" t="n"/>
      <c r="C8346" s="7" t="n"/>
      <c r="D8346" s="7" t="n"/>
      <c r="E8346" s="8" t="n"/>
      <c r="F8346" s="9" t="n"/>
      <c r="G8346" s="8" t="n"/>
      <c r="H8346" s="8" t="n"/>
      <c r="I8346" s="8" t="n"/>
      <c r="J8346" s="10">
        <f>IF(A8346="",0,SUMIFS(amount_expended,cfda_key,V8346))</f>
        <v/>
      </c>
      <c r="K8346" s="10">
        <f>IF(G8346="OTHER CLUSTER NOT LISTED ABOVE",SUMIFS(amount_expended,uniform_other_cluster_name,X8346), IF(AND(OR(G8346="N/A",G8346=""),H8346=""),0,IF(G8346="STATE CLUSTER",SUMIFS(amount_expended,uniform_state_cluster_name,W8346),SUMIFS(amount_expended,cluster_name,G8346))))</f>
        <v/>
      </c>
      <c r="L8346" s="8" t="n"/>
      <c r="M8346" s="7" t="n"/>
      <c r="N8346" s="8" t="n"/>
      <c r="O8346" s="7" t="n"/>
      <c r="P8346" s="7" t="n"/>
      <c r="Q8346" s="8" t="n"/>
      <c r="R8346" s="9" t="n"/>
      <c r="S8346" s="8" t="n"/>
      <c r="T8346" s="8" t="n"/>
      <c r="U8346" s="8" t="n"/>
      <c r="V8346" s="11">
        <f>IF(OR(B8346="",C8346=""),"",CONCATENATE(B8346,".",C8346))</f>
        <v/>
      </c>
      <c r="W8346" s="6">
        <f>UPPER(TRIM(H8346))</f>
        <v/>
      </c>
      <c r="X8346" s="6">
        <f>UPPER(TRIM(I8346))</f>
        <v/>
      </c>
      <c r="Y8346" s="6">
        <f>IF(V8346&lt;&gt;"",IFERROR(INDEX(federal_program_name_lookup,MATCH(V8346,aln_lookup,0)),""),"")</f>
        <v/>
      </c>
    </row>
    <row r="8347">
      <c r="A8347" s="6">
        <f>IF(B8347&lt;&gt;"", "AWARD-"&amp;TEXT(ROW()-1,"0000"), "")</f>
        <v/>
      </c>
      <c r="B8347" s="7" t="n"/>
      <c r="C8347" s="7" t="n"/>
      <c r="D8347" s="7" t="n"/>
      <c r="E8347" s="8" t="n"/>
      <c r="F8347" s="9" t="n"/>
      <c r="G8347" s="8" t="n"/>
      <c r="H8347" s="8" t="n"/>
      <c r="I8347" s="8" t="n"/>
      <c r="J8347" s="10">
        <f>IF(A8347="",0,SUMIFS(amount_expended,cfda_key,V8347))</f>
        <v/>
      </c>
      <c r="K8347" s="10">
        <f>IF(G8347="OTHER CLUSTER NOT LISTED ABOVE",SUMIFS(amount_expended,uniform_other_cluster_name,X8347), IF(AND(OR(G8347="N/A",G8347=""),H8347=""),0,IF(G8347="STATE CLUSTER",SUMIFS(amount_expended,uniform_state_cluster_name,W8347),SUMIFS(amount_expended,cluster_name,G8347))))</f>
        <v/>
      </c>
      <c r="L8347" s="8" t="n"/>
      <c r="M8347" s="7" t="n"/>
      <c r="N8347" s="8" t="n"/>
      <c r="O8347" s="7" t="n"/>
      <c r="P8347" s="7" t="n"/>
      <c r="Q8347" s="8" t="n"/>
      <c r="R8347" s="9" t="n"/>
      <c r="S8347" s="8" t="n"/>
      <c r="T8347" s="8" t="n"/>
      <c r="U8347" s="8" t="n"/>
      <c r="V8347" s="11">
        <f>IF(OR(B8347="",C8347=""),"",CONCATENATE(B8347,".",C8347))</f>
        <v/>
      </c>
      <c r="W8347" s="6">
        <f>UPPER(TRIM(H8347))</f>
        <v/>
      </c>
      <c r="X8347" s="6">
        <f>UPPER(TRIM(I8347))</f>
        <v/>
      </c>
      <c r="Y8347" s="6">
        <f>IF(V8347&lt;&gt;"",IFERROR(INDEX(federal_program_name_lookup,MATCH(V8347,aln_lookup,0)),""),"")</f>
        <v/>
      </c>
    </row>
    <row r="8348">
      <c r="A8348" s="6">
        <f>IF(B8348&lt;&gt;"", "AWARD-"&amp;TEXT(ROW()-1,"0000"), "")</f>
        <v/>
      </c>
      <c r="B8348" s="7" t="n"/>
      <c r="C8348" s="7" t="n"/>
      <c r="D8348" s="7" t="n"/>
      <c r="E8348" s="8" t="n"/>
      <c r="F8348" s="9" t="n"/>
      <c r="G8348" s="8" t="n"/>
      <c r="H8348" s="8" t="n"/>
      <c r="I8348" s="8" t="n"/>
      <c r="J8348" s="10">
        <f>IF(A8348="",0,SUMIFS(amount_expended,cfda_key,V8348))</f>
        <v/>
      </c>
      <c r="K8348" s="10">
        <f>IF(G8348="OTHER CLUSTER NOT LISTED ABOVE",SUMIFS(amount_expended,uniform_other_cluster_name,X8348), IF(AND(OR(G8348="N/A",G8348=""),H8348=""),0,IF(G8348="STATE CLUSTER",SUMIFS(amount_expended,uniform_state_cluster_name,W8348),SUMIFS(amount_expended,cluster_name,G8348))))</f>
        <v/>
      </c>
      <c r="L8348" s="8" t="n"/>
      <c r="M8348" s="7" t="n"/>
      <c r="N8348" s="8" t="n"/>
      <c r="O8348" s="7" t="n"/>
      <c r="P8348" s="7" t="n"/>
      <c r="Q8348" s="8" t="n"/>
      <c r="R8348" s="9" t="n"/>
      <c r="S8348" s="8" t="n"/>
      <c r="T8348" s="8" t="n"/>
      <c r="U8348" s="8" t="n"/>
      <c r="V8348" s="11">
        <f>IF(OR(B8348="",C8348=""),"",CONCATENATE(B8348,".",C8348))</f>
        <v/>
      </c>
      <c r="W8348" s="6">
        <f>UPPER(TRIM(H8348))</f>
        <v/>
      </c>
      <c r="X8348" s="6">
        <f>UPPER(TRIM(I8348))</f>
        <v/>
      </c>
      <c r="Y8348" s="6">
        <f>IF(V8348&lt;&gt;"",IFERROR(INDEX(federal_program_name_lookup,MATCH(V8348,aln_lookup,0)),""),"")</f>
        <v/>
      </c>
    </row>
    <row r="8349">
      <c r="A8349" s="6">
        <f>IF(B8349&lt;&gt;"", "AWARD-"&amp;TEXT(ROW()-1,"0000"), "")</f>
        <v/>
      </c>
      <c r="B8349" s="7" t="n"/>
      <c r="C8349" s="7" t="n"/>
      <c r="D8349" s="7" t="n"/>
      <c r="E8349" s="8" t="n"/>
      <c r="F8349" s="9" t="n"/>
      <c r="G8349" s="8" t="n"/>
      <c r="H8349" s="8" t="n"/>
      <c r="I8349" s="8" t="n"/>
      <c r="J8349" s="10">
        <f>IF(A8349="",0,SUMIFS(amount_expended,cfda_key,V8349))</f>
        <v/>
      </c>
      <c r="K8349" s="10">
        <f>IF(G8349="OTHER CLUSTER NOT LISTED ABOVE",SUMIFS(amount_expended,uniform_other_cluster_name,X8349), IF(AND(OR(G8349="N/A",G8349=""),H8349=""),0,IF(G8349="STATE CLUSTER",SUMIFS(amount_expended,uniform_state_cluster_name,W8349),SUMIFS(amount_expended,cluster_name,G8349))))</f>
        <v/>
      </c>
      <c r="L8349" s="8" t="n"/>
      <c r="M8349" s="7" t="n"/>
      <c r="N8349" s="8" t="n"/>
      <c r="O8349" s="7" t="n"/>
      <c r="P8349" s="7" t="n"/>
      <c r="Q8349" s="8" t="n"/>
      <c r="R8349" s="9" t="n"/>
      <c r="S8349" s="8" t="n"/>
      <c r="T8349" s="8" t="n"/>
      <c r="U8349" s="8" t="n"/>
      <c r="V8349" s="11">
        <f>IF(OR(B8349="",C8349=""),"",CONCATENATE(B8349,".",C8349))</f>
        <v/>
      </c>
      <c r="W8349" s="6">
        <f>UPPER(TRIM(H8349))</f>
        <v/>
      </c>
      <c r="X8349" s="6">
        <f>UPPER(TRIM(I8349))</f>
        <v/>
      </c>
      <c r="Y8349" s="6">
        <f>IF(V8349&lt;&gt;"",IFERROR(INDEX(federal_program_name_lookup,MATCH(V8349,aln_lookup,0)),""),"")</f>
        <v/>
      </c>
    </row>
    <row r="8350">
      <c r="A8350" s="6">
        <f>IF(B8350&lt;&gt;"", "AWARD-"&amp;TEXT(ROW()-1,"0000"), "")</f>
        <v/>
      </c>
      <c r="B8350" s="7" t="n"/>
      <c r="C8350" s="7" t="n"/>
      <c r="D8350" s="7" t="n"/>
      <c r="E8350" s="8" t="n"/>
      <c r="F8350" s="9" t="n"/>
      <c r="G8350" s="8" t="n"/>
      <c r="H8350" s="8" t="n"/>
      <c r="I8350" s="8" t="n"/>
      <c r="J8350" s="10">
        <f>IF(A8350="",0,SUMIFS(amount_expended,cfda_key,V8350))</f>
        <v/>
      </c>
      <c r="K8350" s="10">
        <f>IF(G8350="OTHER CLUSTER NOT LISTED ABOVE",SUMIFS(amount_expended,uniform_other_cluster_name,X8350), IF(AND(OR(G8350="N/A",G8350=""),H8350=""),0,IF(G8350="STATE CLUSTER",SUMIFS(amount_expended,uniform_state_cluster_name,W8350),SUMIFS(amount_expended,cluster_name,G8350))))</f>
        <v/>
      </c>
      <c r="L8350" s="8" t="n"/>
      <c r="M8350" s="7" t="n"/>
      <c r="N8350" s="8" t="n"/>
      <c r="O8350" s="7" t="n"/>
      <c r="P8350" s="7" t="n"/>
      <c r="Q8350" s="8" t="n"/>
      <c r="R8350" s="9" t="n"/>
      <c r="S8350" s="8" t="n"/>
      <c r="T8350" s="8" t="n"/>
      <c r="U8350" s="8" t="n"/>
      <c r="V8350" s="11">
        <f>IF(OR(B8350="",C8350=""),"",CONCATENATE(B8350,".",C8350))</f>
        <v/>
      </c>
      <c r="W8350" s="6">
        <f>UPPER(TRIM(H8350))</f>
        <v/>
      </c>
      <c r="X8350" s="6">
        <f>UPPER(TRIM(I8350))</f>
        <v/>
      </c>
      <c r="Y8350" s="6">
        <f>IF(V8350&lt;&gt;"",IFERROR(INDEX(federal_program_name_lookup,MATCH(V8350,aln_lookup,0)),""),"")</f>
        <v/>
      </c>
    </row>
    <row r="8351">
      <c r="A8351" s="6">
        <f>IF(B8351&lt;&gt;"", "AWARD-"&amp;TEXT(ROW()-1,"0000"), "")</f>
        <v/>
      </c>
      <c r="B8351" s="7" t="n"/>
      <c r="C8351" s="7" t="n"/>
      <c r="D8351" s="7" t="n"/>
      <c r="E8351" s="8" t="n"/>
      <c r="F8351" s="9" t="n"/>
      <c r="G8351" s="8" t="n"/>
      <c r="H8351" s="8" t="n"/>
      <c r="I8351" s="8" t="n"/>
      <c r="J8351" s="10">
        <f>IF(A8351="",0,SUMIFS(amount_expended,cfda_key,V8351))</f>
        <v/>
      </c>
      <c r="K8351" s="10">
        <f>IF(G8351="OTHER CLUSTER NOT LISTED ABOVE",SUMIFS(amount_expended,uniform_other_cluster_name,X8351), IF(AND(OR(G8351="N/A",G8351=""),H8351=""),0,IF(G8351="STATE CLUSTER",SUMIFS(amount_expended,uniform_state_cluster_name,W8351),SUMIFS(amount_expended,cluster_name,G8351))))</f>
        <v/>
      </c>
      <c r="L8351" s="8" t="n"/>
      <c r="M8351" s="7" t="n"/>
      <c r="N8351" s="8" t="n"/>
      <c r="O8351" s="7" t="n"/>
      <c r="P8351" s="7" t="n"/>
      <c r="Q8351" s="8" t="n"/>
      <c r="R8351" s="9" t="n"/>
      <c r="S8351" s="8" t="n"/>
      <c r="T8351" s="8" t="n"/>
      <c r="U8351" s="8" t="n"/>
      <c r="V8351" s="11">
        <f>IF(OR(B8351="",C8351=""),"",CONCATENATE(B8351,".",C8351))</f>
        <v/>
      </c>
      <c r="W8351" s="6">
        <f>UPPER(TRIM(H8351))</f>
        <v/>
      </c>
      <c r="X8351" s="6">
        <f>UPPER(TRIM(I8351))</f>
        <v/>
      </c>
      <c r="Y8351" s="6">
        <f>IF(V8351&lt;&gt;"",IFERROR(INDEX(federal_program_name_lookup,MATCH(V8351,aln_lookup,0)),""),"")</f>
        <v/>
      </c>
    </row>
    <row r="8352">
      <c r="A8352" s="6">
        <f>IF(B8352&lt;&gt;"", "AWARD-"&amp;TEXT(ROW()-1,"0000"), "")</f>
        <v/>
      </c>
      <c r="B8352" s="7" t="n"/>
      <c r="C8352" s="7" t="n"/>
      <c r="D8352" s="7" t="n"/>
      <c r="E8352" s="8" t="n"/>
      <c r="F8352" s="9" t="n"/>
      <c r="G8352" s="8" t="n"/>
      <c r="H8352" s="8" t="n"/>
      <c r="I8352" s="8" t="n"/>
      <c r="J8352" s="10">
        <f>IF(A8352="",0,SUMIFS(amount_expended,cfda_key,V8352))</f>
        <v/>
      </c>
      <c r="K8352" s="10">
        <f>IF(G8352="OTHER CLUSTER NOT LISTED ABOVE",SUMIFS(amount_expended,uniform_other_cluster_name,X8352), IF(AND(OR(G8352="N/A",G8352=""),H8352=""),0,IF(G8352="STATE CLUSTER",SUMIFS(amount_expended,uniform_state_cluster_name,W8352),SUMIFS(amount_expended,cluster_name,G8352))))</f>
        <v/>
      </c>
      <c r="L8352" s="8" t="n"/>
      <c r="M8352" s="7" t="n"/>
      <c r="N8352" s="8" t="n"/>
      <c r="O8352" s="7" t="n"/>
      <c r="P8352" s="7" t="n"/>
      <c r="Q8352" s="8" t="n"/>
      <c r="R8352" s="9" t="n"/>
      <c r="S8352" s="8" t="n"/>
      <c r="T8352" s="8" t="n"/>
      <c r="U8352" s="8" t="n"/>
      <c r="V8352" s="11">
        <f>IF(OR(B8352="",C8352=""),"",CONCATENATE(B8352,".",C8352))</f>
        <v/>
      </c>
      <c r="W8352" s="6">
        <f>UPPER(TRIM(H8352))</f>
        <v/>
      </c>
      <c r="X8352" s="6">
        <f>UPPER(TRIM(I8352))</f>
        <v/>
      </c>
      <c r="Y8352" s="6">
        <f>IF(V8352&lt;&gt;"",IFERROR(INDEX(federal_program_name_lookup,MATCH(V8352,aln_lookup,0)),""),"")</f>
        <v/>
      </c>
    </row>
    <row r="8353">
      <c r="A8353" s="6">
        <f>IF(B8353&lt;&gt;"", "AWARD-"&amp;TEXT(ROW()-1,"0000"), "")</f>
        <v/>
      </c>
      <c r="B8353" s="7" t="n"/>
      <c r="C8353" s="7" t="n"/>
      <c r="D8353" s="7" t="n"/>
      <c r="E8353" s="8" t="n"/>
      <c r="F8353" s="9" t="n"/>
      <c r="G8353" s="8" t="n"/>
      <c r="H8353" s="8" t="n"/>
      <c r="I8353" s="8" t="n"/>
      <c r="J8353" s="10">
        <f>IF(A8353="",0,SUMIFS(amount_expended,cfda_key,V8353))</f>
        <v/>
      </c>
      <c r="K8353" s="10">
        <f>IF(G8353="OTHER CLUSTER NOT LISTED ABOVE",SUMIFS(amount_expended,uniform_other_cluster_name,X8353), IF(AND(OR(G8353="N/A",G8353=""),H8353=""),0,IF(G8353="STATE CLUSTER",SUMIFS(amount_expended,uniform_state_cluster_name,W8353),SUMIFS(amount_expended,cluster_name,G8353))))</f>
        <v/>
      </c>
      <c r="L8353" s="8" t="n"/>
      <c r="M8353" s="7" t="n"/>
      <c r="N8353" s="8" t="n"/>
      <c r="O8353" s="7" t="n"/>
      <c r="P8353" s="7" t="n"/>
      <c r="Q8353" s="8" t="n"/>
      <c r="R8353" s="9" t="n"/>
      <c r="S8353" s="8" t="n"/>
      <c r="T8353" s="8" t="n"/>
      <c r="U8353" s="8" t="n"/>
      <c r="V8353" s="11">
        <f>IF(OR(B8353="",C8353=""),"",CONCATENATE(B8353,".",C8353))</f>
        <v/>
      </c>
      <c r="W8353" s="6">
        <f>UPPER(TRIM(H8353))</f>
        <v/>
      </c>
      <c r="X8353" s="6">
        <f>UPPER(TRIM(I8353))</f>
        <v/>
      </c>
      <c r="Y8353" s="6">
        <f>IF(V8353&lt;&gt;"",IFERROR(INDEX(federal_program_name_lookup,MATCH(V8353,aln_lookup,0)),""),"")</f>
        <v/>
      </c>
    </row>
    <row r="8354">
      <c r="A8354" s="6">
        <f>IF(B8354&lt;&gt;"", "AWARD-"&amp;TEXT(ROW()-1,"0000"), "")</f>
        <v/>
      </c>
      <c r="B8354" s="7" t="n"/>
      <c r="C8354" s="7" t="n"/>
      <c r="D8354" s="7" t="n"/>
      <c r="E8354" s="8" t="n"/>
      <c r="F8354" s="9" t="n"/>
      <c r="G8354" s="8" t="n"/>
      <c r="H8354" s="8" t="n"/>
      <c r="I8354" s="8" t="n"/>
      <c r="J8354" s="10">
        <f>IF(A8354="",0,SUMIFS(amount_expended,cfda_key,V8354))</f>
        <v/>
      </c>
      <c r="K8354" s="10">
        <f>IF(G8354="OTHER CLUSTER NOT LISTED ABOVE",SUMIFS(amount_expended,uniform_other_cluster_name,X8354), IF(AND(OR(G8354="N/A",G8354=""),H8354=""),0,IF(G8354="STATE CLUSTER",SUMIFS(amount_expended,uniform_state_cluster_name,W8354),SUMIFS(amount_expended,cluster_name,G8354))))</f>
        <v/>
      </c>
      <c r="L8354" s="8" t="n"/>
      <c r="M8354" s="7" t="n"/>
      <c r="N8354" s="8" t="n"/>
      <c r="O8354" s="7" t="n"/>
      <c r="P8354" s="7" t="n"/>
      <c r="Q8354" s="8" t="n"/>
      <c r="R8354" s="9" t="n"/>
      <c r="S8354" s="8" t="n"/>
      <c r="T8354" s="8" t="n"/>
      <c r="U8354" s="8" t="n"/>
      <c r="V8354" s="11">
        <f>IF(OR(B8354="",C8354=""),"",CONCATENATE(B8354,".",C8354))</f>
        <v/>
      </c>
      <c r="W8354" s="6">
        <f>UPPER(TRIM(H8354))</f>
        <v/>
      </c>
      <c r="X8354" s="6">
        <f>UPPER(TRIM(I8354))</f>
        <v/>
      </c>
      <c r="Y8354" s="6">
        <f>IF(V8354&lt;&gt;"",IFERROR(INDEX(federal_program_name_lookup,MATCH(V8354,aln_lookup,0)),""),"")</f>
        <v/>
      </c>
    </row>
    <row r="8355">
      <c r="A8355" s="6">
        <f>IF(B8355&lt;&gt;"", "AWARD-"&amp;TEXT(ROW()-1,"0000"), "")</f>
        <v/>
      </c>
      <c r="B8355" s="7" t="n"/>
      <c r="C8355" s="7" t="n"/>
      <c r="D8355" s="7" t="n"/>
      <c r="E8355" s="8" t="n"/>
      <c r="F8355" s="9" t="n"/>
      <c r="G8355" s="8" t="n"/>
      <c r="H8355" s="8" t="n"/>
      <c r="I8355" s="8" t="n"/>
      <c r="J8355" s="10">
        <f>IF(A8355="",0,SUMIFS(amount_expended,cfda_key,V8355))</f>
        <v/>
      </c>
      <c r="K8355" s="10">
        <f>IF(G8355="OTHER CLUSTER NOT LISTED ABOVE",SUMIFS(amount_expended,uniform_other_cluster_name,X8355), IF(AND(OR(G8355="N/A",G8355=""),H8355=""),0,IF(G8355="STATE CLUSTER",SUMIFS(amount_expended,uniform_state_cluster_name,W8355),SUMIFS(amount_expended,cluster_name,G8355))))</f>
        <v/>
      </c>
      <c r="L8355" s="8" t="n"/>
      <c r="M8355" s="7" t="n"/>
      <c r="N8355" s="8" t="n"/>
      <c r="O8355" s="7" t="n"/>
      <c r="P8355" s="7" t="n"/>
      <c r="Q8355" s="8" t="n"/>
      <c r="R8355" s="9" t="n"/>
      <c r="S8355" s="8" t="n"/>
      <c r="T8355" s="8" t="n"/>
      <c r="U8355" s="8" t="n"/>
      <c r="V8355" s="11">
        <f>IF(OR(B8355="",C8355=""),"",CONCATENATE(B8355,".",C8355))</f>
        <v/>
      </c>
      <c r="W8355" s="6">
        <f>UPPER(TRIM(H8355))</f>
        <v/>
      </c>
      <c r="X8355" s="6">
        <f>UPPER(TRIM(I8355))</f>
        <v/>
      </c>
      <c r="Y8355" s="6">
        <f>IF(V8355&lt;&gt;"",IFERROR(INDEX(federal_program_name_lookup,MATCH(V8355,aln_lookup,0)),""),"")</f>
        <v/>
      </c>
    </row>
    <row r="8356">
      <c r="A8356" s="6">
        <f>IF(B8356&lt;&gt;"", "AWARD-"&amp;TEXT(ROW()-1,"0000"), "")</f>
        <v/>
      </c>
      <c r="B8356" s="7" t="n"/>
      <c r="C8356" s="7" t="n"/>
      <c r="D8356" s="7" t="n"/>
      <c r="E8356" s="8" t="n"/>
      <c r="F8356" s="9" t="n"/>
      <c r="G8356" s="8" t="n"/>
      <c r="H8356" s="8" t="n"/>
      <c r="I8356" s="8" t="n"/>
      <c r="J8356" s="10">
        <f>IF(A8356="",0,SUMIFS(amount_expended,cfda_key,V8356))</f>
        <v/>
      </c>
      <c r="K8356" s="10">
        <f>IF(G8356="OTHER CLUSTER NOT LISTED ABOVE",SUMIFS(amount_expended,uniform_other_cluster_name,X8356), IF(AND(OR(G8356="N/A",G8356=""),H8356=""),0,IF(G8356="STATE CLUSTER",SUMIFS(amount_expended,uniform_state_cluster_name,W8356),SUMIFS(amount_expended,cluster_name,G8356))))</f>
        <v/>
      </c>
      <c r="L8356" s="8" t="n"/>
      <c r="M8356" s="7" t="n"/>
      <c r="N8356" s="8" t="n"/>
      <c r="O8356" s="7" t="n"/>
      <c r="P8356" s="7" t="n"/>
      <c r="Q8356" s="8" t="n"/>
      <c r="R8356" s="9" t="n"/>
      <c r="S8356" s="8" t="n"/>
      <c r="T8356" s="8" t="n"/>
      <c r="U8356" s="8" t="n"/>
      <c r="V8356" s="11">
        <f>IF(OR(B8356="",C8356=""),"",CONCATENATE(B8356,".",C8356))</f>
        <v/>
      </c>
      <c r="W8356" s="6">
        <f>UPPER(TRIM(H8356))</f>
        <v/>
      </c>
      <c r="X8356" s="6">
        <f>UPPER(TRIM(I8356))</f>
        <v/>
      </c>
      <c r="Y8356" s="6">
        <f>IF(V8356&lt;&gt;"",IFERROR(INDEX(federal_program_name_lookup,MATCH(V8356,aln_lookup,0)),""),"")</f>
        <v/>
      </c>
    </row>
    <row r="8357">
      <c r="A8357" s="6">
        <f>IF(B8357&lt;&gt;"", "AWARD-"&amp;TEXT(ROW()-1,"0000"), "")</f>
        <v/>
      </c>
      <c r="B8357" s="7" t="n"/>
      <c r="C8357" s="7" t="n"/>
      <c r="D8357" s="7" t="n"/>
      <c r="E8357" s="8" t="n"/>
      <c r="F8357" s="9" t="n"/>
      <c r="G8357" s="8" t="n"/>
      <c r="H8357" s="8" t="n"/>
      <c r="I8357" s="8" t="n"/>
      <c r="J8357" s="10">
        <f>IF(A8357="",0,SUMIFS(amount_expended,cfda_key,V8357))</f>
        <v/>
      </c>
      <c r="K8357" s="10">
        <f>IF(G8357="OTHER CLUSTER NOT LISTED ABOVE",SUMIFS(amount_expended,uniform_other_cluster_name,X8357), IF(AND(OR(G8357="N/A",G8357=""),H8357=""),0,IF(G8357="STATE CLUSTER",SUMIFS(amount_expended,uniform_state_cluster_name,W8357),SUMIFS(amount_expended,cluster_name,G8357))))</f>
        <v/>
      </c>
      <c r="L8357" s="8" t="n"/>
      <c r="M8357" s="7" t="n"/>
      <c r="N8357" s="8" t="n"/>
      <c r="O8357" s="7" t="n"/>
      <c r="P8357" s="7" t="n"/>
      <c r="Q8357" s="8" t="n"/>
      <c r="R8357" s="9" t="n"/>
      <c r="S8357" s="8" t="n"/>
      <c r="T8357" s="8" t="n"/>
      <c r="U8357" s="8" t="n"/>
      <c r="V8357" s="11">
        <f>IF(OR(B8357="",C8357=""),"",CONCATENATE(B8357,".",C8357))</f>
        <v/>
      </c>
      <c r="W8357" s="6">
        <f>UPPER(TRIM(H8357))</f>
        <v/>
      </c>
      <c r="X8357" s="6">
        <f>UPPER(TRIM(I8357))</f>
        <v/>
      </c>
      <c r="Y8357" s="6">
        <f>IF(V8357&lt;&gt;"",IFERROR(INDEX(federal_program_name_lookup,MATCH(V8357,aln_lookup,0)),""),"")</f>
        <v/>
      </c>
    </row>
    <row r="8358">
      <c r="A8358" s="6">
        <f>IF(B8358&lt;&gt;"", "AWARD-"&amp;TEXT(ROW()-1,"0000"), "")</f>
        <v/>
      </c>
      <c r="B8358" s="7" t="n"/>
      <c r="C8358" s="7" t="n"/>
      <c r="D8358" s="7" t="n"/>
      <c r="E8358" s="8" t="n"/>
      <c r="F8358" s="9" t="n"/>
      <c r="G8358" s="8" t="n"/>
      <c r="H8358" s="8" t="n"/>
      <c r="I8358" s="8" t="n"/>
      <c r="J8358" s="10">
        <f>IF(A8358="",0,SUMIFS(amount_expended,cfda_key,V8358))</f>
        <v/>
      </c>
      <c r="K8358" s="10">
        <f>IF(G8358="OTHER CLUSTER NOT LISTED ABOVE",SUMIFS(amount_expended,uniform_other_cluster_name,X8358), IF(AND(OR(G8358="N/A",G8358=""),H8358=""),0,IF(G8358="STATE CLUSTER",SUMIFS(amount_expended,uniform_state_cluster_name,W8358),SUMIFS(amount_expended,cluster_name,G8358))))</f>
        <v/>
      </c>
      <c r="L8358" s="8" t="n"/>
      <c r="M8358" s="7" t="n"/>
      <c r="N8358" s="8" t="n"/>
      <c r="O8358" s="7" t="n"/>
      <c r="P8358" s="7" t="n"/>
      <c r="Q8358" s="8" t="n"/>
      <c r="R8358" s="9" t="n"/>
      <c r="S8358" s="8" t="n"/>
      <c r="T8358" s="8" t="n"/>
      <c r="U8358" s="8" t="n"/>
      <c r="V8358" s="11">
        <f>IF(OR(B8358="",C8358=""),"",CONCATENATE(B8358,".",C8358))</f>
        <v/>
      </c>
      <c r="W8358" s="6">
        <f>UPPER(TRIM(H8358))</f>
        <v/>
      </c>
      <c r="X8358" s="6">
        <f>UPPER(TRIM(I8358))</f>
        <v/>
      </c>
      <c r="Y8358" s="6">
        <f>IF(V8358&lt;&gt;"",IFERROR(INDEX(federal_program_name_lookup,MATCH(V8358,aln_lookup,0)),""),"")</f>
        <v/>
      </c>
    </row>
    <row r="8359">
      <c r="A8359" s="6">
        <f>IF(B8359&lt;&gt;"", "AWARD-"&amp;TEXT(ROW()-1,"0000"), "")</f>
        <v/>
      </c>
      <c r="B8359" s="7" t="n"/>
      <c r="C8359" s="7" t="n"/>
      <c r="D8359" s="7" t="n"/>
      <c r="E8359" s="8" t="n"/>
      <c r="F8359" s="9" t="n"/>
      <c r="G8359" s="8" t="n"/>
      <c r="H8359" s="8" t="n"/>
      <c r="I8359" s="8" t="n"/>
      <c r="J8359" s="10">
        <f>IF(A8359="",0,SUMIFS(amount_expended,cfda_key,V8359))</f>
        <v/>
      </c>
      <c r="K8359" s="10">
        <f>IF(G8359="OTHER CLUSTER NOT LISTED ABOVE",SUMIFS(amount_expended,uniform_other_cluster_name,X8359), IF(AND(OR(G8359="N/A",G8359=""),H8359=""),0,IF(G8359="STATE CLUSTER",SUMIFS(amount_expended,uniform_state_cluster_name,W8359),SUMIFS(amount_expended,cluster_name,G8359))))</f>
        <v/>
      </c>
      <c r="L8359" s="8" t="n"/>
      <c r="M8359" s="7" t="n"/>
      <c r="N8359" s="8" t="n"/>
      <c r="O8359" s="7" t="n"/>
      <c r="P8359" s="7" t="n"/>
      <c r="Q8359" s="8" t="n"/>
      <c r="R8359" s="9" t="n"/>
      <c r="S8359" s="8" t="n"/>
      <c r="T8359" s="8" t="n"/>
      <c r="U8359" s="8" t="n"/>
      <c r="V8359" s="11">
        <f>IF(OR(B8359="",C8359=""),"",CONCATENATE(B8359,".",C8359))</f>
        <v/>
      </c>
      <c r="W8359" s="6">
        <f>UPPER(TRIM(H8359))</f>
        <v/>
      </c>
      <c r="X8359" s="6">
        <f>UPPER(TRIM(I8359))</f>
        <v/>
      </c>
      <c r="Y8359" s="6">
        <f>IF(V8359&lt;&gt;"",IFERROR(INDEX(federal_program_name_lookup,MATCH(V8359,aln_lookup,0)),""),"")</f>
        <v/>
      </c>
    </row>
    <row r="8360">
      <c r="A8360" s="6">
        <f>IF(B8360&lt;&gt;"", "AWARD-"&amp;TEXT(ROW()-1,"0000"), "")</f>
        <v/>
      </c>
      <c r="B8360" s="7" t="n"/>
      <c r="C8360" s="7" t="n"/>
      <c r="D8360" s="7" t="n"/>
      <c r="E8360" s="8" t="n"/>
      <c r="F8360" s="9" t="n"/>
      <c r="G8360" s="8" t="n"/>
      <c r="H8360" s="8" t="n"/>
      <c r="I8360" s="8" t="n"/>
      <c r="J8360" s="10">
        <f>IF(A8360="",0,SUMIFS(amount_expended,cfda_key,V8360))</f>
        <v/>
      </c>
      <c r="K8360" s="10">
        <f>IF(G8360="OTHER CLUSTER NOT LISTED ABOVE",SUMIFS(amount_expended,uniform_other_cluster_name,X8360), IF(AND(OR(G8360="N/A",G8360=""),H8360=""),0,IF(G8360="STATE CLUSTER",SUMIFS(amount_expended,uniform_state_cluster_name,W8360),SUMIFS(amount_expended,cluster_name,G8360))))</f>
        <v/>
      </c>
      <c r="L8360" s="8" t="n"/>
      <c r="M8360" s="7" t="n"/>
      <c r="N8360" s="8" t="n"/>
      <c r="O8360" s="7" t="n"/>
      <c r="P8360" s="7" t="n"/>
      <c r="Q8360" s="8" t="n"/>
      <c r="R8360" s="9" t="n"/>
      <c r="S8360" s="8" t="n"/>
      <c r="T8360" s="8" t="n"/>
      <c r="U8360" s="8" t="n"/>
      <c r="V8360" s="11">
        <f>IF(OR(B8360="",C8360=""),"",CONCATENATE(B8360,".",C8360))</f>
        <v/>
      </c>
      <c r="W8360" s="6">
        <f>UPPER(TRIM(H8360))</f>
        <v/>
      </c>
      <c r="X8360" s="6">
        <f>UPPER(TRIM(I8360))</f>
        <v/>
      </c>
      <c r="Y8360" s="6">
        <f>IF(V8360&lt;&gt;"",IFERROR(INDEX(federal_program_name_lookup,MATCH(V8360,aln_lookup,0)),""),"")</f>
        <v/>
      </c>
    </row>
    <row r="8361">
      <c r="A8361" s="6">
        <f>IF(B8361&lt;&gt;"", "AWARD-"&amp;TEXT(ROW()-1,"0000"), "")</f>
        <v/>
      </c>
      <c r="B8361" s="7" t="n"/>
      <c r="C8361" s="7" t="n"/>
      <c r="D8361" s="7" t="n"/>
      <c r="E8361" s="8" t="n"/>
      <c r="F8361" s="9" t="n"/>
      <c r="G8361" s="8" t="n"/>
      <c r="H8361" s="8" t="n"/>
      <c r="I8361" s="8" t="n"/>
      <c r="J8361" s="10">
        <f>IF(A8361="",0,SUMIFS(amount_expended,cfda_key,V8361))</f>
        <v/>
      </c>
      <c r="K8361" s="10">
        <f>IF(G8361="OTHER CLUSTER NOT LISTED ABOVE",SUMIFS(amount_expended,uniform_other_cluster_name,X8361), IF(AND(OR(G8361="N/A",G8361=""),H8361=""),0,IF(G8361="STATE CLUSTER",SUMIFS(amount_expended,uniform_state_cluster_name,W8361),SUMIFS(amount_expended,cluster_name,G8361))))</f>
        <v/>
      </c>
      <c r="L8361" s="8" t="n"/>
      <c r="M8361" s="7" t="n"/>
      <c r="N8361" s="8" t="n"/>
      <c r="O8361" s="7" t="n"/>
      <c r="P8361" s="7" t="n"/>
      <c r="Q8361" s="8" t="n"/>
      <c r="R8361" s="9" t="n"/>
      <c r="S8361" s="8" t="n"/>
      <c r="T8361" s="8" t="n"/>
      <c r="U8361" s="8" t="n"/>
      <c r="V8361" s="11">
        <f>IF(OR(B8361="",C8361=""),"",CONCATENATE(B8361,".",C8361))</f>
        <v/>
      </c>
      <c r="W8361" s="6">
        <f>UPPER(TRIM(H8361))</f>
        <v/>
      </c>
      <c r="X8361" s="6">
        <f>UPPER(TRIM(I8361))</f>
        <v/>
      </c>
      <c r="Y8361" s="6">
        <f>IF(V8361&lt;&gt;"",IFERROR(INDEX(federal_program_name_lookup,MATCH(V8361,aln_lookup,0)),""),"")</f>
        <v/>
      </c>
    </row>
    <row r="8362">
      <c r="A8362" s="6">
        <f>IF(B8362&lt;&gt;"", "AWARD-"&amp;TEXT(ROW()-1,"0000"), "")</f>
        <v/>
      </c>
      <c r="B8362" s="7" t="n"/>
      <c r="C8362" s="7" t="n"/>
      <c r="D8362" s="7" t="n"/>
      <c r="E8362" s="8" t="n"/>
      <c r="F8362" s="9" t="n"/>
      <c r="G8362" s="8" t="n"/>
      <c r="H8362" s="8" t="n"/>
      <c r="I8362" s="8" t="n"/>
      <c r="J8362" s="10">
        <f>IF(A8362="",0,SUMIFS(amount_expended,cfda_key,V8362))</f>
        <v/>
      </c>
      <c r="K8362" s="10">
        <f>IF(G8362="OTHER CLUSTER NOT LISTED ABOVE",SUMIFS(amount_expended,uniform_other_cluster_name,X8362), IF(AND(OR(G8362="N/A",G8362=""),H8362=""),0,IF(G8362="STATE CLUSTER",SUMIFS(amount_expended,uniform_state_cluster_name,W8362),SUMIFS(amount_expended,cluster_name,G8362))))</f>
        <v/>
      </c>
      <c r="L8362" s="8" t="n"/>
      <c r="M8362" s="7" t="n"/>
      <c r="N8362" s="8" t="n"/>
      <c r="O8362" s="7" t="n"/>
      <c r="P8362" s="7" t="n"/>
      <c r="Q8362" s="8" t="n"/>
      <c r="R8362" s="9" t="n"/>
      <c r="S8362" s="8" t="n"/>
      <c r="T8362" s="8" t="n"/>
      <c r="U8362" s="8" t="n"/>
      <c r="V8362" s="11">
        <f>IF(OR(B8362="",C8362=""),"",CONCATENATE(B8362,".",C8362))</f>
        <v/>
      </c>
      <c r="W8362" s="6">
        <f>UPPER(TRIM(H8362))</f>
        <v/>
      </c>
      <c r="X8362" s="6">
        <f>UPPER(TRIM(I8362))</f>
        <v/>
      </c>
      <c r="Y8362" s="6">
        <f>IF(V8362&lt;&gt;"",IFERROR(INDEX(federal_program_name_lookup,MATCH(V8362,aln_lookup,0)),""),"")</f>
        <v/>
      </c>
    </row>
    <row r="8363">
      <c r="A8363" s="6">
        <f>IF(B8363&lt;&gt;"", "AWARD-"&amp;TEXT(ROW()-1,"0000"), "")</f>
        <v/>
      </c>
      <c r="B8363" s="7" t="n"/>
      <c r="C8363" s="7" t="n"/>
      <c r="D8363" s="7" t="n"/>
      <c r="E8363" s="8" t="n"/>
      <c r="F8363" s="9" t="n"/>
      <c r="G8363" s="8" t="n"/>
      <c r="H8363" s="8" t="n"/>
      <c r="I8363" s="8" t="n"/>
      <c r="J8363" s="10">
        <f>IF(A8363="",0,SUMIFS(amount_expended,cfda_key,V8363))</f>
        <v/>
      </c>
      <c r="K8363" s="10">
        <f>IF(G8363="OTHER CLUSTER NOT LISTED ABOVE",SUMIFS(amount_expended,uniform_other_cluster_name,X8363), IF(AND(OR(G8363="N/A",G8363=""),H8363=""),0,IF(G8363="STATE CLUSTER",SUMIFS(amount_expended,uniform_state_cluster_name,W8363),SUMIFS(amount_expended,cluster_name,G8363))))</f>
        <v/>
      </c>
      <c r="L8363" s="8" t="n"/>
      <c r="M8363" s="7" t="n"/>
      <c r="N8363" s="8" t="n"/>
      <c r="O8363" s="7" t="n"/>
      <c r="P8363" s="7" t="n"/>
      <c r="Q8363" s="8" t="n"/>
      <c r="R8363" s="9" t="n"/>
      <c r="S8363" s="8" t="n"/>
      <c r="T8363" s="8" t="n"/>
      <c r="U8363" s="8" t="n"/>
      <c r="V8363" s="11">
        <f>IF(OR(B8363="",C8363=""),"",CONCATENATE(B8363,".",C8363))</f>
        <v/>
      </c>
      <c r="W8363" s="6">
        <f>UPPER(TRIM(H8363))</f>
        <v/>
      </c>
      <c r="X8363" s="6">
        <f>UPPER(TRIM(I8363))</f>
        <v/>
      </c>
      <c r="Y8363" s="6">
        <f>IF(V8363&lt;&gt;"",IFERROR(INDEX(federal_program_name_lookup,MATCH(V8363,aln_lookup,0)),""),"")</f>
        <v/>
      </c>
    </row>
    <row r="8364">
      <c r="A8364" s="6">
        <f>IF(B8364&lt;&gt;"", "AWARD-"&amp;TEXT(ROW()-1,"0000"), "")</f>
        <v/>
      </c>
      <c r="B8364" s="7" t="n"/>
      <c r="C8364" s="7" t="n"/>
      <c r="D8364" s="7" t="n"/>
      <c r="E8364" s="8" t="n"/>
      <c r="F8364" s="9" t="n"/>
      <c r="G8364" s="8" t="n"/>
      <c r="H8364" s="8" t="n"/>
      <c r="I8364" s="8" t="n"/>
      <c r="J8364" s="10">
        <f>IF(A8364="",0,SUMIFS(amount_expended,cfda_key,V8364))</f>
        <v/>
      </c>
      <c r="K8364" s="10">
        <f>IF(G8364="OTHER CLUSTER NOT LISTED ABOVE",SUMIFS(amount_expended,uniform_other_cluster_name,X8364), IF(AND(OR(G8364="N/A",G8364=""),H8364=""),0,IF(G8364="STATE CLUSTER",SUMIFS(amount_expended,uniform_state_cluster_name,W8364),SUMIFS(amount_expended,cluster_name,G8364))))</f>
        <v/>
      </c>
      <c r="L8364" s="8" t="n"/>
      <c r="M8364" s="7" t="n"/>
      <c r="N8364" s="8" t="n"/>
      <c r="O8364" s="7" t="n"/>
      <c r="P8364" s="7" t="n"/>
      <c r="Q8364" s="8" t="n"/>
      <c r="R8364" s="9" t="n"/>
      <c r="S8364" s="8" t="n"/>
      <c r="T8364" s="8" t="n"/>
      <c r="U8364" s="8" t="n"/>
      <c r="V8364" s="11">
        <f>IF(OR(B8364="",C8364=""),"",CONCATENATE(B8364,".",C8364))</f>
        <v/>
      </c>
      <c r="W8364" s="6">
        <f>UPPER(TRIM(H8364))</f>
        <v/>
      </c>
      <c r="X8364" s="6">
        <f>UPPER(TRIM(I8364))</f>
        <v/>
      </c>
      <c r="Y8364" s="6">
        <f>IF(V8364&lt;&gt;"",IFERROR(INDEX(federal_program_name_lookup,MATCH(V8364,aln_lookup,0)),""),"")</f>
        <v/>
      </c>
    </row>
    <row r="8365">
      <c r="A8365" s="6">
        <f>IF(B8365&lt;&gt;"", "AWARD-"&amp;TEXT(ROW()-1,"0000"), "")</f>
        <v/>
      </c>
      <c r="B8365" s="7" t="n"/>
      <c r="C8365" s="7" t="n"/>
      <c r="D8365" s="7" t="n"/>
      <c r="E8365" s="8" t="n"/>
      <c r="F8365" s="9" t="n"/>
      <c r="G8365" s="8" t="n"/>
      <c r="H8365" s="8" t="n"/>
      <c r="I8365" s="8" t="n"/>
      <c r="J8365" s="10">
        <f>IF(A8365="",0,SUMIFS(amount_expended,cfda_key,V8365))</f>
        <v/>
      </c>
      <c r="K8365" s="10">
        <f>IF(G8365="OTHER CLUSTER NOT LISTED ABOVE",SUMIFS(amount_expended,uniform_other_cluster_name,X8365), IF(AND(OR(G8365="N/A",G8365=""),H8365=""),0,IF(G8365="STATE CLUSTER",SUMIFS(amount_expended,uniform_state_cluster_name,W8365),SUMIFS(amount_expended,cluster_name,G8365))))</f>
        <v/>
      </c>
      <c r="L8365" s="8" t="n"/>
      <c r="M8365" s="7" t="n"/>
      <c r="N8365" s="8" t="n"/>
      <c r="O8365" s="7" t="n"/>
      <c r="P8365" s="7" t="n"/>
      <c r="Q8365" s="8" t="n"/>
      <c r="R8365" s="9" t="n"/>
      <c r="S8365" s="8" t="n"/>
      <c r="T8365" s="8" t="n"/>
      <c r="U8365" s="8" t="n"/>
      <c r="V8365" s="11">
        <f>IF(OR(B8365="",C8365=""),"",CONCATENATE(B8365,".",C8365))</f>
        <v/>
      </c>
      <c r="W8365" s="6">
        <f>UPPER(TRIM(H8365))</f>
        <v/>
      </c>
      <c r="X8365" s="6">
        <f>UPPER(TRIM(I8365))</f>
        <v/>
      </c>
      <c r="Y8365" s="6">
        <f>IF(V8365&lt;&gt;"",IFERROR(INDEX(federal_program_name_lookup,MATCH(V8365,aln_lookup,0)),""),"")</f>
        <v/>
      </c>
    </row>
    <row r="8366">
      <c r="A8366" s="6">
        <f>IF(B8366&lt;&gt;"", "AWARD-"&amp;TEXT(ROW()-1,"0000"), "")</f>
        <v/>
      </c>
      <c r="B8366" s="7" t="n"/>
      <c r="C8366" s="7" t="n"/>
      <c r="D8366" s="7" t="n"/>
      <c r="E8366" s="8" t="n"/>
      <c r="F8366" s="9" t="n"/>
      <c r="G8366" s="8" t="n"/>
      <c r="H8366" s="8" t="n"/>
      <c r="I8366" s="8" t="n"/>
      <c r="J8366" s="10">
        <f>IF(A8366="",0,SUMIFS(amount_expended,cfda_key,V8366))</f>
        <v/>
      </c>
      <c r="K8366" s="10">
        <f>IF(G8366="OTHER CLUSTER NOT LISTED ABOVE",SUMIFS(amount_expended,uniform_other_cluster_name,X8366), IF(AND(OR(G8366="N/A",G8366=""),H8366=""),0,IF(G8366="STATE CLUSTER",SUMIFS(amount_expended,uniform_state_cluster_name,W8366),SUMIFS(amount_expended,cluster_name,G8366))))</f>
        <v/>
      </c>
      <c r="L8366" s="8" t="n"/>
      <c r="M8366" s="7" t="n"/>
      <c r="N8366" s="8" t="n"/>
      <c r="O8366" s="7" t="n"/>
      <c r="P8366" s="7" t="n"/>
      <c r="Q8366" s="8" t="n"/>
      <c r="R8366" s="9" t="n"/>
      <c r="S8366" s="8" t="n"/>
      <c r="T8366" s="8" t="n"/>
      <c r="U8366" s="8" t="n"/>
      <c r="V8366" s="11">
        <f>IF(OR(B8366="",C8366=""),"",CONCATENATE(B8366,".",C8366))</f>
        <v/>
      </c>
      <c r="W8366" s="6">
        <f>UPPER(TRIM(H8366))</f>
        <v/>
      </c>
      <c r="X8366" s="6">
        <f>UPPER(TRIM(I8366))</f>
        <v/>
      </c>
      <c r="Y8366" s="6">
        <f>IF(V8366&lt;&gt;"",IFERROR(INDEX(federal_program_name_lookup,MATCH(V8366,aln_lookup,0)),""),"")</f>
        <v/>
      </c>
    </row>
    <row r="8367">
      <c r="A8367" s="6">
        <f>IF(B8367&lt;&gt;"", "AWARD-"&amp;TEXT(ROW()-1,"0000"), "")</f>
        <v/>
      </c>
      <c r="B8367" s="7" t="n"/>
      <c r="C8367" s="7" t="n"/>
      <c r="D8367" s="7" t="n"/>
      <c r="E8367" s="8" t="n"/>
      <c r="F8367" s="9" t="n"/>
      <c r="G8367" s="8" t="n"/>
      <c r="H8367" s="8" t="n"/>
      <c r="I8367" s="8" t="n"/>
      <c r="J8367" s="10">
        <f>IF(A8367="",0,SUMIFS(amount_expended,cfda_key,V8367))</f>
        <v/>
      </c>
      <c r="K8367" s="10">
        <f>IF(G8367="OTHER CLUSTER NOT LISTED ABOVE",SUMIFS(amount_expended,uniform_other_cluster_name,X8367), IF(AND(OR(G8367="N/A",G8367=""),H8367=""),0,IF(G8367="STATE CLUSTER",SUMIFS(amount_expended,uniform_state_cluster_name,W8367),SUMIFS(amount_expended,cluster_name,G8367))))</f>
        <v/>
      </c>
      <c r="L8367" s="8" t="n"/>
      <c r="M8367" s="7" t="n"/>
      <c r="N8367" s="8" t="n"/>
      <c r="O8367" s="7" t="n"/>
      <c r="P8367" s="7" t="n"/>
      <c r="Q8367" s="8" t="n"/>
      <c r="R8367" s="9" t="n"/>
      <c r="S8367" s="8" t="n"/>
      <c r="T8367" s="8" t="n"/>
      <c r="U8367" s="8" t="n"/>
      <c r="V8367" s="11">
        <f>IF(OR(B8367="",C8367=""),"",CONCATENATE(B8367,".",C8367))</f>
        <v/>
      </c>
      <c r="W8367" s="6">
        <f>UPPER(TRIM(H8367))</f>
        <v/>
      </c>
      <c r="X8367" s="6">
        <f>UPPER(TRIM(I8367))</f>
        <v/>
      </c>
      <c r="Y8367" s="6">
        <f>IF(V8367&lt;&gt;"",IFERROR(INDEX(federal_program_name_lookup,MATCH(V8367,aln_lookup,0)),""),"")</f>
        <v/>
      </c>
    </row>
    <row r="8368">
      <c r="A8368" s="6">
        <f>IF(B8368&lt;&gt;"", "AWARD-"&amp;TEXT(ROW()-1,"0000"), "")</f>
        <v/>
      </c>
      <c r="B8368" s="7" t="n"/>
      <c r="C8368" s="7" t="n"/>
      <c r="D8368" s="7" t="n"/>
      <c r="E8368" s="8" t="n"/>
      <c r="F8368" s="9" t="n"/>
      <c r="G8368" s="8" t="n"/>
      <c r="H8368" s="8" t="n"/>
      <c r="I8368" s="8" t="n"/>
      <c r="J8368" s="10">
        <f>IF(A8368="",0,SUMIFS(amount_expended,cfda_key,V8368))</f>
        <v/>
      </c>
      <c r="K8368" s="10">
        <f>IF(G8368="OTHER CLUSTER NOT LISTED ABOVE",SUMIFS(amount_expended,uniform_other_cluster_name,X8368), IF(AND(OR(G8368="N/A",G8368=""),H8368=""),0,IF(G8368="STATE CLUSTER",SUMIFS(amount_expended,uniform_state_cluster_name,W8368),SUMIFS(amount_expended,cluster_name,G8368))))</f>
        <v/>
      </c>
      <c r="L8368" s="8" t="n"/>
      <c r="M8368" s="7" t="n"/>
      <c r="N8368" s="8" t="n"/>
      <c r="O8368" s="7" t="n"/>
      <c r="P8368" s="7" t="n"/>
      <c r="Q8368" s="8" t="n"/>
      <c r="R8368" s="9" t="n"/>
      <c r="S8368" s="8" t="n"/>
      <c r="T8368" s="8" t="n"/>
      <c r="U8368" s="8" t="n"/>
      <c r="V8368" s="11">
        <f>IF(OR(B8368="",C8368=""),"",CONCATENATE(B8368,".",C8368))</f>
        <v/>
      </c>
      <c r="W8368" s="6">
        <f>UPPER(TRIM(H8368))</f>
        <v/>
      </c>
      <c r="X8368" s="6">
        <f>UPPER(TRIM(I8368))</f>
        <v/>
      </c>
      <c r="Y8368" s="6">
        <f>IF(V8368&lt;&gt;"",IFERROR(INDEX(federal_program_name_lookup,MATCH(V8368,aln_lookup,0)),""),"")</f>
        <v/>
      </c>
    </row>
    <row r="8369">
      <c r="A8369" s="6">
        <f>IF(B8369&lt;&gt;"", "AWARD-"&amp;TEXT(ROW()-1,"0000"), "")</f>
        <v/>
      </c>
      <c r="B8369" s="7" t="n"/>
      <c r="C8369" s="7" t="n"/>
      <c r="D8369" s="7" t="n"/>
      <c r="E8369" s="8" t="n"/>
      <c r="F8369" s="9" t="n"/>
      <c r="G8369" s="8" t="n"/>
      <c r="H8369" s="8" t="n"/>
      <c r="I8369" s="8" t="n"/>
      <c r="J8369" s="10">
        <f>IF(A8369="",0,SUMIFS(amount_expended,cfda_key,V8369))</f>
        <v/>
      </c>
      <c r="K8369" s="10">
        <f>IF(G8369="OTHER CLUSTER NOT LISTED ABOVE",SUMIFS(amount_expended,uniform_other_cluster_name,X8369), IF(AND(OR(G8369="N/A",G8369=""),H8369=""),0,IF(G8369="STATE CLUSTER",SUMIFS(amount_expended,uniform_state_cluster_name,W8369),SUMIFS(amount_expended,cluster_name,G8369))))</f>
        <v/>
      </c>
      <c r="L8369" s="8" t="n"/>
      <c r="M8369" s="7" t="n"/>
      <c r="N8369" s="8" t="n"/>
      <c r="O8369" s="7" t="n"/>
      <c r="P8369" s="7" t="n"/>
      <c r="Q8369" s="8" t="n"/>
      <c r="R8369" s="9" t="n"/>
      <c r="S8369" s="8" t="n"/>
      <c r="T8369" s="8" t="n"/>
      <c r="U8369" s="8" t="n"/>
      <c r="V8369" s="11">
        <f>IF(OR(B8369="",C8369=""),"",CONCATENATE(B8369,".",C8369))</f>
        <v/>
      </c>
      <c r="W8369" s="6">
        <f>UPPER(TRIM(H8369))</f>
        <v/>
      </c>
      <c r="X8369" s="6">
        <f>UPPER(TRIM(I8369))</f>
        <v/>
      </c>
      <c r="Y8369" s="6">
        <f>IF(V8369&lt;&gt;"",IFERROR(INDEX(federal_program_name_lookup,MATCH(V8369,aln_lookup,0)),""),"")</f>
        <v/>
      </c>
    </row>
    <row r="8370">
      <c r="A8370" s="6">
        <f>IF(B8370&lt;&gt;"", "AWARD-"&amp;TEXT(ROW()-1,"0000"), "")</f>
        <v/>
      </c>
      <c r="B8370" s="7" t="n"/>
      <c r="C8370" s="7" t="n"/>
      <c r="D8370" s="7" t="n"/>
      <c r="E8370" s="8" t="n"/>
      <c r="F8370" s="9" t="n"/>
      <c r="G8370" s="8" t="n"/>
      <c r="H8370" s="8" t="n"/>
      <c r="I8370" s="8" t="n"/>
      <c r="J8370" s="10">
        <f>IF(A8370="",0,SUMIFS(amount_expended,cfda_key,V8370))</f>
        <v/>
      </c>
      <c r="K8370" s="10">
        <f>IF(G8370="OTHER CLUSTER NOT LISTED ABOVE",SUMIFS(amount_expended,uniform_other_cluster_name,X8370), IF(AND(OR(G8370="N/A",G8370=""),H8370=""),0,IF(G8370="STATE CLUSTER",SUMIFS(amount_expended,uniform_state_cluster_name,W8370),SUMIFS(amount_expended,cluster_name,G8370))))</f>
        <v/>
      </c>
      <c r="L8370" s="8" t="n"/>
      <c r="M8370" s="7" t="n"/>
      <c r="N8370" s="8" t="n"/>
      <c r="O8370" s="7" t="n"/>
      <c r="P8370" s="7" t="n"/>
      <c r="Q8370" s="8" t="n"/>
      <c r="R8370" s="9" t="n"/>
      <c r="S8370" s="8" t="n"/>
      <c r="T8370" s="8" t="n"/>
      <c r="U8370" s="8" t="n"/>
      <c r="V8370" s="11">
        <f>IF(OR(B8370="",C8370=""),"",CONCATENATE(B8370,".",C8370))</f>
        <v/>
      </c>
      <c r="W8370" s="6">
        <f>UPPER(TRIM(H8370))</f>
        <v/>
      </c>
      <c r="X8370" s="6">
        <f>UPPER(TRIM(I8370))</f>
        <v/>
      </c>
      <c r="Y8370" s="6">
        <f>IF(V8370&lt;&gt;"",IFERROR(INDEX(federal_program_name_lookup,MATCH(V8370,aln_lookup,0)),""),"")</f>
        <v/>
      </c>
    </row>
    <row r="8371">
      <c r="A8371" s="6">
        <f>IF(B8371&lt;&gt;"", "AWARD-"&amp;TEXT(ROW()-1,"0000"), "")</f>
        <v/>
      </c>
      <c r="B8371" s="7" t="n"/>
      <c r="C8371" s="7" t="n"/>
      <c r="D8371" s="7" t="n"/>
      <c r="E8371" s="8" t="n"/>
      <c r="F8371" s="9" t="n"/>
      <c r="G8371" s="8" t="n"/>
      <c r="H8371" s="8" t="n"/>
      <c r="I8371" s="8" t="n"/>
      <c r="J8371" s="10">
        <f>IF(A8371="",0,SUMIFS(amount_expended,cfda_key,V8371))</f>
        <v/>
      </c>
      <c r="K8371" s="10">
        <f>IF(G8371="OTHER CLUSTER NOT LISTED ABOVE",SUMIFS(amount_expended,uniform_other_cluster_name,X8371), IF(AND(OR(G8371="N/A",G8371=""),H8371=""),0,IF(G8371="STATE CLUSTER",SUMIFS(amount_expended,uniform_state_cluster_name,W8371),SUMIFS(amount_expended,cluster_name,G8371))))</f>
        <v/>
      </c>
      <c r="L8371" s="8" t="n"/>
      <c r="M8371" s="7" t="n"/>
      <c r="N8371" s="8" t="n"/>
      <c r="O8371" s="7" t="n"/>
      <c r="P8371" s="7" t="n"/>
      <c r="Q8371" s="8" t="n"/>
      <c r="R8371" s="9" t="n"/>
      <c r="S8371" s="8" t="n"/>
      <c r="T8371" s="8" t="n"/>
      <c r="U8371" s="8" t="n"/>
      <c r="V8371" s="11">
        <f>IF(OR(B8371="",C8371=""),"",CONCATENATE(B8371,".",C8371))</f>
        <v/>
      </c>
      <c r="W8371" s="6">
        <f>UPPER(TRIM(H8371))</f>
        <v/>
      </c>
      <c r="X8371" s="6">
        <f>UPPER(TRIM(I8371))</f>
        <v/>
      </c>
      <c r="Y8371" s="6">
        <f>IF(V8371&lt;&gt;"",IFERROR(INDEX(federal_program_name_lookup,MATCH(V8371,aln_lookup,0)),""),"")</f>
        <v/>
      </c>
    </row>
    <row r="8372">
      <c r="A8372" s="6">
        <f>IF(B8372&lt;&gt;"", "AWARD-"&amp;TEXT(ROW()-1,"0000"), "")</f>
        <v/>
      </c>
      <c r="B8372" s="7" t="n"/>
      <c r="C8372" s="7" t="n"/>
      <c r="D8372" s="7" t="n"/>
      <c r="E8372" s="8" t="n"/>
      <c r="F8372" s="9" t="n"/>
      <c r="G8372" s="8" t="n"/>
      <c r="H8372" s="8" t="n"/>
      <c r="I8372" s="8" t="n"/>
      <c r="J8372" s="10">
        <f>IF(A8372="",0,SUMIFS(amount_expended,cfda_key,V8372))</f>
        <v/>
      </c>
      <c r="K8372" s="10">
        <f>IF(G8372="OTHER CLUSTER NOT LISTED ABOVE",SUMIFS(amount_expended,uniform_other_cluster_name,X8372), IF(AND(OR(G8372="N/A",G8372=""),H8372=""),0,IF(G8372="STATE CLUSTER",SUMIFS(amount_expended,uniform_state_cluster_name,W8372),SUMIFS(amount_expended,cluster_name,G8372))))</f>
        <v/>
      </c>
      <c r="L8372" s="8" t="n"/>
      <c r="M8372" s="7" t="n"/>
      <c r="N8372" s="8" t="n"/>
      <c r="O8372" s="7" t="n"/>
      <c r="P8372" s="7" t="n"/>
      <c r="Q8372" s="8" t="n"/>
      <c r="R8372" s="9" t="n"/>
      <c r="S8372" s="8" t="n"/>
      <c r="T8372" s="8" t="n"/>
      <c r="U8372" s="8" t="n"/>
      <c r="V8372" s="11">
        <f>IF(OR(B8372="",C8372=""),"",CONCATENATE(B8372,".",C8372))</f>
        <v/>
      </c>
      <c r="W8372" s="6">
        <f>UPPER(TRIM(H8372))</f>
        <v/>
      </c>
      <c r="X8372" s="6">
        <f>UPPER(TRIM(I8372))</f>
        <v/>
      </c>
      <c r="Y8372" s="6">
        <f>IF(V8372&lt;&gt;"",IFERROR(INDEX(federal_program_name_lookup,MATCH(V8372,aln_lookup,0)),""),"")</f>
        <v/>
      </c>
    </row>
    <row r="8373">
      <c r="A8373" s="6">
        <f>IF(B8373&lt;&gt;"", "AWARD-"&amp;TEXT(ROW()-1,"0000"), "")</f>
        <v/>
      </c>
      <c r="B8373" s="7" t="n"/>
      <c r="C8373" s="7" t="n"/>
      <c r="D8373" s="7" t="n"/>
      <c r="E8373" s="8" t="n"/>
      <c r="F8373" s="9" t="n"/>
      <c r="G8373" s="8" t="n"/>
      <c r="H8373" s="8" t="n"/>
      <c r="I8373" s="8" t="n"/>
      <c r="J8373" s="10">
        <f>IF(A8373="",0,SUMIFS(amount_expended,cfda_key,V8373))</f>
        <v/>
      </c>
      <c r="K8373" s="10">
        <f>IF(G8373="OTHER CLUSTER NOT LISTED ABOVE",SUMIFS(amount_expended,uniform_other_cluster_name,X8373), IF(AND(OR(G8373="N/A",G8373=""),H8373=""),0,IF(G8373="STATE CLUSTER",SUMIFS(amount_expended,uniform_state_cluster_name,W8373),SUMIFS(amount_expended,cluster_name,G8373))))</f>
        <v/>
      </c>
      <c r="L8373" s="8" t="n"/>
      <c r="M8373" s="7" t="n"/>
      <c r="N8373" s="8" t="n"/>
      <c r="O8373" s="7" t="n"/>
      <c r="P8373" s="7" t="n"/>
      <c r="Q8373" s="8" t="n"/>
      <c r="R8373" s="9" t="n"/>
      <c r="S8373" s="8" t="n"/>
      <c r="T8373" s="8" t="n"/>
      <c r="U8373" s="8" t="n"/>
      <c r="V8373" s="11">
        <f>IF(OR(B8373="",C8373=""),"",CONCATENATE(B8373,".",C8373))</f>
        <v/>
      </c>
      <c r="W8373" s="6">
        <f>UPPER(TRIM(H8373))</f>
        <v/>
      </c>
      <c r="X8373" s="6">
        <f>UPPER(TRIM(I8373))</f>
        <v/>
      </c>
      <c r="Y8373" s="6">
        <f>IF(V8373&lt;&gt;"",IFERROR(INDEX(federal_program_name_lookup,MATCH(V8373,aln_lookup,0)),""),"")</f>
        <v/>
      </c>
    </row>
    <row r="8374">
      <c r="A8374" s="6">
        <f>IF(B8374&lt;&gt;"", "AWARD-"&amp;TEXT(ROW()-1,"0000"), "")</f>
        <v/>
      </c>
      <c r="B8374" s="7" t="n"/>
      <c r="C8374" s="7" t="n"/>
      <c r="D8374" s="7" t="n"/>
      <c r="E8374" s="8" t="n"/>
      <c r="F8374" s="9" t="n"/>
      <c r="G8374" s="8" t="n"/>
      <c r="H8374" s="8" t="n"/>
      <c r="I8374" s="8" t="n"/>
      <c r="J8374" s="10">
        <f>IF(A8374="",0,SUMIFS(amount_expended,cfda_key,V8374))</f>
        <v/>
      </c>
      <c r="K8374" s="10">
        <f>IF(G8374="OTHER CLUSTER NOT LISTED ABOVE",SUMIFS(amount_expended,uniform_other_cluster_name,X8374), IF(AND(OR(G8374="N/A",G8374=""),H8374=""),0,IF(G8374="STATE CLUSTER",SUMIFS(amount_expended,uniform_state_cluster_name,W8374),SUMIFS(amount_expended,cluster_name,G8374))))</f>
        <v/>
      </c>
      <c r="L8374" s="8" t="n"/>
      <c r="M8374" s="7" t="n"/>
      <c r="N8374" s="8" t="n"/>
      <c r="O8374" s="7" t="n"/>
      <c r="P8374" s="7" t="n"/>
      <c r="Q8374" s="8" t="n"/>
      <c r="R8374" s="9" t="n"/>
      <c r="S8374" s="8" t="n"/>
      <c r="T8374" s="8" t="n"/>
      <c r="U8374" s="8" t="n"/>
      <c r="V8374" s="11">
        <f>IF(OR(B8374="",C8374=""),"",CONCATENATE(B8374,".",C8374))</f>
        <v/>
      </c>
      <c r="W8374" s="6">
        <f>UPPER(TRIM(H8374))</f>
        <v/>
      </c>
      <c r="X8374" s="6">
        <f>UPPER(TRIM(I8374))</f>
        <v/>
      </c>
      <c r="Y8374" s="6">
        <f>IF(V8374&lt;&gt;"",IFERROR(INDEX(federal_program_name_lookup,MATCH(V8374,aln_lookup,0)),""),"")</f>
        <v/>
      </c>
    </row>
    <row r="8375">
      <c r="A8375" s="6">
        <f>IF(B8375&lt;&gt;"", "AWARD-"&amp;TEXT(ROW()-1,"0000"), "")</f>
        <v/>
      </c>
      <c r="B8375" s="7" t="n"/>
      <c r="C8375" s="7" t="n"/>
      <c r="D8375" s="7" t="n"/>
      <c r="E8375" s="8" t="n"/>
      <c r="F8375" s="9" t="n"/>
      <c r="G8375" s="8" t="n"/>
      <c r="H8375" s="8" t="n"/>
      <c r="I8375" s="8" t="n"/>
      <c r="J8375" s="10">
        <f>IF(A8375="",0,SUMIFS(amount_expended,cfda_key,V8375))</f>
        <v/>
      </c>
      <c r="K8375" s="10">
        <f>IF(G8375="OTHER CLUSTER NOT LISTED ABOVE",SUMIFS(amount_expended,uniform_other_cluster_name,X8375), IF(AND(OR(G8375="N/A",G8375=""),H8375=""),0,IF(G8375="STATE CLUSTER",SUMIFS(amount_expended,uniform_state_cluster_name,W8375),SUMIFS(amount_expended,cluster_name,G8375))))</f>
        <v/>
      </c>
      <c r="L8375" s="8" t="n"/>
      <c r="M8375" s="7" t="n"/>
      <c r="N8375" s="8" t="n"/>
      <c r="O8375" s="7" t="n"/>
      <c r="P8375" s="7" t="n"/>
      <c r="Q8375" s="8" t="n"/>
      <c r="R8375" s="9" t="n"/>
      <c r="S8375" s="8" t="n"/>
      <c r="T8375" s="8" t="n"/>
      <c r="U8375" s="8" t="n"/>
      <c r="V8375" s="11">
        <f>IF(OR(B8375="",C8375=""),"",CONCATENATE(B8375,".",C8375))</f>
        <v/>
      </c>
      <c r="W8375" s="6">
        <f>UPPER(TRIM(H8375))</f>
        <v/>
      </c>
      <c r="X8375" s="6">
        <f>UPPER(TRIM(I8375))</f>
        <v/>
      </c>
      <c r="Y8375" s="6">
        <f>IF(V8375&lt;&gt;"",IFERROR(INDEX(federal_program_name_lookup,MATCH(V8375,aln_lookup,0)),""),"")</f>
        <v/>
      </c>
    </row>
    <row r="8376">
      <c r="A8376" s="6">
        <f>IF(B8376&lt;&gt;"", "AWARD-"&amp;TEXT(ROW()-1,"0000"), "")</f>
        <v/>
      </c>
      <c r="B8376" s="7" t="n"/>
      <c r="C8376" s="7" t="n"/>
      <c r="D8376" s="7" t="n"/>
      <c r="E8376" s="8" t="n"/>
      <c r="F8376" s="9" t="n"/>
      <c r="G8376" s="8" t="n"/>
      <c r="H8376" s="8" t="n"/>
      <c r="I8376" s="8" t="n"/>
      <c r="J8376" s="10">
        <f>IF(A8376="",0,SUMIFS(amount_expended,cfda_key,V8376))</f>
        <v/>
      </c>
      <c r="K8376" s="10">
        <f>IF(G8376="OTHER CLUSTER NOT LISTED ABOVE",SUMIFS(amount_expended,uniform_other_cluster_name,X8376), IF(AND(OR(G8376="N/A",G8376=""),H8376=""),0,IF(G8376="STATE CLUSTER",SUMIFS(amount_expended,uniform_state_cluster_name,W8376),SUMIFS(amount_expended,cluster_name,G8376))))</f>
        <v/>
      </c>
      <c r="L8376" s="8" t="n"/>
      <c r="M8376" s="7" t="n"/>
      <c r="N8376" s="8" t="n"/>
      <c r="O8376" s="7" t="n"/>
      <c r="P8376" s="7" t="n"/>
      <c r="Q8376" s="8" t="n"/>
      <c r="R8376" s="9" t="n"/>
      <c r="S8376" s="8" t="n"/>
      <c r="T8376" s="8" t="n"/>
      <c r="U8376" s="8" t="n"/>
      <c r="V8376" s="11">
        <f>IF(OR(B8376="",C8376=""),"",CONCATENATE(B8376,".",C8376))</f>
        <v/>
      </c>
      <c r="W8376" s="6">
        <f>UPPER(TRIM(H8376))</f>
        <v/>
      </c>
      <c r="X8376" s="6">
        <f>UPPER(TRIM(I8376))</f>
        <v/>
      </c>
      <c r="Y8376" s="6">
        <f>IF(V8376&lt;&gt;"",IFERROR(INDEX(federal_program_name_lookup,MATCH(V8376,aln_lookup,0)),""),"")</f>
        <v/>
      </c>
    </row>
    <row r="8377">
      <c r="A8377" s="6">
        <f>IF(B8377&lt;&gt;"", "AWARD-"&amp;TEXT(ROW()-1,"0000"), "")</f>
        <v/>
      </c>
      <c r="B8377" s="7" t="n"/>
      <c r="C8377" s="7" t="n"/>
      <c r="D8377" s="7" t="n"/>
      <c r="E8377" s="8" t="n"/>
      <c r="F8377" s="9" t="n"/>
      <c r="G8377" s="8" t="n"/>
      <c r="H8377" s="8" t="n"/>
      <c r="I8377" s="8" t="n"/>
      <c r="J8377" s="10">
        <f>IF(A8377="",0,SUMIFS(amount_expended,cfda_key,V8377))</f>
        <v/>
      </c>
      <c r="K8377" s="10">
        <f>IF(G8377="OTHER CLUSTER NOT LISTED ABOVE",SUMIFS(amount_expended,uniform_other_cluster_name,X8377), IF(AND(OR(G8377="N/A",G8377=""),H8377=""),0,IF(G8377="STATE CLUSTER",SUMIFS(amount_expended,uniform_state_cluster_name,W8377),SUMIFS(amount_expended,cluster_name,G8377))))</f>
        <v/>
      </c>
      <c r="L8377" s="8" t="n"/>
      <c r="M8377" s="7" t="n"/>
      <c r="N8377" s="8" t="n"/>
      <c r="O8377" s="7" t="n"/>
      <c r="P8377" s="7" t="n"/>
      <c r="Q8377" s="8" t="n"/>
      <c r="R8377" s="9" t="n"/>
      <c r="S8377" s="8" t="n"/>
      <c r="T8377" s="8" t="n"/>
      <c r="U8377" s="8" t="n"/>
      <c r="V8377" s="11">
        <f>IF(OR(B8377="",C8377=""),"",CONCATENATE(B8377,".",C8377))</f>
        <v/>
      </c>
      <c r="W8377" s="6">
        <f>UPPER(TRIM(H8377))</f>
        <v/>
      </c>
      <c r="X8377" s="6">
        <f>UPPER(TRIM(I8377))</f>
        <v/>
      </c>
      <c r="Y8377" s="6">
        <f>IF(V8377&lt;&gt;"",IFERROR(INDEX(federal_program_name_lookup,MATCH(V8377,aln_lookup,0)),""),"")</f>
        <v/>
      </c>
    </row>
    <row r="8378">
      <c r="A8378" s="6">
        <f>IF(B8378&lt;&gt;"", "AWARD-"&amp;TEXT(ROW()-1,"0000"), "")</f>
        <v/>
      </c>
      <c r="B8378" s="7" t="n"/>
      <c r="C8378" s="7" t="n"/>
      <c r="D8378" s="7" t="n"/>
      <c r="E8378" s="8" t="n"/>
      <c r="F8378" s="9" t="n"/>
      <c r="G8378" s="8" t="n"/>
      <c r="H8378" s="8" t="n"/>
      <c r="I8378" s="8" t="n"/>
      <c r="J8378" s="10">
        <f>IF(A8378="",0,SUMIFS(amount_expended,cfda_key,V8378))</f>
        <v/>
      </c>
      <c r="K8378" s="10">
        <f>IF(G8378="OTHER CLUSTER NOT LISTED ABOVE",SUMIFS(amount_expended,uniform_other_cluster_name,X8378), IF(AND(OR(G8378="N/A",G8378=""),H8378=""),0,IF(G8378="STATE CLUSTER",SUMIFS(amount_expended,uniform_state_cluster_name,W8378),SUMIFS(amount_expended,cluster_name,G8378))))</f>
        <v/>
      </c>
      <c r="L8378" s="8" t="n"/>
      <c r="M8378" s="7" t="n"/>
      <c r="N8378" s="8" t="n"/>
      <c r="O8378" s="7" t="n"/>
      <c r="P8378" s="7" t="n"/>
      <c r="Q8378" s="8" t="n"/>
      <c r="R8378" s="9" t="n"/>
      <c r="S8378" s="8" t="n"/>
      <c r="T8378" s="8" t="n"/>
      <c r="U8378" s="8" t="n"/>
      <c r="V8378" s="11">
        <f>IF(OR(B8378="",C8378=""),"",CONCATENATE(B8378,".",C8378))</f>
        <v/>
      </c>
      <c r="W8378" s="6">
        <f>UPPER(TRIM(H8378))</f>
        <v/>
      </c>
      <c r="X8378" s="6">
        <f>UPPER(TRIM(I8378))</f>
        <v/>
      </c>
      <c r="Y8378" s="6">
        <f>IF(V8378&lt;&gt;"",IFERROR(INDEX(federal_program_name_lookup,MATCH(V8378,aln_lookup,0)),""),"")</f>
        <v/>
      </c>
    </row>
    <row r="8379">
      <c r="A8379" s="6">
        <f>IF(B8379&lt;&gt;"", "AWARD-"&amp;TEXT(ROW()-1,"0000"), "")</f>
        <v/>
      </c>
      <c r="B8379" s="7" t="n"/>
      <c r="C8379" s="7" t="n"/>
      <c r="D8379" s="7" t="n"/>
      <c r="E8379" s="8" t="n"/>
      <c r="F8379" s="9" t="n"/>
      <c r="G8379" s="8" t="n"/>
      <c r="H8379" s="8" t="n"/>
      <c r="I8379" s="8" t="n"/>
      <c r="J8379" s="10">
        <f>IF(A8379="",0,SUMIFS(amount_expended,cfda_key,V8379))</f>
        <v/>
      </c>
      <c r="K8379" s="10">
        <f>IF(G8379="OTHER CLUSTER NOT LISTED ABOVE",SUMIFS(amount_expended,uniform_other_cluster_name,X8379), IF(AND(OR(G8379="N/A",G8379=""),H8379=""),0,IF(G8379="STATE CLUSTER",SUMIFS(amount_expended,uniform_state_cluster_name,W8379),SUMIFS(amount_expended,cluster_name,G8379))))</f>
        <v/>
      </c>
      <c r="L8379" s="8" t="n"/>
      <c r="M8379" s="7" t="n"/>
      <c r="N8379" s="8" t="n"/>
      <c r="O8379" s="7" t="n"/>
      <c r="P8379" s="7" t="n"/>
      <c r="Q8379" s="8" t="n"/>
      <c r="R8379" s="9" t="n"/>
      <c r="S8379" s="8" t="n"/>
      <c r="T8379" s="8" t="n"/>
      <c r="U8379" s="8" t="n"/>
      <c r="V8379" s="11">
        <f>IF(OR(B8379="",C8379=""),"",CONCATENATE(B8379,".",C8379))</f>
        <v/>
      </c>
      <c r="W8379" s="6">
        <f>UPPER(TRIM(H8379))</f>
        <v/>
      </c>
      <c r="X8379" s="6">
        <f>UPPER(TRIM(I8379))</f>
        <v/>
      </c>
      <c r="Y8379" s="6">
        <f>IF(V8379&lt;&gt;"",IFERROR(INDEX(federal_program_name_lookup,MATCH(V8379,aln_lookup,0)),""),"")</f>
        <v/>
      </c>
    </row>
    <row r="8380">
      <c r="A8380" s="6">
        <f>IF(B8380&lt;&gt;"", "AWARD-"&amp;TEXT(ROW()-1,"0000"), "")</f>
        <v/>
      </c>
      <c r="B8380" s="7" t="n"/>
      <c r="C8380" s="7" t="n"/>
      <c r="D8380" s="7" t="n"/>
      <c r="E8380" s="8" t="n"/>
      <c r="F8380" s="9" t="n"/>
      <c r="G8380" s="8" t="n"/>
      <c r="H8380" s="8" t="n"/>
      <c r="I8380" s="8" t="n"/>
      <c r="J8380" s="10">
        <f>IF(A8380="",0,SUMIFS(amount_expended,cfda_key,V8380))</f>
        <v/>
      </c>
      <c r="K8380" s="10">
        <f>IF(G8380="OTHER CLUSTER NOT LISTED ABOVE",SUMIFS(amount_expended,uniform_other_cluster_name,X8380), IF(AND(OR(G8380="N/A",G8380=""),H8380=""),0,IF(G8380="STATE CLUSTER",SUMIFS(amount_expended,uniform_state_cluster_name,W8380),SUMIFS(amount_expended,cluster_name,G8380))))</f>
        <v/>
      </c>
      <c r="L8380" s="8" t="n"/>
      <c r="M8380" s="7" t="n"/>
      <c r="N8380" s="8" t="n"/>
      <c r="O8380" s="7" t="n"/>
      <c r="P8380" s="7" t="n"/>
      <c r="Q8380" s="8" t="n"/>
      <c r="R8380" s="9" t="n"/>
      <c r="S8380" s="8" t="n"/>
      <c r="T8380" s="8" t="n"/>
      <c r="U8380" s="8" t="n"/>
      <c r="V8380" s="11">
        <f>IF(OR(B8380="",C8380=""),"",CONCATENATE(B8380,".",C8380))</f>
        <v/>
      </c>
      <c r="W8380" s="6">
        <f>UPPER(TRIM(H8380))</f>
        <v/>
      </c>
      <c r="X8380" s="6">
        <f>UPPER(TRIM(I8380))</f>
        <v/>
      </c>
      <c r="Y8380" s="6">
        <f>IF(V8380&lt;&gt;"",IFERROR(INDEX(federal_program_name_lookup,MATCH(V8380,aln_lookup,0)),""),"")</f>
        <v/>
      </c>
    </row>
    <row r="8381">
      <c r="A8381" s="6">
        <f>IF(B8381&lt;&gt;"", "AWARD-"&amp;TEXT(ROW()-1,"0000"), "")</f>
        <v/>
      </c>
      <c r="B8381" s="7" t="n"/>
      <c r="C8381" s="7" t="n"/>
      <c r="D8381" s="7" t="n"/>
      <c r="E8381" s="8" t="n"/>
      <c r="F8381" s="9" t="n"/>
      <c r="G8381" s="8" t="n"/>
      <c r="H8381" s="8" t="n"/>
      <c r="I8381" s="8" t="n"/>
      <c r="J8381" s="10">
        <f>IF(A8381="",0,SUMIFS(amount_expended,cfda_key,V8381))</f>
        <v/>
      </c>
      <c r="K8381" s="10">
        <f>IF(G8381="OTHER CLUSTER NOT LISTED ABOVE",SUMIFS(amount_expended,uniform_other_cluster_name,X8381), IF(AND(OR(G8381="N/A",G8381=""),H8381=""),0,IF(G8381="STATE CLUSTER",SUMIFS(amount_expended,uniform_state_cluster_name,W8381),SUMIFS(amount_expended,cluster_name,G8381))))</f>
        <v/>
      </c>
      <c r="L8381" s="8" t="n"/>
      <c r="M8381" s="7" t="n"/>
      <c r="N8381" s="8" t="n"/>
      <c r="O8381" s="7" t="n"/>
      <c r="P8381" s="7" t="n"/>
      <c r="Q8381" s="8" t="n"/>
      <c r="R8381" s="9" t="n"/>
      <c r="S8381" s="8" t="n"/>
      <c r="T8381" s="8" t="n"/>
      <c r="U8381" s="8" t="n"/>
      <c r="V8381" s="11">
        <f>IF(OR(B8381="",C8381=""),"",CONCATENATE(B8381,".",C8381))</f>
        <v/>
      </c>
      <c r="W8381" s="6">
        <f>UPPER(TRIM(H8381))</f>
        <v/>
      </c>
      <c r="X8381" s="6">
        <f>UPPER(TRIM(I8381))</f>
        <v/>
      </c>
      <c r="Y8381" s="6">
        <f>IF(V8381&lt;&gt;"",IFERROR(INDEX(federal_program_name_lookup,MATCH(V8381,aln_lookup,0)),""),"")</f>
        <v/>
      </c>
    </row>
    <row r="8382">
      <c r="A8382" s="6">
        <f>IF(B8382&lt;&gt;"", "AWARD-"&amp;TEXT(ROW()-1,"0000"), "")</f>
        <v/>
      </c>
      <c r="B8382" s="7" t="n"/>
      <c r="C8382" s="7" t="n"/>
      <c r="D8382" s="7" t="n"/>
      <c r="E8382" s="8" t="n"/>
      <c r="F8382" s="9" t="n"/>
      <c r="G8382" s="8" t="n"/>
      <c r="H8382" s="8" t="n"/>
      <c r="I8382" s="8" t="n"/>
      <c r="J8382" s="10">
        <f>IF(A8382="",0,SUMIFS(amount_expended,cfda_key,V8382))</f>
        <v/>
      </c>
      <c r="K8382" s="10">
        <f>IF(G8382="OTHER CLUSTER NOT LISTED ABOVE",SUMIFS(amount_expended,uniform_other_cluster_name,X8382), IF(AND(OR(G8382="N/A",G8382=""),H8382=""),0,IF(G8382="STATE CLUSTER",SUMIFS(amount_expended,uniform_state_cluster_name,W8382),SUMIFS(amount_expended,cluster_name,G8382))))</f>
        <v/>
      </c>
      <c r="L8382" s="8" t="n"/>
      <c r="M8382" s="7" t="n"/>
      <c r="N8382" s="8" t="n"/>
      <c r="O8382" s="7" t="n"/>
      <c r="P8382" s="7" t="n"/>
      <c r="Q8382" s="8" t="n"/>
      <c r="R8382" s="9" t="n"/>
      <c r="S8382" s="8" t="n"/>
      <c r="T8382" s="8" t="n"/>
      <c r="U8382" s="8" t="n"/>
      <c r="V8382" s="11">
        <f>IF(OR(B8382="",C8382=""),"",CONCATENATE(B8382,".",C8382))</f>
        <v/>
      </c>
      <c r="W8382" s="6">
        <f>UPPER(TRIM(H8382))</f>
        <v/>
      </c>
      <c r="X8382" s="6">
        <f>UPPER(TRIM(I8382))</f>
        <v/>
      </c>
      <c r="Y8382" s="6">
        <f>IF(V8382&lt;&gt;"",IFERROR(INDEX(federal_program_name_lookup,MATCH(V8382,aln_lookup,0)),""),"")</f>
        <v/>
      </c>
    </row>
    <row r="8383">
      <c r="A8383" s="6">
        <f>IF(B8383&lt;&gt;"", "AWARD-"&amp;TEXT(ROW()-1,"0000"), "")</f>
        <v/>
      </c>
      <c r="B8383" s="7" t="n"/>
      <c r="C8383" s="7" t="n"/>
      <c r="D8383" s="7" t="n"/>
      <c r="E8383" s="8" t="n"/>
      <c r="F8383" s="9" t="n"/>
      <c r="G8383" s="8" t="n"/>
      <c r="H8383" s="8" t="n"/>
      <c r="I8383" s="8" t="n"/>
      <c r="J8383" s="10">
        <f>IF(A8383="",0,SUMIFS(amount_expended,cfda_key,V8383))</f>
        <v/>
      </c>
      <c r="K8383" s="10">
        <f>IF(G8383="OTHER CLUSTER NOT LISTED ABOVE",SUMIFS(amount_expended,uniform_other_cluster_name,X8383), IF(AND(OR(G8383="N/A",G8383=""),H8383=""),0,IF(G8383="STATE CLUSTER",SUMIFS(amount_expended,uniform_state_cluster_name,W8383),SUMIFS(amount_expended,cluster_name,G8383))))</f>
        <v/>
      </c>
      <c r="L8383" s="8" t="n"/>
      <c r="M8383" s="7" t="n"/>
      <c r="N8383" s="8" t="n"/>
      <c r="O8383" s="7" t="n"/>
      <c r="P8383" s="7" t="n"/>
      <c r="Q8383" s="8" t="n"/>
      <c r="R8383" s="9" t="n"/>
      <c r="S8383" s="8" t="n"/>
      <c r="T8383" s="8" t="n"/>
      <c r="U8383" s="8" t="n"/>
      <c r="V8383" s="11">
        <f>IF(OR(B8383="",C8383=""),"",CONCATENATE(B8383,".",C8383))</f>
        <v/>
      </c>
      <c r="W8383" s="6">
        <f>UPPER(TRIM(H8383))</f>
        <v/>
      </c>
      <c r="X8383" s="6">
        <f>UPPER(TRIM(I8383))</f>
        <v/>
      </c>
      <c r="Y8383" s="6">
        <f>IF(V8383&lt;&gt;"",IFERROR(INDEX(federal_program_name_lookup,MATCH(V8383,aln_lookup,0)),""),"")</f>
        <v/>
      </c>
    </row>
    <row r="8384">
      <c r="A8384" s="6">
        <f>IF(B8384&lt;&gt;"", "AWARD-"&amp;TEXT(ROW()-1,"0000"), "")</f>
        <v/>
      </c>
      <c r="B8384" s="7" t="n"/>
      <c r="C8384" s="7" t="n"/>
      <c r="D8384" s="7" t="n"/>
      <c r="E8384" s="8" t="n"/>
      <c r="F8384" s="9" t="n"/>
      <c r="G8384" s="8" t="n"/>
      <c r="H8384" s="8" t="n"/>
      <c r="I8384" s="8" t="n"/>
      <c r="J8384" s="10">
        <f>IF(A8384="",0,SUMIFS(amount_expended,cfda_key,V8384))</f>
        <v/>
      </c>
      <c r="K8384" s="10">
        <f>IF(G8384="OTHER CLUSTER NOT LISTED ABOVE",SUMIFS(amount_expended,uniform_other_cluster_name,X8384), IF(AND(OR(G8384="N/A",G8384=""),H8384=""),0,IF(G8384="STATE CLUSTER",SUMIFS(amount_expended,uniform_state_cluster_name,W8384),SUMIFS(amount_expended,cluster_name,G8384))))</f>
        <v/>
      </c>
      <c r="L8384" s="8" t="n"/>
      <c r="M8384" s="7" t="n"/>
      <c r="N8384" s="8" t="n"/>
      <c r="O8384" s="7" t="n"/>
      <c r="P8384" s="7" t="n"/>
      <c r="Q8384" s="8" t="n"/>
      <c r="R8384" s="9" t="n"/>
      <c r="S8384" s="8" t="n"/>
      <c r="T8384" s="8" t="n"/>
      <c r="U8384" s="8" t="n"/>
      <c r="V8384" s="11">
        <f>IF(OR(B8384="",C8384=""),"",CONCATENATE(B8384,".",C8384))</f>
        <v/>
      </c>
      <c r="W8384" s="6">
        <f>UPPER(TRIM(H8384))</f>
        <v/>
      </c>
      <c r="X8384" s="6">
        <f>UPPER(TRIM(I8384))</f>
        <v/>
      </c>
      <c r="Y8384" s="6">
        <f>IF(V8384&lt;&gt;"",IFERROR(INDEX(federal_program_name_lookup,MATCH(V8384,aln_lookup,0)),""),"")</f>
        <v/>
      </c>
    </row>
    <row r="8385">
      <c r="A8385" s="6">
        <f>IF(B8385&lt;&gt;"", "AWARD-"&amp;TEXT(ROW()-1,"0000"), "")</f>
        <v/>
      </c>
      <c r="B8385" s="7" t="n"/>
      <c r="C8385" s="7" t="n"/>
      <c r="D8385" s="7" t="n"/>
      <c r="E8385" s="8" t="n"/>
      <c r="F8385" s="9" t="n"/>
      <c r="G8385" s="8" t="n"/>
      <c r="H8385" s="8" t="n"/>
      <c r="I8385" s="8" t="n"/>
      <c r="J8385" s="10">
        <f>IF(A8385="",0,SUMIFS(amount_expended,cfda_key,V8385))</f>
        <v/>
      </c>
      <c r="K8385" s="10">
        <f>IF(G8385="OTHER CLUSTER NOT LISTED ABOVE",SUMIFS(amount_expended,uniform_other_cluster_name,X8385), IF(AND(OR(G8385="N/A",G8385=""),H8385=""),0,IF(G8385="STATE CLUSTER",SUMIFS(amount_expended,uniform_state_cluster_name,W8385),SUMIFS(amount_expended,cluster_name,G8385))))</f>
        <v/>
      </c>
      <c r="L8385" s="8" t="n"/>
      <c r="M8385" s="7" t="n"/>
      <c r="N8385" s="8" t="n"/>
      <c r="O8385" s="7" t="n"/>
      <c r="P8385" s="7" t="n"/>
      <c r="Q8385" s="8" t="n"/>
      <c r="R8385" s="9" t="n"/>
      <c r="S8385" s="8" t="n"/>
      <c r="T8385" s="8" t="n"/>
      <c r="U8385" s="8" t="n"/>
      <c r="V8385" s="11">
        <f>IF(OR(B8385="",C8385=""),"",CONCATENATE(B8385,".",C8385))</f>
        <v/>
      </c>
      <c r="W8385" s="6">
        <f>UPPER(TRIM(H8385))</f>
        <v/>
      </c>
      <c r="X8385" s="6">
        <f>UPPER(TRIM(I8385))</f>
        <v/>
      </c>
      <c r="Y8385" s="6">
        <f>IF(V8385&lt;&gt;"",IFERROR(INDEX(federal_program_name_lookup,MATCH(V8385,aln_lookup,0)),""),"")</f>
        <v/>
      </c>
    </row>
    <row r="8386">
      <c r="A8386" s="6">
        <f>IF(B8386&lt;&gt;"", "AWARD-"&amp;TEXT(ROW()-1,"0000"), "")</f>
        <v/>
      </c>
      <c r="B8386" s="7" t="n"/>
      <c r="C8386" s="7" t="n"/>
      <c r="D8386" s="7" t="n"/>
      <c r="E8386" s="8" t="n"/>
      <c r="F8386" s="9" t="n"/>
      <c r="G8386" s="8" t="n"/>
      <c r="H8386" s="8" t="n"/>
      <c r="I8386" s="8" t="n"/>
      <c r="J8386" s="10">
        <f>IF(A8386="",0,SUMIFS(amount_expended,cfda_key,V8386))</f>
        <v/>
      </c>
      <c r="K8386" s="10">
        <f>IF(G8386="OTHER CLUSTER NOT LISTED ABOVE",SUMIFS(amount_expended,uniform_other_cluster_name,X8386), IF(AND(OR(G8386="N/A",G8386=""),H8386=""),0,IF(G8386="STATE CLUSTER",SUMIFS(amount_expended,uniform_state_cluster_name,W8386),SUMIFS(amount_expended,cluster_name,G8386))))</f>
        <v/>
      </c>
      <c r="L8386" s="8" t="n"/>
      <c r="M8386" s="7" t="n"/>
      <c r="N8386" s="8" t="n"/>
      <c r="O8386" s="7" t="n"/>
      <c r="P8386" s="7" t="n"/>
      <c r="Q8386" s="8" t="n"/>
      <c r="R8386" s="9" t="n"/>
      <c r="S8386" s="8" t="n"/>
      <c r="T8386" s="8" t="n"/>
      <c r="U8386" s="8" t="n"/>
      <c r="V8386" s="11">
        <f>IF(OR(B8386="",C8386=""),"",CONCATENATE(B8386,".",C8386))</f>
        <v/>
      </c>
      <c r="W8386" s="6">
        <f>UPPER(TRIM(H8386))</f>
        <v/>
      </c>
      <c r="X8386" s="6">
        <f>UPPER(TRIM(I8386))</f>
        <v/>
      </c>
      <c r="Y8386" s="6">
        <f>IF(V8386&lt;&gt;"",IFERROR(INDEX(federal_program_name_lookup,MATCH(V8386,aln_lookup,0)),""),"")</f>
        <v/>
      </c>
    </row>
    <row r="8387">
      <c r="A8387" s="6">
        <f>IF(B8387&lt;&gt;"", "AWARD-"&amp;TEXT(ROW()-1,"0000"), "")</f>
        <v/>
      </c>
      <c r="B8387" s="7" t="n"/>
      <c r="C8387" s="7" t="n"/>
      <c r="D8387" s="7" t="n"/>
      <c r="E8387" s="8" t="n"/>
      <c r="F8387" s="9" t="n"/>
      <c r="G8387" s="8" t="n"/>
      <c r="H8387" s="8" t="n"/>
      <c r="I8387" s="8" t="n"/>
      <c r="J8387" s="10">
        <f>IF(A8387="",0,SUMIFS(amount_expended,cfda_key,V8387))</f>
        <v/>
      </c>
      <c r="K8387" s="10">
        <f>IF(G8387="OTHER CLUSTER NOT LISTED ABOVE",SUMIFS(amount_expended,uniform_other_cluster_name,X8387), IF(AND(OR(G8387="N/A",G8387=""),H8387=""),0,IF(G8387="STATE CLUSTER",SUMIFS(amount_expended,uniform_state_cluster_name,W8387),SUMIFS(amount_expended,cluster_name,G8387))))</f>
        <v/>
      </c>
      <c r="L8387" s="8" t="n"/>
      <c r="M8387" s="7" t="n"/>
      <c r="N8387" s="8" t="n"/>
      <c r="O8387" s="7" t="n"/>
      <c r="P8387" s="7" t="n"/>
      <c r="Q8387" s="8" t="n"/>
      <c r="R8387" s="9" t="n"/>
      <c r="S8387" s="8" t="n"/>
      <c r="T8387" s="8" t="n"/>
      <c r="U8387" s="8" t="n"/>
      <c r="V8387" s="11">
        <f>IF(OR(B8387="",C8387=""),"",CONCATENATE(B8387,".",C8387))</f>
        <v/>
      </c>
      <c r="W8387" s="6">
        <f>UPPER(TRIM(H8387))</f>
        <v/>
      </c>
      <c r="X8387" s="6">
        <f>UPPER(TRIM(I8387))</f>
        <v/>
      </c>
      <c r="Y8387" s="6">
        <f>IF(V8387&lt;&gt;"",IFERROR(INDEX(federal_program_name_lookup,MATCH(V8387,aln_lookup,0)),""),"")</f>
        <v/>
      </c>
    </row>
    <row r="8388">
      <c r="A8388" s="6">
        <f>IF(B8388&lt;&gt;"", "AWARD-"&amp;TEXT(ROW()-1,"0000"), "")</f>
        <v/>
      </c>
      <c r="B8388" s="7" t="n"/>
      <c r="C8388" s="7" t="n"/>
      <c r="D8388" s="7" t="n"/>
      <c r="E8388" s="8" t="n"/>
      <c r="F8388" s="9" t="n"/>
      <c r="G8388" s="8" t="n"/>
      <c r="H8388" s="8" t="n"/>
      <c r="I8388" s="8" t="n"/>
      <c r="J8388" s="10">
        <f>IF(A8388="",0,SUMIFS(amount_expended,cfda_key,V8388))</f>
        <v/>
      </c>
      <c r="K8388" s="10">
        <f>IF(G8388="OTHER CLUSTER NOT LISTED ABOVE",SUMIFS(amount_expended,uniform_other_cluster_name,X8388), IF(AND(OR(G8388="N/A",G8388=""),H8388=""),0,IF(G8388="STATE CLUSTER",SUMIFS(amount_expended,uniform_state_cluster_name,W8388),SUMIFS(amount_expended,cluster_name,G8388))))</f>
        <v/>
      </c>
      <c r="L8388" s="8" t="n"/>
      <c r="M8388" s="7" t="n"/>
      <c r="N8388" s="8" t="n"/>
      <c r="O8388" s="7" t="n"/>
      <c r="P8388" s="7" t="n"/>
      <c r="Q8388" s="8" t="n"/>
      <c r="R8388" s="9" t="n"/>
      <c r="S8388" s="8" t="n"/>
      <c r="T8388" s="8" t="n"/>
      <c r="U8388" s="8" t="n"/>
      <c r="V8388" s="11">
        <f>IF(OR(B8388="",C8388=""),"",CONCATENATE(B8388,".",C8388))</f>
        <v/>
      </c>
      <c r="W8388" s="6">
        <f>UPPER(TRIM(H8388))</f>
        <v/>
      </c>
      <c r="X8388" s="6">
        <f>UPPER(TRIM(I8388))</f>
        <v/>
      </c>
      <c r="Y8388" s="6">
        <f>IF(V8388&lt;&gt;"",IFERROR(INDEX(federal_program_name_lookup,MATCH(V8388,aln_lookup,0)),""),"")</f>
        <v/>
      </c>
    </row>
    <row r="8389">
      <c r="A8389" s="6">
        <f>IF(B8389&lt;&gt;"", "AWARD-"&amp;TEXT(ROW()-1,"0000"), "")</f>
        <v/>
      </c>
      <c r="B8389" s="7" t="n"/>
      <c r="C8389" s="7" t="n"/>
      <c r="D8389" s="7" t="n"/>
      <c r="E8389" s="8" t="n"/>
      <c r="F8389" s="9" t="n"/>
      <c r="G8389" s="8" t="n"/>
      <c r="H8389" s="8" t="n"/>
      <c r="I8389" s="8" t="n"/>
      <c r="J8389" s="10">
        <f>IF(A8389="",0,SUMIFS(amount_expended,cfda_key,V8389))</f>
        <v/>
      </c>
      <c r="K8389" s="10">
        <f>IF(G8389="OTHER CLUSTER NOT LISTED ABOVE",SUMIFS(amount_expended,uniform_other_cluster_name,X8389), IF(AND(OR(G8389="N/A",G8389=""),H8389=""),0,IF(G8389="STATE CLUSTER",SUMIFS(amount_expended,uniform_state_cluster_name,W8389),SUMIFS(amount_expended,cluster_name,G8389))))</f>
        <v/>
      </c>
      <c r="L8389" s="8" t="n"/>
      <c r="M8389" s="7" t="n"/>
      <c r="N8389" s="8" t="n"/>
      <c r="O8389" s="7" t="n"/>
      <c r="P8389" s="7" t="n"/>
      <c r="Q8389" s="8" t="n"/>
      <c r="R8389" s="9" t="n"/>
      <c r="S8389" s="8" t="n"/>
      <c r="T8389" s="8" t="n"/>
      <c r="U8389" s="8" t="n"/>
      <c r="V8389" s="11">
        <f>IF(OR(B8389="",C8389=""),"",CONCATENATE(B8389,".",C8389))</f>
        <v/>
      </c>
      <c r="W8389" s="6">
        <f>UPPER(TRIM(H8389))</f>
        <v/>
      </c>
      <c r="X8389" s="6">
        <f>UPPER(TRIM(I8389))</f>
        <v/>
      </c>
      <c r="Y8389" s="6">
        <f>IF(V8389&lt;&gt;"",IFERROR(INDEX(federal_program_name_lookup,MATCH(V8389,aln_lookup,0)),""),"")</f>
        <v/>
      </c>
    </row>
    <row r="8390">
      <c r="A8390" s="6">
        <f>IF(B8390&lt;&gt;"", "AWARD-"&amp;TEXT(ROW()-1,"0000"), "")</f>
        <v/>
      </c>
      <c r="B8390" s="7" t="n"/>
      <c r="C8390" s="7" t="n"/>
      <c r="D8390" s="7" t="n"/>
      <c r="E8390" s="8" t="n"/>
      <c r="F8390" s="9" t="n"/>
      <c r="G8390" s="8" t="n"/>
      <c r="H8390" s="8" t="n"/>
      <c r="I8390" s="8" t="n"/>
      <c r="J8390" s="10">
        <f>IF(A8390="",0,SUMIFS(amount_expended,cfda_key,V8390))</f>
        <v/>
      </c>
      <c r="K8390" s="10">
        <f>IF(G8390="OTHER CLUSTER NOT LISTED ABOVE",SUMIFS(amount_expended,uniform_other_cluster_name,X8390), IF(AND(OR(G8390="N/A",G8390=""),H8390=""),0,IF(G8390="STATE CLUSTER",SUMIFS(amount_expended,uniform_state_cluster_name,W8390),SUMIFS(amount_expended,cluster_name,G8390))))</f>
        <v/>
      </c>
      <c r="L8390" s="8" t="n"/>
      <c r="M8390" s="7" t="n"/>
      <c r="N8390" s="8" t="n"/>
      <c r="O8390" s="7" t="n"/>
      <c r="P8390" s="7" t="n"/>
      <c r="Q8390" s="8" t="n"/>
      <c r="R8390" s="9" t="n"/>
      <c r="S8390" s="8" t="n"/>
      <c r="T8390" s="8" t="n"/>
      <c r="U8390" s="8" t="n"/>
      <c r="V8390" s="11">
        <f>IF(OR(B8390="",C8390=""),"",CONCATENATE(B8390,".",C8390))</f>
        <v/>
      </c>
      <c r="W8390" s="6">
        <f>UPPER(TRIM(H8390))</f>
        <v/>
      </c>
      <c r="X8390" s="6">
        <f>UPPER(TRIM(I8390))</f>
        <v/>
      </c>
      <c r="Y8390" s="6">
        <f>IF(V8390&lt;&gt;"",IFERROR(INDEX(federal_program_name_lookup,MATCH(V8390,aln_lookup,0)),""),"")</f>
        <v/>
      </c>
    </row>
    <row r="8391">
      <c r="A8391" s="6">
        <f>IF(B8391&lt;&gt;"", "AWARD-"&amp;TEXT(ROW()-1,"0000"), "")</f>
        <v/>
      </c>
      <c r="B8391" s="7" t="n"/>
      <c r="C8391" s="7" t="n"/>
      <c r="D8391" s="7" t="n"/>
      <c r="E8391" s="8" t="n"/>
      <c r="F8391" s="9" t="n"/>
      <c r="G8391" s="8" t="n"/>
      <c r="H8391" s="8" t="n"/>
      <c r="I8391" s="8" t="n"/>
      <c r="J8391" s="10">
        <f>IF(A8391="",0,SUMIFS(amount_expended,cfda_key,V8391))</f>
        <v/>
      </c>
      <c r="K8391" s="10">
        <f>IF(G8391="OTHER CLUSTER NOT LISTED ABOVE",SUMIFS(amount_expended,uniform_other_cluster_name,X8391), IF(AND(OR(G8391="N/A",G8391=""),H8391=""),0,IF(G8391="STATE CLUSTER",SUMIFS(amount_expended,uniform_state_cluster_name,W8391),SUMIFS(amount_expended,cluster_name,G8391))))</f>
        <v/>
      </c>
      <c r="L8391" s="8" t="n"/>
      <c r="M8391" s="7" t="n"/>
      <c r="N8391" s="8" t="n"/>
      <c r="O8391" s="7" t="n"/>
      <c r="P8391" s="7" t="n"/>
      <c r="Q8391" s="8" t="n"/>
      <c r="R8391" s="9" t="n"/>
      <c r="S8391" s="8" t="n"/>
      <c r="T8391" s="8" t="n"/>
      <c r="U8391" s="8" t="n"/>
      <c r="V8391" s="11">
        <f>IF(OR(B8391="",C8391=""),"",CONCATENATE(B8391,".",C8391))</f>
        <v/>
      </c>
      <c r="W8391" s="6">
        <f>UPPER(TRIM(H8391))</f>
        <v/>
      </c>
      <c r="X8391" s="6">
        <f>UPPER(TRIM(I8391))</f>
        <v/>
      </c>
      <c r="Y8391" s="6">
        <f>IF(V8391&lt;&gt;"",IFERROR(INDEX(federal_program_name_lookup,MATCH(V8391,aln_lookup,0)),""),"")</f>
        <v/>
      </c>
    </row>
    <row r="8392">
      <c r="A8392" s="6">
        <f>IF(B8392&lt;&gt;"", "AWARD-"&amp;TEXT(ROW()-1,"0000"), "")</f>
        <v/>
      </c>
      <c r="B8392" s="7" t="n"/>
      <c r="C8392" s="7" t="n"/>
      <c r="D8392" s="7" t="n"/>
      <c r="E8392" s="8" t="n"/>
      <c r="F8392" s="9" t="n"/>
      <c r="G8392" s="8" t="n"/>
      <c r="H8392" s="8" t="n"/>
      <c r="I8392" s="8" t="n"/>
      <c r="J8392" s="10">
        <f>IF(A8392="",0,SUMIFS(amount_expended,cfda_key,V8392))</f>
        <v/>
      </c>
      <c r="K8392" s="10">
        <f>IF(G8392="OTHER CLUSTER NOT LISTED ABOVE",SUMIFS(amount_expended,uniform_other_cluster_name,X8392), IF(AND(OR(G8392="N/A",G8392=""),H8392=""),0,IF(G8392="STATE CLUSTER",SUMIFS(amount_expended,uniform_state_cluster_name,W8392),SUMIFS(amount_expended,cluster_name,G8392))))</f>
        <v/>
      </c>
      <c r="L8392" s="8" t="n"/>
      <c r="M8392" s="7" t="n"/>
      <c r="N8392" s="8" t="n"/>
      <c r="O8392" s="7" t="n"/>
      <c r="P8392" s="7" t="n"/>
      <c r="Q8392" s="8" t="n"/>
      <c r="R8392" s="9" t="n"/>
      <c r="S8392" s="8" t="n"/>
      <c r="T8392" s="8" t="n"/>
      <c r="U8392" s="8" t="n"/>
      <c r="V8392" s="11">
        <f>IF(OR(B8392="",C8392=""),"",CONCATENATE(B8392,".",C8392))</f>
        <v/>
      </c>
      <c r="W8392" s="6">
        <f>UPPER(TRIM(H8392))</f>
        <v/>
      </c>
      <c r="X8392" s="6">
        <f>UPPER(TRIM(I8392))</f>
        <v/>
      </c>
      <c r="Y8392" s="6">
        <f>IF(V8392&lt;&gt;"",IFERROR(INDEX(federal_program_name_lookup,MATCH(V8392,aln_lookup,0)),""),"")</f>
        <v/>
      </c>
    </row>
    <row r="8393">
      <c r="A8393" s="6">
        <f>IF(B8393&lt;&gt;"", "AWARD-"&amp;TEXT(ROW()-1,"0000"), "")</f>
        <v/>
      </c>
      <c r="B8393" s="7" t="n"/>
      <c r="C8393" s="7" t="n"/>
      <c r="D8393" s="7" t="n"/>
      <c r="E8393" s="8" t="n"/>
      <c r="F8393" s="9" t="n"/>
      <c r="G8393" s="8" t="n"/>
      <c r="H8393" s="8" t="n"/>
      <c r="I8393" s="8" t="n"/>
      <c r="J8393" s="10">
        <f>IF(A8393="",0,SUMIFS(amount_expended,cfda_key,V8393))</f>
        <v/>
      </c>
      <c r="K8393" s="10">
        <f>IF(G8393="OTHER CLUSTER NOT LISTED ABOVE",SUMIFS(amount_expended,uniform_other_cluster_name,X8393), IF(AND(OR(G8393="N/A",G8393=""),H8393=""),0,IF(G8393="STATE CLUSTER",SUMIFS(amount_expended,uniform_state_cluster_name,W8393),SUMIFS(amount_expended,cluster_name,G8393))))</f>
        <v/>
      </c>
      <c r="L8393" s="8" t="n"/>
      <c r="M8393" s="7" t="n"/>
      <c r="N8393" s="8" t="n"/>
      <c r="O8393" s="7" t="n"/>
      <c r="P8393" s="7" t="n"/>
      <c r="Q8393" s="8" t="n"/>
      <c r="R8393" s="9" t="n"/>
      <c r="S8393" s="8" t="n"/>
      <c r="T8393" s="8" t="n"/>
      <c r="U8393" s="8" t="n"/>
      <c r="V8393" s="11">
        <f>IF(OR(B8393="",C8393=""),"",CONCATENATE(B8393,".",C8393))</f>
        <v/>
      </c>
      <c r="W8393" s="6">
        <f>UPPER(TRIM(H8393))</f>
        <v/>
      </c>
      <c r="X8393" s="6">
        <f>UPPER(TRIM(I8393))</f>
        <v/>
      </c>
      <c r="Y8393" s="6">
        <f>IF(V8393&lt;&gt;"",IFERROR(INDEX(federal_program_name_lookup,MATCH(V8393,aln_lookup,0)),""),"")</f>
        <v/>
      </c>
    </row>
    <row r="8394">
      <c r="A8394" s="6">
        <f>IF(B8394&lt;&gt;"", "AWARD-"&amp;TEXT(ROW()-1,"0000"), "")</f>
        <v/>
      </c>
      <c r="B8394" s="7" t="n"/>
      <c r="C8394" s="7" t="n"/>
      <c r="D8394" s="7" t="n"/>
      <c r="E8394" s="8" t="n"/>
      <c r="F8394" s="9" t="n"/>
      <c r="G8394" s="8" t="n"/>
      <c r="H8394" s="8" t="n"/>
      <c r="I8394" s="8" t="n"/>
      <c r="J8394" s="10">
        <f>IF(A8394="",0,SUMIFS(amount_expended,cfda_key,V8394))</f>
        <v/>
      </c>
      <c r="K8394" s="10">
        <f>IF(G8394="OTHER CLUSTER NOT LISTED ABOVE",SUMIFS(amount_expended,uniform_other_cluster_name,X8394), IF(AND(OR(G8394="N/A",G8394=""),H8394=""),0,IF(G8394="STATE CLUSTER",SUMIFS(amount_expended,uniform_state_cluster_name,W8394),SUMIFS(amount_expended,cluster_name,G8394))))</f>
        <v/>
      </c>
      <c r="L8394" s="8" t="n"/>
      <c r="M8394" s="7" t="n"/>
      <c r="N8394" s="8" t="n"/>
      <c r="O8394" s="7" t="n"/>
      <c r="P8394" s="7" t="n"/>
      <c r="Q8394" s="8" t="n"/>
      <c r="R8394" s="9" t="n"/>
      <c r="S8394" s="8" t="n"/>
      <c r="T8394" s="8" t="n"/>
      <c r="U8394" s="8" t="n"/>
      <c r="V8394" s="11">
        <f>IF(OR(B8394="",C8394=""),"",CONCATENATE(B8394,".",C8394))</f>
        <v/>
      </c>
      <c r="W8394" s="6">
        <f>UPPER(TRIM(H8394))</f>
        <v/>
      </c>
      <c r="X8394" s="6">
        <f>UPPER(TRIM(I8394))</f>
        <v/>
      </c>
      <c r="Y8394" s="6">
        <f>IF(V8394&lt;&gt;"",IFERROR(INDEX(federal_program_name_lookup,MATCH(V8394,aln_lookup,0)),""),"")</f>
        <v/>
      </c>
    </row>
    <row r="8395">
      <c r="A8395" s="6">
        <f>IF(B8395&lt;&gt;"", "AWARD-"&amp;TEXT(ROW()-1,"0000"), "")</f>
        <v/>
      </c>
      <c r="B8395" s="7" t="n"/>
      <c r="C8395" s="7" t="n"/>
      <c r="D8395" s="7" t="n"/>
      <c r="E8395" s="8" t="n"/>
      <c r="F8395" s="9" t="n"/>
      <c r="G8395" s="8" t="n"/>
      <c r="H8395" s="8" t="n"/>
      <c r="I8395" s="8" t="n"/>
      <c r="J8395" s="10">
        <f>IF(A8395="",0,SUMIFS(amount_expended,cfda_key,V8395))</f>
        <v/>
      </c>
      <c r="K8395" s="10">
        <f>IF(G8395="OTHER CLUSTER NOT LISTED ABOVE",SUMIFS(amount_expended,uniform_other_cluster_name,X8395), IF(AND(OR(G8395="N/A",G8395=""),H8395=""),0,IF(G8395="STATE CLUSTER",SUMIFS(amount_expended,uniform_state_cluster_name,W8395),SUMIFS(amount_expended,cluster_name,G8395))))</f>
        <v/>
      </c>
      <c r="L8395" s="8" t="n"/>
      <c r="M8395" s="7" t="n"/>
      <c r="N8395" s="8" t="n"/>
      <c r="O8395" s="7" t="n"/>
      <c r="P8395" s="7" t="n"/>
      <c r="Q8395" s="8" t="n"/>
      <c r="R8395" s="9" t="n"/>
      <c r="S8395" s="8" t="n"/>
      <c r="T8395" s="8" t="n"/>
      <c r="U8395" s="8" t="n"/>
      <c r="V8395" s="11">
        <f>IF(OR(B8395="",C8395=""),"",CONCATENATE(B8395,".",C8395))</f>
        <v/>
      </c>
      <c r="W8395" s="6">
        <f>UPPER(TRIM(H8395))</f>
        <v/>
      </c>
      <c r="X8395" s="6">
        <f>UPPER(TRIM(I8395))</f>
        <v/>
      </c>
      <c r="Y8395" s="6">
        <f>IF(V8395&lt;&gt;"",IFERROR(INDEX(federal_program_name_lookup,MATCH(V8395,aln_lookup,0)),""),"")</f>
        <v/>
      </c>
    </row>
    <row r="8396">
      <c r="A8396" s="6">
        <f>IF(B8396&lt;&gt;"", "AWARD-"&amp;TEXT(ROW()-1,"0000"), "")</f>
        <v/>
      </c>
      <c r="B8396" s="7" t="n"/>
      <c r="C8396" s="7" t="n"/>
      <c r="D8396" s="7" t="n"/>
      <c r="E8396" s="8" t="n"/>
      <c r="F8396" s="9" t="n"/>
      <c r="G8396" s="8" t="n"/>
      <c r="H8396" s="8" t="n"/>
      <c r="I8396" s="8" t="n"/>
      <c r="J8396" s="10">
        <f>IF(A8396="",0,SUMIFS(amount_expended,cfda_key,V8396))</f>
        <v/>
      </c>
      <c r="K8396" s="10">
        <f>IF(G8396="OTHER CLUSTER NOT LISTED ABOVE",SUMIFS(amount_expended,uniform_other_cluster_name,X8396), IF(AND(OR(G8396="N/A",G8396=""),H8396=""),0,IF(G8396="STATE CLUSTER",SUMIFS(amount_expended,uniform_state_cluster_name,W8396),SUMIFS(amount_expended,cluster_name,G8396))))</f>
        <v/>
      </c>
      <c r="L8396" s="8" t="n"/>
      <c r="M8396" s="7" t="n"/>
      <c r="N8396" s="8" t="n"/>
      <c r="O8396" s="7" t="n"/>
      <c r="P8396" s="7" t="n"/>
      <c r="Q8396" s="8" t="n"/>
      <c r="R8396" s="9" t="n"/>
      <c r="S8396" s="8" t="n"/>
      <c r="T8396" s="8" t="n"/>
      <c r="U8396" s="8" t="n"/>
      <c r="V8396" s="11">
        <f>IF(OR(B8396="",C8396=""),"",CONCATENATE(B8396,".",C8396))</f>
        <v/>
      </c>
      <c r="W8396" s="6">
        <f>UPPER(TRIM(H8396))</f>
        <v/>
      </c>
      <c r="X8396" s="6">
        <f>UPPER(TRIM(I8396))</f>
        <v/>
      </c>
      <c r="Y8396" s="6">
        <f>IF(V8396&lt;&gt;"",IFERROR(INDEX(federal_program_name_lookup,MATCH(V8396,aln_lookup,0)),""),"")</f>
        <v/>
      </c>
    </row>
    <row r="8397">
      <c r="A8397" s="6">
        <f>IF(B8397&lt;&gt;"", "AWARD-"&amp;TEXT(ROW()-1,"0000"), "")</f>
        <v/>
      </c>
      <c r="B8397" s="7" t="n"/>
      <c r="C8397" s="7" t="n"/>
      <c r="D8397" s="7" t="n"/>
      <c r="E8397" s="8" t="n"/>
      <c r="F8397" s="9" t="n"/>
      <c r="G8397" s="8" t="n"/>
      <c r="H8397" s="8" t="n"/>
      <c r="I8397" s="8" t="n"/>
      <c r="J8397" s="10">
        <f>IF(A8397="",0,SUMIFS(amount_expended,cfda_key,V8397))</f>
        <v/>
      </c>
      <c r="K8397" s="10">
        <f>IF(G8397="OTHER CLUSTER NOT LISTED ABOVE",SUMIFS(amount_expended,uniform_other_cluster_name,X8397), IF(AND(OR(G8397="N/A",G8397=""),H8397=""),0,IF(G8397="STATE CLUSTER",SUMIFS(amount_expended,uniform_state_cluster_name,W8397),SUMIFS(amount_expended,cluster_name,G8397))))</f>
        <v/>
      </c>
      <c r="L8397" s="8" t="n"/>
      <c r="M8397" s="7" t="n"/>
      <c r="N8397" s="8" t="n"/>
      <c r="O8397" s="7" t="n"/>
      <c r="P8397" s="7" t="n"/>
      <c r="Q8397" s="8" t="n"/>
      <c r="R8397" s="9" t="n"/>
      <c r="S8397" s="8" t="n"/>
      <c r="T8397" s="8" t="n"/>
      <c r="U8397" s="8" t="n"/>
      <c r="V8397" s="11">
        <f>IF(OR(B8397="",C8397=""),"",CONCATENATE(B8397,".",C8397))</f>
        <v/>
      </c>
      <c r="W8397" s="6">
        <f>UPPER(TRIM(H8397))</f>
        <v/>
      </c>
      <c r="X8397" s="6">
        <f>UPPER(TRIM(I8397))</f>
        <v/>
      </c>
      <c r="Y8397" s="6">
        <f>IF(V8397&lt;&gt;"",IFERROR(INDEX(federal_program_name_lookup,MATCH(V8397,aln_lookup,0)),""),"")</f>
        <v/>
      </c>
    </row>
    <row r="8398">
      <c r="A8398" s="6">
        <f>IF(B8398&lt;&gt;"", "AWARD-"&amp;TEXT(ROW()-1,"0000"), "")</f>
        <v/>
      </c>
      <c r="B8398" s="7" t="n"/>
      <c r="C8398" s="7" t="n"/>
      <c r="D8398" s="7" t="n"/>
      <c r="E8398" s="8" t="n"/>
      <c r="F8398" s="9" t="n"/>
      <c r="G8398" s="8" t="n"/>
      <c r="H8398" s="8" t="n"/>
      <c r="I8398" s="8" t="n"/>
      <c r="J8398" s="10">
        <f>IF(A8398="",0,SUMIFS(amount_expended,cfda_key,V8398))</f>
        <v/>
      </c>
      <c r="K8398" s="10">
        <f>IF(G8398="OTHER CLUSTER NOT LISTED ABOVE",SUMIFS(amount_expended,uniform_other_cluster_name,X8398), IF(AND(OR(G8398="N/A",G8398=""),H8398=""),0,IF(G8398="STATE CLUSTER",SUMIFS(amount_expended,uniform_state_cluster_name,W8398),SUMIFS(amount_expended,cluster_name,G8398))))</f>
        <v/>
      </c>
      <c r="L8398" s="8" t="n"/>
      <c r="M8398" s="7" t="n"/>
      <c r="N8398" s="8" t="n"/>
      <c r="O8398" s="7" t="n"/>
      <c r="P8398" s="7" t="n"/>
      <c r="Q8398" s="8" t="n"/>
      <c r="R8398" s="9" t="n"/>
      <c r="S8398" s="8" t="n"/>
      <c r="T8398" s="8" t="n"/>
      <c r="U8398" s="8" t="n"/>
      <c r="V8398" s="11">
        <f>IF(OR(B8398="",C8398=""),"",CONCATENATE(B8398,".",C8398))</f>
        <v/>
      </c>
      <c r="W8398" s="6">
        <f>UPPER(TRIM(H8398))</f>
        <v/>
      </c>
      <c r="X8398" s="6">
        <f>UPPER(TRIM(I8398))</f>
        <v/>
      </c>
      <c r="Y8398" s="6">
        <f>IF(V8398&lt;&gt;"",IFERROR(INDEX(federal_program_name_lookup,MATCH(V8398,aln_lookup,0)),""),"")</f>
        <v/>
      </c>
    </row>
    <row r="8399">
      <c r="A8399" s="6">
        <f>IF(B8399&lt;&gt;"", "AWARD-"&amp;TEXT(ROW()-1,"0000"), "")</f>
        <v/>
      </c>
      <c r="B8399" s="7" t="n"/>
      <c r="C8399" s="7" t="n"/>
      <c r="D8399" s="7" t="n"/>
      <c r="E8399" s="8" t="n"/>
      <c r="F8399" s="9" t="n"/>
      <c r="G8399" s="8" t="n"/>
      <c r="H8399" s="8" t="n"/>
      <c r="I8399" s="8" t="n"/>
      <c r="J8399" s="10">
        <f>IF(A8399="",0,SUMIFS(amount_expended,cfda_key,V8399))</f>
        <v/>
      </c>
      <c r="K8399" s="10">
        <f>IF(G8399="OTHER CLUSTER NOT LISTED ABOVE",SUMIFS(amount_expended,uniform_other_cluster_name,X8399), IF(AND(OR(G8399="N/A",G8399=""),H8399=""),0,IF(G8399="STATE CLUSTER",SUMIFS(amount_expended,uniform_state_cluster_name,W8399),SUMIFS(amount_expended,cluster_name,G8399))))</f>
        <v/>
      </c>
      <c r="L8399" s="8" t="n"/>
      <c r="M8399" s="7" t="n"/>
      <c r="N8399" s="8" t="n"/>
      <c r="O8399" s="7" t="n"/>
      <c r="P8399" s="7" t="n"/>
      <c r="Q8399" s="8" t="n"/>
      <c r="R8399" s="9" t="n"/>
      <c r="S8399" s="8" t="n"/>
      <c r="T8399" s="8" t="n"/>
      <c r="U8399" s="8" t="n"/>
      <c r="V8399" s="11">
        <f>IF(OR(B8399="",C8399=""),"",CONCATENATE(B8399,".",C8399))</f>
        <v/>
      </c>
      <c r="W8399" s="6">
        <f>UPPER(TRIM(H8399))</f>
        <v/>
      </c>
      <c r="X8399" s="6">
        <f>UPPER(TRIM(I8399))</f>
        <v/>
      </c>
      <c r="Y8399" s="6">
        <f>IF(V8399&lt;&gt;"",IFERROR(INDEX(federal_program_name_lookup,MATCH(V8399,aln_lookup,0)),""),"")</f>
        <v/>
      </c>
    </row>
    <row r="8400">
      <c r="A8400" s="6">
        <f>IF(B8400&lt;&gt;"", "AWARD-"&amp;TEXT(ROW()-1,"0000"), "")</f>
        <v/>
      </c>
      <c r="B8400" s="7" t="n"/>
      <c r="C8400" s="7" t="n"/>
      <c r="D8400" s="7" t="n"/>
      <c r="E8400" s="8" t="n"/>
      <c r="F8400" s="9" t="n"/>
      <c r="G8400" s="8" t="n"/>
      <c r="H8400" s="8" t="n"/>
      <c r="I8400" s="8" t="n"/>
      <c r="J8400" s="10">
        <f>IF(A8400="",0,SUMIFS(amount_expended,cfda_key,V8400))</f>
        <v/>
      </c>
      <c r="K8400" s="10">
        <f>IF(G8400="OTHER CLUSTER NOT LISTED ABOVE",SUMIFS(amount_expended,uniform_other_cluster_name,X8400), IF(AND(OR(G8400="N/A",G8400=""),H8400=""),0,IF(G8400="STATE CLUSTER",SUMIFS(amount_expended,uniform_state_cluster_name,W8400),SUMIFS(amount_expended,cluster_name,G8400))))</f>
        <v/>
      </c>
      <c r="L8400" s="8" t="n"/>
      <c r="M8400" s="7" t="n"/>
      <c r="N8400" s="8" t="n"/>
      <c r="O8400" s="7" t="n"/>
      <c r="P8400" s="7" t="n"/>
      <c r="Q8400" s="8" t="n"/>
      <c r="R8400" s="9" t="n"/>
      <c r="S8400" s="8" t="n"/>
      <c r="T8400" s="8" t="n"/>
      <c r="U8400" s="8" t="n"/>
      <c r="V8400" s="11">
        <f>IF(OR(B8400="",C8400=""),"",CONCATENATE(B8400,".",C8400))</f>
        <v/>
      </c>
      <c r="W8400" s="6">
        <f>UPPER(TRIM(H8400))</f>
        <v/>
      </c>
      <c r="X8400" s="6">
        <f>UPPER(TRIM(I8400))</f>
        <v/>
      </c>
      <c r="Y8400" s="6">
        <f>IF(V8400&lt;&gt;"",IFERROR(INDEX(federal_program_name_lookup,MATCH(V8400,aln_lookup,0)),""),"")</f>
        <v/>
      </c>
    </row>
    <row r="8401">
      <c r="A8401" s="6">
        <f>IF(B8401&lt;&gt;"", "AWARD-"&amp;TEXT(ROW()-1,"0000"), "")</f>
        <v/>
      </c>
      <c r="B8401" s="7" t="n"/>
      <c r="C8401" s="7" t="n"/>
      <c r="D8401" s="7" t="n"/>
      <c r="E8401" s="8" t="n"/>
      <c r="F8401" s="9" t="n"/>
      <c r="G8401" s="8" t="n"/>
      <c r="H8401" s="8" t="n"/>
      <c r="I8401" s="8" t="n"/>
      <c r="J8401" s="10">
        <f>IF(A8401="",0,SUMIFS(amount_expended,cfda_key,V8401))</f>
        <v/>
      </c>
      <c r="K8401" s="10">
        <f>IF(G8401="OTHER CLUSTER NOT LISTED ABOVE",SUMIFS(amount_expended,uniform_other_cluster_name,X8401), IF(AND(OR(G8401="N/A",G8401=""),H8401=""),0,IF(G8401="STATE CLUSTER",SUMIFS(amount_expended,uniform_state_cluster_name,W8401),SUMIFS(amount_expended,cluster_name,G8401))))</f>
        <v/>
      </c>
      <c r="L8401" s="8" t="n"/>
      <c r="M8401" s="7" t="n"/>
      <c r="N8401" s="8" t="n"/>
      <c r="O8401" s="7" t="n"/>
      <c r="P8401" s="7" t="n"/>
      <c r="Q8401" s="8" t="n"/>
      <c r="R8401" s="9" t="n"/>
      <c r="S8401" s="8" t="n"/>
      <c r="T8401" s="8" t="n"/>
      <c r="U8401" s="8" t="n"/>
      <c r="V8401" s="11">
        <f>IF(OR(B8401="",C8401=""),"",CONCATENATE(B8401,".",C8401))</f>
        <v/>
      </c>
      <c r="W8401" s="6">
        <f>UPPER(TRIM(H8401))</f>
        <v/>
      </c>
      <c r="X8401" s="6">
        <f>UPPER(TRIM(I8401))</f>
        <v/>
      </c>
      <c r="Y8401" s="6">
        <f>IF(V8401&lt;&gt;"",IFERROR(INDEX(federal_program_name_lookup,MATCH(V8401,aln_lookup,0)),""),"")</f>
        <v/>
      </c>
    </row>
    <row r="8402">
      <c r="A8402" s="6">
        <f>IF(B8402&lt;&gt;"", "AWARD-"&amp;TEXT(ROW()-1,"0000"), "")</f>
        <v/>
      </c>
      <c r="B8402" s="7" t="n"/>
      <c r="C8402" s="7" t="n"/>
      <c r="D8402" s="7" t="n"/>
      <c r="E8402" s="8" t="n"/>
      <c r="F8402" s="9" t="n"/>
      <c r="G8402" s="8" t="n"/>
      <c r="H8402" s="8" t="n"/>
      <c r="I8402" s="8" t="n"/>
      <c r="J8402" s="10">
        <f>IF(A8402="",0,SUMIFS(amount_expended,cfda_key,V8402))</f>
        <v/>
      </c>
      <c r="K8402" s="10">
        <f>IF(G8402="OTHER CLUSTER NOT LISTED ABOVE",SUMIFS(amount_expended,uniform_other_cluster_name,X8402), IF(AND(OR(G8402="N/A",G8402=""),H8402=""),0,IF(G8402="STATE CLUSTER",SUMIFS(amount_expended,uniform_state_cluster_name,W8402),SUMIFS(amount_expended,cluster_name,G8402))))</f>
        <v/>
      </c>
      <c r="L8402" s="8" t="n"/>
      <c r="M8402" s="7" t="n"/>
      <c r="N8402" s="8" t="n"/>
      <c r="O8402" s="7" t="n"/>
      <c r="P8402" s="7" t="n"/>
      <c r="Q8402" s="8" t="n"/>
      <c r="R8402" s="9" t="n"/>
      <c r="S8402" s="8" t="n"/>
      <c r="T8402" s="8" t="n"/>
      <c r="U8402" s="8" t="n"/>
      <c r="V8402" s="11">
        <f>IF(OR(B8402="",C8402=""),"",CONCATENATE(B8402,".",C8402))</f>
        <v/>
      </c>
      <c r="W8402" s="6">
        <f>UPPER(TRIM(H8402))</f>
        <v/>
      </c>
      <c r="X8402" s="6">
        <f>UPPER(TRIM(I8402))</f>
        <v/>
      </c>
      <c r="Y8402" s="6">
        <f>IF(V8402&lt;&gt;"",IFERROR(INDEX(federal_program_name_lookup,MATCH(V8402,aln_lookup,0)),""),"")</f>
        <v/>
      </c>
    </row>
    <row r="8403">
      <c r="A8403" s="6">
        <f>IF(B8403&lt;&gt;"", "AWARD-"&amp;TEXT(ROW()-1,"0000"), "")</f>
        <v/>
      </c>
      <c r="B8403" s="7" t="n"/>
      <c r="C8403" s="7" t="n"/>
      <c r="D8403" s="7" t="n"/>
      <c r="E8403" s="8" t="n"/>
      <c r="F8403" s="9" t="n"/>
      <c r="G8403" s="8" t="n"/>
      <c r="H8403" s="8" t="n"/>
      <c r="I8403" s="8" t="n"/>
      <c r="J8403" s="10">
        <f>IF(A8403="",0,SUMIFS(amount_expended,cfda_key,V8403))</f>
        <v/>
      </c>
      <c r="K8403" s="10">
        <f>IF(G8403="OTHER CLUSTER NOT LISTED ABOVE",SUMIFS(amount_expended,uniform_other_cluster_name,X8403), IF(AND(OR(G8403="N/A",G8403=""),H8403=""),0,IF(G8403="STATE CLUSTER",SUMIFS(amount_expended,uniform_state_cluster_name,W8403),SUMIFS(amount_expended,cluster_name,G8403))))</f>
        <v/>
      </c>
      <c r="L8403" s="8" t="n"/>
      <c r="M8403" s="7" t="n"/>
      <c r="N8403" s="8" t="n"/>
      <c r="O8403" s="7" t="n"/>
      <c r="P8403" s="7" t="n"/>
      <c r="Q8403" s="8" t="n"/>
      <c r="R8403" s="9" t="n"/>
      <c r="S8403" s="8" t="n"/>
      <c r="T8403" s="8" t="n"/>
      <c r="U8403" s="8" t="n"/>
      <c r="V8403" s="11">
        <f>IF(OR(B8403="",C8403=""),"",CONCATENATE(B8403,".",C8403))</f>
        <v/>
      </c>
      <c r="W8403" s="6">
        <f>UPPER(TRIM(H8403))</f>
        <v/>
      </c>
      <c r="X8403" s="6">
        <f>UPPER(TRIM(I8403))</f>
        <v/>
      </c>
      <c r="Y8403" s="6">
        <f>IF(V8403&lt;&gt;"",IFERROR(INDEX(federal_program_name_lookup,MATCH(V8403,aln_lookup,0)),""),"")</f>
        <v/>
      </c>
    </row>
    <row r="8404">
      <c r="A8404" s="6">
        <f>IF(B8404&lt;&gt;"", "AWARD-"&amp;TEXT(ROW()-1,"0000"), "")</f>
        <v/>
      </c>
      <c r="B8404" s="7" t="n"/>
      <c r="C8404" s="7" t="n"/>
      <c r="D8404" s="7" t="n"/>
      <c r="E8404" s="8" t="n"/>
      <c r="F8404" s="9" t="n"/>
      <c r="G8404" s="8" t="n"/>
      <c r="H8404" s="8" t="n"/>
      <c r="I8404" s="8" t="n"/>
      <c r="J8404" s="10">
        <f>IF(A8404="",0,SUMIFS(amount_expended,cfda_key,V8404))</f>
        <v/>
      </c>
      <c r="K8404" s="10">
        <f>IF(G8404="OTHER CLUSTER NOT LISTED ABOVE",SUMIFS(amount_expended,uniform_other_cluster_name,X8404), IF(AND(OR(G8404="N/A",G8404=""),H8404=""),0,IF(G8404="STATE CLUSTER",SUMIFS(amount_expended,uniform_state_cluster_name,W8404),SUMIFS(amount_expended,cluster_name,G8404))))</f>
        <v/>
      </c>
      <c r="L8404" s="8" t="n"/>
      <c r="M8404" s="7" t="n"/>
      <c r="N8404" s="8" t="n"/>
      <c r="O8404" s="7" t="n"/>
      <c r="P8404" s="7" t="n"/>
      <c r="Q8404" s="8" t="n"/>
      <c r="R8404" s="9" t="n"/>
      <c r="S8404" s="8" t="n"/>
      <c r="T8404" s="8" t="n"/>
      <c r="U8404" s="8" t="n"/>
      <c r="V8404" s="11">
        <f>IF(OR(B8404="",C8404=""),"",CONCATENATE(B8404,".",C8404))</f>
        <v/>
      </c>
      <c r="W8404" s="6">
        <f>UPPER(TRIM(H8404))</f>
        <v/>
      </c>
      <c r="X8404" s="6">
        <f>UPPER(TRIM(I8404))</f>
        <v/>
      </c>
      <c r="Y8404" s="6">
        <f>IF(V8404&lt;&gt;"",IFERROR(INDEX(federal_program_name_lookup,MATCH(V8404,aln_lookup,0)),""),"")</f>
        <v/>
      </c>
    </row>
    <row r="8405">
      <c r="A8405" s="6">
        <f>IF(B8405&lt;&gt;"", "AWARD-"&amp;TEXT(ROW()-1,"0000"), "")</f>
        <v/>
      </c>
      <c r="B8405" s="7" t="n"/>
      <c r="C8405" s="7" t="n"/>
      <c r="D8405" s="7" t="n"/>
      <c r="E8405" s="8" t="n"/>
      <c r="F8405" s="9" t="n"/>
      <c r="G8405" s="8" t="n"/>
      <c r="H8405" s="8" t="n"/>
      <c r="I8405" s="8" t="n"/>
      <c r="J8405" s="10">
        <f>IF(A8405="",0,SUMIFS(amount_expended,cfda_key,V8405))</f>
        <v/>
      </c>
      <c r="K8405" s="10">
        <f>IF(G8405="OTHER CLUSTER NOT LISTED ABOVE",SUMIFS(amount_expended,uniform_other_cluster_name,X8405), IF(AND(OR(G8405="N/A",G8405=""),H8405=""),0,IF(G8405="STATE CLUSTER",SUMIFS(amount_expended,uniform_state_cluster_name,W8405),SUMIFS(amount_expended,cluster_name,G8405))))</f>
        <v/>
      </c>
      <c r="L8405" s="8" t="n"/>
      <c r="M8405" s="7" t="n"/>
      <c r="N8405" s="8" t="n"/>
      <c r="O8405" s="7" t="n"/>
      <c r="P8405" s="7" t="n"/>
      <c r="Q8405" s="8" t="n"/>
      <c r="R8405" s="9" t="n"/>
      <c r="S8405" s="8" t="n"/>
      <c r="T8405" s="8" t="n"/>
      <c r="U8405" s="8" t="n"/>
      <c r="V8405" s="11">
        <f>IF(OR(B8405="",C8405=""),"",CONCATENATE(B8405,".",C8405))</f>
        <v/>
      </c>
      <c r="W8405" s="6">
        <f>UPPER(TRIM(H8405))</f>
        <v/>
      </c>
      <c r="X8405" s="6">
        <f>UPPER(TRIM(I8405))</f>
        <v/>
      </c>
      <c r="Y8405" s="6">
        <f>IF(V8405&lt;&gt;"",IFERROR(INDEX(federal_program_name_lookup,MATCH(V8405,aln_lookup,0)),""),"")</f>
        <v/>
      </c>
    </row>
    <row r="8406">
      <c r="A8406" s="6">
        <f>IF(B8406&lt;&gt;"", "AWARD-"&amp;TEXT(ROW()-1,"0000"), "")</f>
        <v/>
      </c>
      <c r="B8406" s="7" t="n"/>
      <c r="C8406" s="7" t="n"/>
      <c r="D8406" s="7" t="n"/>
      <c r="E8406" s="8" t="n"/>
      <c r="F8406" s="9" t="n"/>
      <c r="G8406" s="8" t="n"/>
      <c r="H8406" s="8" t="n"/>
      <c r="I8406" s="8" t="n"/>
      <c r="J8406" s="10">
        <f>IF(A8406="",0,SUMIFS(amount_expended,cfda_key,V8406))</f>
        <v/>
      </c>
      <c r="K8406" s="10">
        <f>IF(G8406="OTHER CLUSTER NOT LISTED ABOVE",SUMIFS(amount_expended,uniform_other_cluster_name,X8406), IF(AND(OR(G8406="N/A",G8406=""),H8406=""),0,IF(G8406="STATE CLUSTER",SUMIFS(amount_expended,uniform_state_cluster_name,W8406),SUMIFS(amount_expended,cluster_name,G8406))))</f>
        <v/>
      </c>
      <c r="L8406" s="8" t="n"/>
      <c r="M8406" s="7" t="n"/>
      <c r="N8406" s="8" t="n"/>
      <c r="O8406" s="7" t="n"/>
      <c r="P8406" s="7" t="n"/>
      <c r="Q8406" s="8" t="n"/>
      <c r="R8406" s="9" t="n"/>
      <c r="S8406" s="8" t="n"/>
      <c r="T8406" s="8" t="n"/>
      <c r="U8406" s="8" t="n"/>
      <c r="V8406" s="11">
        <f>IF(OR(B8406="",C8406=""),"",CONCATENATE(B8406,".",C8406))</f>
        <v/>
      </c>
      <c r="W8406" s="6">
        <f>UPPER(TRIM(H8406))</f>
        <v/>
      </c>
      <c r="X8406" s="6">
        <f>UPPER(TRIM(I8406))</f>
        <v/>
      </c>
      <c r="Y8406" s="6">
        <f>IF(V8406&lt;&gt;"",IFERROR(INDEX(federal_program_name_lookup,MATCH(V8406,aln_lookup,0)),""),"")</f>
        <v/>
      </c>
    </row>
    <row r="8407">
      <c r="A8407" s="6">
        <f>IF(B8407&lt;&gt;"", "AWARD-"&amp;TEXT(ROW()-1,"0000"), "")</f>
        <v/>
      </c>
      <c r="B8407" s="7" t="n"/>
      <c r="C8407" s="7" t="n"/>
      <c r="D8407" s="7" t="n"/>
      <c r="E8407" s="8" t="n"/>
      <c r="F8407" s="9" t="n"/>
      <c r="G8407" s="8" t="n"/>
      <c r="H8407" s="8" t="n"/>
      <c r="I8407" s="8" t="n"/>
      <c r="J8407" s="10">
        <f>IF(A8407="",0,SUMIFS(amount_expended,cfda_key,V8407))</f>
        <v/>
      </c>
      <c r="K8407" s="10">
        <f>IF(G8407="OTHER CLUSTER NOT LISTED ABOVE",SUMIFS(amount_expended,uniform_other_cluster_name,X8407), IF(AND(OR(G8407="N/A",G8407=""),H8407=""),0,IF(G8407="STATE CLUSTER",SUMIFS(amount_expended,uniform_state_cluster_name,W8407),SUMIFS(amount_expended,cluster_name,G8407))))</f>
        <v/>
      </c>
      <c r="L8407" s="8" t="n"/>
      <c r="M8407" s="7" t="n"/>
      <c r="N8407" s="8" t="n"/>
      <c r="O8407" s="7" t="n"/>
      <c r="P8407" s="7" t="n"/>
      <c r="Q8407" s="8" t="n"/>
      <c r="R8407" s="9" t="n"/>
      <c r="S8407" s="8" t="n"/>
      <c r="T8407" s="8" t="n"/>
      <c r="U8407" s="8" t="n"/>
      <c r="V8407" s="11">
        <f>IF(OR(B8407="",C8407=""),"",CONCATENATE(B8407,".",C8407))</f>
        <v/>
      </c>
      <c r="W8407" s="6">
        <f>UPPER(TRIM(H8407))</f>
        <v/>
      </c>
      <c r="X8407" s="6">
        <f>UPPER(TRIM(I8407))</f>
        <v/>
      </c>
      <c r="Y8407" s="6">
        <f>IF(V8407&lt;&gt;"",IFERROR(INDEX(federal_program_name_lookup,MATCH(V8407,aln_lookup,0)),""),"")</f>
        <v/>
      </c>
    </row>
    <row r="8408">
      <c r="A8408" s="6">
        <f>IF(B8408&lt;&gt;"", "AWARD-"&amp;TEXT(ROW()-1,"0000"), "")</f>
        <v/>
      </c>
      <c r="B8408" s="7" t="n"/>
      <c r="C8408" s="7" t="n"/>
      <c r="D8408" s="7" t="n"/>
      <c r="E8408" s="8" t="n"/>
      <c r="F8408" s="9" t="n"/>
      <c r="G8408" s="8" t="n"/>
      <c r="H8408" s="8" t="n"/>
      <c r="I8408" s="8" t="n"/>
      <c r="J8408" s="10">
        <f>IF(A8408="",0,SUMIFS(amount_expended,cfda_key,V8408))</f>
        <v/>
      </c>
      <c r="K8408" s="10">
        <f>IF(G8408="OTHER CLUSTER NOT LISTED ABOVE",SUMIFS(amount_expended,uniform_other_cluster_name,X8408), IF(AND(OR(G8408="N/A",G8408=""),H8408=""),0,IF(G8408="STATE CLUSTER",SUMIFS(amount_expended,uniform_state_cluster_name,W8408),SUMIFS(amount_expended,cluster_name,G8408))))</f>
        <v/>
      </c>
      <c r="L8408" s="8" t="n"/>
      <c r="M8408" s="7" t="n"/>
      <c r="N8408" s="8" t="n"/>
      <c r="O8408" s="7" t="n"/>
      <c r="P8408" s="7" t="n"/>
      <c r="Q8408" s="8" t="n"/>
      <c r="R8408" s="9" t="n"/>
      <c r="S8408" s="8" t="n"/>
      <c r="T8408" s="8" t="n"/>
      <c r="U8408" s="8" t="n"/>
      <c r="V8408" s="11">
        <f>IF(OR(B8408="",C8408=""),"",CONCATENATE(B8408,".",C8408))</f>
        <v/>
      </c>
      <c r="W8408" s="6">
        <f>UPPER(TRIM(H8408))</f>
        <v/>
      </c>
      <c r="X8408" s="6">
        <f>UPPER(TRIM(I8408))</f>
        <v/>
      </c>
      <c r="Y8408" s="6">
        <f>IF(V8408&lt;&gt;"",IFERROR(INDEX(federal_program_name_lookup,MATCH(V8408,aln_lookup,0)),""),"")</f>
        <v/>
      </c>
    </row>
    <row r="8409">
      <c r="A8409" s="6">
        <f>IF(B8409&lt;&gt;"", "AWARD-"&amp;TEXT(ROW()-1,"0000"), "")</f>
        <v/>
      </c>
      <c r="B8409" s="7" t="n"/>
      <c r="C8409" s="7" t="n"/>
      <c r="D8409" s="7" t="n"/>
      <c r="E8409" s="8" t="n"/>
      <c r="F8409" s="9" t="n"/>
      <c r="G8409" s="8" t="n"/>
      <c r="H8409" s="8" t="n"/>
      <c r="I8409" s="8" t="n"/>
      <c r="J8409" s="10">
        <f>IF(A8409="",0,SUMIFS(amount_expended,cfda_key,V8409))</f>
        <v/>
      </c>
      <c r="K8409" s="10">
        <f>IF(G8409="OTHER CLUSTER NOT LISTED ABOVE",SUMIFS(amount_expended,uniform_other_cluster_name,X8409), IF(AND(OR(G8409="N/A",G8409=""),H8409=""),0,IF(G8409="STATE CLUSTER",SUMIFS(amount_expended,uniform_state_cluster_name,W8409),SUMIFS(amount_expended,cluster_name,G8409))))</f>
        <v/>
      </c>
      <c r="L8409" s="8" t="n"/>
      <c r="M8409" s="7" t="n"/>
      <c r="N8409" s="8" t="n"/>
      <c r="O8409" s="7" t="n"/>
      <c r="P8409" s="7" t="n"/>
      <c r="Q8409" s="8" t="n"/>
      <c r="R8409" s="9" t="n"/>
      <c r="S8409" s="8" t="n"/>
      <c r="T8409" s="8" t="n"/>
      <c r="U8409" s="8" t="n"/>
      <c r="V8409" s="11">
        <f>IF(OR(B8409="",C8409=""),"",CONCATENATE(B8409,".",C8409))</f>
        <v/>
      </c>
      <c r="W8409" s="6">
        <f>UPPER(TRIM(H8409))</f>
        <v/>
      </c>
      <c r="X8409" s="6">
        <f>UPPER(TRIM(I8409))</f>
        <v/>
      </c>
      <c r="Y8409" s="6">
        <f>IF(V8409&lt;&gt;"",IFERROR(INDEX(federal_program_name_lookup,MATCH(V8409,aln_lookup,0)),""),"")</f>
        <v/>
      </c>
    </row>
    <row r="8410">
      <c r="A8410" s="6">
        <f>IF(B8410&lt;&gt;"", "AWARD-"&amp;TEXT(ROW()-1,"0000"), "")</f>
        <v/>
      </c>
      <c r="B8410" s="7" t="n"/>
      <c r="C8410" s="7" t="n"/>
      <c r="D8410" s="7" t="n"/>
      <c r="E8410" s="8" t="n"/>
      <c r="F8410" s="9" t="n"/>
      <c r="G8410" s="8" t="n"/>
      <c r="H8410" s="8" t="n"/>
      <c r="I8410" s="8" t="n"/>
      <c r="J8410" s="10">
        <f>IF(A8410="",0,SUMIFS(amount_expended,cfda_key,V8410))</f>
        <v/>
      </c>
      <c r="K8410" s="10">
        <f>IF(G8410="OTHER CLUSTER NOT LISTED ABOVE",SUMIFS(amount_expended,uniform_other_cluster_name,X8410), IF(AND(OR(G8410="N/A",G8410=""),H8410=""),0,IF(G8410="STATE CLUSTER",SUMIFS(amount_expended,uniform_state_cluster_name,W8410),SUMIFS(amount_expended,cluster_name,G8410))))</f>
        <v/>
      </c>
      <c r="L8410" s="8" t="n"/>
      <c r="M8410" s="7" t="n"/>
      <c r="N8410" s="8" t="n"/>
      <c r="O8410" s="7" t="n"/>
      <c r="P8410" s="7" t="n"/>
      <c r="Q8410" s="8" t="n"/>
      <c r="R8410" s="9" t="n"/>
      <c r="S8410" s="8" t="n"/>
      <c r="T8410" s="8" t="n"/>
      <c r="U8410" s="8" t="n"/>
      <c r="V8410" s="11">
        <f>IF(OR(B8410="",C8410=""),"",CONCATENATE(B8410,".",C8410))</f>
        <v/>
      </c>
      <c r="W8410" s="6">
        <f>UPPER(TRIM(H8410))</f>
        <v/>
      </c>
      <c r="X8410" s="6">
        <f>UPPER(TRIM(I8410))</f>
        <v/>
      </c>
      <c r="Y8410" s="6">
        <f>IF(V8410&lt;&gt;"",IFERROR(INDEX(federal_program_name_lookup,MATCH(V8410,aln_lookup,0)),""),"")</f>
        <v/>
      </c>
    </row>
    <row r="8411">
      <c r="A8411" s="6">
        <f>IF(B8411&lt;&gt;"", "AWARD-"&amp;TEXT(ROW()-1,"0000"), "")</f>
        <v/>
      </c>
      <c r="B8411" s="7" t="n"/>
      <c r="C8411" s="7" t="n"/>
      <c r="D8411" s="7" t="n"/>
      <c r="E8411" s="8" t="n"/>
      <c r="F8411" s="9" t="n"/>
      <c r="G8411" s="8" t="n"/>
      <c r="H8411" s="8" t="n"/>
      <c r="I8411" s="8" t="n"/>
      <c r="J8411" s="10">
        <f>IF(A8411="",0,SUMIFS(amount_expended,cfda_key,V8411))</f>
        <v/>
      </c>
      <c r="K8411" s="10">
        <f>IF(G8411="OTHER CLUSTER NOT LISTED ABOVE",SUMIFS(amount_expended,uniform_other_cluster_name,X8411), IF(AND(OR(G8411="N/A",G8411=""),H8411=""),0,IF(G8411="STATE CLUSTER",SUMIFS(amount_expended,uniform_state_cluster_name,W8411),SUMIFS(amount_expended,cluster_name,G8411))))</f>
        <v/>
      </c>
      <c r="L8411" s="8" t="n"/>
      <c r="M8411" s="7" t="n"/>
      <c r="N8411" s="8" t="n"/>
      <c r="O8411" s="7" t="n"/>
      <c r="P8411" s="7" t="n"/>
      <c r="Q8411" s="8" t="n"/>
      <c r="R8411" s="9" t="n"/>
      <c r="S8411" s="8" t="n"/>
      <c r="T8411" s="8" t="n"/>
      <c r="U8411" s="8" t="n"/>
      <c r="V8411" s="11">
        <f>IF(OR(B8411="",C8411=""),"",CONCATENATE(B8411,".",C8411))</f>
        <v/>
      </c>
      <c r="W8411" s="6">
        <f>UPPER(TRIM(H8411))</f>
        <v/>
      </c>
      <c r="X8411" s="6">
        <f>UPPER(TRIM(I8411))</f>
        <v/>
      </c>
      <c r="Y8411" s="6">
        <f>IF(V8411&lt;&gt;"",IFERROR(INDEX(federal_program_name_lookup,MATCH(V8411,aln_lookup,0)),""),"")</f>
        <v/>
      </c>
    </row>
    <row r="8412">
      <c r="A8412" s="6">
        <f>IF(B8412&lt;&gt;"", "AWARD-"&amp;TEXT(ROW()-1,"0000"), "")</f>
        <v/>
      </c>
      <c r="B8412" s="7" t="n"/>
      <c r="C8412" s="7" t="n"/>
      <c r="D8412" s="7" t="n"/>
      <c r="E8412" s="8" t="n"/>
      <c r="F8412" s="9" t="n"/>
      <c r="G8412" s="8" t="n"/>
      <c r="H8412" s="8" t="n"/>
      <c r="I8412" s="8" t="n"/>
      <c r="J8412" s="10">
        <f>IF(A8412="",0,SUMIFS(amount_expended,cfda_key,V8412))</f>
        <v/>
      </c>
      <c r="K8412" s="10">
        <f>IF(G8412="OTHER CLUSTER NOT LISTED ABOVE",SUMIFS(amount_expended,uniform_other_cluster_name,X8412), IF(AND(OR(G8412="N/A",G8412=""),H8412=""),0,IF(G8412="STATE CLUSTER",SUMIFS(amount_expended,uniform_state_cluster_name,W8412),SUMIFS(amount_expended,cluster_name,G8412))))</f>
        <v/>
      </c>
      <c r="L8412" s="8" t="n"/>
      <c r="M8412" s="7" t="n"/>
      <c r="N8412" s="8" t="n"/>
      <c r="O8412" s="7" t="n"/>
      <c r="P8412" s="7" t="n"/>
      <c r="Q8412" s="8" t="n"/>
      <c r="R8412" s="9" t="n"/>
      <c r="S8412" s="8" t="n"/>
      <c r="T8412" s="8" t="n"/>
      <c r="U8412" s="8" t="n"/>
      <c r="V8412" s="11">
        <f>IF(OR(B8412="",C8412=""),"",CONCATENATE(B8412,".",C8412))</f>
        <v/>
      </c>
      <c r="W8412" s="6">
        <f>UPPER(TRIM(H8412))</f>
        <v/>
      </c>
      <c r="X8412" s="6">
        <f>UPPER(TRIM(I8412))</f>
        <v/>
      </c>
      <c r="Y8412" s="6">
        <f>IF(V8412&lt;&gt;"",IFERROR(INDEX(federal_program_name_lookup,MATCH(V8412,aln_lookup,0)),""),"")</f>
        <v/>
      </c>
    </row>
    <row r="8413">
      <c r="A8413" s="6">
        <f>IF(B8413&lt;&gt;"", "AWARD-"&amp;TEXT(ROW()-1,"0000"), "")</f>
        <v/>
      </c>
      <c r="B8413" s="7" t="n"/>
      <c r="C8413" s="7" t="n"/>
      <c r="D8413" s="7" t="n"/>
      <c r="E8413" s="8" t="n"/>
      <c r="F8413" s="9" t="n"/>
      <c r="G8413" s="8" t="n"/>
      <c r="H8413" s="8" t="n"/>
      <c r="I8413" s="8" t="n"/>
      <c r="J8413" s="10">
        <f>IF(A8413="",0,SUMIFS(amount_expended,cfda_key,V8413))</f>
        <v/>
      </c>
      <c r="K8413" s="10">
        <f>IF(G8413="OTHER CLUSTER NOT LISTED ABOVE",SUMIFS(amount_expended,uniform_other_cluster_name,X8413), IF(AND(OR(G8413="N/A",G8413=""),H8413=""),0,IF(G8413="STATE CLUSTER",SUMIFS(amount_expended,uniform_state_cluster_name,W8413),SUMIFS(amount_expended,cluster_name,G8413))))</f>
        <v/>
      </c>
      <c r="L8413" s="8" t="n"/>
      <c r="M8413" s="7" t="n"/>
      <c r="N8413" s="8" t="n"/>
      <c r="O8413" s="7" t="n"/>
      <c r="P8413" s="7" t="n"/>
      <c r="Q8413" s="8" t="n"/>
      <c r="R8413" s="9" t="n"/>
      <c r="S8413" s="8" t="n"/>
      <c r="T8413" s="8" t="n"/>
      <c r="U8413" s="8" t="n"/>
      <c r="V8413" s="11">
        <f>IF(OR(B8413="",C8413=""),"",CONCATENATE(B8413,".",C8413))</f>
        <v/>
      </c>
      <c r="W8413" s="6">
        <f>UPPER(TRIM(H8413))</f>
        <v/>
      </c>
      <c r="X8413" s="6">
        <f>UPPER(TRIM(I8413))</f>
        <v/>
      </c>
      <c r="Y8413" s="6">
        <f>IF(V8413&lt;&gt;"",IFERROR(INDEX(federal_program_name_lookup,MATCH(V8413,aln_lookup,0)),""),"")</f>
        <v/>
      </c>
    </row>
    <row r="8414">
      <c r="A8414" s="6">
        <f>IF(B8414&lt;&gt;"", "AWARD-"&amp;TEXT(ROW()-1,"0000"), "")</f>
        <v/>
      </c>
      <c r="B8414" s="7" t="n"/>
      <c r="C8414" s="7" t="n"/>
      <c r="D8414" s="7" t="n"/>
      <c r="E8414" s="8" t="n"/>
      <c r="F8414" s="9" t="n"/>
      <c r="G8414" s="8" t="n"/>
      <c r="H8414" s="8" t="n"/>
      <c r="I8414" s="8" t="n"/>
      <c r="J8414" s="10">
        <f>IF(A8414="",0,SUMIFS(amount_expended,cfda_key,V8414))</f>
        <v/>
      </c>
      <c r="K8414" s="10">
        <f>IF(G8414="OTHER CLUSTER NOT LISTED ABOVE",SUMIFS(amount_expended,uniform_other_cluster_name,X8414), IF(AND(OR(G8414="N/A",G8414=""),H8414=""),0,IF(G8414="STATE CLUSTER",SUMIFS(amount_expended,uniform_state_cluster_name,W8414),SUMIFS(amount_expended,cluster_name,G8414))))</f>
        <v/>
      </c>
      <c r="L8414" s="8" t="n"/>
      <c r="M8414" s="7" t="n"/>
      <c r="N8414" s="8" t="n"/>
      <c r="O8414" s="7" t="n"/>
      <c r="P8414" s="7" t="n"/>
      <c r="Q8414" s="8" t="n"/>
      <c r="R8414" s="9" t="n"/>
      <c r="S8414" s="8" t="n"/>
      <c r="T8414" s="8" t="n"/>
      <c r="U8414" s="8" t="n"/>
      <c r="V8414" s="11">
        <f>IF(OR(B8414="",C8414=""),"",CONCATENATE(B8414,".",C8414))</f>
        <v/>
      </c>
      <c r="W8414" s="6">
        <f>UPPER(TRIM(H8414))</f>
        <v/>
      </c>
      <c r="X8414" s="6">
        <f>UPPER(TRIM(I8414))</f>
        <v/>
      </c>
      <c r="Y8414" s="6">
        <f>IF(V8414&lt;&gt;"",IFERROR(INDEX(federal_program_name_lookup,MATCH(V8414,aln_lookup,0)),""),"")</f>
        <v/>
      </c>
    </row>
    <row r="8415">
      <c r="A8415" s="6">
        <f>IF(B8415&lt;&gt;"", "AWARD-"&amp;TEXT(ROW()-1,"0000"), "")</f>
        <v/>
      </c>
      <c r="B8415" s="7" t="n"/>
      <c r="C8415" s="7" t="n"/>
      <c r="D8415" s="7" t="n"/>
      <c r="E8415" s="8" t="n"/>
      <c r="F8415" s="9" t="n"/>
      <c r="G8415" s="8" t="n"/>
      <c r="H8415" s="8" t="n"/>
      <c r="I8415" s="8" t="n"/>
      <c r="J8415" s="10">
        <f>IF(A8415="",0,SUMIFS(amount_expended,cfda_key,V8415))</f>
        <v/>
      </c>
      <c r="K8415" s="10">
        <f>IF(G8415="OTHER CLUSTER NOT LISTED ABOVE",SUMIFS(amount_expended,uniform_other_cluster_name,X8415), IF(AND(OR(G8415="N/A",G8415=""),H8415=""),0,IF(G8415="STATE CLUSTER",SUMIFS(amount_expended,uniform_state_cluster_name,W8415),SUMIFS(amount_expended,cluster_name,G8415))))</f>
        <v/>
      </c>
      <c r="L8415" s="8" t="n"/>
      <c r="M8415" s="7" t="n"/>
      <c r="N8415" s="8" t="n"/>
      <c r="O8415" s="7" t="n"/>
      <c r="P8415" s="7" t="n"/>
      <c r="Q8415" s="8" t="n"/>
      <c r="R8415" s="9" t="n"/>
      <c r="S8415" s="8" t="n"/>
      <c r="T8415" s="8" t="n"/>
      <c r="U8415" s="8" t="n"/>
      <c r="V8415" s="11">
        <f>IF(OR(B8415="",C8415=""),"",CONCATENATE(B8415,".",C8415))</f>
        <v/>
      </c>
      <c r="W8415" s="6">
        <f>UPPER(TRIM(H8415))</f>
        <v/>
      </c>
      <c r="X8415" s="6">
        <f>UPPER(TRIM(I8415))</f>
        <v/>
      </c>
      <c r="Y8415" s="6">
        <f>IF(V8415&lt;&gt;"",IFERROR(INDEX(federal_program_name_lookup,MATCH(V8415,aln_lookup,0)),""),"")</f>
        <v/>
      </c>
    </row>
    <row r="8416">
      <c r="A8416" s="6">
        <f>IF(B8416&lt;&gt;"", "AWARD-"&amp;TEXT(ROW()-1,"0000"), "")</f>
        <v/>
      </c>
      <c r="B8416" s="7" t="n"/>
      <c r="C8416" s="7" t="n"/>
      <c r="D8416" s="7" t="n"/>
      <c r="E8416" s="8" t="n"/>
      <c r="F8416" s="9" t="n"/>
      <c r="G8416" s="8" t="n"/>
      <c r="H8416" s="8" t="n"/>
      <c r="I8416" s="8" t="n"/>
      <c r="J8416" s="10">
        <f>IF(A8416="",0,SUMIFS(amount_expended,cfda_key,V8416))</f>
        <v/>
      </c>
      <c r="K8416" s="10">
        <f>IF(G8416="OTHER CLUSTER NOT LISTED ABOVE",SUMIFS(amount_expended,uniform_other_cluster_name,X8416), IF(AND(OR(G8416="N/A",G8416=""),H8416=""),0,IF(G8416="STATE CLUSTER",SUMIFS(amount_expended,uniform_state_cluster_name,W8416),SUMIFS(amount_expended,cluster_name,G8416))))</f>
        <v/>
      </c>
      <c r="L8416" s="8" t="n"/>
      <c r="M8416" s="7" t="n"/>
      <c r="N8416" s="8" t="n"/>
      <c r="O8416" s="7" t="n"/>
      <c r="P8416" s="7" t="n"/>
      <c r="Q8416" s="8" t="n"/>
      <c r="R8416" s="9" t="n"/>
      <c r="S8416" s="8" t="n"/>
      <c r="T8416" s="8" t="n"/>
      <c r="U8416" s="8" t="n"/>
      <c r="V8416" s="11">
        <f>IF(OR(B8416="",C8416=""),"",CONCATENATE(B8416,".",C8416))</f>
        <v/>
      </c>
      <c r="W8416" s="6">
        <f>UPPER(TRIM(H8416))</f>
        <v/>
      </c>
      <c r="X8416" s="6">
        <f>UPPER(TRIM(I8416))</f>
        <v/>
      </c>
      <c r="Y8416" s="6">
        <f>IF(V8416&lt;&gt;"",IFERROR(INDEX(federal_program_name_lookup,MATCH(V8416,aln_lookup,0)),""),"")</f>
        <v/>
      </c>
    </row>
    <row r="8417">
      <c r="A8417" s="6">
        <f>IF(B8417&lt;&gt;"", "AWARD-"&amp;TEXT(ROW()-1,"0000"), "")</f>
        <v/>
      </c>
      <c r="B8417" s="7" t="n"/>
      <c r="C8417" s="7" t="n"/>
      <c r="D8417" s="7" t="n"/>
      <c r="E8417" s="8" t="n"/>
      <c r="F8417" s="9" t="n"/>
      <c r="G8417" s="8" t="n"/>
      <c r="H8417" s="8" t="n"/>
      <c r="I8417" s="8" t="n"/>
      <c r="J8417" s="10">
        <f>IF(A8417="",0,SUMIFS(amount_expended,cfda_key,V8417))</f>
        <v/>
      </c>
      <c r="K8417" s="10">
        <f>IF(G8417="OTHER CLUSTER NOT LISTED ABOVE",SUMIFS(amount_expended,uniform_other_cluster_name,X8417), IF(AND(OR(G8417="N/A",G8417=""),H8417=""),0,IF(G8417="STATE CLUSTER",SUMIFS(amount_expended,uniform_state_cluster_name,W8417),SUMIFS(amount_expended,cluster_name,G8417))))</f>
        <v/>
      </c>
      <c r="L8417" s="8" t="n"/>
      <c r="M8417" s="7" t="n"/>
      <c r="N8417" s="8" t="n"/>
      <c r="O8417" s="7" t="n"/>
      <c r="P8417" s="7" t="n"/>
      <c r="Q8417" s="8" t="n"/>
      <c r="R8417" s="9" t="n"/>
      <c r="S8417" s="8" t="n"/>
      <c r="T8417" s="8" t="n"/>
      <c r="U8417" s="8" t="n"/>
      <c r="V8417" s="11">
        <f>IF(OR(B8417="",C8417=""),"",CONCATENATE(B8417,".",C8417))</f>
        <v/>
      </c>
      <c r="W8417" s="6">
        <f>UPPER(TRIM(H8417))</f>
        <v/>
      </c>
      <c r="X8417" s="6">
        <f>UPPER(TRIM(I8417))</f>
        <v/>
      </c>
      <c r="Y8417" s="6">
        <f>IF(V8417&lt;&gt;"",IFERROR(INDEX(federal_program_name_lookup,MATCH(V8417,aln_lookup,0)),""),"")</f>
        <v/>
      </c>
    </row>
    <row r="8418">
      <c r="A8418" s="6">
        <f>IF(B8418&lt;&gt;"", "AWARD-"&amp;TEXT(ROW()-1,"0000"), "")</f>
        <v/>
      </c>
      <c r="B8418" s="7" t="n"/>
      <c r="C8418" s="7" t="n"/>
      <c r="D8418" s="7" t="n"/>
      <c r="E8418" s="8" t="n"/>
      <c r="F8418" s="9" t="n"/>
      <c r="G8418" s="8" t="n"/>
      <c r="H8418" s="8" t="n"/>
      <c r="I8418" s="8" t="n"/>
      <c r="J8418" s="10">
        <f>IF(A8418="",0,SUMIFS(amount_expended,cfda_key,V8418))</f>
        <v/>
      </c>
      <c r="K8418" s="10">
        <f>IF(G8418="OTHER CLUSTER NOT LISTED ABOVE",SUMIFS(amount_expended,uniform_other_cluster_name,X8418), IF(AND(OR(G8418="N/A",G8418=""),H8418=""),0,IF(G8418="STATE CLUSTER",SUMIFS(amount_expended,uniform_state_cluster_name,W8418),SUMIFS(amount_expended,cluster_name,G8418))))</f>
        <v/>
      </c>
      <c r="L8418" s="8" t="n"/>
      <c r="M8418" s="7" t="n"/>
      <c r="N8418" s="8" t="n"/>
      <c r="O8418" s="7" t="n"/>
      <c r="P8418" s="7" t="n"/>
      <c r="Q8418" s="8" t="n"/>
      <c r="R8418" s="9" t="n"/>
      <c r="S8418" s="8" t="n"/>
      <c r="T8418" s="8" t="n"/>
      <c r="U8418" s="8" t="n"/>
      <c r="V8418" s="11">
        <f>IF(OR(B8418="",C8418=""),"",CONCATENATE(B8418,".",C8418))</f>
        <v/>
      </c>
      <c r="W8418" s="6">
        <f>UPPER(TRIM(H8418))</f>
        <v/>
      </c>
      <c r="X8418" s="6">
        <f>UPPER(TRIM(I8418))</f>
        <v/>
      </c>
      <c r="Y8418" s="6">
        <f>IF(V8418&lt;&gt;"",IFERROR(INDEX(federal_program_name_lookup,MATCH(V8418,aln_lookup,0)),""),"")</f>
        <v/>
      </c>
    </row>
    <row r="8419">
      <c r="A8419" s="6">
        <f>IF(B8419&lt;&gt;"", "AWARD-"&amp;TEXT(ROW()-1,"0000"), "")</f>
        <v/>
      </c>
      <c r="B8419" s="7" t="n"/>
      <c r="C8419" s="7" t="n"/>
      <c r="D8419" s="7" t="n"/>
      <c r="E8419" s="8" t="n"/>
      <c r="F8419" s="9" t="n"/>
      <c r="G8419" s="8" t="n"/>
      <c r="H8419" s="8" t="n"/>
      <c r="I8419" s="8" t="n"/>
      <c r="J8419" s="10">
        <f>IF(A8419="",0,SUMIFS(amount_expended,cfda_key,V8419))</f>
        <v/>
      </c>
      <c r="K8419" s="10">
        <f>IF(G8419="OTHER CLUSTER NOT LISTED ABOVE",SUMIFS(amount_expended,uniform_other_cluster_name,X8419), IF(AND(OR(G8419="N/A",G8419=""),H8419=""),0,IF(G8419="STATE CLUSTER",SUMIFS(amount_expended,uniform_state_cluster_name,W8419),SUMIFS(amount_expended,cluster_name,G8419))))</f>
        <v/>
      </c>
      <c r="L8419" s="8" t="n"/>
      <c r="M8419" s="7" t="n"/>
      <c r="N8419" s="8" t="n"/>
      <c r="O8419" s="7" t="n"/>
      <c r="P8419" s="7" t="n"/>
      <c r="Q8419" s="8" t="n"/>
      <c r="R8419" s="9" t="n"/>
      <c r="S8419" s="8" t="n"/>
      <c r="T8419" s="8" t="n"/>
      <c r="U8419" s="8" t="n"/>
      <c r="V8419" s="11">
        <f>IF(OR(B8419="",C8419=""),"",CONCATENATE(B8419,".",C8419))</f>
        <v/>
      </c>
      <c r="W8419" s="6">
        <f>UPPER(TRIM(H8419))</f>
        <v/>
      </c>
      <c r="X8419" s="6">
        <f>UPPER(TRIM(I8419))</f>
        <v/>
      </c>
      <c r="Y8419" s="6">
        <f>IF(V8419&lt;&gt;"",IFERROR(INDEX(federal_program_name_lookup,MATCH(V8419,aln_lookup,0)),""),"")</f>
        <v/>
      </c>
    </row>
    <row r="8420">
      <c r="A8420" s="6">
        <f>IF(B8420&lt;&gt;"", "AWARD-"&amp;TEXT(ROW()-1,"0000"), "")</f>
        <v/>
      </c>
      <c r="B8420" s="7" t="n"/>
      <c r="C8420" s="7" t="n"/>
      <c r="D8420" s="7" t="n"/>
      <c r="E8420" s="8" t="n"/>
      <c r="F8420" s="9" t="n"/>
      <c r="G8420" s="8" t="n"/>
      <c r="H8420" s="8" t="n"/>
      <c r="I8420" s="8" t="n"/>
      <c r="J8420" s="10">
        <f>IF(A8420="",0,SUMIFS(amount_expended,cfda_key,V8420))</f>
        <v/>
      </c>
      <c r="K8420" s="10">
        <f>IF(G8420="OTHER CLUSTER NOT LISTED ABOVE",SUMIFS(amount_expended,uniform_other_cluster_name,X8420), IF(AND(OR(G8420="N/A",G8420=""),H8420=""),0,IF(G8420="STATE CLUSTER",SUMIFS(amount_expended,uniform_state_cluster_name,W8420),SUMIFS(amount_expended,cluster_name,G8420))))</f>
        <v/>
      </c>
      <c r="L8420" s="8" t="n"/>
      <c r="M8420" s="7" t="n"/>
      <c r="N8420" s="8" t="n"/>
      <c r="O8420" s="7" t="n"/>
      <c r="P8420" s="7" t="n"/>
      <c r="Q8420" s="8" t="n"/>
      <c r="R8420" s="9" t="n"/>
      <c r="S8420" s="8" t="n"/>
      <c r="T8420" s="8" t="n"/>
      <c r="U8420" s="8" t="n"/>
      <c r="V8420" s="11">
        <f>IF(OR(B8420="",C8420=""),"",CONCATENATE(B8420,".",C8420))</f>
        <v/>
      </c>
      <c r="W8420" s="6">
        <f>UPPER(TRIM(H8420))</f>
        <v/>
      </c>
      <c r="X8420" s="6">
        <f>UPPER(TRIM(I8420))</f>
        <v/>
      </c>
      <c r="Y8420" s="6">
        <f>IF(V8420&lt;&gt;"",IFERROR(INDEX(federal_program_name_lookup,MATCH(V8420,aln_lookup,0)),""),"")</f>
        <v/>
      </c>
    </row>
    <row r="8421">
      <c r="A8421" s="6">
        <f>IF(B8421&lt;&gt;"", "AWARD-"&amp;TEXT(ROW()-1,"0000"), "")</f>
        <v/>
      </c>
      <c r="B8421" s="7" t="n"/>
      <c r="C8421" s="7" t="n"/>
      <c r="D8421" s="7" t="n"/>
      <c r="E8421" s="8" t="n"/>
      <c r="F8421" s="9" t="n"/>
      <c r="G8421" s="8" t="n"/>
      <c r="H8421" s="8" t="n"/>
      <c r="I8421" s="8" t="n"/>
      <c r="J8421" s="10">
        <f>IF(A8421="",0,SUMIFS(amount_expended,cfda_key,V8421))</f>
        <v/>
      </c>
      <c r="K8421" s="10">
        <f>IF(G8421="OTHER CLUSTER NOT LISTED ABOVE",SUMIFS(amount_expended,uniform_other_cluster_name,X8421), IF(AND(OR(G8421="N/A",G8421=""),H8421=""),0,IF(G8421="STATE CLUSTER",SUMIFS(amount_expended,uniform_state_cluster_name,W8421),SUMIFS(amount_expended,cluster_name,G8421))))</f>
        <v/>
      </c>
      <c r="L8421" s="8" t="n"/>
      <c r="M8421" s="7" t="n"/>
      <c r="N8421" s="8" t="n"/>
      <c r="O8421" s="7" t="n"/>
      <c r="P8421" s="7" t="n"/>
      <c r="Q8421" s="8" t="n"/>
      <c r="R8421" s="9" t="n"/>
      <c r="S8421" s="8" t="n"/>
      <c r="T8421" s="8" t="n"/>
      <c r="U8421" s="8" t="n"/>
      <c r="V8421" s="11">
        <f>IF(OR(B8421="",C8421=""),"",CONCATENATE(B8421,".",C8421))</f>
        <v/>
      </c>
      <c r="W8421" s="6">
        <f>UPPER(TRIM(H8421))</f>
        <v/>
      </c>
      <c r="X8421" s="6">
        <f>UPPER(TRIM(I8421))</f>
        <v/>
      </c>
      <c r="Y8421" s="6">
        <f>IF(V8421&lt;&gt;"",IFERROR(INDEX(federal_program_name_lookup,MATCH(V8421,aln_lookup,0)),""),"")</f>
        <v/>
      </c>
    </row>
    <row r="8422">
      <c r="A8422" s="6">
        <f>IF(B8422&lt;&gt;"", "AWARD-"&amp;TEXT(ROW()-1,"0000"), "")</f>
        <v/>
      </c>
      <c r="B8422" s="7" t="n"/>
      <c r="C8422" s="7" t="n"/>
      <c r="D8422" s="7" t="n"/>
      <c r="E8422" s="8" t="n"/>
      <c r="F8422" s="9" t="n"/>
      <c r="G8422" s="8" t="n"/>
      <c r="H8422" s="8" t="n"/>
      <c r="I8422" s="8" t="n"/>
      <c r="J8422" s="10">
        <f>IF(A8422="",0,SUMIFS(amount_expended,cfda_key,V8422))</f>
        <v/>
      </c>
      <c r="K8422" s="10">
        <f>IF(G8422="OTHER CLUSTER NOT LISTED ABOVE",SUMIFS(amount_expended,uniform_other_cluster_name,X8422), IF(AND(OR(G8422="N/A",G8422=""),H8422=""),0,IF(G8422="STATE CLUSTER",SUMIFS(amount_expended,uniform_state_cluster_name,W8422),SUMIFS(amount_expended,cluster_name,G8422))))</f>
        <v/>
      </c>
      <c r="L8422" s="8" t="n"/>
      <c r="M8422" s="7" t="n"/>
      <c r="N8422" s="8" t="n"/>
      <c r="O8422" s="7" t="n"/>
      <c r="P8422" s="7" t="n"/>
      <c r="Q8422" s="8" t="n"/>
      <c r="R8422" s="9" t="n"/>
      <c r="S8422" s="8" t="n"/>
      <c r="T8422" s="8" t="n"/>
      <c r="U8422" s="8" t="n"/>
      <c r="V8422" s="11">
        <f>IF(OR(B8422="",C8422=""),"",CONCATENATE(B8422,".",C8422))</f>
        <v/>
      </c>
      <c r="W8422" s="6">
        <f>UPPER(TRIM(H8422))</f>
        <v/>
      </c>
      <c r="X8422" s="6">
        <f>UPPER(TRIM(I8422))</f>
        <v/>
      </c>
      <c r="Y8422" s="6">
        <f>IF(V8422&lt;&gt;"",IFERROR(INDEX(federal_program_name_lookup,MATCH(V8422,aln_lookup,0)),""),"")</f>
        <v/>
      </c>
    </row>
    <row r="8423">
      <c r="A8423" s="6">
        <f>IF(B8423&lt;&gt;"", "AWARD-"&amp;TEXT(ROW()-1,"0000"), "")</f>
        <v/>
      </c>
      <c r="B8423" s="7" t="n"/>
      <c r="C8423" s="7" t="n"/>
      <c r="D8423" s="7" t="n"/>
      <c r="E8423" s="8" t="n"/>
      <c r="F8423" s="9" t="n"/>
      <c r="G8423" s="8" t="n"/>
      <c r="H8423" s="8" t="n"/>
      <c r="I8423" s="8" t="n"/>
      <c r="J8423" s="10">
        <f>IF(A8423="",0,SUMIFS(amount_expended,cfda_key,V8423))</f>
        <v/>
      </c>
      <c r="K8423" s="10">
        <f>IF(G8423="OTHER CLUSTER NOT LISTED ABOVE",SUMIFS(amount_expended,uniform_other_cluster_name,X8423), IF(AND(OR(G8423="N/A",G8423=""),H8423=""),0,IF(G8423="STATE CLUSTER",SUMIFS(amount_expended,uniform_state_cluster_name,W8423),SUMIFS(amount_expended,cluster_name,G8423))))</f>
        <v/>
      </c>
      <c r="L8423" s="8" t="n"/>
      <c r="M8423" s="7" t="n"/>
      <c r="N8423" s="8" t="n"/>
      <c r="O8423" s="7" t="n"/>
      <c r="P8423" s="7" t="n"/>
      <c r="Q8423" s="8" t="n"/>
      <c r="R8423" s="9" t="n"/>
      <c r="S8423" s="8" t="n"/>
      <c r="T8423" s="8" t="n"/>
      <c r="U8423" s="8" t="n"/>
      <c r="V8423" s="11">
        <f>IF(OR(B8423="",C8423=""),"",CONCATENATE(B8423,".",C8423))</f>
        <v/>
      </c>
      <c r="W8423" s="6">
        <f>UPPER(TRIM(H8423))</f>
        <v/>
      </c>
      <c r="X8423" s="6">
        <f>UPPER(TRIM(I8423))</f>
        <v/>
      </c>
      <c r="Y8423" s="6">
        <f>IF(V8423&lt;&gt;"",IFERROR(INDEX(federal_program_name_lookup,MATCH(V8423,aln_lookup,0)),""),"")</f>
        <v/>
      </c>
    </row>
    <row r="8424">
      <c r="A8424" s="6">
        <f>IF(B8424&lt;&gt;"", "AWARD-"&amp;TEXT(ROW()-1,"0000"), "")</f>
        <v/>
      </c>
      <c r="B8424" s="7" t="n"/>
      <c r="C8424" s="7" t="n"/>
      <c r="D8424" s="7" t="n"/>
      <c r="E8424" s="8" t="n"/>
      <c r="F8424" s="9" t="n"/>
      <c r="G8424" s="8" t="n"/>
      <c r="H8424" s="8" t="n"/>
      <c r="I8424" s="8" t="n"/>
      <c r="J8424" s="10">
        <f>IF(A8424="",0,SUMIFS(amount_expended,cfda_key,V8424))</f>
        <v/>
      </c>
      <c r="K8424" s="10">
        <f>IF(G8424="OTHER CLUSTER NOT LISTED ABOVE",SUMIFS(amount_expended,uniform_other_cluster_name,X8424), IF(AND(OR(G8424="N/A",G8424=""),H8424=""),0,IF(G8424="STATE CLUSTER",SUMIFS(amount_expended,uniform_state_cluster_name,W8424),SUMIFS(amount_expended,cluster_name,G8424))))</f>
        <v/>
      </c>
      <c r="L8424" s="8" t="n"/>
      <c r="M8424" s="7" t="n"/>
      <c r="N8424" s="8" t="n"/>
      <c r="O8424" s="7" t="n"/>
      <c r="P8424" s="7" t="n"/>
      <c r="Q8424" s="8" t="n"/>
      <c r="R8424" s="9" t="n"/>
      <c r="S8424" s="8" t="n"/>
      <c r="T8424" s="8" t="n"/>
      <c r="U8424" s="8" t="n"/>
      <c r="V8424" s="11">
        <f>IF(OR(B8424="",C8424=""),"",CONCATENATE(B8424,".",C8424))</f>
        <v/>
      </c>
      <c r="W8424" s="6">
        <f>UPPER(TRIM(H8424))</f>
        <v/>
      </c>
      <c r="X8424" s="6">
        <f>UPPER(TRIM(I8424))</f>
        <v/>
      </c>
      <c r="Y8424" s="6">
        <f>IF(V8424&lt;&gt;"",IFERROR(INDEX(federal_program_name_lookup,MATCH(V8424,aln_lookup,0)),""),"")</f>
        <v/>
      </c>
    </row>
    <row r="8425">
      <c r="A8425" s="6">
        <f>IF(B8425&lt;&gt;"", "AWARD-"&amp;TEXT(ROW()-1,"0000"), "")</f>
        <v/>
      </c>
      <c r="B8425" s="7" t="n"/>
      <c r="C8425" s="7" t="n"/>
      <c r="D8425" s="7" t="n"/>
      <c r="E8425" s="8" t="n"/>
      <c r="F8425" s="9" t="n"/>
      <c r="G8425" s="8" t="n"/>
      <c r="H8425" s="8" t="n"/>
      <c r="I8425" s="8" t="n"/>
      <c r="J8425" s="10">
        <f>IF(A8425="",0,SUMIFS(amount_expended,cfda_key,V8425))</f>
        <v/>
      </c>
      <c r="K8425" s="10">
        <f>IF(G8425="OTHER CLUSTER NOT LISTED ABOVE",SUMIFS(amount_expended,uniform_other_cluster_name,X8425), IF(AND(OR(G8425="N/A",G8425=""),H8425=""),0,IF(G8425="STATE CLUSTER",SUMIFS(amount_expended,uniform_state_cluster_name,W8425),SUMIFS(amount_expended,cluster_name,G8425))))</f>
        <v/>
      </c>
      <c r="L8425" s="8" t="n"/>
      <c r="M8425" s="7" t="n"/>
      <c r="N8425" s="8" t="n"/>
      <c r="O8425" s="7" t="n"/>
      <c r="P8425" s="7" t="n"/>
      <c r="Q8425" s="8" t="n"/>
      <c r="R8425" s="9" t="n"/>
      <c r="S8425" s="8" t="n"/>
      <c r="T8425" s="8" t="n"/>
      <c r="U8425" s="8" t="n"/>
      <c r="V8425" s="11">
        <f>IF(OR(B8425="",C8425=""),"",CONCATENATE(B8425,".",C8425))</f>
        <v/>
      </c>
      <c r="W8425" s="6">
        <f>UPPER(TRIM(H8425))</f>
        <v/>
      </c>
      <c r="X8425" s="6">
        <f>UPPER(TRIM(I8425))</f>
        <v/>
      </c>
      <c r="Y8425" s="6">
        <f>IF(V8425&lt;&gt;"",IFERROR(INDEX(federal_program_name_lookup,MATCH(V8425,aln_lookup,0)),""),"")</f>
        <v/>
      </c>
    </row>
    <row r="8426">
      <c r="A8426" s="6">
        <f>IF(B8426&lt;&gt;"", "AWARD-"&amp;TEXT(ROW()-1,"0000"), "")</f>
        <v/>
      </c>
      <c r="B8426" s="7" t="n"/>
      <c r="C8426" s="7" t="n"/>
      <c r="D8426" s="7" t="n"/>
      <c r="E8426" s="8" t="n"/>
      <c r="F8426" s="9" t="n"/>
      <c r="G8426" s="8" t="n"/>
      <c r="H8426" s="8" t="n"/>
      <c r="I8426" s="8" t="n"/>
      <c r="J8426" s="10">
        <f>IF(A8426="",0,SUMIFS(amount_expended,cfda_key,V8426))</f>
        <v/>
      </c>
      <c r="K8426" s="10">
        <f>IF(G8426="OTHER CLUSTER NOT LISTED ABOVE",SUMIFS(amount_expended,uniform_other_cluster_name,X8426), IF(AND(OR(G8426="N/A",G8426=""),H8426=""),0,IF(G8426="STATE CLUSTER",SUMIFS(amount_expended,uniform_state_cluster_name,W8426),SUMIFS(amount_expended,cluster_name,G8426))))</f>
        <v/>
      </c>
      <c r="L8426" s="8" t="n"/>
      <c r="M8426" s="7" t="n"/>
      <c r="N8426" s="8" t="n"/>
      <c r="O8426" s="7" t="n"/>
      <c r="P8426" s="7" t="n"/>
      <c r="Q8426" s="8" t="n"/>
      <c r="R8426" s="9" t="n"/>
      <c r="S8426" s="8" t="n"/>
      <c r="T8426" s="8" t="n"/>
      <c r="U8426" s="8" t="n"/>
      <c r="V8426" s="11">
        <f>IF(OR(B8426="",C8426=""),"",CONCATENATE(B8426,".",C8426))</f>
        <v/>
      </c>
      <c r="W8426" s="6">
        <f>UPPER(TRIM(H8426))</f>
        <v/>
      </c>
      <c r="X8426" s="6">
        <f>UPPER(TRIM(I8426))</f>
        <v/>
      </c>
      <c r="Y8426" s="6">
        <f>IF(V8426&lt;&gt;"",IFERROR(INDEX(federal_program_name_lookup,MATCH(V8426,aln_lookup,0)),""),"")</f>
        <v/>
      </c>
    </row>
    <row r="8427">
      <c r="A8427" s="6">
        <f>IF(B8427&lt;&gt;"", "AWARD-"&amp;TEXT(ROW()-1,"0000"), "")</f>
        <v/>
      </c>
      <c r="B8427" s="7" t="n"/>
      <c r="C8427" s="7" t="n"/>
      <c r="D8427" s="7" t="n"/>
      <c r="E8427" s="8" t="n"/>
      <c r="F8427" s="9" t="n"/>
      <c r="G8427" s="8" t="n"/>
      <c r="H8427" s="8" t="n"/>
      <c r="I8427" s="8" t="n"/>
      <c r="J8427" s="10">
        <f>IF(A8427="",0,SUMIFS(amount_expended,cfda_key,V8427))</f>
        <v/>
      </c>
      <c r="K8427" s="10">
        <f>IF(G8427="OTHER CLUSTER NOT LISTED ABOVE",SUMIFS(amount_expended,uniform_other_cluster_name,X8427), IF(AND(OR(G8427="N/A",G8427=""),H8427=""),0,IF(G8427="STATE CLUSTER",SUMIFS(amount_expended,uniform_state_cluster_name,W8427),SUMIFS(amount_expended,cluster_name,G8427))))</f>
        <v/>
      </c>
      <c r="L8427" s="8" t="n"/>
      <c r="M8427" s="7" t="n"/>
      <c r="N8427" s="8" t="n"/>
      <c r="O8427" s="7" t="n"/>
      <c r="P8427" s="7" t="n"/>
      <c r="Q8427" s="8" t="n"/>
      <c r="R8427" s="9" t="n"/>
      <c r="S8427" s="8" t="n"/>
      <c r="T8427" s="8" t="n"/>
      <c r="U8427" s="8" t="n"/>
      <c r="V8427" s="11">
        <f>IF(OR(B8427="",C8427=""),"",CONCATENATE(B8427,".",C8427))</f>
        <v/>
      </c>
      <c r="W8427" s="6">
        <f>UPPER(TRIM(H8427))</f>
        <v/>
      </c>
      <c r="X8427" s="6">
        <f>UPPER(TRIM(I8427))</f>
        <v/>
      </c>
      <c r="Y8427" s="6">
        <f>IF(V8427&lt;&gt;"",IFERROR(INDEX(federal_program_name_lookup,MATCH(V8427,aln_lookup,0)),""),"")</f>
        <v/>
      </c>
    </row>
    <row r="8428">
      <c r="A8428" s="6">
        <f>IF(B8428&lt;&gt;"", "AWARD-"&amp;TEXT(ROW()-1,"0000"), "")</f>
        <v/>
      </c>
      <c r="B8428" s="7" t="n"/>
      <c r="C8428" s="7" t="n"/>
      <c r="D8428" s="7" t="n"/>
      <c r="E8428" s="8" t="n"/>
      <c r="F8428" s="9" t="n"/>
      <c r="G8428" s="8" t="n"/>
      <c r="H8428" s="8" t="n"/>
      <c r="I8428" s="8" t="n"/>
      <c r="J8428" s="10">
        <f>IF(A8428="",0,SUMIFS(amount_expended,cfda_key,V8428))</f>
        <v/>
      </c>
      <c r="K8428" s="10">
        <f>IF(G8428="OTHER CLUSTER NOT LISTED ABOVE",SUMIFS(amount_expended,uniform_other_cluster_name,X8428), IF(AND(OR(G8428="N/A",G8428=""),H8428=""),0,IF(G8428="STATE CLUSTER",SUMIFS(amount_expended,uniform_state_cluster_name,W8428),SUMIFS(amount_expended,cluster_name,G8428))))</f>
        <v/>
      </c>
      <c r="L8428" s="8" t="n"/>
      <c r="M8428" s="7" t="n"/>
      <c r="N8428" s="8" t="n"/>
      <c r="O8428" s="7" t="n"/>
      <c r="P8428" s="7" t="n"/>
      <c r="Q8428" s="8" t="n"/>
      <c r="R8428" s="9" t="n"/>
      <c r="S8428" s="8" t="n"/>
      <c r="T8428" s="8" t="n"/>
      <c r="U8428" s="8" t="n"/>
      <c r="V8428" s="11">
        <f>IF(OR(B8428="",C8428=""),"",CONCATENATE(B8428,".",C8428))</f>
        <v/>
      </c>
      <c r="W8428" s="6">
        <f>UPPER(TRIM(H8428))</f>
        <v/>
      </c>
      <c r="X8428" s="6">
        <f>UPPER(TRIM(I8428))</f>
        <v/>
      </c>
      <c r="Y8428" s="6">
        <f>IF(V8428&lt;&gt;"",IFERROR(INDEX(federal_program_name_lookup,MATCH(V8428,aln_lookup,0)),""),"")</f>
        <v/>
      </c>
    </row>
    <row r="8429">
      <c r="A8429" s="6">
        <f>IF(B8429&lt;&gt;"", "AWARD-"&amp;TEXT(ROW()-1,"0000"), "")</f>
        <v/>
      </c>
      <c r="B8429" s="7" t="n"/>
      <c r="C8429" s="7" t="n"/>
      <c r="D8429" s="7" t="n"/>
      <c r="E8429" s="8" t="n"/>
      <c r="F8429" s="9" t="n"/>
      <c r="G8429" s="8" t="n"/>
      <c r="H8429" s="8" t="n"/>
      <c r="I8429" s="8" t="n"/>
      <c r="J8429" s="10">
        <f>IF(A8429="",0,SUMIFS(amount_expended,cfda_key,V8429))</f>
        <v/>
      </c>
      <c r="K8429" s="10">
        <f>IF(G8429="OTHER CLUSTER NOT LISTED ABOVE",SUMIFS(amount_expended,uniform_other_cluster_name,X8429), IF(AND(OR(G8429="N/A",G8429=""),H8429=""),0,IF(G8429="STATE CLUSTER",SUMIFS(amount_expended,uniform_state_cluster_name,W8429),SUMIFS(amount_expended,cluster_name,G8429))))</f>
        <v/>
      </c>
      <c r="L8429" s="8" t="n"/>
      <c r="M8429" s="7" t="n"/>
      <c r="N8429" s="8" t="n"/>
      <c r="O8429" s="7" t="n"/>
      <c r="P8429" s="7" t="n"/>
      <c r="Q8429" s="8" t="n"/>
      <c r="R8429" s="9" t="n"/>
      <c r="S8429" s="8" t="n"/>
      <c r="T8429" s="8" t="n"/>
      <c r="U8429" s="8" t="n"/>
      <c r="V8429" s="11">
        <f>IF(OR(B8429="",C8429=""),"",CONCATENATE(B8429,".",C8429))</f>
        <v/>
      </c>
      <c r="W8429" s="6">
        <f>UPPER(TRIM(H8429))</f>
        <v/>
      </c>
      <c r="X8429" s="6">
        <f>UPPER(TRIM(I8429))</f>
        <v/>
      </c>
      <c r="Y8429" s="6">
        <f>IF(V8429&lt;&gt;"",IFERROR(INDEX(federal_program_name_lookup,MATCH(V8429,aln_lookup,0)),""),"")</f>
        <v/>
      </c>
    </row>
    <row r="8430">
      <c r="A8430" s="6">
        <f>IF(B8430&lt;&gt;"", "AWARD-"&amp;TEXT(ROW()-1,"0000"), "")</f>
        <v/>
      </c>
      <c r="B8430" s="7" t="n"/>
      <c r="C8430" s="7" t="n"/>
      <c r="D8430" s="7" t="n"/>
      <c r="E8430" s="8" t="n"/>
      <c r="F8430" s="9" t="n"/>
      <c r="G8430" s="8" t="n"/>
      <c r="H8430" s="8" t="n"/>
      <c r="I8430" s="8" t="n"/>
      <c r="J8430" s="10">
        <f>IF(A8430="",0,SUMIFS(amount_expended,cfda_key,V8430))</f>
        <v/>
      </c>
      <c r="K8430" s="10">
        <f>IF(G8430="OTHER CLUSTER NOT LISTED ABOVE",SUMIFS(amount_expended,uniform_other_cluster_name,X8430), IF(AND(OR(G8430="N/A",G8430=""),H8430=""),0,IF(G8430="STATE CLUSTER",SUMIFS(amount_expended,uniform_state_cluster_name,W8430),SUMIFS(amount_expended,cluster_name,G8430))))</f>
        <v/>
      </c>
      <c r="L8430" s="8" t="n"/>
      <c r="M8430" s="7" t="n"/>
      <c r="N8430" s="8" t="n"/>
      <c r="O8430" s="7" t="n"/>
      <c r="P8430" s="7" t="n"/>
      <c r="Q8430" s="8" t="n"/>
      <c r="R8430" s="9" t="n"/>
      <c r="S8430" s="8" t="n"/>
      <c r="T8430" s="8" t="n"/>
      <c r="U8430" s="8" t="n"/>
      <c r="V8430" s="11">
        <f>IF(OR(B8430="",C8430=""),"",CONCATENATE(B8430,".",C8430))</f>
        <v/>
      </c>
      <c r="W8430" s="6">
        <f>UPPER(TRIM(H8430))</f>
        <v/>
      </c>
      <c r="X8430" s="6">
        <f>UPPER(TRIM(I8430))</f>
        <v/>
      </c>
      <c r="Y8430" s="6">
        <f>IF(V8430&lt;&gt;"",IFERROR(INDEX(federal_program_name_lookup,MATCH(V8430,aln_lookup,0)),""),"")</f>
        <v/>
      </c>
    </row>
    <row r="8431">
      <c r="A8431" s="6">
        <f>IF(B8431&lt;&gt;"", "AWARD-"&amp;TEXT(ROW()-1,"0000"), "")</f>
        <v/>
      </c>
      <c r="B8431" s="7" t="n"/>
      <c r="C8431" s="7" t="n"/>
      <c r="D8431" s="7" t="n"/>
      <c r="E8431" s="8" t="n"/>
      <c r="F8431" s="9" t="n"/>
      <c r="G8431" s="8" t="n"/>
      <c r="H8431" s="8" t="n"/>
      <c r="I8431" s="8" t="n"/>
      <c r="J8431" s="10">
        <f>IF(A8431="",0,SUMIFS(amount_expended,cfda_key,V8431))</f>
        <v/>
      </c>
      <c r="K8431" s="10">
        <f>IF(G8431="OTHER CLUSTER NOT LISTED ABOVE",SUMIFS(amount_expended,uniform_other_cluster_name,X8431), IF(AND(OR(G8431="N/A",G8431=""),H8431=""),0,IF(G8431="STATE CLUSTER",SUMIFS(amount_expended,uniform_state_cluster_name,W8431),SUMIFS(amount_expended,cluster_name,G8431))))</f>
        <v/>
      </c>
      <c r="L8431" s="8" t="n"/>
      <c r="M8431" s="7" t="n"/>
      <c r="N8431" s="8" t="n"/>
      <c r="O8431" s="7" t="n"/>
      <c r="P8431" s="7" t="n"/>
      <c r="Q8431" s="8" t="n"/>
      <c r="R8431" s="9" t="n"/>
      <c r="S8431" s="8" t="n"/>
      <c r="T8431" s="8" t="n"/>
      <c r="U8431" s="8" t="n"/>
      <c r="V8431" s="11">
        <f>IF(OR(B8431="",C8431=""),"",CONCATENATE(B8431,".",C8431))</f>
        <v/>
      </c>
      <c r="W8431" s="6">
        <f>UPPER(TRIM(H8431))</f>
        <v/>
      </c>
      <c r="X8431" s="6">
        <f>UPPER(TRIM(I8431))</f>
        <v/>
      </c>
      <c r="Y8431" s="6">
        <f>IF(V8431&lt;&gt;"",IFERROR(INDEX(federal_program_name_lookup,MATCH(V8431,aln_lookup,0)),""),"")</f>
        <v/>
      </c>
    </row>
    <row r="8432">
      <c r="A8432" s="6">
        <f>IF(B8432&lt;&gt;"", "AWARD-"&amp;TEXT(ROW()-1,"0000"), "")</f>
        <v/>
      </c>
      <c r="B8432" s="7" t="n"/>
      <c r="C8432" s="7" t="n"/>
      <c r="D8432" s="7" t="n"/>
      <c r="E8432" s="8" t="n"/>
      <c r="F8432" s="9" t="n"/>
      <c r="G8432" s="8" t="n"/>
      <c r="H8432" s="8" t="n"/>
      <c r="I8432" s="8" t="n"/>
      <c r="J8432" s="10">
        <f>IF(A8432="",0,SUMIFS(amount_expended,cfda_key,V8432))</f>
        <v/>
      </c>
      <c r="K8432" s="10">
        <f>IF(G8432="OTHER CLUSTER NOT LISTED ABOVE",SUMIFS(amount_expended,uniform_other_cluster_name,X8432), IF(AND(OR(G8432="N/A",G8432=""),H8432=""),0,IF(G8432="STATE CLUSTER",SUMIFS(amount_expended,uniform_state_cluster_name,W8432),SUMIFS(amount_expended,cluster_name,G8432))))</f>
        <v/>
      </c>
      <c r="L8432" s="8" t="n"/>
      <c r="M8432" s="7" t="n"/>
      <c r="N8432" s="8" t="n"/>
      <c r="O8432" s="7" t="n"/>
      <c r="P8432" s="7" t="n"/>
      <c r="Q8432" s="8" t="n"/>
      <c r="R8432" s="9" t="n"/>
      <c r="S8432" s="8" t="n"/>
      <c r="T8432" s="8" t="n"/>
      <c r="U8432" s="8" t="n"/>
      <c r="V8432" s="11">
        <f>IF(OR(B8432="",C8432=""),"",CONCATENATE(B8432,".",C8432))</f>
        <v/>
      </c>
      <c r="W8432" s="6">
        <f>UPPER(TRIM(H8432))</f>
        <v/>
      </c>
      <c r="X8432" s="6">
        <f>UPPER(TRIM(I8432))</f>
        <v/>
      </c>
      <c r="Y8432" s="6">
        <f>IF(V8432&lt;&gt;"",IFERROR(INDEX(federal_program_name_lookup,MATCH(V8432,aln_lookup,0)),""),"")</f>
        <v/>
      </c>
    </row>
    <row r="8433">
      <c r="A8433" s="6">
        <f>IF(B8433&lt;&gt;"", "AWARD-"&amp;TEXT(ROW()-1,"0000"), "")</f>
        <v/>
      </c>
      <c r="B8433" s="7" t="n"/>
      <c r="C8433" s="7" t="n"/>
      <c r="D8433" s="7" t="n"/>
      <c r="E8433" s="8" t="n"/>
      <c r="F8433" s="9" t="n"/>
      <c r="G8433" s="8" t="n"/>
      <c r="H8433" s="8" t="n"/>
      <c r="I8433" s="8" t="n"/>
      <c r="J8433" s="10">
        <f>IF(A8433="",0,SUMIFS(amount_expended,cfda_key,V8433))</f>
        <v/>
      </c>
      <c r="K8433" s="10">
        <f>IF(G8433="OTHER CLUSTER NOT LISTED ABOVE",SUMIFS(amount_expended,uniform_other_cluster_name,X8433), IF(AND(OR(G8433="N/A",G8433=""),H8433=""),0,IF(G8433="STATE CLUSTER",SUMIFS(amount_expended,uniform_state_cluster_name,W8433),SUMIFS(amount_expended,cluster_name,G8433))))</f>
        <v/>
      </c>
      <c r="L8433" s="8" t="n"/>
      <c r="M8433" s="7" t="n"/>
      <c r="N8433" s="8" t="n"/>
      <c r="O8433" s="7" t="n"/>
      <c r="P8433" s="7" t="n"/>
      <c r="Q8433" s="8" t="n"/>
      <c r="R8433" s="9" t="n"/>
      <c r="S8433" s="8" t="n"/>
      <c r="T8433" s="8" t="n"/>
      <c r="U8433" s="8" t="n"/>
      <c r="V8433" s="11">
        <f>IF(OR(B8433="",C8433=""),"",CONCATENATE(B8433,".",C8433))</f>
        <v/>
      </c>
      <c r="W8433" s="6">
        <f>UPPER(TRIM(H8433))</f>
        <v/>
      </c>
      <c r="X8433" s="6">
        <f>UPPER(TRIM(I8433))</f>
        <v/>
      </c>
      <c r="Y8433" s="6">
        <f>IF(V8433&lt;&gt;"",IFERROR(INDEX(federal_program_name_lookup,MATCH(V8433,aln_lookup,0)),""),"")</f>
        <v/>
      </c>
    </row>
    <row r="8434">
      <c r="A8434" s="6">
        <f>IF(B8434&lt;&gt;"", "AWARD-"&amp;TEXT(ROW()-1,"0000"), "")</f>
        <v/>
      </c>
      <c r="B8434" s="7" t="n"/>
      <c r="C8434" s="7" t="n"/>
      <c r="D8434" s="7" t="n"/>
      <c r="E8434" s="8" t="n"/>
      <c r="F8434" s="9" t="n"/>
      <c r="G8434" s="8" t="n"/>
      <c r="H8434" s="8" t="n"/>
      <c r="I8434" s="8" t="n"/>
      <c r="J8434" s="10">
        <f>IF(A8434="",0,SUMIFS(amount_expended,cfda_key,V8434))</f>
        <v/>
      </c>
      <c r="K8434" s="10">
        <f>IF(G8434="OTHER CLUSTER NOT LISTED ABOVE",SUMIFS(amount_expended,uniform_other_cluster_name,X8434), IF(AND(OR(G8434="N/A",G8434=""),H8434=""),0,IF(G8434="STATE CLUSTER",SUMIFS(amount_expended,uniform_state_cluster_name,W8434),SUMIFS(amount_expended,cluster_name,G8434))))</f>
        <v/>
      </c>
      <c r="L8434" s="8" t="n"/>
      <c r="M8434" s="7" t="n"/>
      <c r="N8434" s="8" t="n"/>
      <c r="O8434" s="7" t="n"/>
      <c r="P8434" s="7" t="n"/>
      <c r="Q8434" s="8" t="n"/>
      <c r="R8434" s="9" t="n"/>
      <c r="S8434" s="8" t="n"/>
      <c r="T8434" s="8" t="n"/>
      <c r="U8434" s="8" t="n"/>
      <c r="V8434" s="11">
        <f>IF(OR(B8434="",C8434=""),"",CONCATENATE(B8434,".",C8434))</f>
        <v/>
      </c>
      <c r="W8434" s="6">
        <f>UPPER(TRIM(H8434))</f>
        <v/>
      </c>
      <c r="X8434" s="6">
        <f>UPPER(TRIM(I8434))</f>
        <v/>
      </c>
      <c r="Y8434" s="6">
        <f>IF(V8434&lt;&gt;"",IFERROR(INDEX(federal_program_name_lookup,MATCH(V8434,aln_lookup,0)),""),"")</f>
        <v/>
      </c>
    </row>
    <row r="8435">
      <c r="A8435" s="6">
        <f>IF(B8435&lt;&gt;"", "AWARD-"&amp;TEXT(ROW()-1,"0000"), "")</f>
        <v/>
      </c>
      <c r="B8435" s="7" t="n"/>
      <c r="C8435" s="7" t="n"/>
      <c r="D8435" s="7" t="n"/>
      <c r="E8435" s="8" t="n"/>
      <c r="F8435" s="9" t="n"/>
      <c r="G8435" s="8" t="n"/>
      <c r="H8435" s="8" t="n"/>
      <c r="I8435" s="8" t="n"/>
      <c r="J8435" s="10">
        <f>IF(A8435="",0,SUMIFS(amount_expended,cfda_key,V8435))</f>
        <v/>
      </c>
      <c r="K8435" s="10">
        <f>IF(G8435="OTHER CLUSTER NOT LISTED ABOVE",SUMIFS(amount_expended,uniform_other_cluster_name,X8435), IF(AND(OR(G8435="N/A",G8435=""),H8435=""),0,IF(G8435="STATE CLUSTER",SUMIFS(amount_expended,uniform_state_cluster_name,W8435),SUMIFS(amount_expended,cluster_name,G8435))))</f>
        <v/>
      </c>
      <c r="L8435" s="8" t="n"/>
      <c r="M8435" s="7" t="n"/>
      <c r="N8435" s="8" t="n"/>
      <c r="O8435" s="7" t="n"/>
      <c r="P8435" s="7" t="n"/>
      <c r="Q8435" s="8" t="n"/>
      <c r="R8435" s="9" t="n"/>
      <c r="S8435" s="8" t="n"/>
      <c r="T8435" s="8" t="n"/>
      <c r="U8435" s="8" t="n"/>
      <c r="V8435" s="11">
        <f>IF(OR(B8435="",C8435=""),"",CONCATENATE(B8435,".",C8435))</f>
        <v/>
      </c>
      <c r="W8435" s="6">
        <f>UPPER(TRIM(H8435))</f>
        <v/>
      </c>
      <c r="X8435" s="6">
        <f>UPPER(TRIM(I8435))</f>
        <v/>
      </c>
      <c r="Y8435" s="6">
        <f>IF(V8435&lt;&gt;"",IFERROR(INDEX(federal_program_name_lookup,MATCH(V8435,aln_lookup,0)),""),"")</f>
        <v/>
      </c>
    </row>
    <row r="8436">
      <c r="A8436" s="6">
        <f>IF(B8436&lt;&gt;"", "AWARD-"&amp;TEXT(ROW()-1,"0000"), "")</f>
        <v/>
      </c>
      <c r="B8436" s="7" t="n"/>
      <c r="C8436" s="7" t="n"/>
      <c r="D8436" s="7" t="n"/>
      <c r="E8436" s="8" t="n"/>
      <c r="F8436" s="9" t="n"/>
      <c r="G8436" s="8" t="n"/>
      <c r="H8436" s="8" t="n"/>
      <c r="I8436" s="8" t="n"/>
      <c r="J8436" s="10">
        <f>IF(A8436="",0,SUMIFS(amount_expended,cfda_key,V8436))</f>
        <v/>
      </c>
      <c r="K8436" s="10">
        <f>IF(G8436="OTHER CLUSTER NOT LISTED ABOVE",SUMIFS(amount_expended,uniform_other_cluster_name,X8436), IF(AND(OR(G8436="N/A",G8436=""),H8436=""),0,IF(G8436="STATE CLUSTER",SUMIFS(amount_expended,uniform_state_cluster_name,W8436),SUMIFS(amount_expended,cluster_name,G8436))))</f>
        <v/>
      </c>
      <c r="L8436" s="8" t="n"/>
      <c r="M8436" s="7" t="n"/>
      <c r="N8436" s="8" t="n"/>
      <c r="O8436" s="7" t="n"/>
      <c r="P8436" s="7" t="n"/>
      <c r="Q8436" s="8" t="n"/>
      <c r="R8436" s="9" t="n"/>
      <c r="S8436" s="8" t="n"/>
      <c r="T8436" s="8" t="n"/>
      <c r="U8436" s="8" t="n"/>
      <c r="V8436" s="11">
        <f>IF(OR(B8436="",C8436=""),"",CONCATENATE(B8436,".",C8436))</f>
        <v/>
      </c>
      <c r="W8436" s="6">
        <f>UPPER(TRIM(H8436))</f>
        <v/>
      </c>
      <c r="X8436" s="6">
        <f>UPPER(TRIM(I8436))</f>
        <v/>
      </c>
      <c r="Y8436" s="6">
        <f>IF(V8436&lt;&gt;"",IFERROR(INDEX(federal_program_name_lookup,MATCH(V8436,aln_lookup,0)),""),"")</f>
        <v/>
      </c>
    </row>
    <row r="8437">
      <c r="A8437" s="6">
        <f>IF(B8437&lt;&gt;"", "AWARD-"&amp;TEXT(ROW()-1,"0000"), "")</f>
        <v/>
      </c>
      <c r="B8437" s="7" t="n"/>
      <c r="C8437" s="7" t="n"/>
      <c r="D8437" s="7" t="n"/>
      <c r="E8437" s="8" t="n"/>
      <c r="F8437" s="9" t="n"/>
      <c r="G8437" s="8" t="n"/>
      <c r="H8437" s="8" t="n"/>
      <c r="I8437" s="8" t="n"/>
      <c r="J8437" s="10">
        <f>IF(A8437="",0,SUMIFS(amount_expended,cfda_key,V8437))</f>
        <v/>
      </c>
      <c r="K8437" s="10">
        <f>IF(G8437="OTHER CLUSTER NOT LISTED ABOVE",SUMIFS(amount_expended,uniform_other_cluster_name,X8437), IF(AND(OR(G8437="N/A",G8437=""),H8437=""),0,IF(G8437="STATE CLUSTER",SUMIFS(amount_expended,uniform_state_cluster_name,W8437),SUMIFS(amount_expended,cluster_name,G8437))))</f>
        <v/>
      </c>
      <c r="L8437" s="8" t="n"/>
      <c r="M8437" s="7" t="n"/>
      <c r="N8437" s="8" t="n"/>
      <c r="O8437" s="7" t="n"/>
      <c r="P8437" s="7" t="n"/>
      <c r="Q8437" s="8" t="n"/>
      <c r="R8437" s="9" t="n"/>
      <c r="S8437" s="8" t="n"/>
      <c r="T8437" s="8" t="n"/>
      <c r="U8437" s="8" t="n"/>
      <c r="V8437" s="11">
        <f>IF(OR(B8437="",C8437=""),"",CONCATENATE(B8437,".",C8437))</f>
        <v/>
      </c>
      <c r="W8437" s="6">
        <f>UPPER(TRIM(H8437))</f>
        <v/>
      </c>
      <c r="X8437" s="6">
        <f>UPPER(TRIM(I8437))</f>
        <v/>
      </c>
      <c r="Y8437" s="6">
        <f>IF(V8437&lt;&gt;"",IFERROR(INDEX(federal_program_name_lookup,MATCH(V8437,aln_lookup,0)),""),"")</f>
        <v/>
      </c>
    </row>
    <row r="8438">
      <c r="A8438" s="6">
        <f>IF(B8438&lt;&gt;"", "AWARD-"&amp;TEXT(ROW()-1,"0000"), "")</f>
        <v/>
      </c>
      <c r="B8438" s="7" t="n"/>
      <c r="C8438" s="7" t="n"/>
      <c r="D8438" s="7" t="n"/>
      <c r="E8438" s="8" t="n"/>
      <c r="F8438" s="9" t="n"/>
      <c r="G8438" s="8" t="n"/>
      <c r="H8438" s="8" t="n"/>
      <c r="I8438" s="8" t="n"/>
      <c r="J8438" s="10">
        <f>IF(A8438="",0,SUMIFS(amount_expended,cfda_key,V8438))</f>
        <v/>
      </c>
      <c r="K8438" s="10">
        <f>IF(G8438="OTHER CLUSTER NOT LISTED ABOVE",SUMIFS(amount_expended,uniform_other_cluster_name,X8438), IF(AND(OR(G8438="N/A",G8438=""),H8438=""),0,IF(G8438="STATE CLUSTER",SUMIFS(amount_expended,uniform_state_cluster_name,W8438),SUMIFS(amount_expended,cluster_name,G8438))))</f>
        <v/>
      </c>
      <c r="L8438" s="8" t="n"/>
      <c r="M8438" s="7" t="n"/>
      <c r="N8438" s="8" t="n"/>
      <c r="O8438" s="7" t="n"/>
      <c r="P8438" s="7" t="n"/>
      <c r="Q8438" s="8" t="n"/>
      <c r="R8438" s="9" t="n"/>
      <c r="S8438" s="8" t="n"/>
      <c r="T8438" s="8" t="n"/>
      <c r="U8438" s="8" t="n"/>
      <c r="V8438" s="11">
        <f>IF(OR(B8438="",C8438=""),"",CONCATENATE(B8438,".",C8438))</f>
        <v/>
      </c>
      <c r="W8438" s="6">
        <f>UPPER(TRIM(H8438))</f>
        <v/>
      </c>
      <c r="X8438" s="6">
        <f>UPPER(TRIM(I8438))</f>
        <v/>
      </c>
      <c r="Y8438" s="6">
        <f>IF(V8438&lt;&gt;"",IFERROR(INDEX(federal_program_name_lookup,MATCH(V8438,aln_lookup,0)),""),"")</f>
        <v/>
      </c>
    </row>
    <row r="8439">
      <c r="A8439" s="6">
        <f>IF(B8439&lt;&gt;"", "AWARD-"&amp;TEXT(ROW()-1,"0000"), "")</f>
        <v/>
      </c>
      <c r="B8439" s="7" t="n"/>
      <c r="C8439" s="7" t="n"/>
      <c r="D8439" s="7" t="n"/>
      <c r="E8439" s="8" t="n"/>
      <c r="F8439" s="9" t="n"/>
      <c r="G8439" s="8" t="n"/>
      <c r="H8439" s="8" t="n"/>
      <c r="I8439" s="8" t="n"/>
      <c r="J8439" s="10">
        <f>IF(A8439="",0,SUMIFS(amount_expended,cfda_key,V8439))</f>
        <v/>
      </c>
      <c r="K8439" s="10">
        <f>IF(G8439="OTHER CLUSTER NOT LISTED ABOVE",SUMIFS(amount_expended,uniform_other_cluster_name,X8439), IF(AND(OR(G8439="N/A",G8439=""),H8439=""),0,IF(G8439="STATE CLUSTER",SUMIFS(amount_expended,uniform_state_cluster_name,W8439),SUMIFS(amount_expended,cluster_name,G8439))))</f>
        <v/>
      </c>
      <c r="L8439" s="8" t="n"/>
      <c r="M8439" s="7" t="n"/>
      <c r="N8439" s="8" t="n"/>
      <c r="O8439" s="7" t="n"/>
      <c r="P8439" s="7" t="n"/>
      <c r="Q8439" s="8" t="n"/>
      <c r="R8439" s="9" t="n"/>
      <c r="S8439" s="8" t="n"/>
      <c r="T8439" s="8" t="n"/>
      <c r="U8439" s="8" t="n"/>
      <c r="V8439" s="11">
        <f>IF(OR(B8439="",C8439=""),"",CONCATENATE(B8439,".",C8439))</f>
        <v/>
      </c>
      <c r="W8439" s="6">
        <f>UPPER(TRIM(H8439))</f>
        <v/>
      </c>
      <c r="X8439" s="6">
        <f>UPPER(TRIM(I8439))</f>
        <v/>
      </c>
      <c r="Y8439" s="6">
        <f>IF(V8439&lt;&gt;"",IFERROR(INDEX(federal_program_name_lookup,MATCH(V8439,aln_lookup,0)),""),"")</f>
        <v/>
      </c>
    </row>
    <row r="8440">
      <c r="A8440" s="6">
        <f>IF(B8440&lt;&gt;"", "AWARD-"&amp;TEXT(ROW()-1,"0000"), "")</f>
        <v/>
      </c>
      <c r="B8440" s="7" t="n"/>
      <c r="C8440" s="7" t="n"/>
      <c r="D8440" s="7" t="n"/>
      <c r="E8440" s="8" t="n"/>
      <c r="F8440" s="9" t="n"/>
      <c r="G8440" s="8" t="n"/>
      <c r="H8440" s="8" t="n"/>
      <c r="I8440" s="8" t="n"/>
      <c r="J8440" s="10">
        <f>IF(A8440="",0,SUMIFS(amount_expended,cfda_key,V8440))</f>
        <v/>
      </c>
      <c r="K8440" s="10">
        <f>IF(G8440="OTHER CLUSTER NOT LISTED ABOVE",SUMIFS(amount_expended,uniform_other_cluster_name,X8440), IF(AND(OR(G8440="N/A",G8440=""),H8440=""),0,IF(G8440="STATE CLUSTER",SUMIFS(amount_expended,uniform_state_cluster_name,W8440),SUMIFS(amount_expended,cluster_name,G8440))))</f>
        <v/>
      </c>
      <c r="L8440" s="8" t="n"/>
      <c r="M8440" s="7" t="n"/>
      <c r="N8440" s="8" t="n"/>
      <c r="O8440" s="7" t="n"/>
      <c r="P8440" s="7" t="n"/>
      <c r="Q8440" s="8" t="n"/>
      <c r="R8440" s="9" t="n"/>
      <c r="S8440" s="8" t="n"/>
      <c r="T8440" s="8" t="n"/>
      <c r="U8440" s="8" t="n"/>
      <c r="V8440" s="11">
        <f>IF(OR(B8440="",C8440=""),"",CONCATENATE(B8440,".",C8440))</f>
        <v/>
      </c>
      <c r="W8440" s="6">
        <f>UPPER(TRIM(H8440))</f>
        <v/>
      </c>
      <c r="X8440" s="6">
        <f>UPPER(TRIM(I8440))</f>
        <v/>
      </c>
      <c r="Y8440" s="6">
        <f>IF(V8440&lt;&gt;"",IFERROR(INDEX(federal_program_name_lookup,MATCH(V8440,aln_lookup,0)),""),"")</f>
        <v/>
      </c>
    </row>
    <row r="8441">
      <c r="A8441" s="6">
        <f>IF(B8441&lt;&gt;"", "AWARD-"&amp;TEXT(ROW()-1,"0000"), "")</f>
        <v/>
      </c>
      <c r="B8441" s="7" t="n"/>
      <c r="C8441" s="7" t="n"/>
      <c r="D8441" s="7" t="n"/>
      <c r="E8441" s="8" t="n"/>
      <c r="F8441" s="9" t="n"/>
      <c r="G8441" s="8" t="n"/>
      <c r="H8441" s="8" t="n"/>
      <c r="I8441" s="8" t="n"/>
      <c r="J8441" s="10">
        <f>IF(A8441="",0,SUMIFS(amount_expended,cfda_key,V8441))</f>
        <v/>
      </c>
      <c r="K8441" s="10">
        <f>IF(G8441="OTHER CLUSTER NOT LISTED ABOVE",SUMIFS(amount_expended,uniform_other_cluster_name,X8441), IF(AND(OR(G8441="N/A",G8441=""),H8441=""),0,IF(G8441="STATE CLUSTER",SUMIFS(amount_expended,uniform_state_cluster_name,W8441),SUMIFS(amount_expended,cluster_name,G8441))))</f>
        <v/>
      </c>
      <c r="L8441" s="8" t="n"/>
      <c r="M8441" s="7" t="n"/>
      <c r="N8441" s="8" t="n"/>
      <c r="O8441" s="7" t="n"/>
      <c r="P8441" s="7" t="n"/>
      <c r="Q8441" s="8" t="n"/>
      <c r="R8441" s="9" t="n"/>
      <c r="S8441" s="8" t="n"/>
      <c r="T8441" s="8" t="n"/>
      <c r="U8441" s="8" t="n"/>
      <c r="V8441" s="11">
        <f>IF(OR(B8441="",C8441=""),"",CONCATENATE(B8441,".",C8441))</f>
        <v/>
      </c>
      <c r="W8441" s="6">
        <f>UPPER(TRIM(H8441))</f>
        <v/>
      </c>
      <c r="X8441" s="6">
        <f>UPPER(TRIM(I8441))</f>
        <v/>
      </c>
      <c r="Y8441" s="6">
        <f>IF(V8441&lt;&gt;"",IFERROR(INDEX(federal_program_name_lookup,MATCH(V8441,aln_lookup,0)),""),"")</f>
        <v/>
      </c>
    </row>
    <row r="8442">
      <c r="A8442" s="6">
        <f>IF(B8442&lt;&gt;"", "AWARD-"&amp;TEXT(ROW()-1,"0000"), "")</f>
        <v/>
      </c>
      <c r="B8442" s="7" t="n"/>
      <c r="C8442" s="7" t="n"/>
      <c r="D8442" s="7" t="n"/>
      <c r="E8442" s="8" t="n"/>
      <c r="F8442" s="9" t="n"/>
      <c r="G8442" s="8" t="n"/>
      <c r="H8442" s="8" t="n"/>
      <c r="I8442" s="8" t="n"/>
      <c r="J8442" s="10">
        <f>IF(A8442="",0,SUMIFS(amount_expended,cfda_key,V8442))</f>
        <v/>
      </c>
      <c r="K8442" s="10">
        <f>IF(G8442="OTHER CLUSTER NOT LISTED ABOVE",SUMIFS(amount_expended,uniform_other_cluster_name,X8442), IF(AND(OR(G8442="N/A",G8442=""),H8442=""),0,IF(G8442="STATE CLUSTER",SUMIFS(amount_expended,uniform_state_cluster_name,W8442),SUMIFS(amount_expended,cluster_name,G8442))))</f>
        <v/>
      </c>
      <c r="L8442" s="8" t="n"/>
      <c r="M8442" s="7" t="n"/>
      <c r="N8442" s="8" t="n"/>
      <c r="O8442" s="7" t="n"/>
      <c r="P8442" s="7" t="n"/>
      <c r="Q8442" s="8" t="n"/>
      <c r="R8442" s="9" t="n"/>
      <c r="S8442" s="8" t="n"/>
      <c r="T8442" s="8" t="n"/>
      <c r="U8442" s="8" t="n"/>
      <c r="V8442" s="11">
        <f>IF(OR(B8442="",C8442=""),"",CONCATENATE(B8442,".",C8442))</f>
        <v/>
      </c>
      <c r="W8442" s="6">
        <f>UPPER(TRIM(H8442))</f>
        <v/>
      </c>
      <c r="X8442" s="6">
        <f>UPPER(TRIM(I8442))</f>
        <v/>
      </c>
      <c r="Y8442" s="6">
        <f>IF(V8442&lt;&gt;"",IFERROR(INDEX(federal_program_name_lookup,MATCH(V8442,aln_lookup,0)),""),"")</f>
        <v/>
      </c>
    </row>
    <row r="8443">
      <c r="A8443" s="6">
        <f>IF(B8443&lt;&gt;"", "AWARD-"&amp;TEXT(ROW()-1,"0000"), "")</f>
        <v/>
      </c>
      <c r="B8443" s="7" t="n"/>
      <c r="C8443" s="7" t="n"/>
      <c r="D8443" s="7" t="n"/>
      <c r="E8443" s="8" t="n"/>
      <c r="F8443" s="9" t="n"/>
      <c r="G8443" s="8" t="n"/>
      <c r="H8443" s="8" t="n"/>
      <c r="I8443" s="8" t="n"/>
      <c r="J8443" s="10">
        <f>IF(A8443="",0,SUMIFS(amount_expended,cfda_key,V8443))</f>
        <v/>
      </c>
      <c r="K8443" s="10">
        <f>IF(G8443="OTHER CLUSTER NOT LISTED ABOVE",SUMIFS(amount_expended,uniform_other_cluster_name,X8443), IF(AND(OR(G8443="N/A",G8443=""),H8443=""),0,IF(G8443="STATE CLUSTER",SUMIFS(amount_expended,uniform_state_cluster_name,W8443),SUMIFS(amount_expended,cluster_name,G8443))))</f>
        <v/>
      </c>
      <c r="L8443" s="8" t="n"/>
      <c r="M8443" s="7" t="n"/>
      <c r="N8443" s="8" t="n"/>
      <c r="O8443" s="7" t="n"/>
      <c r="P8443" s="7" t="n"/>
      <c r="Q8443" s="8" t="n"/>
      <c r="R8443" s="9" t="n"/>
      <c r="S8443" s="8" t="n"/>
      <c r="T8443" s="8" t="n"/>
      <c r="U8443" s="8" t="n"/>
      <c r="V8443" s="11">
        <f>IF(OR(B8443="",C8443=""),"",CONCATENATE(B8443,".",C8443))</f>
        <v/>
      </c>
      <c r="W8443" s="6">
        <f>UPPER(TRIM(H8443))</f>
        <v/>
      </c>
      <c r="X8443" s="6">
        <f>UPPER(TRIM(I8443))</f>
        <v/>
      </c>
      <c r="Y8443" s="6">
        <f>IF(V8443&lt;&gt;"",IFERROR(INDEX(federal_program_name_lookup,MATCH(V8443,aln_lookup,0)),""),"")</f>
        <v/>
      </c>
    </row>
    <row r="8444">
      <c r="A8444" s="6">
        <f>IF(B8444&lt;&gt;"", "AWARD-"&amp;TEXT(ROW()-1,"0000"), "")</f>
        <v/>
      </c>
      <c r="B8444" s="7" t="n"/>
      <c r="C8444" s="7" t="n"/>
      <c r="D8444" s="7" t="n"/>
      <c r="E8444" s="8" t="n"/>
      <c r="F8444" s="9" t="n"/>
      <c r="G8444" s="8" t="n"/>
      <c r="H8444" s="8" t="n"/>
      <c r="I8444" s="8" t="n"/>
      <c r="J8444" s="10">
        <f>IF(A8444="",0,SUMIFS(amount_expended,cfda_key,V8444))</f>
        <v/>
      </c>
      <c r="K8444" s="10">
        <f>IF(G8444="OTHER CLUSTER NOT LISTED ABOVE",SUMIFS(amount_expended,uniform_other_cluster_name,X8444), IF(AND(OR(G8444="N/A",G8444=""),H8444=""),0,IF(G8444="STATE CLUSTER",SUMIFS(amount_expended,uniform_state_cluster_name,W8444),SUMIFS(amount_expended,cluster_name,G8444))))</f>
        <v/>
      </c>
      <c r="L8444" s="8" t="n"/>
      <c r="M8444" s="7" t="n"/>
      <c r="N8444" s="8" t="n"/>
      <c r="O8444" s="7" t="n"/>
      <c r="P8444" s="7" t="n"/>
      <c r="Q8444" s="8" t="n"/>
      <c r="R8444" s="9" t="n"/>
      <c r="S8444" s="8" t="n"/>
      <c r="T8444" s="8" t="n"/>
      <c r="U8444" s="8" t="n"/>
      <c r="V8444" s="11">
        <f>IF(OR(B8444="",C8444=""),"",CONCATENATE(B8444,".",C8444))</f>
        <v/>
      </c>
      <c r="W8444" s="6">
        <f>UPPER(TRIM(H8444))</f>
        <v/>
      </c>
      <c r="X8444" s="6">
        <f>UPPER(TRIM(I8444))</f>
        <v/>
      </c>
      <c r="Y8444" s="6">
        <f>IF(V8444&lt;&gt;"",IFERROR(INDEX(federal_program_name_lookup,MATCH(V8444,aln_lookup,0)),""),"")</f>
        <v/>
      </c>
    </row>
    <row r="8445">
      <c r="A8445" s="6">
        <f>IF(B8445&lt;&gt;"", "AWARD-"&amp;TEXT(ROW()-1,"0000"), "")</f>
        <v/>
      </c>
      <c r="B8445" s="7" t="n"/>
      <c r="C8445" s="7" t="n"/>
      <c r="D8445" s="7" t="n"/>
      <c r="E8445" s="8" t="n"/>
      <c r="F8445" s="9" t="n"/>
      <c r="G8445" s="8" t="n"/>
      <c r="H8445" s="8" t="n"/>
      <c r="I8445" s="8" t="n"/>
      <c r="J8445" s="10">
        <f>IF(A8445="",0,SUMIFS(amount_expended,cfda_key,V8445))</f>
        <v/>
      </c>
      <c r="K8445" s="10">
        <f>IF(G8445="OTHER CLUSTER NOT LISTED ABOVE",SUMIFS(amount_expended,uniform_other_cluster_name,X8445), IF(AND(OR(G8445="N/A",G8445=""),H8445=""),0,IF(G8445="STATE CLUSTER",SUMIFS(amount_expended,uniform_state_cluster_name,W8445),SUMIFS(amount_expended,cluster_name,G8445))))</f>
        <v/>
      </c>
      <c r="L8445" s="8" t="n"/>
      <c r="M8445" s="7" t="n"/>
      <c r="N8445" s="8" t="n"/>
      <c r="O8445" s="7" t="n"/>
      <c r="P8445" s="7" t="n"/>
      <c r="Q8445" s="8" t="n"/>
      <c r="R8445" s="9" t="n"/>
      <c r="S8445" s="8" t="n"/>
      <c r="T8445" s="8" t="n"/>
      <c r="U8445" s="8" t="n"/>
      <c r="V8445" s="11">
        <f>IF(OR(B8445="",C8445=""),"",CONCATENATE(B8445,".",C8445))</f>
        <v/>
      </c>
      <c r="W8445" s="6">
        <f>UPPER(TRIM(H8445))</f>
        <v/>
      </c>
      <c r="X8445" s="6">
        <f>UPPER(TRIM(I8445))</f>
        <v/>
      </c>
      <c r="Y8445" s="6">
        <f>IF(V8445&lt;&gt;"",IFERROR(INDEX(federal_program_name_lookup,MATCH(V8445,aln_lookup,0)),""),"")</f>
        <v/>
      </c>
    </row>
    <row r="8446">
      <c r="A8446" s="6">
        <f>IF(B8446&lt;&gt;"", "AWARD-"&amp;TEXT(ROW()-1,"0000"), "")</f>
        <v/>
      </c>
      <c r="B8446" s="7" t="n"/>
      <c r="C8446" s="7" t="n"/>
      <c r="D8446" s="7" t="n"/>
      <c r="E8446" s="8" t="n"/>
      <c r="F8446" s="9" t="n"/>
      <c r="G8446" s="8" t="n"/>
      <c r="H8446" s="8" t="n"/>
      <c r="I8446" s="8" t="n"/>
      <c r="J8446" s="10">
        <f>IF(A8446="",0,SUMIFS(amount_expended,cfda_key,V8446))</f>
        <v/>
      </c>
      <c r="K8446" s="10">
        <f>IF(G8446="OTHER CLUSTER NOT LISTED ABOVE",SUMIFS(amount_expended,uniform_other_cluster_name,X8446), IF(AND(OR(G8446="N/A",G8446=""),H8446=""),0,IF(G8446="STATE CLUSTER",SUMIFS(amount_expended,uniform_state_cluster_name,W8446),SUMIFS(amount_expended,cluster_name,G8446))))</f>
        <v/>
      </c>
      <c r="L8446" s="8" t="n"/>
      <c r="M8446" s="7" t="n"/>
      <c r="N8446" s="8" t="n"/>
      <c r="O8446" s="7" t="n"/>
      <c r="P8446" s="7" t="n"/>
      <c r="Q8446" s="8" t="n"/>
      <c r="R8446" s="9" t="n"/>
      <c r="S8446" s="8" t="n"/>
      <c r="T8446" s="8" t="n"/>
      <c r="U8446" s="8" t="n"/>
      <c r="V8446" s="11">
        <f>IF(OR(B8446="",C8446=""),"",CONCATENATE(B8446,".",C8446))</f>
        <v/>
      </c>
      <c r="W8446" s="6">
        <f>UPPER(TRIM(H8446))</f>
        <v/>
      </c>
      <c r="X8446" s="6">
        <f>UPPER(TRIM(I8446))</f>
        <v/>
      </c>
      <c r="Y8446" s="6">
        <f>IF(V8446&lt;&gt;"",IFERROR(INDEX(federal_program_name_lookup,MATCH(V8446,aln_lookup,0)),""),"")</f>
        <v/>
      </c>
    </row>
    <row r="8447">
      <c r="A8447" s="6">
        <f>IF(B8447&lt;&gt;"", "AWARD-"&amp;TEXT(ROW()-1,"0000"), "")</f>
        <v/>
      </c>
      <c r="B8447" s="7" t="n"/>
      <c r="C8447" s="7" t="n"/>
      <c r="D8447" s="7" t="n"/>
      <c r="E8447" s="8" t="n"/>
      <c r="F8447" s="9" t="n"/>
      <c r="G8447" s="8" t="n"/>
      <c r="H8447" s="8" t="n"/>
      <c r="I8447" s="8" t="n"/>
      <c r="J8447" s="10">
        <f>IF(A8447="",0,SUMIFS(amount_expended,cfda_key,V8447))</f>
        <v/>
      </c>
      <c r="K8447" s="10">
        <f>IF(G8447="OTHER CLUSTER NOT LISTED ABOVE",SUMIFS(amount_expended,uniform_other_cluster_name,X8447), IF(AND(OR(G8447="N/A",G8447=""),H8447=""),0,IF(G8447="STATE CLUSTER",SUMIFS(amount_expended,uniform_state_cluster_name,W8447),SUMIFS(amount_expended,cluster_name,G8447))))</f>
        <v/>
      </c>
      <c r="L8447" s="8" t="n"/>
      <c r="M8447" s="7" t="n"/>
      <c r="N8447" s="8" t="n"/>
      <c r="O8447" s="7" t="n"/>
      <c r="P8447" s="7" t="n"/>
      <c r="Q8447" s="8" t="n"/>
      <c r="R8447" s="9" t="n"/>
      <c r="S8447" s="8" t="n"/>
      <c r="T8447" s="8" t="n"/>
      <c r="U8447" s="8" t="n"/>
      <c r="V8447" s="11">
        <f>IF(OR(B8447="",C8447=""),"",CONCATENATE(B8447,".",C8447))</f>
        <v/>
      </c>
      <c r="W8447" s="6">
        <f>UPPER(TRIM(H8447))</f>
        <v/>
      </c>
      <c r="X8447" s="6">
        <f>UPPER(TRIM(I8447))</f>
        <v/>
      </c>
      <c r="Y8447" s="6">
        <f>IF(V8447&lt;&gt;"",IFERROR(INDEX(federal_program_name_lookup,MATCH(V8447,aln_lookup,0)),""),"")</f>
        <v/>
      </c>
    </row>
    <row r="8448">
      <c r="A8448" s="6">
        <f>IF(B8448&lt;&gt;"", "AWARD-"&amp;TEXT(ROW()-1,"0000"), "")</f>
        <v/>
      </c>
      <c r="B8448" s="7" t="n"/>
      <c r="C8448" s="7" t="n"/>
      <c r="D8448" s="7" t="n"/>
      <c r="E8448" s="8" t="n"/>
      <c r="F8448" s="9" t="n"/>
      <c r="G8448" s="8" t="n"/>
      <c r="H8448" s="8" t="n"/>
      <c r="I8448" s="8" t="n"/>
      <c r="J8448" s="10">
        <f>IF(A8448="",0,SUMIFS(amount_expended,cfda_key,V8448))</f>
        <v/>
      </c>
      <c r="K8448" s="10">
        <f>IF(G8448="OTHER CLUSTER NOT LISTED ABOVE",SUMIFS(amount_expended,uniform_other_cluster_name,X8448), IF(AND(OR(G8448="N/A",G8448=""),H8448=""),0,IF(G8448="STATE CLUSTER",SUMIFS(amount_expended,uniform_state_cluster_name,W8448),SUMIFS(amount_expended,cluster_name,G8448))))</f>
        <v/>
      </c>
      <c r="L8448" s="8" t="n"/>
      <c r="M8448" s="7" t="n"/>
      <c r="N8448" s="8" t="n"/>
      <c r="O8448" s="7" t="n"/>
      <c r="P8448" s="7" t="n"/>
      <c r="Q8448" s="8" t="n"/>
      <c r="R8448" s="9" t="n"/>
      <c r="S8448" s="8" t="n"/>
      <c r="T8448" s="8" t="n"/>
      <c r="U8448" s="8" t="n"/>
      <c r="V8448" s="11">
        <f>IF(OR(B8448="",C8448=""),"",CONCATENATE(B8448,".",C8448))</f>
        <v/>
      </c>
      <c r="W8448" s="6">
        <f>UPPER(TRIM(H8448))</f>
        <v/>
      </c>
      <c r="X8448" s="6">
        <f>UPPER(TRIM(I8448))</f>
        <v/>
      </c>
      <c r="Y8448" s="6">
        <f>IF(V8448&lt;&gt;"",IFERROR(INDEX(federal_program_name_lookup,MATCH(V8448,aln_lookup,0)),""),"")</f>
        <v/>
      </c>
    </row>
    <row r="8449">
      <c r="A8449" s="6">
        <f>IF(B8449&lt;&gt;"", "AWARD-"&amp;TEXT(ROW()-1,"0000"), "")</f>
        <v/>
      </c>
      <c r="B8449" s="7" t="n"/>
      <c r="C8449" s="7" t="n"/>
      <c r="D8449" s="7" t="n"/>
      <c r="E8449" s="8" t="n"/>
      <c r="F8449" s="9" t="n"/>
      <c r="G8449" s="8" t="n"/>
      <c r="H8449" s="8" t="n"/>
      <c r="I8449" s="8" t="n"/>
      <c r="J8449" s="10">
        <f>IF(A8449="",0,SUMIFS(amount_expended,cfda_key,V8449))</f>
        <v/>
      </c>
      <c r="K8449" s="10">
        <f>IF(G8449="OTHER CLUSTER NOT LISTED ABOVE",SUMIFS(amount_expended,uniform_other_cluster_name,X8449), IF(AND(OR(G8449="N/A",G8449=""),H8449=""),0,IF(G8449="STATE CLUSTER",SUMIFS(amount_expended,uniform_state_cluster_name,W8449),SUMIFS(amount_expended,cluster_name,G8449))))</f>
        <v/>
      </c>
      <c r="L8449" s="8" t="n"/>
      <c r="M8449" s="7" t="n"/>
      <c r="N8449" s="8" t="n"/>
      <c r="O8449" s="7" t="n"/>
      <c r="P8449" s="7" t="n"/>
      <c r="Q8449" s="8" t="n"/>
      <c r="R8449" s="9" t="n"/>
      <c r="S8449" s="8" t="n"/>
      <c r="T8449" s="8" t="n"/>
      <c r="U8449" s="8" t="n"/>
      <c r="V8449" s="11">
        <f>IF(OR(B8449="",C8449=""),"",CONCATENATE(B8449,".",C8449))</f>
        <v/>
      </c>
      <c r="W8449" s="6">
        <f>UPPER(TRIM(H8449))</f>
        <v/>
      </c>
      <c r="X8449" s="6">
        <f>UPPER(TRIM(I8449))</f>
        <v/>
      </c>
      <c r="Y8449" s="6">
        <f>IF(V8449&lt;&gt;"",IFERROR(INDEX(federal_program_name_lookup,MATCH(V8449,aln_lookup,0)),""),"")</f>
        <v/>
      </c>
    </row>
    <row r="8450">
      <c r="A8450" s="6">
        <f>IF(B8450&lt;&gt;"", "AWARD-"&amp;TEXT(ROW()-1,"0000"), "")</f>
        <v/>
      </c>
      <c r="B8450" s="7" t="n"/>
      <c r="C8450" s="7" t="n"/>
      <c r="D8450" s="7" t="n"/>
      <c r="E8450" s="8" t="n"/>
      <c r="F8450" s="9" t="n"/>
      <c r="G8450" s="8" t="n"/>
      <c r="H8450" s="8" t="n"/>
      <c r="I8450" s="8" t="n"/>
      <c r="J8450" s="10">
        <f>IF(A8450="",0,SUMIFS(amount_expended,cfda_key,V8450))</f>
        <v/>
      </c>
      <c r="K8450" s="10">
        <f>IF(G8450="OTHER CLUSTER NOT LISTED ABOVE",SUMIFS(amount_expended,uniform_other_cluster_name,X8450), IF(AND(OR(G8450="N/A",G8450=""),H8450=""),0,IF(G8450="STATE CLUSTER",SUMIFS(amount_expended,uniform_state_cluster_name,W8450),SUMIFS(amount_expended,cluster_name,G8450))))</f>
        <v/>
      </c>
      <c r="L8450" s="8" t="n"/>
      <c r="M8450" s="7" t="n"/>
      <c r="N8450" s="8" t="n"/>
      <c r="O8450" s="7" t="n"/>
      <c r="P8450" s="7" t="n"/>
      <c r="Q8450" s="8" t="n"/>
      <c r="R8450" s="9" t="n"/>
      <c r="S8450" s="8" t="n"/>
      <c r="T8450" s="8" t="n"/>
      <c r="U8450" s="8" t="n"/>
      <c r="V8450" s="11">
        <f>IF(OR(B8450="",C8450=""),"",CONCATENATE(B8450,".",C8450))</f>
        <v/>
      </c>
      <c r="W8450" s="6">
        <f>UPPER(TRIM(H8450))</f>
        <v/>
      </c>
      <c r="X8450" s="6">
        <f>UPPER(TRIM(I8450))</f>
        <v/>
      </c>
      <c r="Y8450" s="6">
        <f>IF(V8450&lt;&gt;"",IFERROR(INDEX(federal_program_name_lookup,MATCH(V8450,aln_lookup,0)),""),"")</f>
        <v/>
      </c>
    </row>
    <row r="8451">
      <c r="A8451" s="6">
        <f>IF(B8451&lt;&gt;"", "AWARD-"&amp;TEXT(ROW()-1,"0000"), "")</f>
        <v/>
      </c>
      <c r="B8451" s="7" t="n"/>
      <c r="C8451" s="7" t="n"/>
      <c r="D8451" s="7" t="n"/>
      <c r="E8451" s="8" t="n"/>
      <c r="F8451" s="9" t="n"/>
      <c r="G8451" s="8" t="n"/>
      <c r="H8451" s="8" t="n"/>
      <c r="I8451" s="8" t="n"/>
      <c r="J8451" s="10">
        <f>IF(A8451="",0,SUMIFS(amount_expended,cfda_key,V8451))</f>
        <v/>
      </c>
      <c r="K8451" s="10">
        <f>IF(G8451="OTHER CLUSTER NOT LISTED ABOVE",SUMIFS(amount_expended,uniform_other_cluster_name,X8451), IF(AND(OR(G8451="N/A",G8451=""),H8451=""),0,IF(G8451="STATE CLUSTER",SUMIFS(amount_expended,uniform_state_cluster_name,W8451),SUMIFS(amount_expended,cluster_name,G8451))))</f>
        <v/>
      </c>
      <c r="L8451" s="8" t="n"/>
      <c r="M8451" s="7" t="n"/>
      <c r="N8451" s="8" t="n"/>
      <c r="O8451" s="7" t="n"/>
      <c r="P8451" s="7" t="n"/>
      <c r="Q8451" s="8" t="n"/>
      <c r="R8451" s="9" t="n"/>
      <c r="S8451" s="8" t="n"/>
      <c r="T8451" s="8" t="n"/>
      <c r="U8451" s="8" t="n"/>
      <c r="V8451" s="11">
        <f>IF(OR(B8451="",C8451=""),"",CONCATENATE(B8451,".",C8451))</f>
        <v/>
      </c>
      <c r="W8451" s="6">
        <f>UPPER(TRIM(H8451))</f>
        <v/>
      </c>
      <c r="X8451" s="6">
        <f>UPPER(TRIM(I8451))</f>
        <v/>
      </c>
      <c r="Y8451" s="6">
        <f>IF(V8451&lt;&gt;"",IFERROR(INDEX(federal_program_name_lookup,MATCH(V8451,aln_lookup,0)),""),"")</f>
        <v/>
      </c>
    </row>
    <row r="8452">
      <c r="A8452" s="6">
        <f>IF(B8452&lt;&gt;"", "AWARD-"&amp;TEXT(ROW()-1,"0000"), "")</f>
        <v/>
      </c>
      <c r="B8452" s="7" t="n"/>
      <c r="C8452" s="7" t="n"/>
      <c r="D8452" s="7" t="n"/>
      <c r="E8452" s="8" t="n"/>
      <c r="F8452" s="9" t="n"/>
      <c r="G8452" s="8" t="n"/>
      <c r="H8452" s="8" t="n"/>
      <c r="I8452" s="8" t="n"/>
      <c r="J8452" s="10">
        <f>IF(A8452="",0,SUMIFS(amount_expended,cfda_key,V8452))</f>
        <v/>
      </c>
      <c r="K8452" s="10">
        <f>IF(G8452="OTHER CLUSTER NOT LISTED ABOVE",SUMIFS(amount_expended,uniform_other_cluster_name,X8452), IF(AND(OR(G8452="N/A",G8452=""),H8452=""),0,IF(G8452="STATE CLUSTER",SUMIFS(amount_expended,uniform_state_cluster_name,W8452),SUMIFS(amount_expended,cluster_name,G8452))))</f>
        <v/>
      </c>
      <c r="L8452" s="8" t="n"/>
      <c r="M8452" s="7" t="n"/>
      <c r="N8452" s="8" t="n"/>
      <c r="O8452" s="7" t="n"/>
      <c r="P8452" s="7" t="n"/>
      <c r="Q8452" s="8" t="n"/>
      <c r="R8452" s="9" t="n"/>
      <c r="S8452" s="8" t="n"/>
      <c r="T8452" s="8" t="n"/>
      <c r="U8452" s="8" t="n"/>
      <c r="V8452" s="11">
        <f>IF(OR(B8452="",C8452=""),"",CONCATENATE(B8452,".",C8452))</f>
        <v/>
      </c>
      <c r="W8452" s="6">
        <f>UPPER(TRIM(H8452))</f>
        <v/>
      </c>
      <c r="X8452" s="6">
        <f>UPPER(TRIM(I8452))</f>
        <v/>
      </c>
      <c r="Y8452" s="6">
        <f>IF(V8452&lt;&gt;"",IFERROR(INDEX(federal_program_name_lookup,MATCH(V8452,aln_lookup,0)),""),"")</f>
        <v/>
      </c>
    </row>
    <row r="8453">
      <c r="A8453" s="6">
        <f>IF(B8453&lt;&gt;"", "AWARD-"&amp;TEXT(ROW()-1,"0000"), "")</f>
        <v/>
      </c>
      <c r="B8453" s="7" t="n"/>
      <c r="C8453" s="7" t="n"/>
      <c r="D8453" s="7" t="n"/>
      <c r="E8453" s="8" t="n"/>
      <c r="F8453" s="9" t="n"/>
      <c r="G8453" s="8" t="n"/>
      <c r="H8453" s="8" t="n"/>
      <c r="I8453" s="8" t="n"/>
      <c r="J8453" s="10">
        <f>IF(A8453="",0,SUMIFS(amount_expended,cfda_key,V8453))</f>
        <v/>
      </c>
      <c r="K8453" s="10">
        <f>IF(G8453="OTHER CLUSTER NOT LISTED ABOVE",SUMIFS(amount_expended,uniform_other_cluster_name,X8453), IF(AND(OR(G8453="N/A",G8453=""),H8453=""),0,IF(G8453="STATE CLUSTER",SUMIFS(amount_expended,uniform_state_cluster_name,W8453),SUMIFS(amount_expended,cluster_name,G8453))))</f>
        <v/>
      </c>
      <c r="L8453" s="8" t="n"/>
      <c r="M8453" s="7" t="n"/>
      <c r="N8453" s="8" t="n"/>
      <c r="O8453" s="7" t="n"/>
      <c r="P8453" s="7" t="n"/>
      <c r="Q8453" s="8" t="n"/>
      <c r="R8453" s="9" t="n"/>
      <c r="S8453" s="8" t="n"/>
      <c r="T8453" s="8" t="n"/>
      <c r="U8453" s="8" t="n"/>
      <c r="V8453" s="11">
        <f>IF(OR(B8453="",C8453=""),"",CONCATENATE(B8453,".",C8453))</f>
        <v/>
      </c>
      <c r="W8453" s="6">
        <f>UPPER(TRIM(H8453))</f>
        <v/>
      </c>
      <c r="X8453" s="6">
        <f>UPPER(TRIM(I8453))</f>
        <v/>
      </c>
      <c r="Y8453" s="6">
        <f>IF(V8453&lt;&gt;"",IFERROR(INDEX(federal_program_name_lookup,MATCH(V8453,aln_lookup,0)),""),"")</f>
        <v/>
      </c>
    </row>
    <row r="8454">
      <c r="A8454" s="6">
        <f>IF(B8454&lt;&gt;"", "AWARD-"&amp;TEXT(ROW()-1,"0000"), "")</f>
        <v/>
      </c>
      <c r="B8454" s="7" t="n"/>
      <c r="C8454" s="7" t="n"/>
      <c r="D8454" s="7" t="n"/>
      <c r="E8454" s="8" t="n"/>
      <c r="F8454" s="9" t="n"/>
      <c r="G8454" s="8" t="n"/>
      <c r="H8454" s="8" t="n"/>
      <c r="I8454" s="8" t="n"/>
      <c r="J8454" s="10">
        <f>IF(A8454="",0,SUMIFS(amount_expended,cfda_key,V8454))</f>
        <v/>
      </c>
      <c r="K8454" s="10">
        <f>IF(G8454="OTHER CLUSTER NOT LISTED ABOVE",SUMIFS(amount_expended,uniform_other_cluster_name,X8454), IF(AND(OR(G8454="N/A",G8454=""),H8454=""),0,IF(G8454="STATE CLUSTER",SUMIFS(amount_expended,uniform_state_cluster_name,W8454),SUMIFS(amount_expended,cluster_name,G8454))))</f>
        <v/>
      </c>
      <c r="L8454" s="8" t="n"/>
      <c r="M8454" s="7" t="n"/>
      <c r="N8454" s="8" t="n"/>
      <c r="O8454" s="7" t="n"/>
      <c r="P8454" s="7" t="n"/>
      <c r="Q8454" s="8" t="n"/>
      <c r="R8454" s="9" t="n"/>
      <c r="S8454" s="8" t="n"/>
      <c r="T8454" s="8" t="n"/>
      <c r="U8454" s="8" t="n"/>
      <c r="V8454" s="11">
        <f>IF(OR(B8454="",C8454=""),"",CONCATENATE(B8454,".",C8454))</f>
        <v/>
      </c>
      <c r="W8454" s="6">
        <f>UPPER(TRIM(H8454))</f>
        <v/>
      </c>
      <c r="X8454" s="6">
        <f>UPPER(TRIM(I8454))</f>
        <v/>
      </c>
      <c r="Y8454" s="6">
        <f>IF(V8454&lt;&gt;"",IFERROR(INDEX(federal_program_name_lookup,MATCH(V8454,aln_lookup,0)),""),"")</f>
        <v/>
      </c>
    </row>
    <row r="8455">
      <c r="A8455" s="6">
        <f>IF(B8455&lt;&gt;"", "AWARD-"&amp;TEXT(ROW()-1,"0000"), "")</f>
        <v/>
      </c>
      <c r="B8455" s="7" t="n"/>
      <c r="C8455" s="7" t="n"/>
      <c r="D8455" s="7" t="n"/>
      <c r="E8455" s="8" t="n"/>
      <c r="F8455" s="9" t="n"/>
      <c r="G8455" s="8" t="n"/>
      <c r="H8455" s="8" t="n"/>
      <c r="I8455" s="8" t="n"/>
      <c r="J8455" s="10">
        <f>IF(A8455="",0,SUMIFS(amount_expended,cfda_key,V8455))</f>
        <v/>
      </c>
      <c r="K8455" s="10">
        <f>IF(G8455="OTHER CLUSTER NOT LISTED ABOVE",SUMIFS(amount_expended,uniform_other_cluster_name,X8455), IF(AND(OR(G8455="N/A",G8455=""),H8455=""),0,IF(G8455="STATE CLUSTER",SUMIFS(amount_expended,uniform_state_cluster_name,W8455),SUMIFS(amount_expended,cluster_name,G8455))))</f>
        <v/>
      </c>
      <c r="L8455" s="8" t="n"/>
      <c r="M8455" s="7" t="n"/>
      <c r="N8455" s="8" t="n"/>
      <c r="O8455" s="7" t="n"/>
      <c r="P8455" s="7" t="n"/>
      <c r="Q8455" s="8" t="n"/>
      <c r="R8455" s="9" t="n"/>
      <c r="S8455" s="8" t="n"/>
      <c r="T8455" s="8" t="n"/>
      <c r="U8455" s="8" t="n"/>
      <c r="V8455" s="11">
        <f>IF(OR(B8455="",C8455=""),"",CONCATENATE(B8455,".",C8455))</f>
        <v/>
      </c>
      <c r="W8455" s="6">
        <f>UPPER(TRIM(H8455))</f>
        <v/>
      </c>
      <c r="X8455" s="6">
        <f>UPPER(TRIM(I8455))</f>
        <v/>
      </c>
      <c r="Y8455" s="6">
        <f>IF(V8455&lt;&gt;"",IFERROR(INDEX(federal_program_name_lookup,MATCH(V8455,aln_lookup,0)),""),"")</f>
        <v/>
      </c>
    </row>
    <row r="8456">
      <c r="A8456" s="6">
        <f>IF(B8456&lt;&gt;"", "AWARD-"&amp;TEXT(ROW()-1,"0000"), "")</f>
        <v/>
      </c>
      <c r="B8456" s="7" t="n"/>
      <c r="C8456" s="7" t="n"/>
      <c r="D8456" s="7" t="n"/>
      <c r="E8456" s="8" t="n"/>
      <c r="F8456" s="9" t="n"/>
      <c r="G8456" s="8" t="n"/>
      <c r="H8456" s="8" t="n"/>
      <c r="I8456" s="8" t="n"/>
      <c r="J8456" s="10">
        <f>IF(A8456="",0,SUMIFS(amount_expended,cfda_key,V8456))</f>
        <v/>
      </c>
      <c r="K8456" s="10">
        <f>IF(G8456="OTHER CLUSTER NOT LISTED ABOVE",SUMIFS(amount_expended,uniform_other_cluster_name,X8456), IF(AND(OR(G8456="N/A",G8456=""),H8456=""),0,IF(G8456="STATE CLUSTER",SUMIFS(amount_expended,uniform_state_cluster_name,W8456),SUMIFS(amount_expended,cluster_name,G8456))))</f>
        <v/>
      </c>
      <c r="L8456" s="8" t="n"/>
      <c r="M8456" s="7" t="n"/>
      <c r="N8456" s="8" t="n"/>
      <c r="O8456" s="7" t="n"/>
      <c r="P8456" s="7" t="n"/>
      <c r="Q8456" s="8" t="n"/>
      <c r="R8456" s="9" t="n"/>
      <c r="S8456" s="8" t="n"/>
      <c r="T8456" s="8" t="n"/>
      <c r="U8456" s="8" t="n"/>
      <c r="V8456" s="11">
        <f>IF(OR(B8456="",C8456=""),"",CONCATENATE(B8456,".",C8456))</f>
        <v/>
      </c>
      <c r="W8456" s="6">
        <f>UPPER(TRIM(H8456))</f>
        <v/>
      </c>
      <c r="X8456" s="6">
        <f>UPPER(TRIM(I8456))</f>
        <v/>
      </c>
      <c r="Y8456" s="6">
        <f>IF(V8456&lt;&gt;"",IFERROR(INDEX(federal_program_name_lookup,MATCH(V8456,aln_lookup,0)),""),"")</f>
        <v/>
      </c>
    </row>
    <row r="8457">
      <c r="A8457" s="6">
        <f>IF(B8457&lt;&gt;"", "AWARD-"&amp;TEXT(ROW()-1,"0000"), "")</f>
        <v/>
      </c>
      <c r="B8457" s="7" t="n"/>
      <c r="C8457" s="7" t="n"/>
      <c r="D8457" s="7" t="n"/>
      <c r="E8457" s="8" t="n"/>
      <c r="F8457" s="9" t="n"/>
      <c r="G8457" s="8" t="n"/>
      <c r="H8457" s="8" t="n"/>
      <c r="I8457" s="8" t="n"/>
      <c r="J8457" s="10">
        <f>IF(A8457="",0,SUMIFS(amount_expended,cfda_key,V8457))</f>
        <v/>
      </c>
      <c r="K8457" s="10">
        <f>IF(G8457="OTHER CLUSTER NOT LISTED ABOVE",SUMIFS(amount_expended,uniform_other_cluster_name,X8457), IF(AND(OR(G8457="N/A",G8457=""),H8457=""),0,IF(G8457="STATE CLUSTER",SUMIFS(amount_expended,uniform_state_cluster_name,W8457),SUMIFS(amount_expended,cluster_name,G8457))))</f>
        <v/>
      </c>
      <c r="L8457" s="8" t="n"/>
      <c r="M8457" s="7" t="n"/>
      <c r="N8457" s="8" t="n"/>
      <c r="O8457" s="7" t="n"/>
      <c r="P8457" s="7" t="n"/>
      <c r="Q8457" s="8" t="n"/>
      <c r="R8457" s="9" t="n"/>
      <c r="S8457" s="8" t="n"/>
      <c r="T8457" s="8" t="n"/>
      <c r="U8457" s="8" t="n"/>
      <c r="V8457" s="11">
        <f>IF(OR(B8457="",C8457=""),"",CONCATENATE(B8457,".",C8457))</f>
        <v/>
      </c>
      <c r="W8457" s="6">
        <f>UPPER(TRIM(H8457))</f>
        <v/>
      </c>
      <c r="X8457" s="6">
        <f>UPPER(TRIM(I8457))</f>
        <v/>
      </c>
      <c r="Y8457" s="6">
        <f>IF(V8457&lt;&gt;"",IFERROR(INDEX(federal_program_name_lookup,MATCH(V8457,aln_lookup,0)),""),"")</f>
        <v/>
      </c>
    </row>
    <row r="8458">
      <c r="A8458" s="6">
        <f>IF(B8458&lt;&gt;"", "AWARD-"&amp;TEXT(ROW()-1,"0000"), "")</f>
        <v/>
      </c>
      <c r="B8458" s="7" t="n"/>
      <c r="C8458" s="7" t="n"/>
      <c r="D8458" s="7" t="n"/>
      <c r="E8458" s="8" t="n"/>
      <c r="F8458" s="9" t="n"/>
      <c r="G8458" s="8" t="n"/>
      <c r="H8458" s="8" t="n"/>
      <c r="I8458" s="8" t="n"/>
      <c r="J8458" s="10">
        <f>IF(A8458="",0,SUMIFS(amount_expended,cfda_key,V8458))</f>
        <v/>
      </c>
      <c r="K8458" s="10">
        <f>IF(G8458="OTHER CLUSTER NOT LISTED ABOVE",SUMIFS(amount_expended,uniform_other_cluster_name,X8458), IF(AND(OR(G8458="N/A",G8458=""),H8458=""),0,IF(G8458="STATE CLUSTER",SUMIFS(amount_expended,uniform_state_cluster_name,W8458),SUMIFS(amount_expended,cluster_name,G8458))))</f>
        <v/>
      </c>
      <c r="L8458" s="8" t="n"/>
      <c r="M8458" s="7" t="n"/>
      <c r="N8458" s="8" t="n"/>
      <c r="O8458" s="7" t="n"/>
      <c r="P8458" s="7" t="n"/>
      <c r="Q8458" s="8" t="n"/>
      <c r="R8458" s="9" t="n"/>
      <c r="S8458" s="8" t="n"/>
      <c r="T8458" s="8" t="n"/>
      <c r="U8458" s="8" t="n"/>
      <c r="V8458" s="11">
        <f>IF(OR(B8458="",C8458=""),"",CONCATENATE(B8458,".",C8458))</f>
        <v/>
      </c>
      <c r="W8458" s="6">
        <f>UPPER(TRIM(H8458))</f>
        <v/>
      </c>
      <c r="X8458" s="6">
        <f>UPPER(TRIM(I8458))</f>
        <v/>
      </c>
      <c r="Y8458" s="6">
        <f>IF(V8458&lt;&gt;"",IFERROR(INDEX(federal_program_name_lookup,MATCH(V8458,aln_lookup,0)),""),"")</f>
        <v/>
      </c>
    </row>
    <row r="8459">
      <c r="A8459" s="6">
        <f>IF(B8459&lt;&gt;"", "AWARD-"&amp;TEXT(ROW()-1,"0000"), "")</f>
        <v/>
      </c>
      <c r="B8459" s="7" t="n"/>
      <c r="C8459" s="7" t="n"/>
      <c r="D8459" s="7" t="n"/>
      <c r="E8459" s="8" t="n"/>
      <c r="F8459" s="9" t="n"/>
      <c r="G8459" s="8" t="n"/>
      <c r="H8459" s="8" t="n"/>
      <c r="I8459" s="8" t="n"/>
      <c r="J8459" s="10">
        <f>IF(A8459="",0,SUMIFS(amount_expended,cfda_key,V8459))</f>
        <v/>
      </c>
      <c r="K8459" s="10">
        <f>IF(G8459="OTHER CLUSTER NOT LISTED ABOVE",SUMIFS(amount_expended,uniform_other_cluster_name,X8459), IF(AND(OR(G8459="N/A",G8459=""),H8459=""),0,IF(G8459="STATE CLUSTER",SUMIFS(amount_expended,uniform_state_cluster_name,W8459),SUMIFS(amount_expended,cluster_name,G8459))))</f>
        <v/>
      </c>
      <c r="L8459" s="8" t="n"/>
      <c r="M8459" s="7" t="n"/>
      <c r="N8459" s="8" t="n"/>
      <c r="O8459" s="7" t="n"/>
      <c r="P8459" s="7" t="n"/>
      <c r="Q8459" s="8" t="n"/>
      <c r="R8459" s="9" t="n"/>
      <c r="S8459" s="8" t="n"/>
      <c r="T8459" s="8" t="n"/>
      <c r="U8459" s="8" t="n"/>
      <c r="V8459" s="11">
        <f>IF(OR(B8459="",C8459=""),"",CONCATENATE(B8459,".",C8459))</f>
        <v/>
      </c>
      <c r="W8459" s="6">
        <f>UPPER(TRIM(H8459))</f>
        <v/>
      </c>
      <c r="X8459" s="6">
        <f>UPPER(TRIM(I8459))</f>
        <v/>
      </c>
      <c r="Y8459" s="6">
        <f>IF(V8459&lt;&gt;"",IFERROR(INDEX(federal_program_name_lookup,MATCH(V8459,aln_lookup,0)),""),"")</f>
        <v/>
      </c>
    </row>
    <row r="8460">
      <c r="A8460" s="6">
        <f>IF(B8460&lt;&gt;"", "AWARD-"&amp;TEXT(ROW()-1,"0000"), "")</f>
        <v/>
      </c>
      <c r="B8460" s="7" t="n"/>
      <c r="C8460" s="7" t="n"/>
      <c r="D8460" s="7" t="n"/>
      <c r="E8460" s="8" t="n"/>
      <c r="F8460" s="9" t="n"/>
      <c r="G8460" s="8" t="n"/>
      <c r="H8460" s="8" t="n"/>
      <c r="I8460" s="8" t="n"/>
      <c r="J8460" s="10">
        <f>IF(A8460="",0,SUMIFS(amount_expended,cfda_key,V8460))</f>
        <v/>
      </c>
      <c r="K8460" s="10">
        <f>IF(G8460="OTHER CLUSTER NOT LISTED ABOVE",SUMIFS(amount_expended,uniform_other_cluster_name,X8460), IF(AND(OR(G8460="N/A",G8460=""),H8460=""),0,IF(G8460="STATE CLUSTER",SUMIFS(amount_expended,uniform_state_cluster_name,W8460),SUMIFS(amount_expended,cluster_name,G8460))))</f>
        <v/>
      </c>
      <c r="L8460" s="8" t="n"/>
      <c r="M8460" s="7" t="n"/>
      <c r="N8460" s="8" t="n"/>
      <c r="O8460" s="7" t="n"/>
      <c r="P8460" s="7" t="n"/>
      <c r="Q8460" s="8" t="n"/>
      <c r="R8460" s="9" t="n"/>
      <c r="S8460" s="8" t="n"/>
      <c r="T8460" s="8" t="n"/>
      <c r="U8460" s="8" t="n"/>
      <c r="V8460" s="11">
        <f>IF(OR(B8460="",C8460=""),"",CONCATENATE(B8460,".",C8460))</f>
        <v/>
      </c>
      <c r="W8460" s="6">
        <f>UPPER(TRIM(H8460))</f>
        <v/>
      </c>
      <c r="X8460" s="6">
        <f>UPPER(TRIM(I8460))</f>
        <v/>
      </c>
      <c r="Y8460" s="6">
        <f>IF(V8460&lt;&gt;"",IFERROR(INDEX(federal_program_name_lookup,MATCH(V8460,aln_lookup,0)),""),"")</f>
        <v/>
      </c>
    </row>
    <row r="8461">
      <c r="A8461" s="6">
        <f>IF(B8461&lt;&gt;"", "AWARD-"&amp;TEXT(ROW()-1,"0000"), "")</f>
        <v/>
      </c>
      <c r="B8461" s="7" t="n"/>
      <c r="C8461" s="7" t="n"/>
      <c r="D8461" s="7" t="n"/>
      <c r="E8461" s="8" t="n"/>
      <c r="F8461" s="9" t="n"/>
      <c r="G8461" s="8" t="n"/>
      <c r="H8461" s="8" t="n"/>
      <c r="I8461" s="8" t="n"/>
      <c r="J8461" s="10">
        <f>IF(A8461="",0,SUMIFS(amount_expended,cfda_key,V8461))</f>
        <v/>
      </c>
      <c r="K8461" s="10">
        <f>IF(G8461="OTHER CLUSTER NOT LISTED ABOVE",SUMIFS(amount_expended,uniform_other_cluster_name,X8461), IF(AND(OR(G8461="N/A",G8461=""),H8461=""),0,IF(G8461="STATE CLUSTER",SUMIFS(amount_expended,uniform_state_cluster_name,W8461),SUMIFS(amount_expended,cluster_name,G8461))))</f>
        <v/>
      </c>
      <c r="L8461" s="8" t="n"/>
      <c r="M8461" s="7" t="n"/>
      <c r="N8461" s="8" t="n"/>
      <c r="O8461" s="7" t="n"/>
      <c r="P8461" s="7" t="n"/>
      <c r="Q8461" s="8" t="n"/>
      <c r="R8461" s="9" t="n"/>
      <c r="S8461" s="8" t="n"/>
      <c r="T8461" s="8" t="n"/>
      <c r="U8461" s="8" t="n"/>
      <c r="V8461" s="11">
        <f>IF(OR(B8461="",C8461=""),"",CONCATENATE(B8461,".",C8461))</f>
        <v/>
      </c>
      <c r="W8461" s="6">
        <f>UPPER(TRIM(H8461))</f>
        <v/>
      </c>
      <c r="X8461" s="6">
        <f>UPPER(TRIM(I8461))</f>
        <v/>
      </c>
      <c r="Y8461" s="6">
        <f>IF(V8461&lt;&gt;"",IFERROR(INDEX(federal_program_name_lookup,MATCH(V8461,aln_lookup,0)),""),"")</f>
        <v/>
      </c>
    </row>
    <row r="8462">
      <c r="A8462" s="6">
        <f>IF(B8462&lt;&gt;"", "AWARD-"&amp;TEXT(ROW()-1,"0000"), "")</f>
        <v/>
      </c>
      <c r="B8462" s="7" t="n"/>
      <c r="C8462" s="7" t="n"/>
      <c r="D8462" s="7" t="n"/>
      <c r="E8462" s="8" t="n"/>
      <c r="F8462" s="9" t="n"/>
      <c r="G8462" s="8" t="n"/>
      <c r="H8462" s="8" t="n"/>
      <c r="I8462" s="8" t="n"/>
      <c r="J8462" s="10">
        <f>IF(A8462="",0,SUMIFS(amount_expended,cfda_key,V8462))</f>
        <v/>
      </c>
      <c r="K8462" s="10">
        <f>IF(G8462="OTHER CLUSTER NOT LISTED ABOVE",SUMIFS(amount_expended,uniform_other_cluster_name,X8462), IF(AND(OR(G8462="N/A",G8462=""),H8462=""),0,IF(G8462="STATE CLUSTER",SUMIFS(amount_expended,uniform_state_cluster_name,W8462),SUMIFS(amount_expended,cluster_name,G8462))))</f>
        <v/>
      </c>
      <c r="L8462" s="8" t="n"/>
      <c r="M8462" s="7" t="n"/>
      <c r="N8462" s="8" t="n"/>
      <c r="O8462" s="7" t="n"/>
      <c r="P8462" s="7" t="n"/>
      <c r="Q8462" s="8" t="n"/>
      <c r="R8462" s="9" t="n"/>
      <c r="S8462" s="8" t="n"/>
      <c r="T8462" s="8" t="n"/>
      <c r="U8462" s="8" t="n"/>
      <c r="V8462" s="11">
        <f>IF(OR(B8462="",C8462=""),"",CONCATENATE(B8462,".",C8462))</f>
        <v/>
      </c>
      <c r="W8462" s="6">
        <f>UPPER(TRIM(H8462))</f>
        <v/>
      </c>
      <c r="X8462" s="6">
        <f>UPPER(TRIM(I8462))</f>
        <v/>
      </c>
      <c r="Y8462" s="6">
        <f>IF(V8462&lt;&gt;"",IFERROR(INDEX(federal_program_name_lookup,MATCH(V8462,aln_lookup,0)),""),"")</f>
        <v/>
      </c>
    </row>
    <row r="8463">
      <c r="A8463" s="6">
        <f>IF(B8463&lt;&gt;"", "AWARD-"&amp;TEXT(ROW()-1,"0000"), "")</f>
        <v/>
      </c>
      <c r="B8463" s="7" t="n"/>
      <c r="C8463" s="7" t="n"/>
      <c r="D8463" s="7" t="n"/>
      <c r="E8463" s="8" t="n"/>
      <c r="F8463" s="9" t="n"/>
      <c r="G8463" s="8" t="n"/>
      <c r="H8463" s="8" t="n"/>
      <c r="I8463" s="8" t="n"/>
      <c r="J8463" s="10">
        <f>IF(A8463="",0,SUMIFS(amount_expended,cfda_key,V8463))</f>
        <v/>
      </c>
      <c r="K8463" s="10">
        <f>IF(G8463="OTHER CLUSTER NOT LISTED ABOVE",SUMIFS(amount_expended,uniform_other_cluster_name,X8463), IF(AND(OR(G8463="N/A",G8463=""),H8463=""),0,IF(G8463="STATE CLUSTER",SUMIFS(amount_expended,uniform_state_cluster_name,W8463),SUMIFS(amount_expended,cluster_name,G8463))))</f>
        <v/>
      </c>
      <c r="L8463" s="8" t="n"/>
      <c r="M8463" s="7" t="n"/>
      <c r="N8463" s="8" t="n"/>
      <c r="O8463" s="7" t="n"/>
      <c r="P8463" s="7" t="n"/>
      <c r="Q8463" s="8" t="n"/>
      <c r="R8463" s="9" t="n"/>
      <c r="S8463" s="8" t="n"/>
      <c r="T8463" s="8" t="n"/>
      <c r="U8463" s="8" t="n"/>
      <c r="V8463" s="11">
        <f>IF(OR(B8463="",C8463=""),"",CONCATENATE(B8463,".",C8463))</f>
        <v/>
      </c>
      <c r="W8463" s="6">
        <f>UPPER(TRIM(H8463))</f>
        <v/>
      </c>
      <c r="X8463" s="6">
        <f>UPPER(TRIM(I8463))</f>
        <v/>
      </c>
      <c r="Y8463" s="6">
        <f>IF(V8463&lt;&gt;"",IFERROR(INDEX(federal_program_name_lookup,MATCH(V8463,aln_lookup,0)),""),"")</f>
        <v/>
      </c>
    </row>
    <row r="8464">
      <c r="A8464" s="6">
        <f>IF(B8464&lt;&gt;"", "AWARD-"&amp;TEXT(ROW()-1,"0000"), "")</f>
        <v/>
      </c>
      <c r="B8464" s="7" t="n"/>
      <c r="C8464" s="7" t="n"/>
      <c r="D8464" s="7" t="n"/>
      <c r="E8464" s="8" t="n"/>
      <c r="F8464" s="9" t="n"/>
      <c r="G8464" s="8" t="n"/>
      <c r="H8464" s="8" t="n"/>
      <c r="I8464" s="8" t="n"/>
      <c r="J8464" s="10">
        <f>IF(A8464="",0,SUMIFS(amount_expended,cfda_key,V8464))</f>
        <v/>
      </c>
      <c r="K8464" s="10">
        <f>IF(G8464="OTHER CLUSTER NOT LISTED ABOVE",SUMIFS(amount_expended,uniform_other_cluster_name,X8464), IF(AND(OR(G8464="N/A",G8464=""),H8464=""),0,IF(G8464="STATE CLUSTER",SUMIFS(amount_expended,uniform_state_cluster_name,W8464),SUMIFS(amount_expended,cluster_name,G8464))))</f>
        <v/>
      </c>
      <c r="L8464" s="8" t="n"/>
      <c r="M8464" s="7" t="n"/>
      <c r="N8464" s="8" t="n"/>
      <c r="O8464" s="7" t="n"/>
      <c r="P8464" s="7" t="n"/>
      <c r="Q8464" s="8" t="n"/>
      <c r="R8464" s="9" t="n"/>
      <c r="S8464" s="8" t="n"/>
      <c r="T8464" s="8" t="n"/>
      <c r="U8464" s="8" t="n"/>
      <c r="V8464" s="11">
        <f>IF(OR(B8464="",C8464=""),"",CONCATENATE(B8464,".",C8464))</f>
        <v/>
      </c>
      <c r="W8464" s="6">
        <f>UPPER(TRIM(H8464))</f>
        <v/>
      </c>
      <c r="X8464" s="6">
        <f>UPPER(TRIM(I8464))</f>
        <v/>
      </c>
      <c r="Y8464" s="6">
        <f>IF(V8464&lt;&gt;"",IFERROR(INDEX(federal_program_name_lookup,MATCH(V8464,aln_lookup,0)),""),"")</f>
        <v/>
      </c>
    </row>
    <row r="8465">
      <c r="A8465" s="6">
        <f>IF(B8465&lt;&gt;"", "AWARD-"&amp;TEXT(ROW()-1,"0000"), "")</f>
        <v/>
      </c>
      <c r="B8465" s="7" t="n"/>
      <c r="C8465" s="7" t="n"/>
      <c r="D8465" s="7" t="n"/>
      <c r="E8465" s="8" t="n"/>
      <c r="F8465" s="9" t="n"/>
      <c r="G8465" s="8" t="n"/>
      <c r="H8465" s="8" t="n"/>
      <c r="I8465" s="8" t="n"/>
      <c r="J8465" s="10">
        <f>IF(A8465="",0,SUMIFS(amount_expended,cfda_key,V8465))</f>
        <v/>
      </c>
      <c r="K8465" s="10">
        <f>IF(G8465="OTHER CLUSTER NOT LISTED ABOVE",SUMIFS(amount_expended,uniform_other_cluster_name,X8465), IF(AND(OR(G8465="N/A",G8465=""),H8465=""),0,IF(G8465="STATE CLUSTER",SUMIFS(amount_expended,uniform_state_cluster_name,W8465),SUMIFS(amount_expended,cluster_name,G8465))))</f>
        <v/>
      </c>
      <c r="L8465" s="8" t="n"/>
      <c r="M8465" s="7" t="n"/>
      <c r="N8465" s="8" t="n"/>
      <c r="O8465" s="7" t="n"/>
      <c r="P8465" s="7" t="n"/>
      <c r="Q8465" s="8" t="n"/>
      <c r="R8465" s="9" t="n"/>
      <c r="S8465" s="8" t="n"/>
      <c r="T8465" s="8" t="n"/>
      <c r="U8465" s="8" t="n"/>
      <c r="V8465" s="11">
        <f>IF(OR(B8465="",C8465=""),"",CONCATENATE(B8465,".",C8465))</f>
        <v/>
      </c>
      <c r="W8465" s="6">
        <f>UPPER(TRIM(H8465))</f>
        <v/>
      </c>
      <c r="X8465" s="6">
        <f>UPPER(TRIM(I8465))</f>
        <v/>
      </c>
      <c r="Y8465" s="6">
        <f>IF(V8465&lt;&gt;"",IFERROR(INDEX(federal_program_name_lookup,MATCH(V8465,aln_lookup,0)),""),"")</f>
        <v/>
      </c>
    </row>
    <row r="8466">
      <c r="A8466" s="6">
        <f>IF(B8466&lt;&gt;"", "AWARD-"&amp;TEXT(ROW()-1,"0000"), "")</f>
        <v/>
      </c>
      <c r="B8466" s="7" t="n"/>
      <c r="C8466" s="7" t="n"/>
      <c r="D8466" s="7" t="n"/>
      <c r="E8466" s="8" t="n"/>
      <c r="F8466" s="9" t="n"/>
      <c r="G8466" s="8" t="n"/>
      <c r="H8466" s="8" t="n"/>
      <c r="I8466" s="8" t="n"/>
      <c r="J8466" s="10">
        <f>IF(A8466="",0,SUMIFS(amount_expended,cfda_key,V8466))</f>
        <v/>
      </c>
      <c r="K8466" s="10">
        <f>IF(G8466="OTHER CLUSTER NOT LISTED ABOVE",SUMIFS(amount_expended,uniform_other_cluster_name,X8466), IF(AND(OR(G8466="N/A",G8466=""),H8466=""),0,IF(G8466="STATE CLUSTER",SUMIFS(amount_expended,uniform_state_cluster_name,W8466),SUMIFS(amount_expended,cluster_name,G8466))))</f>
        <v/>
      </c>
      <c r="L8466" s="8" t="n"/>
      <c r="M8466" s="7" t="n"/>
      <c r="N8466" s="8" t="n"/>
      <c r="O8466" s="7" t="n"/>
      <c r="P8466" s="7" t="n"/>
      <c r="Q8466" s="8" t="n"/>
      <c r="R8466" s="9" t="n"/>
      <c r="S8466" s="8" t="n"/>
      <c r="T8466" s="8" t="n"/>
      <c r="U8466" s="8" t="n"/>
      <c r="V8466" s="11">
        <f>IF(OR(B8466="",C8466=""),"",CONCATENATE(B8466,".",C8466))</f>
        <v/>
      </c>
      <c r="W8466" s="6">
        <f>UPPER(TRIM(H8466))</f>
        <v/>
      </c>
      <c r="X8466" s="6">
        <f>UPPER(TRIM(I8466))</f>
        <v/>
      </c>
      <c r="Y8466" s="6">
        <f>IF(V8466&lt;&gt;"",IFERROR(INDEX(federal_program_name_lookup,MATCH(V8466,aln_lookup,0)),""),"")</f>
        <v/>
      </c>
    </row>
    <row r="8467">
      <c r="A8467" s="6">
        <f>IF(B8467&lt;&gt;"", "AWARD-"&amp;TEXT(ROW()-1,"0000"), "")</f>
        <v/>
      </c>
      <c r="B8467" s="7" t="n"/>
      <c r="C8467" s="7" t="n"/>
      <c r="D8467" s="7" t="n"/>
      <c r="E8467" s="8" t="n"/>
      <c r="F8467" s="9" t="n"/>
      <c r="G8467" s="8" t="n"/>
      <c r="H8467" s="8" t="n"/>
      <c r="I8467" s="8" t="n"/>
      <c r="J8467" s="10">
        <f>IF(A8467="",0,SUMIFS(amount_expended,cfda_key,V8467))</f>
        <v/>
      </c>
      <c r="K8467" s="10">
        <f>IF(G8467="OTHER CLUSTER NOT LISTED ABOVE",SUMIFS(amount_expended,uniform_other_cluster_name,X8467), IF(AND(OR(G8467="N/A",G8467=""),H8467=""),0,IF(G8467="STATE CLUSTER",SUMIFS(amount_expended,uniform_state_cluster_name,W8467),SUMIFS(amount_expended,cluster_name,G8467))))</f>
        <v/>
      </c>
      <c r="L8467" s="8" t="n"/>
      <c r="M8467" s="7" t="n"/>
      <c r="N8467" s="8" t="n"/>
      <c r="O8467" s="7" t="n"/>
      <c r="P8467" s="7" t="n"/>
      <c r="Q8467" s="8" t="n"/>
      <c r="R8467" s="9" t="n"/>
      <c r="S8467" s="8" t="n"/>
      <c r="T8467" s="8" t="n"/>
      <c r="U8467" s="8" t="n"/>
      <c r="V8467" s="11">
        <f>IF(OR(B8467="",C8467=""),"",CONCATENATE(B8467,".",C8467))</f>
        <v/>
      </c>
      <c r="W8467" s="6">
        <f>UPPER(TRIM(H8467))</f>
        <v/>
      </c>
      <c r="X8467" s="6">
        <f>UPPER(TRIM(I8467))</f>
        <v/>
      </c>
      <c r="Y8467" s="6">
        <f>IF(V8467&lt;&gt;"",IFERROR(INDEX(federal_program_name_lookup,MATCH(V8467,aln_lookup,0)),""),"")</f>
        <v/>
      </c>
    </row>
    <row r="8468">
      <c r="A8468" s="6">
        <f>IF(B8468&lt;&gt;"", "AWARD-"&amp;TEXT(ROW()-1,"0000"), "")</f>
        <v/>
      </c>
      <c r="B8468" s="7" t="n"/>
      <c r="C8468" s="7" t="n"/>
      <c r="D8468" s="7" t="n"/>
      <c r="E8468" s="8" t="n"/>
      <c r="F8468" s="9" t="n"/>
      <c r="G8468" s="8" t="n"/>
      <c r="H8468" s="8" t="n"/>
      <c r="I8468" s="8" t="n"/>
      <c r="J8468" s="10">
        <f>IF(A8468="",0,SUMIFS(amount_expended,cfda_key,V8468))</f>
        <v/>
      </c>
      <c r="K8468" s="10">
        <f>IF(G8468="OTHER CLUSTER NOT LISTED ABOVE",SUMIFS(amount_expended,uniform_other_cluster_name,X8468), IF(AND(OR(G8468="N/A",G8468=""),H8468=""),0,IF(G8468="STATE CLUSTER",SUMIFS(amount_expended,uniform_state_cluster_name,W8468),SUMIFS(amount_expended,cluster_name,G8468))))</f>
        <v/>
      </c>
      <c r="L8468" s="8" t="n"/>
      <c r="M8468" s="7" t="n"/>
      <c r="N8468" s="8" t="n"/>
      <c r="O8468" s="7" t="n"/>
      <c r="P8468" s="7" t="n"/>
      <c r="Q8468" s="8" t="n"/>
      <c r="R8468" s="9" t="n"/>
      <c r="S8468" s="8" t="n"/>
      <c r="T8468" s="8" t="n"/>
      <c r="U8468" s="8" t="n"/>
      <c r="V8468" s="11">
        <f>IF(OR(B8468="",C8468=""),"",CONCATENATE(B8468,".",C8468))</f>
        <v/>
      </c>
      <c r="W8468" s="6">
        <f>UPPER(TRIM(H8468))</f>
        <v/>
      </c>
      <c r="X8468" s="6">
        <f>UPPER(TRIM(I8468))</f>
        <v/>
      </c>
      <c r="Y8468" s="6">
        <f>IF(V8468&lt;&gt;"",IFERROR(INDEX(federal_program_name_lookup,MATCH(V8468,aln_lookup,0)),""),"")</f>
        <v/>
      </c>
    </row>
    <row r="8469">
      <c r="A8469" s="6">
        <f>IF(B8469&lt;&gt;"", "AWARD-"&amp;TEXT(ROW()-1,"0000"), "")</f>
        <v/>
      </c>
      <c r="B8469" s="7" t="n"/>
      <c r="C8469" s="7" t="n"/>
      <c r="D8469" s="7" t="n"/>
      <c r="E8469" s="8" t="n"/>
      <c r="F8469" s="9" t="n"/>
      <c r="G8469" s="8" t="n"/>
      <c r="H8469" s="8" t="n"/>
      <c r="I8469" s="8" t="n"/>
      <c r="J8469" s="10">
        <f>IF(A8469="",0,SUMIFS(amount_expended,cfda_key,V8469))</f>
        <v/>
      </c>
      <c r="K8469" s="10">
        <f>IF(G8469="OTHER CLUSTER NOT LISTED ABOVE",SUMIFS(amount_expended,uniform_other_cluster_name,X8469), IF(AND(OR(G8469="N/A",G8469=""),H8469=""),0,IF(G8469="STATE CLUSTER",SUMIFS(amount_expended,uniform_state_cluster_name,W8469),SUMIFS(amount_expended,cluster_name,G8469))))</f>
        <v/>
      </c>
      <c r="L8469" s="8" t="n"/>
      <c r="M8469" s="7" t="n"/>
      <c r="N8469" s="8" t="n"/>
      <c r="O8469" s="7" t="n"/>
      <c r="P8469" s="7" t="n"/>
      <c r="Q8469" s="8" t="n"/>
      <c r="R8469" s="9" t="n"/>
      <c r="S8469" s="8" t="n"/>
      <c r="T8469" s="8" t="n"/>
      <c r="U8469" s="8" t="n"/>
      <c r="V8469" s="11">
        <f>IF(OR(B8469="",C8469=""),"",CONCATENATE(B8469,".",C8469))</f>
        <v/>
      </c>
      <c r="W8469" s="6">
        <f>UPPER(TRIM(H8469))</f>
        <v/>
      </c>
      <c r="X8469" s="6">
        <f>UPPER(TRIM(I8469))</f>
        <v/>
      </c>
      <c r="Y8469" s="6">
        <f>IF(V8469&lt;&gt;"",IFERROR(INDEX(federal_program_name_lookup,MATCH(V8469,aln_lookup,0)),""),"")</f>
        <v/>
      </c>
    </row>
    <row r="8470">
      <c r="A8470" s="6">
        <f>IF(B8470&lt;&gt;"", "AWARD-"&amp;TEXT(ROW()-1,"0000"), "")</f>
        <v/>
      </c>
      <c r="B8470" s="7" t="n"/>
      <c r="C8470" s="7" t="n"/>
      <c r="D8470" s="7" t="n"/>
      <c r="E8470" s="8" t="n"/>
      <c r="F8470" s="9" t="n"/>
      <c r="G8470" s="8" t="n"/>
      <c r="H8470" s="8" t="n"/>
      <c r="I8470" s="8" t="n"/>
      <c r="J8470" s="10">
        <f>IF(A8470="",0,SUMIFS(amount_expended,cfda_key,V8470))</f>
        <v/>
      </c>
      <c r="K8470" s="10">
        <f>IF(G8470="OTHER CLUSTER NOT LISTED ABOVE",SUMIFS(amount_expended,uniform_other_cluster_name,X8470), IF(AND(OR(G8470="N/A",G8470=""),H8470=""),0,IF(G8470="STATE CLUSTER",SUMIFS(amount_expended,uniform_state_cluster_name,W8470),SUMIFS(amount_expended,cluster_name,G8470))))</f>
        <v/>
      </c>
      <c r="L8470" s="8" t="n"/>
      <c r="M8470" s="7" t="n"/>
      <c r="N8470" s="8" t="n"/>
      <c r="O8470" s="7" t="n"/>
      <c r="P8470" s="7" t="n"/>
      <c r="Q8470" s="8" t="n"/>
      <c r="R8470" s="9" t="n"/>
      <c r="S8470" s="8" t="n"/>
      <c r="T8470" s="8" t="n"/>
      <c r="U8470" s="8" t="n"/>
      <c r="V8470" s="11">
        <f>IF(OR(B8470="",C8470=""),"",CONCATENATE(B8470,".",C8470))</f>
        <v/>
      </c>
      <c r="W8470" s="6">
        <f>UPPER(TRIM(H8470))</f>
        <v/>
      </c>
      <c r="X8470" s="6">
        <f>UPPER(TRIM(I8470))</f>
        <v/>
      </c>
      <c r="Y8470" s="6">
        <f>IF(V8470&lt;&gt;"",IFERROR(INDEX(federal_program_name_lookup,MATCH(V8470,aln_lookup,0)),""),"")</f>
        <v/>
      </c>
    </row>
    <row r="8471">
      <c r="A8471" s="6">
        <f>IF(B8471&lt;&gt;"", "AWARD-"&amp;TEXT(ROW()-1,"0000"), "")</f>
        <v/>
      </c>
      <c r="B8471" s="7" t="n"/>
      <c r="C8471" s="7" t="n"/>
      <c r="D8471" s="7" t="n"/>
      <c r="E8471" s="8" t="n"/>
      <c r="F8471" s="9" t="n"/>
      <c r="G8471" s="8" t="n"/>
      <c r="H8471" s="8" t="n"/>
      <c r="I8471" s="8" t="n"/>
      <c r="J8471" s="10">
        <f>IF(A8471="",0,SUMIFS(amount_expended,cfda_key,V8471))</f>
        <v/>
      </c>
      <c r="K8471" s="10">
        <f>IF(G8471="OTHER CLUSTER NOT LISTED ABOVE",SUMIFS(amount_expended,uniform_other_cluster_name,X8471), IF(AND(OR(G8471="N/A",G8471=""),H8471=""),0,IF(G8471="STATE CLUSTER",SUMIFS(amount_expended,uniform_state_cluster_name,W8471),SUMIFS(amount_expended,cluster_name,G8471))))</f>
        <v/>
      </c>
      <c r="L8471" s="8" t="n"/>
      <c r="M8471" s="7" t="n"/>
      <c r="N8471" s="8" t="n"/>
      <c r="O8471" s="7" t="n"/>
      <c r="P8471" s="7" t="n"/>
      <c r="Q8471" s="8" t="n"/>
      <c r="R8471" s="9" t="n"/>
      <c r="S8471" s="8" t="n"/>
      <c r="T8471" s="8" t="n"/>
      <c r="U8471" s="8" t="n"/>
      <c r="V8471" s="11">
        <f>IF(OR(B8471="",C8471=""),"",CONCATENATE(B8471,".",C8471))</f>
        <v/>
      </c>
      <c r="W8471" s="6">
        <f>UPPER(TRIM(H8471))</f>
        <v/>
      </c>
      <c r="X8471" s="6">
        <f>UPPER(TRIM(I8471))</f>
        <v/>
      </c>
      <c r="Y8471" s="6">
        <f>IF(V8471&lt;&gt;"",IFERROR(INDEX(federal_program_name_lookup,MATCH(V8471,aln_lookup,0)),""),"")</f>
        <v/>
      </c>
    </row>
    <row r="8472">
      <c r="A8472" s="6">
        <f>IF(B8472&lt;&gt;"", "AWARD-"&amp;TEXT(ROW()-1,"0000"), "")</f>
        <v/>
      </c>
      <c r="B8472" s="7" t="n"/>
      <c r="C8472" s="7" t="n"/>
      <c r="D8472" s="7" t="n"/>
      <c r="E8472" s="8" t="n"/>
      <c r="F8472" s="9" t="n"/>
      <c r="G8472" s="8" t="n"/>
      <c r="H8472" s="8" t="n"/>
      <c r="I8472" s="8" t="n"/>
      <c r="J8472" s="10">
        <f>IF(A8472="",0,SUMIFS(amount_expended,cfda_key,V8472))</f>
        <v/>
      </c>
      <c r="K8472" s="10">
        <f>IF(G8472="OTHER CLUSTER NOT LISTED ABOVE",SUMIFS(amount_expended,uniform_other_cluster_name,X8472), IF(AND(OR(G8472="N/A",G8472=""),H8472=""),0,IF(G8472="STATE CLUSTER",SUMIFS(amount_expended,uniform_state_cluster_name,W8472),SUMIFS(amount_expended,cluster_name,G8472))))</f>
        <v/>
      </c>
      <c r="L8472" s="8" t="n"/>
      <c r="M8472" s="7" t="n"/>
      <c r="N8472" s="8" t="n"/>
      <c r="O8472" s="7" t="n"/>
      <c r="P8472" s="7" t="n"/>
      <c r="Q8472" s="8" t="n"/>
      <c r="R8472" s="9" t="n"/>
      <c r="S8472" s="8" t="n"/>
      <c r="T8472" s="8" t="n"/>
      <c r="U8472" s="8" t="n"/>
      <c r="V8472" s="11">
        <f>IF(OR(B8472="",C8472=""),"",CONCATENATE(B8472,".",C8472))</f>
        <v/>
      </c>
      <c r="W8472" s="6">
        <f>UPPER(TRIM(H8472))</f>
        <v/>
      </c>
      <c r="X8472" s="6">
        <f>UPPER(TRIM(I8472))</f>
        <v/>
      </c>
      <c r="Y8472" s="6">
        <f>IF(V8472&lt;&gt;"",IFERROR(INDEX(federal_program_name_lookup,MATCH(V8472,aln_lookup,0)),""),"")</f>
        <v/>
      </c>
    </row>
    <row r="8473">
      <c r="A8473" s="6">
        <f>IF(B8473&lt;&gt;"", "AWARD-"&amp;TEXT(ROW()-1,"0000"), "")</f>
        <v/>
      </c>
      <c r="B8473" s="7" t="n"/>
      <c r="C8473" s="7" t="n"/>
      <c r="D8473" s="7" t="n"/>
      <c r="E8473" s="8" t="n"/>
      <c r="F8473" s="9" t="n"/>
      <c r="G8473" s="8" t="n"/>
      <c r="H8473" s="8" t="n"/>
      <c r="I8473" s="8" t="n"/>
      <c r="J8473" s="10">
        <f>IF(A8473="",0,SUMIFS(amount_expended,cfda_key,V8473))</f>
        <v/>
      </c>
      <c r="K8473" s="10">
        <f>IF(G8473="OTHER CLUSTER NOT LISTED ABOVE",SUMIFS(amount_expended,uniform_other_cluster_name,X8473), IF(AND(OR(G8473="N/A",G8473=""),H8473=""),0,IF(G8473="STATE CLUSTER",SUMIFS(amount_expended,uniform_state_cluster_name,W8473),SUMIFS(amount_expended,cluster_name,G8473))))</f>
        <v/>
      </c>
      <c r="L8473" s="8" t="n"/>
      <c r="M8473" s="7" t="n"/>
      <c r="N8473" s="8" t="n"/>
      <c r="O8473" s="7" t="n"/>
      <c r="P8473" s="7" t="n"/>
      <c r="Q8473" s="8" t="n"/>
      <c r="R8473" s="9" t="n"/>
      <c r="S8473" s="8" t="n"/>
      <c r="T8473" s="8" t="n"/>
      <c r="U8473" s="8" t="n"/>
      <c r="V8473" s="11">
        <f>IF(OR(B8473="",C8473=""),"",CONCATENATE(B8473,".",C8473))</f>
        <v/>
      </c>
      <c r="W8473" s="6">
        <f>UPPER(TRIM(H8473))</f>
        <v/>
      </c>
      <c r="X8473" s="6">
        <f>UPPER(TRIM(I8473))</f>
        <v/>
      </c>
      <c r="Y8473" s="6">
        <f>IF(V8473&lt;&gt;"",IFERROR(INDEX(federal_program_name_lookup,MATCH(V8473,aln_lookup,0)),""),"")</f>
        <v/>
      </c>
    </row>
    <row r="8474">
      <c r="A8474" s="6">
        <f>IF(B8474&lt;&gt;"", "AWARD-"&amp;TEXT(ROW()-1,"0000"), "")</f>
        <v/>
      </c>
      <c r="B8474" s="7" t="n"/>
      <c r="C8474" s="7" t="n"/>
      <c r="D8474" s="7" t="n"/>
      <c r="E8474" s="8" t="n"/>
      <c r="F8474" s="9" t="n"/>
      <c r="G8474" s="8" t="n"/>
      <c r="H8474" s="8" t="n"/>
      <c r="I8474" s="8" t="n"/>
      <c r="J8474" s="10">
        <f>IF(A8474="",0,SUMIFS(amount_expended,cfda_key,V8474))</f>
        <v/>
      </c>
      <c r="K8474" s="10">
        <f>IF(G8474="OTHER CLUSTER NOT LISTED ABOVE",SUMIFS(amount_expended,uniform_other_cluster_name,X8474), IF(AND(OR(G8474="N/A",G8474=""),H8474=""),0,IF(G8474="STATE CLUSTER",SUMIFS(amount_expended,uniform_state_cluster_name,W8474),SUMIFS(amount_expended,cluster_name,G8474))))</f>
        <v/>
      </c>
      <c r="L8474" s="8" t="n"/>
      <c r="M8474" s="7" t="n"/>
      <c r="N8474" s="8" t="n"/>
      <c r="O8474" s="7" t="n"/>
      <c r="P8474" s="7" t="n"/>
      <c r="Q8474" s="8" t="n"/>
      <c r="R8474" s="9" t="n"/>
      <c r="S8474" s="8" t="n"/>
      <c r="T8474" s="8" t="n"/>
      <c r="U8474" s="8" t="n"/>
      <c r="V8474" s="11">
        <f>IF(OR(B8474="",C8474=""),"",CONCATENATE(B8474,".",C8474))</f>
        <v/>
      </c>
      <c r="W8474" s="6">
        <f>UPPER(TRIM(H8474))</f>
        <v/>
      </c>
      <c r="X8474" s="6">
        <f>UPPER(TRIM(I8474))</f>
        <v/>
      </c>
      <c r="Y8474" s="6">
        <f>IF(V8474&lt;&gt;"",IFERROR(INDEX(federal_program_name_lookup,MATCH(V8474,aln_lookup,0)),""),"")</f>
        <v/>
      </c>
    </row>
    <row r="8475">
      <c r="A8475" s="6">
        <f>IF(B8475&lt;&gt;"", "AWARD-"&amp;TEXT(ROW()-1,"0000"), "")</f>
        <v/>
      </c>
      <c r="B8475" s="7" t="n"/>
      <c r="C8475" s="7" t="n"/>
      <c r="D8475" s="7" t="n"/>
      <c r="E8475" s="8" t="n"/>
      <c r="F8475" s="9" t="n"/>
      <c r="G8475" s="8" t="n"/>
      <c r="H8475" s="8" t="n"/>
      <c r="I8475" s="8" t="n"/>
      <c r="J8475" s="10">
        <f>IF(A8475="",0,SUMIFS(amount_expended,cfda_key,V8475))</f>
        <v/>
      </c>
      <c r="K8475" s="10">
        <f>IF(G8475="OTHER CLUSTER NOT LISTED ABOVE",SUMIFS(amount_expended,uniform_other_cluster_name,X8475), IF(AND(OR(G8475="N/A",G8475=""),H8475=""),0,IF(G8475="STATE CLUSTER",SUMIFS(amount_expended,uniform_state_cluster_name,W8475),SUMIFS(amount_expended,cluster_name,G8475))))</f>
        <v/>
      </c>
      <c r="L8475" s="8" t="n"/>
      <c r="M8475" s="7" t="n"/>
      <c r="N8475" s="8" t="n"/>
      <c r="O8475" s="7" t="n"/>
      <c r="P8475" s="7" t="n"/>
      <c r="Q8475" s="8" t="n"/>
      <c r="R8475" s="9" t="n"/>
      <c r="S8475" s="8" t="n"/>
      <c r="T8475" s="8" t="n"/>
      <c r="U8475" s="8" t="n"/>
      <c r="V8475" s="11">
        <f>IF(OR(B8475="",C8475=""),"",CONCATENATE(B8475,".",C8475))</f>
        <v/>
      </c>
      <c r="W8475" s="6">
        <f>UPPER(TRIM(H8475))</f>
        <v/>
      </c>
      <c r="X8475" s="6">
        <f>UPPER(TRIM(I8475))</f>
        <v/>
      </c>
      <c r="Y8475" s="6">
        <f>IF(V8475&lt;&gt;"",IFERROR(INDEX(federal_program_name_lookup,MATCH(V8475,aln_lookup,0)),""),"")</f>
        <v/>
      </c>
    </row>
    <row r="8476">
      <c r="A8476" s="6">
        <f>IF(B8476&lt;&gt;"", "AWARD-"&amp;TEXT(ROW()-1,"0000"), "")</f>
        <v/>
      </c>
      <c r="B8476" s="7" t="n"/>
      <c r="C8476" s="7" t="n"/>
      <c r="D8476" s="7" t="n"/>
      <c r="E8476" s="8" t="n"/>
      <c r="F8476" s="9" t="n"/>
      <c r="G8476" s="8" t="n"/>
      <c r="H8476" s="8" t="n"/>
      <c r="I8476" s="8" t="n"/>
      <c r="J8476" s="10">
        <f>IF(A8476="",0,SUMIFS(amount_expended,cfda_key,V8476))</f>
        <v/>
      </c>
      <c r="K8476" s="10">
        <f>IF(G8476="OTHER CLUSTER NOT LISTED ABOVE",SUMIFS(amount_expended,uniform_other_cluster_name,X8476), IF(AND(OR(G8476="N/A",G8476=""),H8476=""),0,IF(G8476="STATE CLUSTER",SUMIFS(amount_expended,uniform_state_cluster_name,W8476),SUMIFS(amount_expended,cluster_name,G8476))))</f>
        <v/>
      </c>
      <c r="L8476" s="8" t="n"/>
      <c r="M8476" s="7" t="n"/>
      <c r="N8476" s="8" t="n"/>
      <c r="O8476" s="7" t="n"/>
      <c r="P8476" s="7" t="n"/>
      <c r="Q8476" s="8" t="n"/>
      <c r="R8476" s="9" t="n"/>
      <c r="S8476" s="8" t="n"/>
      <c r="T8476" s="8" t="n"/>
      <c r="U8476" s="8" t="n"/>
      <c r="V8476" s="11">
        <f>IF(OR(B8476="",C8476=""),"",CONCATENATE(B8476,".",C8476))</f>
        <v/>
      </c>
      <c r="W8476" s="6">
        <f>UPPER(TRIM(H8476))</f>
        <v/>
      </c>
      <c r="X8476" s="6">
        <f>UPPER(TRIM(I8476))</f>
        <v/>
      </c>
      <c r="Y8476" s="6">
        <f>IF(V8476&lt;&gt;"",IFERROR(INDEX(federal_program_name_lookup,MATCH(V8476,aln_lookup,0)),""),"")</f>
        <v/>
      </c>
    </row>
    <row r="8477">
      <c r="A8477" s="6">
        <f>IF(B8477&lt;&gt;"", "AWARD-"&amp;TEXT(ROW()-1,"0000"), "")</f>
        <v/>
      </c>
      <c r="B8477" s="7" t="n"/>
      <c r="C8477" s="7" t="n"/>
      <c r="D8477" s="7" t="n"/>
      <c r="E8477" s="8" t="n"/>
      <c r="F8477" s="9" t="n"/>
      <c r="G8477" s="8" t="n"/>
      <c r="H8477" s="8" t="n"/>
      <c r="I8477" s="8" t="n"/>
      <c r="J8477" s="10">
        <f>IF(A8477="",0,SUMIFS(amount_expended,cfda_key,V8477))</f>
        <v/>
      </c>
      <c r="K8477" s="10">
        <f>IF(G8477="OTHER CLUSTER NOT LISTED ABOVE",SUMIFS(amount_expended,uniform_other_cluster_name,X8477), IF(AND(OR(G8477="N/A",G8477=""),H8477=""),0,IF(G8477="STATE CLUSTER",SUMIFS(amount_expended,uniform_state_cluster_name,W8477),SUMIFS(amount_expended,cluster_name,G8477))))</f>
        <v/>
      </c>
      <c r="L8477" s="8" t="n"/>
      <c r="M8477" s="7" t="n"/>
      <c r="N8477" s="8" t="n"/>
      <c r="O8477" s="7" t="n"/>
      <c r="P8477" s="7" t="n"/>
      <c r="Q8477" s="8" t="n"/>
      <c r="R8477" s="9" t="n"/>
      <c r="S8477" s="8" t="n"/>
      <c r="T8477" s="8" t="n"/>
      <c r="U8477" s="8" t="n"/>
      <c r="V8477" s="11">
        <f>IF(OR(B8477="",C8477=""),"",CONCATENATE(B8477,".",C8477))</f>
        <v/>
      </c>
      <c r="W8477" s="6">
        <f>UPPER(TRIM(H8477))</f>
        <v/>
      </c>
      <c r="X8477" s="6">
        <f>UPPER(TRIM(I8477))</f>
        <v/>
      </c>
      <c r="Y8477" s="6">
        <f>IF(V8477&lt;&gt;"",IFERROR(INDEX(federal_program_name_lookup,MATCH(V8477,aln_lookup,0)),""),"")</f>
        <v/>
      </c>
    </row>
    <row r="8478">
      <c r="A8478" s="6">
        <f>IF(B8478&lt;&gt;"", "AWARD-"&amp;TEXT(ROW()-1,"0000"), "")</f>
        <v/>
      </c>
      <c r="B8478" s="7" t="n"/>
      <c r="C8478" s="7" t="n"/>
      <c r="D8478" s="7" t="n"/>
      <c r="E8478" s="8" t="n"/>
      <c r="F8478" s="9" t="n"/>
      <c r="G8478" s="8" t="n"/>
      <c r="H8478" s="8" t="n"/>
      <c r="I8478" s="8" t="n"/>
      <c r="J8478" s="10">
        <f>IF(A8478="",0,SUMIFS(amount_expended,cfda_key,V8478))</f>
        <v/>
      </c>
      <c r="K8478" s="10">
        <f>IF(G8478="OTHER CLUSTER NOT LISTED ABOVE",SUMIFS(amount_expended,uniform_other_cluster_name,X8478), IF(AND(OR(G8478="N/A",G8478=""),H8478=""),0,IF(G8478="STATE CLUSTER",SUMIFS(amount_expended,uniform_state_cluster_name,W8478),SUMIFS(amount_expended,cluster_name,G8478))))</f>
        <v/>
      </c>
      <c r="L8478" s="8" t="n"/>
      <c r="M8478" s="7" t="n"/>
      <c r="N8478" s="8" t="n"/>
      <c r="O8478" s="7" t="n"/>
      <c r="P8478" s="7" t="n"/>
      <c r="Q8478" s="8" t="n"/>
      <c r="R8478" s="9" t="n"/>
      <c r="S8478" s="8" t="n"/>
      <c r="T8478" s="8" t="n"/>
      <c r="U8478" s="8" t="n"/>
      <c r="V8478" s="11">
        <f>IF(OR(B8478="",C8478=""),"",CONCATENATE(B8478,".",C8478))</f>
        <v/>
      </c>
      <c r="W8478" s="6">
        <f>UPPER(TRIM(H8478))</f>
        <v/>
      </c>
      <c r="X8478" s="6">
        <f>UPPER(TRIM(I8478))</f>
        <v/>
      </c>
      <c r="Y8478" s="6">
        <f>IF(V8478&lt;&gt;"",IFERROR(INDEX(federal_program_name_lookup,MATCH(V8478,aln_lookup,0)),""),"")</f>
        <v/>
      </c>
    </row>
    <row r="8479">
      <c r="A8479" s="6">
        <f>IF(B8479&lt;&gt;"", "AWARD-"&amp;TEXT(ROW()-1,"0000"), "")</f>
        <v/>
      </c>
      <c r="B8479" s="7" t="n"/>
      <c r="C8479" s="7" t="n"/>
      <c r="D8479" s="7" t="n"/>
      <c r="E8479" s="8" t="n"/>
      <c r="F8479" s="9" t="n"/>
      <c r="G8479" s="8" t="n"/>
      <c r="H8479" s="8" t="n"/>
      <c r="I8479" s="8" t="n"/>
      <c r="J8479" s="10">
        <f>IF(A8479="",0,SUMIFS(amount_expended,cfda_key,V8479))</f>
        <v/>
      </c>
      <c r="K8479" s="10">
        <f>IF(G8479="OTHER CLUSTER NOT LISTED ABOVE",SUMIFS(amount_expended,uniform_other_cluster_name,X8479), IF(AND(OR(G8479="N/A",G8479=""),H8479=""),0,IF(G8479="STATE CLUSTER",SUMIFS(amount_expended,uniform_state_cluster_name,W8479),SUMIFS(amount_expended,cluster_name,G8479))))</f>
        <v/>
      </c>
      <c r="L8479" s="8" t="n"/>
      <c r="M8479" s="7" t="n"/>
      <c r="N8479" s="8" t="n"/>
      <c r="O8479" s="7" t="n"/>
      <c r="P8479" s="7" t="n"/>
      <c r="Q8479" s="8" t="n"/>
      <c r="R8479" s="9" t="n"/>
      <c r="S8479" s="8" t="n"/>
      <c r="T8479" s="8" t="n"/>
      <c r="U8479" s="8" t="n"/>
      <c r="V8479" s="11">
        <f>IF(OR(B8479="",C8479=""),"",CONCATENATE(B8479,".",C8479))</f>
        <v/>
      </c>
      <c r="W8479" s="6">
        <f>UPPER(TRIM(H8479))</f>
        <v/>
      </c>
      <c r="X8479" s="6">
        <f>UPPER(TRIM(I8479))</f>
        <v/>
      </c>
      <c r="Y8479" s="6">
        <f>IF(V8479&lt;&gt;"",IFERROR(INDEX(federal_program_name_lookup,MATCH(V8479,aln_lookup,0)),""),"")</f>
        <v/>
      </c>
    </row>
    <row r="8480">
      <c r="A8480" s="6">
        <f>IF(B8480&lt;&gt;"", "AWARD-"&amp;TEXT(ROW()-1,"0000"), "")</f>
        <v/>
      </c>
      <c r="B8480" s="7" t="n"/>
      <c r="C8480" s="7" t="n"/>
      <c r="D8480" s="7" t="n"/>
      <c r="E8480" s="8" t="n"/>
      <c r="F8480" s="9" t="n"/>
      <c r="G8480" s="8" t="n"/>
      <c r="H8480" s="8" t="n"/>
      <c r="I8480" s="8" t="n"/>
      <c r="J8480" s="10">
        <f>IF(A8480="",0,SUMIFS(amount_expended,cfda_key,V8480))</f>
        <v/>
      </c>
      <c r="K8480" s="10">
        <f>IF(G8480="OTHER CLUSTER NOT LISTED ABOVE",SUMIFS(amount_expended,uniform_other_cluster_name,X8480), IF(AND(OR(G8480="N/A",G8480=""),H8480=""),0,IF(G8480="STATE CLUSTER",SUMIFS(amount_expended,uniform_state_cluster_name,W8480),SUMIFS(amount_expended,cluster_name,G8480))))</f>
        <v/>
      </c>
      <c r="L8480" s="8" t="n"/>
      <c r="M8480" s="7" t="n"/>
      <c r="N8480" s="8" t="n"/>
      <c r="O8480" s="7" t="n"/>
      <c r="P8480" s="7" t="n"/>
      <c r="Q8480" s="8" t="n"/>
      <c r="R8480" s="9" t="n"/>
      <c r="S8480" s="8" t="n"/>
      <c r="T8480" s="8" t="n"/>
      <c r="U8480" s="8" t="n"/>
      <c r="V8480" s="11">
        <f>IF(OR(B8480="",C8480=""),"",CONCATENATE(B8480,".",C8480))</f>
        <v/>
      </c>
      <c r="W8480" s="6">
        <f>UPPER(TRIM(H8480))</f>
        <v/>
      </c>
      <c r="X8480" s="6">
        <f>UPPER(TRIM(I8480))</f>
        <v/>
      </c>
      <c r="Y8480" s="6">
        <f>IF(V8480&lt;&gt;"",IFERROR(INDEX(federal_program_name_lookup,MATCH(V8480,aln_lookup,0)),""),"")</f>
        <v/>
      </c>
    </row>
    <row r="8481">
      <c r="A8481" s="6">
        <f>IF(B8481&lt;&gt;"", "AWARD-"&amp;TEXT(ROW()-1,"0000"), "")</f>
        <v/>
      </c>
      <c r="B8481" s="7" t="n"/>
      <c r="C8481" s="7" t="n"/>
      <c r="D8481" s="7" t="n"/>
      <c r="E8481" s="8" t="n"/>
      <c r="F8481" s="9" t="n"/>
      <c r="G8481" s="8" t="n"/>
      <c r="H8481" s="8" t="n"/>
      <c r="I8481" s="8" t="n"/>
      <c r="J8481" s="10">
        <f>IF(A8481="",0,SUMIFS(amount_expended,cfda_key,V8481))</f>
        <v/>
      </c>
      <c r="K8481" s="10">
        <f>IF(G8481="OTHER CLUSTER NOT LISTED ABOVE",SUMIFS(amount_expended,uniform_other_cluster_name,X8481), IF(AND(OR(G8481="N/A",G8481=""),H8481=""),0,IF(G8481="STATE CLUSTER",SUMIFS(amount_expended,uniform_state_cluster_name,W8481),SUMIFS(amount_expended,cluster_name,G8481))))</f>
        <v/>
      </c>
      <c r="L8481" s="8" t="n"/>
      <c r="M8481" s="7" t="n"/>
      <c r="N8481" s="8" t="n"/>
      <c r="O8481" s="7" t="n"/>
      <c r="P8481" s="7" t="n"/>
      <c r="Q8481" s="8" t="n"/>
      <c r="R8481" s="9" t="n"/>
      <c r="S8481" s="8" t="n"/>
      <c r="T8481" s="8" t="n"/>
      <c r="U8481" s="8" t="n"/>
      <c r="V8481" s="11">
        <f>IF(OR(B8481="",C8481=""),"",CONCATENATE(B8481,".",C8481))</f>
        <v/>
      </c>
      <c r="W8481" s="6">
        <f>UPPER(TRIM(H8481))</f>
        <v/>
      </c>
      <c r="X8481" s="6">
        <f>UPPER(TRIM(I8481))</f>
        <v/>
      </c>
      <c r="Y8481" s="6">
        <f>IF(V8481&lt;&gt;"",IFERROR(INDEX(federal_program_name_lookup,MATCH(V8481,aln_lookup,0)),""),"")</f>
        <v/>
      </c>
    </row>
    <row r="8482">
      <c r="A8482" s="6">
        <f>IF(B8482&lt;&gt;"", "AWARD-"&amp;TEXT(ROW()-1,"0000"), "")</f>
        <v/>
      </c>
      <c r="B8482" s="7" t="n"/>
      <c r="C8482" s="7" t="n"/>
      <c r="D8482" s="7" t="n"/>
      <c r="E8482" s="8" t="n"/>
      <c r="F8482" s="9" t="n"/>
      <c r="G8482" s="8" t="n"/>
      <c r="H8482" s="8" t="n"/>
      <c r="I8482" s="8" t="n"/>
      <c r="J8482" s="10">
        <f>IF(A8482="",0,SUMIFS(amount_expended,cfda_key,V8482))</f>
        <v/>
      </c>
      <c r="K8482" s="10">
        <f>IF(G8482="OTHER CLUSTER NOT LISTED ABOVE",SUMIFS(amount_expended,uniform_other_cluster_name,X8482), IF(AND(OR(G8482="N/A",G8482=""),H8482=""),0,IF(G8482="STATE CLUSTER",SUMIFS(amount_expended,uniform_state_cluster_name,W8482),SUMIFS(amount_expended,cluster_name,G8482))))</f>
        <v/>
      </c>
      <c r="L8482" s="8" t="n"/>
      <c r="M8482" s="7" t="n"/>
      <c r="N8482" s="8" t="n"/>
      <c r="O8482" s="7" t="n"/>
      <c r="P8482" s="7" t="n"/>
      <c r="Q8482" s="8" t="n"/>
      <c r="R8482" s="9" t="n"/>
      <c r="S8482" s="8" t="n"/>
      <c r="T8482" s="8" t="n"/>
      <c r="U8482" s="8" t="n"/>
      <c r="V8482" s="11">
        <f>IF(OR(B8482="",C8482=""),"",CONCATENATE(B8482,".",C8482))</f>
        <v/>
      </c>
      <c r="W8482" s="6">
        <f>UPPER(TRIM(H8482))</f>
        <v/>
      </c>
      <c r="X8482" s="6">
        <f>UPPER(TRIM(I8482))</f>
        <v/>
      </c>
      <c r="Y8482" s="6">
        <f>IF(V8482&lt;&gt;"",IFERROR(INDEX(federal_program_name_lookup,MATCH(V8482,aln_lookup,0)),""),"")</f>
        <v/>
      </c>
    </row>
    <row r="8483">
      <c r="A8483" s="6">
        <f>IF(B8483&lt;&gt;"", "AWARD-"&amp;TEXT(ROW()-1,"0000"), "")</f>
        <v/>
      </c>
      <c r="B8483" s="7" t="n"/>
      <c r="C8483" s="7" t="n"/>
      <c r="D8483" s="7" t="n"/>
      <c r="E8483" s="8" t="n"/>
      <c r="F8483" s="9" t="n"/>
      <c r="G8483" s="8" t="n"/>
      <c r="H8483" s="8" t="n"/>
      <c r="I8483" s="8" t="n"/>
      <c r="J8483" s="10">
        <f>IF(A8483="",0,SUMIFS(amount_expended,cfda_key,V8483))</f>
        <v/>
      </c>
      <c r="K8483" s="10">
        <f>IF(G8483="OTHER CLUSTER NOT LISTED ABOVE",SUMIFS(amount_expended,uniform_other_cluster_name,X8483), IF(AND(OR(G8483="N/A",G8483=""),H8483=""),0,IF(G8483="STATE CLUSTER",SUMIFS(amount_expended,uniform_state_cluster_name,W8483),SUMIFS(amount_expended,cluster_name,G8483))))</f>
        <v/>
      </c>
      <c r="L8483" s="8" t="n"/>
      <c r="M8483" s="7" t="n"/>
      <c r="N8483" s="8" t="n"/>
      <c r="O8483" s="7" t="n"/>
      <c r="P8483" s="7" t="n"/>
      <c r="Q8483" s="8" t="n"/>
      <c r="R8483" s="9" t="n"/>
      <c r="S8483" s="8" t="n"/>
      <c r="T8483" s="8" t="n"/>
      <c r="U8483" s="8" t="n"/>
      <c r="V8483" s="11">
        <f>IF(OR(B8483="",C8483=""),"",CONCATENATE(B8483,".",C8483))</f>
        <v/>
      </c>
      <c r="W8483" s="6">
        <f>UPPER(TRIM(H8483))</f>
        <v/>
      </c>
      <c r="X8483" s="6">
        <f>UPPER(TRIM(I8483))</f>
        <v/>
      </c>
      <c r="Y8483" s="6">
        <f>IF(V8483&lt;&gt;"",IFERROR(INDEX(federal_program_name_lookup,MATCH(V8483,aln_lookup,0)),""),"")</f>
        <v/>
      </c>
    </row>
    <row r="8484">
      <c r="A8484" s="6">
        <f>IF(B8484&lt;&gt;"", "AWARD-"&amp;TEXT(ROW()-1,"0000"), "")</f>
        <v/>
      </c>
      <c r="B8484" s="7" t="n"/>
      <c r="C8484" s="7" t="n"/>
      <c r="D8484" s="7" t="n"/>
      <c r="E8484" s="8" t="n"/>
      <c r="F8484" s="9" t="n"/>
      <c r="G8484" s="8" t="n"/>
      <c r="H8484" s="8" t="n"/>
      <c r="I8484" s="8" t="n"/>
      <c r="J8484" s="10">
        <f>IF(A8484="",0,SUMIFS(amount_expended,cfda_key,V8484))</f>
        <v/>
      </c>
      <c r="K8484" s="10">
        <f>IF(G8484="OTHER CLUSTER NOT LISTED ABOVE",SUMIFS(amount_expended,uniform_other_cluster_name,X8484), IF(AND(OR(G8484="N/A",G8484=""),H8484=""),0,IF(G8484="STATE CLUSTER",SUMIFS(amount_expended,uniform_state_cluster_name,W8484),SUMIFS(amount_expended,cluster_name,G8484))))</f>
        <v/>
      </c>
      <c r="L8484" s="8" t="n"/>
      <c r="M8484" s="7" t="n"/>
      <c r="N8484" s="8" t="n"/>
      <c r="O8484" s="7" t="n"/>
      <c r="P8484" s="7" t="n"/>
      <c r="Q8484" s="8" t="n"/>
      <c r="R8484" s="9" t="n"/>
      <c r="S8484" s="8" t="n"/>
      <c r="T8484" s="8" t="n"/>
      <c r="U8484" s="8" t="n"/>
      <c r="V8484" s="11">
        <f>IF(OR(B8484="",C8484=""),"",CONCATENATE(B8484,".",C8484))</f>
        <v/>
      </c>
      <c r="W8484" s="6">
        <f>UPPER(TRIM(H8484))</f>
        <v/>
      </c>
      <c r="X8484" s="6">
        <f>UPPER(TRIM(I8484))</f>
        <v/>
      </c>
      <c r="Y8484" s="6">
        <f>IF(V8484&lt;&gt;"",IFERROR(INDEX(federal_program_name_lookup,MATCH(V8484,aln_lookup,0)),""),"")</f>
        <v/>
      </c>
    </row>
    <row r="8485">
      <c r="A8485" s="6">
        <f>IF(B8485&lt;&gt;"", "AWARD-"&amp;TEXT(ROW()-1,"0000"), "")</f>
        <v/>
      </c>
      <c r="B8485" s="7" t="n"/>
      <c r="C8485" s="7" t="n"/>
      <c r="D8485" s="7" t="n"/>
      <c r="E8485" s="8" t="n"/>
      <c r="F8485" s="9" t="n"/>
      <c r="G8485" s="8" t="n"/>
      <c r="H8485" s="8" t="n"/>
      <c r="I8485" s="8" t="n"/>
      <c r="J8485" s="10">
        <f>IF(A8485="",0,SUMIFS(amount_expended,cfda_key,V8485))</f>
        <v/>
      </c>
      <c r="K8485" s="10">
        <f>IF(G8485="OTHER CLUSTER NOT LISTED ABOVE",SUMIFS(amount_expended,uniform_other_cluster_name,X8485), IF(AND(OR(G8485="N/A",G8485=""),H8485=""),0,IF(G8485="STATE CLUSTER",SUMIFS(amount_expended,uniform_state_cluster_name,W8485),SUMIFS(amount_expended,cluster_name,G8485))))</f>
        <v/>
      </c>
      <c r="L8485" s="8" t="n"/>
      <c r="M8485" s="7" t="n"/>
      <c r="N8485" s="8" t="n"/>
      <c r="O8485" s="7" t="n"/>
      <c r="P8485" s="7" t="n"/>
      <c r="Q8485" s="8" t="n"/>
      <c r="R8485" s="9" t="n"/>
      <c r="S8485" s="8" t="n"/>
      <c r="T8485" s="8" t="n"/>
      <c r="U8485" s="8" t="n"/>
      <c r="V8485" s="11">
        <f>IF(OR(B8485="",C8485=""),"",CONCATENATE(B8485,".",C8485))</f>
        <v/>
      </c>
      <c r="W8485" s="6">
        <f>UPPER(TRIM(H8485))</f>
        <v/>
      </c>
      <c r="X8485" s="6">
        <f>UPPER(TRIM(I8485))</f>
        <v/>
      </c>
      <c r="Y8485" s="6">
        <f>IF(V8485&lt;&gt;"",IFERROR(INDEX(federal_program_name_lookup,MATCH(V8485,aln_lookup,0)),""),"")</f>
        <v/>
      </c>
    </row>
    <row r="8486">
      <c r="A8486" s="6">
        <f>IF(B8486&lt;&gt;"", "AWARD-"&amp;TEXT(ROW()-1,"0000"), "")</f>
        <v/>
      </c>
      <c r="B8486" s="7" t="n"/>
      <c r="C8486" s="7" t="n"/>
      <c r="D8486" s="7" t="n"/>
      <c r="E8486" s="8" t="n"/>
      <c r="F8486" s="9" t="n"/>
      <c r="G8486" s="8" t="n"/>
      <c r="H8486" s="8" t="n"/>
      <c r="I8486" s="8" t="n"/>
      <c r="J8486" s="10">
        <f>IF(A8486="",0,SUMIFS(amount_expended,cfda_key,V8486))</f>
        <v/>
      </c>
      <c r="K8486" s="10">
        <f>IF(G8486="OTHER CLUSTER NOT LISTED ABOVE",SUMIFS(amount_expended,uniform_other_cluster_name,X8486), IF(AND(OR(G8486="N/A",G8486=""),H8486=""),0,IF(G8486="STATE CLUSTER",SUMIFS(amount_expended,uniform_state_cluster_name,W8486),SUMIFS(amount_expended,cluster_name,G8486))))</f>
        <v/>
      </c>
      <c r="L8486" s="8" t="n"/>
      <c r="M8486" s="7" t="n"/>
      <c r="N8486" s="8" t="n"/>
      <c r="O8486" s="7" t="n"/>
      <c r="P8486" s="7" t="n"/>
      <c r="Q8486" s="8" t="n"/>
      <c r="R8486" s="9" t="n"/>
      <c r="S8486" s="8" t="n"/>
      <c r="T8486" s="8" t="n"/>
      <c r="U8486" s="8" t="n"/>
      <c r="V8486" s="11">
        <f>IF(OR(B8486="",C8486=""),"",CONCATENATE(B8486,".",C8486))</f>
        <v/>
      </c>
      <c r="W8486" s="6">
        <f>UPPER(TRIM(H8486))</f>
        <v/>
      </c>
      <c r="X8486" s="6">
        <f>UPPER(TRIM(I8486))</f>
        <v/>
      </c>
      <c r="Y8486" s="6">
        <f>IF(V8486&lt;&gt;"",IFERROR(INDEX(federal_program_name_lookup,MATCH(V8486,aln_lookup,0)),""),"")</f>
        <v/>
      </c>
    </row>
    <row r="8487">
      <c r="A8487" s="6">
        <f>IF(B8487&lt;&gt;"", "AWARD-"&amp;TEXT(ROW()-1,"0000"), "")</f>
        <v/>
      </c>
      <c r="B8487" s="7" t="n"/>
      <c r="C8487" s="7" t="n"/>
      <c r="D8487" s="7" t="n"/>
      <c r="E8487" s="8" t="n"/>
      <c r="F8487" s="9" t="n"/>
      <c r="G8487" s="8" t="n"/>
      <c r="H8487" s="8" t="n"/>
      <c r="I8487" s="8" t="n"/>
      <c r="J8487" s="10">
        <f>IF(A8487="",0,SUMIFS(amount_expended,cfda_key,V8487))</f>
        <v/>
      </c>
      <c r="K8487" s="10">
        <f>IF(G8487="OTHER CLUSTER NOT LISTED ABOVE",SUMIFS(amount_expended,uniform_other_cluster_name,X8487), IF(AND(OR(G8487="N/A",G8487=""),H8487=""),0,IF(G8487="STATE CLUSTER",SUMIFS(amount_expended,uniform_state_cluster_name,W8487),SUMIFS(amount_expended,cluster_name,G8487))))</f>
        <v/>
      </c>
      <c r="L8487" s="8" t="n"/>
      <c r="M8487" s="7" t="n"/>
      <c r="N8487" s="8" t="n"/>
      <c r="O8487" s="7" t="n"/>
      <c r="P8487" s="7" t="n"/>
      <c r="Q8487" s="8" t="n"/>
      <c r="R8487" s="9" t="n"/>
      <c r="S8487" s="8" t="n"/>
      <c r="T8487" s="8" t="n"/>
      <c r="U8487" s="8" t="n"/>
      <c r="V8487" s="11">
        <f>IF(OR(B8487="",C8487=""),"",CONCATENATE(B8487,".",C8487))</f>
        <v/>
      </c>
      <c r="W8487" s="6">
        <f>UPPER(TRIM(H8487))</f>
        <v/>
      </c>
      <c r="X8487" s="6">
        <f>UPPER(TRIM(I8487))</f>
        <v/>
      </c>
      <c r="Y8487" s="6">
        <f>IF(V8487&lt;&gt;"",IFERROR(INDEX(federal_program_name_lookup,MATCH(V8487,aln_lookup,0)),""),"")</f>
        <v/>
      </c>
    </row>
    <row r="8488">
      <c r="A8488" s="6">
        <f>IF(B8488&lt;&gt;"", "AWARD-"&amp;TEXT(ROW()-1,"0000"), "")</f>
        <v/>
      </c>
      <c r="B8488" s="7" t="n"/>
      <c r="C8488" s="7" t="n"/>
      <c r="D8488" s="7" t="n"/>
      <c r="E8488" s="8" t="n"/>
      <c r="F8488" s="9" t="n"/>
      <c r="G8488" s="8" t="n"/>
      <c r="H8488" s="8" t="n"/>
      <c r="I8488" s="8" t="n"/>
      <c r="J8488" s="10">
        <f>IF(A8488="",0,SUMIFS(amount_expended,cfda_key,V8488))</f>
        <v/>
      </c>
      <c r="K8488" s="10">
        <f>IF(G8488="OTHER CLUSTER NOT LISTED ABOVE",SUMIFS(amount_expended,uniform_other_cluster_name,X8488), IF(AND(OR(G8488="N/A",G8488=""),H8488=""),0,IF(G8488="STATE CLUSTER",SUMIFS(amount_expended,uniform_state_cluster_name,W8488),SUMIFS(amount_expended,cluster_name,G8488))))</f>
        <v/>
      </c>
      <c r="L8488" s="8" t="n"/>
      <c r="M8488" s="7" t="n"/>
      <c r="N8488" s="8" t="n"/>
      <c r="O8488" s="7" t="n"/>
      <c r="P8488" s="7" t="n"/>
      <c r="Q8488" s="8" t="n"/>
      <c r="R8488" s="9" t="n"/>
      <c r="S8488" s="8" t="n"/>
      <c r="T8488" s="8" t="n"/>
      <c r="U8488" s="8" t="n"/>
      <c r="V8488" s="11">
        <f>IF(OR(B8488="",C8488=""),"",CONCATENATE(B8488,".",C8488))</f>
        <v/>
      </c>
      <c r="W8488" s="6">
        <f>UPPER(TRIM(H8488))</f>
        <v/>
      </c>
      <c r="X8488" s="6">
        <f>UPPER(TRIM(I8488))</f>
        <v/>
      </c>
      <c r="Y8488" s="6">
        <f>IF(V8488&lt;&gt;"",IFERROR(INDEX(federal_program_name_lookup,MATCH(V8488,aln_lookup,0)),""),"")</f>
        <v/>
      </c>
    </row>
    <row r="8489">
      <c r="A8489" s="6">
        <f>IF(B8489&lt;&gt;"", "AWARD-"&amp;TEXT(ROW()-1,"0000"), "")</f>
        <v/>
      </c>
      <c r="B8489" s="7" t="n"/>
      <c r="C8489" s="7" t="n"/>
      <c r="D8489" s="7" t="n"/>
      <c r="E8489" s="8" t="n"/>
      <c r="F8489" s="9" t="n"/>
      <c r="G8489" s="8" t="n"/>
      <c r="H8489" s="8" t="n"/>
      <c r="I8489" s="8" t="n"/>
      <c r="J8489" s="10">
        <f>IF(A8489="",0,SUMIFS(amount_expended,cfda_key,V8489))</f>
        <v/>
      </c>
      <c r="K8489" s="10">
        <f>IF(G8489="OTHER CLUSTER NOT LISTED ABOVE",SUMIFS(amount_expended,uniform_other_cluster_name,X8489), IF(AND(OR(G8489="N/A",G8489=""),H8489=""),0,IF(G8489="STATE CLUSTER",SUMIFS(amount_expended,uniform_state_cluster_name,W8489),SUMIFS(amount_expended,cluster_name,G8489))))</f>
        <v/>
      </c>
      <c r="L8489" s="8" t="n"/>
      <c r="M8489" s="7" t="n"/>
      <c r="N8489" s="8" t="n"/>
      <c r="O8489" s="7" t="n"/>
      <c r="P8489" s="7" t="n"/>
      <c r="Q8489" s="8" t="n"/>
      <c r="R8489" s="9" t="n"/>
      <c r="S8489" s="8" t="n"/>
      <c r="T8489" s="8" t="n"/>
      <c r="U8489" s="8" t="n"/>
      <c r="V8489" s="11">
        <f>IF(OR(B8489="",C8489=""),"",CONCATENATE(B8489,".",C8489))</f>
        <v/>
      </c>
      <c r="W8489" s="6">
        <f>UPPER(TRIM(H8489))</f>
        <v/>
      </c>
      <c r="X8489" s="6">
        <f>UPPER(TRIM(I8489))</f>
        <v/>
      </c>
      <c r="Y8489" s="6">
        <f>IF(V8489&lt;&gt;"",IFERROR(INDEX(federal_program_name_lookup,MATCH(V8489,aln_lookup,0)),""),"")</f>
        <v/>
      </c>
    </row>
    <row r="8490">
      <c r="A8490" s="6">
        <f>IF(B8490&lt;&gt;"", "AWARD-"&amp;TEXT(ROW()-1,"0000"), "")</f>
        <v/>
      </c>
      <c r="B8490" s="7" t="n"/>
      <c r="C8490" s="7" t="n"/>
      <c r="D8490" s="7" t="n"/>
      <c r="E8490" s="8" t="n"/>
      <c r="F8490" s="9" t="n"/>
      <c r="G8490" s="8" t="n"/>
      <c r="H8490" s="8" t="n"/>
      <c r="I8490" s="8" t="n"/>
      <c r="J8490" s="10">
        <f>IF(A8490="",0,SUMIFS(amount_expended,cfda_key,V8490))</f>
        <v/>
      </c>
      <c r="K8490" s="10">
        <f>IF(G8490="OTHER CLUSTER NOT LISTED ABOVE",SUMIFS(amount_expended,uniform_other_cluster_name,X8490), IF(AND(OR(G8490="N/A",G8490=""),H8490=""),0,IF(G8490="STATE CLUSTER",SUMIFS(amount_expended,uniform_state_cluster_name,W8490),SUMIFS(amount_expended,cluster_name,G8490))))</f>
        <v/>
      </c>
      <c r="L8490" s="8" t="n"/>
      <c r="M8490" s="7" t="n"/>
      <c r="N8490" s="8" t="n"/>
      <c r="O8490" s="7" t="n"/>
      <c r="P8490" s="7" t="n"/>
      <c r="Q8490" s="8" t="n"/>
      <c r="R8490" s="9" t="n"/>
      <c r="S8490" s="8" t="n"/>
      <c r="T8490" s="8" t="n"/>
      <c r="U8490" s="8" t="n"/>
      <c r="V8490" s="11">
        <f>IF(OR(B8490="",C8490=""),"",CONCATENATE(B8490,".",C8490))</f>
        <v/>
      </c>
      <c r="W8490" s="6">
        <f>UPPER(TRIM(H8490))</f>
        <v/>
      </c>
      <c r="X8490" s="6">
        <f>UPPER(TRIM(I8490))</f>
        <v/>
      </c>
      <c r="Y8490" s="6">
        <f>IF(V8490&lt;&gt;"",IFERROR(INDEX(federal_program_name_lookup,MATCH(V8490,aln_lookup,0)),""),"")</f>
        <v/>
      </c>
    </row>
    <row r="8491">
      <c r="A8491" s="6">
        <f>IF(B8491&lt;&gt;"", "AWARD-"&amp;TEXT(ROW()-1,"0000"), "")</f>
        <v/>
      </c>
      <c r="B8491" s="7" t="n"/>
      <c r="C8491" s="7" t="n"/>
      <c r="D8491" s="7" t="n"/>
      <c r="E8491" s="8" t="n"/>
      <c r="F8491" s="9" t="n"/>
      <c r="G8491" s="8" t="n"/>
      <c r="H8491" s="8" t="n"/>
      <c r="I8491" s="8" t="n"/>
      <c r="J8491" s="10">
        <f>IF(A8491="",0,SUMIFS(amount_expended,cfda_key,V8491))</f>
        <v/>
      </c>
      <c r="K8491" s="10">
        <f>IF(G8491="OTHER CLUSTER NOT LISTED ABOVE",SUMIFS(amount_expended,uniform_other_cluster_name,X8491), IF(AND(OR(G8491="N/A",G8491=""),H8491=""),0,IF(G8491="STATE CLUSTER",SUMIFS(amount_expended,uniform_state_cluster_name,W8491),SUMIFS(amount_expended,cluster_name,G8491))))</f>
        <v/>
      </c>
      <c r="L8491" s="8" t="n"/>
      <c r="M8491" s="7" t="n"/>
      <c r="N8491" s="8" t="n"/>
      <c r="O8491" s="7" t="n"/>
      <c r="P8491" s="7" t="n"/>
      <c r="Q8491" s="8" t="n"/>
      <c r="R8491" s="9" t="n"/>
      <c r="S8491" s="8" t="n"/>
      <c r="T8491" s="8" t="n"/>
      <c r="U8491" s="8" t="n"/>
      <c r="V8491" s="11">
        <f>IF(OR(B8491="",C8491=""),"",CONCATENATE(B8491,".",C8491))</f>
        <v/>
      </c>
      <c r="W8491" s="6">
        <f>UPPER(TRIM(H8491))</f>
        <v/>
      </c>
      <c r="X8491" s="6">
        <f>UPPER(TRIM(I8491))</f>
        <v/>
      </c>
      <c r="Y8491" s="6">
        <f>IF(V8491&lt;&gt;"",IFERROR(INDEX(federal_program_name_lookup,MATCH(V8491,aln_lookup,0)),""),"")</f>
        <v/>
      </c>
    </row>
    <row r="8492">
      <c r="A8492" s="6">
        <f>IF(B8492&lt;&gt;"", "AWARD-"&amp;TEXT(ROW()-1,"0000"), "")</f>
        <v/>
      </c>
      <c r="B8492" s="7" t="n"/>
      <c r="C8492" s="7" t="n"/>
      <c r="D8492" s="7" t="n"/>
      <c r="E8492" s="8" t="n"/>
      <c r="F8492" s="9" t="n"/>
      <c r="G8492" s="8" t="n"/>
      <c r="H8492" s="8" t="n"/>
      <c r="I8492" s="8" t="n"/>
      <c r="J8492" s="10">
        <f>IF(A8492="",0,SUMIFS(amount_expended,cfda_key,V8492))</f>
        <v/>
      </c>
      <c r="K8492" s="10">
        <f>IF(G8492="OTHER CLUSTER NOT LISTED ABOVE",SUMIFS(amount_expended,uniform_other_cluster_name,X8492), IF(AND(OR(G8492="N/A",G8492=""),H8492=""),0,IF(G8492="STATE CLUSTER",SUMIFS(amount_expended,uniform_state_cluster_name,W8492),SUMIFS(amount_expended,cluster_name,G8492))))</f>
        <v/>
      </c>
      <c r="L8492" s="8" t="n"/>
      <c r="M8492" s="7" t="n"/>
      <c r="N8492" s="8" t="n"/>
      <c r="O8492" s="7" t="n"/>
      <c r="P8492" s="7" t="n"/>
      <c r="Q8492" s="8" t="n"/>
      <c r="R8492" s="9" t="n"/>
      <c r="S8492" s="8" t="n"/>
      <c r="T8492" s="8" t="n"/>
      <c r="U8492" s="8" t="n"/>
      <c r="V8492" s="11">
        <f>IF(OR(B8492="",C8492=""),"",CONCATENATE(B8492,".",C8492))</f>
        <v/>
      </c>
      <c r="W8492" s="6">
        <f>UPPER(TRIM(H8492))</f>
        <v/>
      </c>
      <c r="X8492" s="6">
        <f>UPPER(TRIM(I8492))</f>
        <v/>
      </c>
      <c r="Y8492" s="6">
        <f>IF(V8492&lt;&gt;"",IFERROR(INDEX(federal_program_name_lookup,MATCH(V8492,aln_lookup,0)),""),"")</f>
        <v/>
      </c>
    </row>
    <row r="8493">
      <c r="A8493" s="6">
        <f>IF(B8493&lt;&gt;"", "AWARD-"&amp;TEXT(ROW()-1,"0000"), "")</f>
        <v/>
      </c>
      <c r="B8493" s="7" t="n"/>
      <c r="C8493" s="7" t="n"/>
      <c r="D8493" s="7" t="n"/>
      <c r="E8493" s="8" t="n"/>
      <c r="F8493" s="9" t="n"/>
      <c r="G8493" s="8" t="n"/>
      <c r="H8493" s="8" t="n"/>
      <c r="I8493" s="8" t="n"/>
      <c r="J8493" s="10">
        <f>IF(A8493="",0,SUMIFS(amount_expended,cfda_key,V8493))</f>
        <v/>
      </c>
      <c r="K8493" s="10">
        <f>IF(G8493="OTHER CLUSTER NOT LISTED ABOVE",SUMIFS(amount_expended,uniform_other_cluster_name,X8493), IF(AND(OR(G8493="N/A",G8493=""),H8493=""),0,IF(G8493="STATE CLUSTER",SUMIFS(amount_expended,uniform_state_cluster_name,W8493),SUMIFS(amount_expended,cluster_name,G8493))))</f>
        <v/>
      </c>
      <c r="L8493" s="8" t="n"/>
      <c r="M8493" s="7" t="n"/>
      <c r="N8493" s="8" t="n"/>
      <c r="O8493" s="7" t="n"/>
      <c r="P8493" s="7" t="n"/>
      <c r="Q8493" s="8" t="n"/>
      <c r="R8493" s="9" t="n"/>
      <c r="S8493" s="8" t="n"/>
      <c r="T8493" s="8" t="n"/>
      <c r="U8493" s="8" t="n"/>
      <c r="V8493" s="11">
        <f>IF(OR(B8493="",C8493=""),"",CONCATENATE(B8493,".",C8493))</f>
        <v/>
      </c>
      <c r="W8493" s="6">
        <f>UPPER(TRIM(H8493))</f>
        <v/>
      </c>
      <c r="X8493" s="6">
        <f>UPPER(TRIM(I8493))</f>
        <v/>
      </c>
      <c r="Y8493" s="6">
        <f>IF(V8493&lt;&gt;"",IFERROR(INDEX(federal_program_name_lookup,MATCH(V8493,aln_lookup,0)),""),"")</f>
        <v/>
      </c>
    </row>
    <row r="8494">
      <c r="A8494" s="6">
        <f>IF(B8494&lt;&gt;"", "AWARD-"&amp;TEXT(ROW()-1,"0000"), "")</f>
        <v/>
      </c>
      <c r="B8494" s="7" t="n"/>
      <c r="C8494" s="7" t="n"/>
      <c r="D8494" s="7" t="n"/>
      <c r="E8494" s="8" t="n"/>
      <c r="F8494" s="9" t="n"/>
      <c r="G8494" s="8" t="n"/>
      <c r="H8494" s="8" t="n"/>
      <c r="I8494" s="8" t="n"/>
      <c r="J8494" s="10">
        <f>IF(A8494="",0,SUMIFS(amount_expended,cfda_key,V8494))</f>
        <v/>
      </c>
      <c r="K8494" s="10">
        <f>IF(G8494="OTHER CLUSTER NOT LISTED ABOVE",SUMIFS(amount_expended,uniform_other_cluster_name,X8494), IF(AND(OR(G8494="N/A",G8494=""),H8494=""),0,IF(G8494="STATE CLUSTER",SUMIFS(amount_expended,uniform_state_cluster_name,W8494),SUMIFS(amount_expended,cluster_name,G8494))))</f>
        <v/>
      </c>
      <c r="L8494" s="8" t="n"/>
      <c r="M8494" s="7" t="n"/>
      <c r="N8494" s="8" t="n"/>
      <c r="O8494" s="7" t="n"/>
      <c r="P8494" s="7" t="n"/>
      <c r="Q8494" s="8" t="n"/>
      <c r="R8494" s="9" t="n"/>
      <c r="S8494" s="8" t="n"/>
      <c r="T8494" s="8" t="n"/>
      <c r="U8494" s="8" t="n"/>
      <c r="V8494" s="11">
        <f>IF(OR(B8494="",C8494=""),"",CONCATENATE(B8494,".",C8494))</f>
        <v/>
      </c>
      <c r="W8494" s="6">
        <f>UPPER(TRIM(H8494))</f>
        <v/>
      </c>
      <c r="X8494" s="6">
        <f>UPPER(TRIM(I8494))</f>
        <v/>
      </c>
      <c r="Y8494" s="6">
        <f>IF(V8494&lt;&gt;"",IFERROR(INDEX(federal_program_name_lookup,MATCH(V8494,aln_lookup,0)),""),"")</f>
        <v/>
      </c>
    </row>
    <row r="8495">
      <c r="A8495" s="6">
        <f>IF(B8495&lt;&gt;"", "AWARD-"&amp;TEXT(ROW()-1,"0000"), "")</f>
        <v/>
      </c>
      <c r="B8495" s="7" t="n"/>
      <c r="C8495" s="7" t="n"/>
      <c r="D8495" s="7" t="n"/>
      <c r="E8495" s="8" t="n"/>
      <c r="F8495" s="9" t="n"/>
      <c r="G8495" s="8" t="n"/>
      <c r="H8495" s="8" t="n"/>
      <c r="I8495" s="8" t="n"/>
      <c r="J8495" s="10">
        <f>IF(A8495="",0,SUMIFS(amount_expended,cfda_key,V8495))</f>
        <v/>
      </c>
      <c r="K8495" s="10">
        <f>IF(G8495="OTHER CLUSTER NOT LISTED ABOVE",SUMIFS(amount_expended,uniform_other_cluster_name,X8495), IF(AND(OR(G8495="N/A",G8495=""),H8495=""),0,IF(G8495="STATE CLUSTER",SUMIFS(amount_expended,uniform_state_cluster_name,W8495),SUMIFS(amount_expended,cluster_name,G8495))))</f>
        <v/>
      </c>
      <c r="L8495" s="8" t="n"/>
      <c r="M8495" s="7" t="n"/>
      <c r="N8495" s="8" t="n"/>
      <c r="O8495" s="7" t="n"/>
      <c r="P8495" s="7" t="n"/>
      <c r="Q8495" s="8" t="n"/>
      <c r="R8495" s="9" t="n"/>
      <c r="S8495" s="8" t="n"/>
      <c r="T8495" s="8" t="n"/>
      <c r="U8495" s="8" t="n"/>
      <c r="V8495" s="11">
        <f>IF(OR(B8495="",C8495=""),"",CONCATENATE(B8495,".",C8495))</f>
        <v/>
      </c>
      <c r="W8495" s="6">
        <f>UPPER(TRIM(H8495))</f>
        <v/>
      </c>
      <c r="X8495" s="6">
        <f>UPPER(TRIM(I8495))</f>
        <v/>
      </c>
      <c r="Y8495" s="6">
        <f>IF(V8495&lt;&gt;"",IFERROR(INDEX(federal_program_name_lookup,MATCH(V8495,aln_lookup,0)),""),"")</f>
        <v/>
      </c>
    </row>
    <row r="8496">
      <c r="A8496" s="6">
        <f>IF(B8496&lt;&gt;"", "AWARD-"&amp;TEXT(ROW()-1,"0000"), "")</f>
        <v/>
      </c>
      <c r="B8496" s="7" t="n"/>
      <c r="C8496" s="7" t="n"/>
      <c r="D8496" s="7" t="n"/>
      <c r="E8496" s="8" t="n"/>
      <c r="F8496" s="9" t="n"/>
      <c r="G8496" s="8" t="n"/>
      <c r="H8496" s="8" t="n"/>
      <c r="I8496" s="8" t="n"/>
      <c r="J8496" s="10">
        <f>IF(A8496="",0,SUMIFS(amount_expended,cfda_key,V8496))</f>
        <v/>
      </c>
      <c r="K8496" s="10">
        <f>IF(G8496="OTHER CLUSTER NOT LISTED ABOVE",SUMIFS(amount_expended,uniform_other_cluster_name,X8496), IF(AND(OR(G8496="N/A",G8496=""),H8496=""),0,IF(G8496="STATE CLUSTER",SUMIFS(amount_expended,uniform_state_cluster_name,W8496),SUMIFS(amount_expended,cluster_name,G8496))))</f>
        <v/>
      </c>
      <c r="L8496" s="8" t="n"/>
      <c r="M8496" s="7" t="n"/>
      <c r="N8496" s="8" t="n"/>
      <c r="O8496" s="7" t="n"/>
      <c r="P8496" s="7" t="n"/>
      <c r="Q8496" s="8" t="n"/>
      <c r="R8496" s="9" t="n"/>
      <c r="S8496" s="8" t="n"/>
      <c r="T8496" s="8" t="n"/>
      <c r="U8496" s="8" t="n"/>
      <c r="V8496" s="11">
        <f>IF(OR(B8496="",C8496=""),"",CONCATENATE(B8496,".",C8496))</f>
        <v/>
      </c>
      <c r="W8496" s="6">
        <f>UPPER(TRIM(H8496))</f>
        <v/>
      </c>
      <c r="X8496" s="6">
        <f>UPPER(TRIM(I8496))</f>
        <v/>
      </c>
      <c r="Y8496" s="6">
        <f>IF(V8496&lt;&gt;"",IFERROR(INDEX(federal_program_name_lookup,MATCH(V8496,aln_lookup,0)),""),"")</f>
        <v/>
      </c>
    </row>
    <row r="8497">
      <c r="A8497" s="6">
        <f>IF(B8497&lt;&gt;"", "AWARD-"&amp;TEXT(ROW()-1,"0000"), "")</f>
        <v/>
      </c>
      <c r="B8497" s="7" t="n"/>
      <c r="C8497" s="7" t="n"/>
      <c r="D8497" s="7" t="n"/>
      <c r="E8497" s="8" t="n"/>
      <c r="F8497" s="9" t="n"/>
      <c r="G8497" s="8" t="n"/>
      <c r="H8497" s="8" t="n"/>
      <c r="I8497" s="8" t="n"/>
      <c r="J8497" s="10">
        <f>IF(A8497="",0,SUMIFS(amount_expended,cfda_key,V8497))</f>
        <v/>
      </c>
      <c r="K8497" s="10">
        <f>IF(G8497="OTHER CLUSTER NOT LISTED ABOVE",SUMIFS(amount_expended,uniform_other_cluster_name,X8497), IF(AND(OR(G8497="N/A",G8497=""),H8497=""),0,IF(G8497="STATE CLUSTER",SUMIFS(amount_expended,uniform_state_cluster_name,W8497),SUMIFS(amount_expended,cluster_name,G8497))))</f>
        <v/>
      </c>
      <c r="L8497" s="8" t="n"/>
      <c r="M8497" s="7" t="n"/>
      <c r="N8497" s="8" t="n"/>
      <c r="O8497" s="7" t="n"/>
      <c r="P8497" s="7" t="n"/>
      <c r="Q8497" s="8" t="n"/>
      <c r="R8497" s="9" t="n"/>
      <c r="S8497" s="8" t="n"/>
      <c r="T8497" s="8" t="n"/>
      <c r="U8497" s="8" t="n"/>
      <c r="V8497" s="11">
        <f>IF(OR(B8497="",C8497=""),"",CONCATENATE(B8497,".",C8497))</f>
        <v/>
      </c>
      <c r="W8497" s="6">
        <f>UPPER(TRIM(H8497))</f>
        <v/>
      </c>
      <c r="X8497" s="6">
        <f>UPPER(TRIM(I8497))</f>
        <v/>
      </c>
      <c r="Y8497" s="6">
        <f>IF(V8497&lt;&gt;"",IFERROR(INDEX(federal_program_name_lookup,MATCH(V8497,aln_lookup,0)),""),"")</f>
        <v/>
      </c>
    </row>
    <row r="8498">
      <c r="A8498" s="6">
        <f>IF(B8498&lt;&gt;"", "AWARD-"&amp;TEXT(ROW()-1,"0000"), "")</f>
        <v/>
      </c>
      <c r="B8498" s="7" t="n"/>
      <c r="C8498" s="7" t="n"/>
      <c r="D8498" s="7" t="n"/>
      <c r="E8498" s="8" t="n"/>
      <c r="F8498" s="9" t="n"/>
      <c r="G8498" s="8" t="n"/>
      <c r="H8498" s="8" t="n"/>
      <c r="I8498" s="8" t="n"/>
      <c r="J8498" s="10">
        <f>IF(A8498="",0,SUMIFS(amount_expended,cfda_key,V8498))</f>
        <v/>
      </c>
      <c r="K8498" s="10">
        <f>IF(G8498="OTHER CLUSTER NOT LISTED ABOVE",SUMIFS(amount_expended,uniform_other_cluster_name,X8498), IF(AND(OR(G8498="N/A",G8498=""),H8498=""),0,IF(G8498="STATE CLUSTER",SUMIFS(amount_expended,uniform_state_cluster_name,W8498),SUMIFS(amount_expended,cluster_name,G8498))))</f>
        <v/>
      </c>
      <c r="L8498" s="8" t="n"/>
      <c r="M8498" s="7" t="n"/>
      <c r="N8498" s="8" t="n"/>
      <c r="O8498" s="7" t="n"/>
      <c r="P8498" s="7" t="n"/>
      <c r="Q8498" s="8" t="n"/>
      <c r="R8498" s="9" t="n"/>
      <c r="S8498" s="8" t="n"/>
      <c r="T8498" s="8" t="n"/>
      <c r="U8498" s="8" t="n"/>
      <c r="V8498" s="11">
        <f>IF(OR(B8498="",C8498=""),"",CONCATENATE(B8498,".",C8498))</f>
        <v/>
      </c>
      <c r="W8498" s="6">
        <f>UPPER(TRIM(H8498))</f>
        <v/>
      </c>
      <c r="X8498" s="6">
        <f>UPPER(TRIM(I8498))</f>
        <v/>
      </c>
      <c r="Y8498" s="6">
        <f>IF(V8498&lt;&gt;"",IFERROR(INDEX(federal_program_name_lookup,MATCH(V8498,aln_lookup,0)),""),"")</f>
        <v/>
      </c>
    </row>
    <row r="8499">
      <c r="A8499" s="6">
        <f>IF(B8499&lt;&gt;"", "AWARD-"&amp;TEXT(ROW()-1,"0000"), "")</f>
        <v/>
      </c>
      <c r="B8499" s="7" t="n"/>
      <c r="C8499" s="7" t="n"/>
      <c r="D8499" s="7" t="n"/>
      <c r="E8499" s="8" t="n"/>
      <c r="F8499" s="9" t="n"/>
      <c r="G8499" s="8" t="n"/>
      <c r="H8499" s="8" t="n"/>
      <c r="I8499" s="8" t="n"/>
      <c r="J8499" s="10">
        <f>IF(A8499="",0,SUMIFS(amount_expended,cfda_key,V8499))</f>
        <v/>
      </c>
      <c r="K8499" s="10">
        <f>IF(G8499="OTHER CLUSTER NOT LISTED ABOVE",SUMIFS(amount_expended,uniform_other_cluster_name,X8499), IF(AND(OR(G8499="N/A",G8499=""),H8499=""),0,IF(G8499="STATE CLUSTER",SUMIFS(amount_expended,uniform_state_cluster_name,W8499),SUMIFS(amount_expended,cluster_name,G8499))))</f>
        <v/>
      </c>
      <c r="L8499" s="8" t="n"/>
      <c r="M8499" s="7" t="n"/>
      <c r="N8499" s="8" t="n"/>
      <c r="O8499" s="7" t="n"/>
      <c r="P8499" s="7" t="n"/>
      <c r="Q8499" s="8" t="n"/>
      <c r="R8499" s="9" t="n"/>
      <c r="S8499" s="8" t="n"/>
      <c r="T8499" s="8" t="n"/>
      <c r="U8499" s="8" t="n"/>
      <c r="V8499" s="11">
        <f>IF(OR(B8499="",C8499=""),"",CONCATENATE(B8499,".",C8499))</f>
        <v/>
      </c>
      <c r="W8499" s="6">
        <f>UPPER(TRIM(H8499))</f>
        <v/>
      </c>
      <c r="X8499" s="6">
        <f>UPPER(TRIM(I8499))</f>
        <v/>
      </c>
      <c r="Y8499" s="6">
        <f>IF(V8499&lt;&gt;"",IFERROR(INDEX(federal_program_name_lookup,MATCH(V8499,aln_lookup,0)),""),"")</f>
        <v/>
      </c>
    </row>
    <row r="8500">
      <c r="A8500" s="6">
        <f>IF(B8500&lt;&gt;"", "AWARD-"&amp;TEXT(ROW()-1,"0000"), "")</f>
        <v/>
      </c>
      <c r="B8500" s="7" t="n"/>
      <c r="C8500" s="7" t="n"/>
      <c r="D8500" s="7" t="n"/>
      <c r="E8500" s="8" t="n"/>
      <c r="F8500" s="9" t="n"/>
      <c r="G8500" s="8" t="n"/>
      <c r="H8500" s="8" t="n"/>
      <c r="I8500" s="8" t="n"/>
      <c r="J8500" s="10">
        <f>IF(A8500="",0,SUMIFS(amount_expended,cfda_key,V8500))</f>
        <v/>
      </c>
      <c r="K8500" s="10">
        <f>IF(G8500="OTHER CLUSTER NOT LISTED ABOVE",SUMIFS(amount_expended,uniform_other_cluster_name,X8500), IF(AND(OR(G8500="N/A",G8500=""),H8500=""),0,IF(G8500="STATE CLUSTER",SUMIFS(amount_expended,uniform_state_cluster_name,W8500),SUMIFS(amount_expended,cluster_name,G8500))))</f>
        <v/>
      </c>
      <c r="L8500" s="8" t="n"/>
      <c r="M8500" s="7" t="n"/>
      <c r="N8500" s="8" t="n"/>
      <c r="O8500" s="7" t="n"/>
      <c r="P8500" s="7" t="n"/>
      <c r="Q8500" s="8" t="n"/>
      <c r="R8500" s="9" t="n"/>
      <c r="S8500" s="8" t="n"/>
      <c r="T8500" s="8" t="n"/>
      <c r="U8500" s="8" t="n"/>
      <c r="V8500" s="11">
        <f>IF(OR(B8500="",C8500=""),"",CONCATENATE(B8500,".",C8500))</f>
        <v/>
      </c>
      <c r="W8500" s="6">
        <f>UPPER(TRIM(H8500))</f>
        <v/>
      </c>
      <c r="X8500" s="6">
        <f>UPPER(TRIM(I8500))</f>
        <v/>
      </c>
      <c r="Y8500" s="6">
        <f>IF(V8500&lt;&gt;"",IFERROR(INDEX(federal_program_name_lookup,MATCH(V8500,aln_lookup,0)),""),"")</f>
        <v/>
      </c>
    </row>
    <row r="8501">
      <c r="A8501" s="6">
        <f>IF(B8501&lt;&gt;"", "AWARD-"&amp;TEXT(ROW()-1,"0000"), "")</f>
        <v/>
      </c>
      <c r="B8501" s="7" t="n"/>
      <c r="C8501" s="7" t="n"/>
      <c r="D8501" s="7" t="n"/>
      <c r="E8501" s="8" t="n"/>
      <c r="F8501" s="9" t="n"/>
      <c r="G8501" s="8" t="n"/>
      <c r="H8501" s="8" t="n"/>
      <c r="I8501" s="8" t="n"/>
      <c r="J8501" s="10">
        <f>IF(A8501="",0,SUMIFS(amount_expended,cfda_key,V8501))</f>
        <v/>
      </c>
      <c r="K8501" s="10">
        <f>IF(G8501="OTHER CLUSTER NOT LISTED ABOVE",SUMIFS(amount_expended,uniform_other_cluster_name,X8501), IF(AND(OR(G8501="N/A",G8501=""),H8501=""),0,IF(G8501="STATE CLUSTER",SUMIFS(amount_expended,uniform_state_cluster_name,W8501),SUMIFS(amount_expended,cluster_name,G8501))))</f>
        <v/>
      </c>
      <c r="L8501" s="8" t="n"/>
      <c r="M8501" s="7" t="n"/>
      <c r="N8501" s="8" t="n"/>
      <c r="O8501" s="7" t="n"/>
      <c r="P8501" s="7" t="n"/>
      <c r="Q8501" s="8" t="n"/>
      <c r="R8501" s="9" t="n"/>
      <c r="S8501" s="8" t="n"/>
      <c r="T8501" s="8" t="n"/>
      <c r="U8501" s="8" t="n"/>
      <c r="V8501" s="11">
        <f>IF(OR(B8501="",C8501=""),"",CONCATENATE(B8501,".",C8501))</f>
        <v/>
      </c>
      <c r="W8501" s="6">
        <f>UPPER(TRIM(H8501))</f>
        <v/>
      </c>
      <c r="X8501" s="6">
        <f>UPPER(TRIM(I8501))</f>
        <v/>
      </c>
      <c r="Y8501" s="6">
        <f>IF(V8501&lt;&gt;"",IFERROR(INDEX(federal_program_name_lookup,MATCH(V8501,aln_lookup,0)),""),"")</f>
        <v/>
      </c>
    </row>
    <row r="8502">
      <c r="A8502" s="6">
        <f>IF(B8502&lt;&gt;"", "AWARD-"&amp;TEXT(ROW()-1,"0000"), "")</f>
        <v/>
      </c>
      <c r="B8502" s="7" t="n"/>
      <c r="C8502" s="7" t="n"/>
      <c r="D8502" s="7" t="n"/>
      <c r="E8502" s="8" t="n"/>
      <c r="F8502" s="9" t="n"/>
      <c r="G8502" s="8" t="n"/>
      <c r="H8502" s="8" t="n"/>
      <c r="I8502" s="8" t="n"/>
      <c r="J8502" s="10">
        <f>IF(A8502="",0,SUMIFS(amount_expended,cfda_key,V8502))</f>
        <v/>
      </c>
      <c r="K8502" s="10">
        <f>IF(G8502="OTHER CLUSTER NOT LISTED ABOVE",SUMIFS(amount_expended,uniform_other_cluster_name,X8502), IF(AND(OR(G8502="N/A",G8502=""),H8502=""),0,IF(G8502="STATE CLUSTER",SUMIFS(amount_expended,uniform_state_cluster_name,W8502),SUMIFS(amount_expended,cluster_name,G8502))))</f>
        <v/>
      </c>
      <c r="L8502" s="8" t="n"/>
      <c r="M8502" s="7" t="n"/>
      <c r="N8502" s="8" t="n"/>
      <c r="O8502" s="7" t="n"/>
      <c r="P8502" s="7" t="n"/>
      <c r="Q8502" s="8" t="n"/>
      <c r="R8502" s="9" t="n"/>
      <c r="S8502" s="8" t="n"/>
      <c r="T8502" s="8" t="n"/>
      <c r="U8502" s="8" t="n"/>
      <c r="V8502" s="11">
        <f>IF(OR(B8502="",C8502=""),"",CONCATENATE(B8502,".",C8502))</f>
        <v/>
      </c>
      <c r="W8502" s="6">
        <f>UPPER(TRIM(H8502))</f>
        <v/>
      </c>
      <c r="X8502" s="6">
        <f>UPPER(TRIM(I8502))</f>
        <v/>
      </c>
      <c r="Y8502" s="6">
        <f>IF(V8502&lt;&gt;"",IFERROR(INDEX(federal_program_name_lookup,MATCH(V8502,aln_lookup,0)),""),"")</f>
        <v/>
      </c>
    </row>
    <row r="8503">
      <c r="A8503" s="6">
        <f>IF(B8503&lt;&gt;"", "AWARD-"&amp;TEXT(ROW()-1,"0000"), "")</f>
        <v/>
      </c>
      <c r="B8503" s="7" t="n"/>
      <c r="C8503" s="7" t="n"/>
      <c r="D8503" s="7" t="n"/>
      <c r="E8503" s="8" t="n"/>
      <c r="F8503" s="9" t="n"/>
      <c r="G8503" s="8" t="n"/>
      <c r="H8503" s="8" t="n"/>
      <c r="I8503" s="8" t="n"/>
      <c r="J8503" s="10">
        <f>IF(A8503="",0,SUMIFS(amount_expended,cfda_key,V8503))</f>
        <v/>
      </c>
      <c r="K8503" s="10">
        <f>IF(G8503="OTHER CLUSTER NOT LISTED ABOVE",SUMIFS(amount_expended,uniform_other_cluster_name,X8503), IF(AND(OR(G8503="N/A",G8503=""),H8503=""),0,IF(G8503="STATE CLUSTER",SUMIFS(amount_expended,uniform_state_cluster_name,W8503),SUMIFS(amount_expended,cluster_name,G8503))))</f>
        <v/>
      </c>
      <c r="L8503" s="8" t="n"/>
      <c r="M8503" s="7" t="n"/>
      <c r="N8503" s="8" t="n"/>
      <c r="O8503" s="7" t="n"/>
      <c r="P8503" s="7" t="n"/>
      <c r="Q8503" s="8" t="n"/>
      <c r="R8503" s="9" t="n"/>
      <c r="S8503" s="8" t="n"/>
      <c r="T8503" s="8" t="n"/>
      <c r="U8503" s="8" t="n"/>
      <c r="V8503" s="11">
        <f>IF(OR(B8503="",C8503=""),"",CONCATENATE(B8503,".",C8503))</f>
        <v/>
      </c>
      <c r="W8503" s="6">
        <f>UPPER(TRIM(H8503))</f>
        <v/>
      </c>
      <c r="X8503" s="6">
        <f>UPPER(TRIM(I8503))</f>
        <v/>
      </c>
      <c r="Y8503" s="6">
        <f>IF(V8503&lt;&gt;"",IFERROR(INDEX(federal_program_name_lookup,MATCH(V8503,aln_lookup,0)),""),"")</f>
        <v/>
      </c>
    </row>
    <row r="8504">
      <c r="A8504" s="6">
        <f>IF(B8504&lt;&gt;"", "AWARD-"&amp;TEXT(ROW()-1,"0000"), "")</f>
        <v/>
      </c>
      <c r="B8504" s="7" t="n"/>
      <c r="C8504" s="7" t="n"/>
      <c r="D8504" s="7" t="n"/>
      <c r="E8504" s="8" t="n"/>
      <c r="F8504" s="9" t="n"/>
      <c r="G8504" s="8" t="n"/>
      <c r="H8504" s="8" t="n"/>
      <c r="I8504" s="8" t="n"/>
      <c r="J8504" s="10">
        <f>IF(A8504="",0,SUMIFS(amount_expended,cfda_key,V8504))</f>
        <v/>
      </c>
      <c r="K8504" s="10">
        <f>IF(G8504="OTHER CLUSTER NOT LISTED ABOVE",SUMIFS(amount_expended,uniform_other_cluster_name,X8504), IF(AND(OR(G8504="N/A",G8504=""),H8504=""),0,IF(G8504="STATE CLUSTER",SUMIFS(amount_expended,uniform_state_cluster_name,W8504),SUMIFS(amount_expended,cluster_name,G8504))))</f>
        <v/>
      </c>
      <c r="L8504" s="8" t="n"/>
      <c r="M8504" s="7" t="n"/>
      <c r="N8504" s="8" t="n"/>
      <c r="O8504" s="7" t="n"/>
      <c r="P8504" s="7" t="n"/>
      <c r="Q8504" s="8" t="n"/>
      <c r="R8504" s="9" t="n"/>
      <c r="S8504" s="8" t="n"/>
      <c r="T8504" s="8" t="n"/>
      <c r="U8504" s="8" t="n"/>
      <c r="V8504" s="11">
        <f>IF(OR(B8504="",C8504=""),"",CONCATENATE(B8504,".",C8504))</f>
        <v/>
      </c>
      <c r="W8504" s="6">
        <f>UPPER(TRIM(H8504))</f>
        <v/>
      </c>
      <c r="X8504" s="6">
        <f>UPPER(TRIM(I8504))</f>
        <v/>
      </c>
      <c r="Y8504" s="6">
        <f>IF(V8504&lt;&gt;"",IFERROR(INDEX(federal_program_name_lookup,MATCH(V8504,aln_lookup,0)),""),"")</f>
        <v/>
      </c>
    </row>
    <row r="8505">
      <c r="A8505" s="6">
        <f>IF(B8505&lt;&gt;"", "AWARD-"&amp;TEXT(ROW()-1,"0000"), "")</f>
        <v/>
      </c>
      <c r="B8505" s="7" t="n"/>
      <c r="C8505" s="7" t="n"/>
      <c r="D8505" s="7" t="n"/>
      <c r="E8505" s="8" t="n"/>
      <c r="F8505" s="9" t="n"/>
      <c r="G8505" s="8" t="n"/>
      <c r="H8505" s="8" t="n"/>
      <c r="I8505" s="8" t="n"/>
      <c r="J8505" s="10">
        <f>IF(A8505="",0,SUMIFS(amount_expended,cfda_key,V8505))</f>
        <v/>
      </c>
      <c r="K8505" s="10">
        <f>IF(G8505="OTHER CLUSTER NOT LISTED ABOVE",SUMIFS(amount_expended,uniform_other_cluster_name,X8505), IF(AND(OR(G8505="N/A",G8505=""),H8505=""),0,IF(G8505="STATE CLUSTER",SUMIFS(amount_expended,uniform_state_cluster_name,W8505),SUMIFS(amount_expended,cluster_name,G8505))))</f>
        <v/>
      </c>
      <c r="L8505" s="8" t="n"/>
      <c r="M8505" s="7" t="n"/>
      <c r="N8505" s="8" t="n"/>
      <c r="O8505" s="7" t="n"/>
      <c r="P8505" s="7" t="n"/>
      <c r="Q8505" s="8" t="n"/>
      <c r="R8505" s="9" t="n"/>
      <c r="S8505" s="8" t="n"/>
      <c r="T8505" s="8" t="n"/>
      <c r="U8505" s="8" t="n"/>
      <c r="V8505" s="11">
        <f>IF(OR(B8505="",C8505=""),"",CONCATENATE(B8505,".",C8505))</f>
        <v/>
      </c>
      <c r="W8505" s="6">
        <f>UPPER(TRIM(H8505))</f>
        <v/>
      </c>
      <c r="X8505" s="6">
        <f>UPPER(TRIM(I8505))</f>
        <v/>
      </c>
      <c r="Y8505" s="6">
        <f>IF(V8505&lt;&gt;"",IFERROR(INDEX(federal_program_name_lookup,MATCH(V8505,aln_lookup,0)),""),"")</f>
        <v/>
      </c>
    </row>
    <row r="8506">
      <c r="A8506" s="6">
        <f>IF(B8506&lt;&gt;"", "AWARD-"&amp;TEXT(ROW()-1,"0000"), "")</f>
        <v/>
      </c>
      <c r="B8506" s="7" t="n"/>
      <c r="C8506" s="7" t="n"/>
      <c r="D8506" s="7" t="n"/>
      <c r="E8506" s="8" t="n"/>
      <c r="F8506" s="9" t="n"/>
      <c r="G8506" s="8" t="n"/>
      <c r="H8506" s="8" t="n"/>
      <c r="I8506" s="8" t="n"/>
      <c r="J8506" s="10">
        <f>IF(A8506="",0,SUMIFS(amount_expended,cfda_key,V8506))</f>
        <v/>
      </c>
      <c r="K8506" s="10">
        <f>IF(G8506="OTHER CLUSTER NOT LISTED ABOVE",SUMIFS(amount_expended,uniform_other_cluster_name,X8506), IF(AND(OR(G8506="N/A",G8506=""),H8506=""),0,IF(G8506="STATE CLUSTER",SUMIFS(amount_expended,uniform_state_cluster_name,W8506),SUMIFS(amount_expended,cluster_name,G8506))))</f>
        <v/>
      </c>
      <c r="L8506" s="8" t="n"/>
      <c r="M8506" s="7" t="n"/>
      <c r="N8506" s="8" t="n"/>
      <c r="O8506" s="7" t="n"/>
      <c r="P8506" s="7" t="n"/>
      <c r="Q8506" s="8" t="n"/>
      <c r="R8506" s="9" t="n"/>
      <c r="S8506" s="8" t="n"/>
      <c r="T8506" s="8" t="n"/>
      <c r="U8506" s="8" t="n"/>
      <c r="V8506" s="11">
        <f>IF(OR(B8506="",C8506=""),"",CONCATENATE(B8506,".",C8506))</f>
        <v/>
      </c>
      <c r="W8506" s="6">
        <f>UPPER(TRIM(H8506))</f>
        <v/>
      </c>
      <c r="X8506" s="6">
        <f>UPPER(TRIM(I8506))</f>
        <v/>
      </c>
      <c r="Y8506" s="6">
        <f>IF(V8506&lt;&gt;"",IFERROR(INDEX(federal_program_name_lookup,MATCH(V8506,aln_lookup,0)),""),"")</f>
        <v/>
      </c>
    </row>
    <row r="8507">
      <c r="A8507" s="6">
        <f>IF(B8507&lt;&gt;"", "AWARD-"&amp;TEXT(ROW()-1,"0000"), "")</f>
        <v/>
      </c>
      <c r="B8507" s="7" t="n"/>
      <c r="C8507" s="7" t="n"/>
      <c r="D8507" s="7" t="n"/>
      <c r="E8507" s="8" t="n"/>
      <c r="F8507" s="9" t="n"/>
      <c r="G8507" s="8" t="n"/>
      <c r="H8507" s="8" t="n"/>
      <c r="I8507" s="8" t="n"/>
      <c r="J8507" s="10">
        <f>IF(A8507="",0,SUMIFS(amount_expended,cfda_key,V8507))</f>
        <v/>
      </c>
      <c r="K8507" s="10">
        <f>IF(G8507="OTHER CLUSTER NOT LISTED ABOVE",SUMIFS(amount_expended,uniform_other_cluster_name,X8507), IF(AND(OR(G8507="N/A",G8507=""),H8507=""),0,IF(G8507="STATE CLUSTER",SUMIFS(amount_expended,uniform_state_cluster_name,W8507),SUMIFS(amount_expended,cluster_name,G8507))))</f>
        <v/>
      </c>
      <c r="L8507" s="8" t="n"/>
      <c r="M8507" s="7" t="n"/>
      <c r="N8507" s="8" t="n"/>
      <c r="O8507" s="7" t="n"/>
      <c r="P8507" s="7" t="n"/>
      <c r="Q8507" s="8" t="n"/>
      <c r="R8507" s="9" t="n"/>
      <c r="S8507" s="8" t="n"/>
      <c r="T8507" s="8" t="n"/>
      <c r="U8507" s="8" t="n"/>
      <c r="V8507" s="11">
        <f>IF(OR(B8507="",C8507=""),"",CONCATENATE(B8507,".",C8507))</f>
        <v/>
      </c>
      <c r="W8507" s="6">
        <f>UPPER(TRIM(H8507))</f>
        <v/>
      </c>
      <c r="X8507" s="6">
        <f>UPPER(TRIM(I8507))</f>
        <v/>
      </c>
      <c r="Y8507" s="6">
        <f>IF(V8507&lt;&gt;"",IFERROR(INDEX(federal_program_name_lookup,MATCH(V8507,aln_lookup,0)),""),"")</f>
        <v/>
      </c>
    </row>
    <row r="8508">
      <c r="A8508" s="6">
        <f>IF(B8508&lt;&gt;"", "AWARD-"&amp;TEXT(ROW()-1,"0000"), "")</f>
        <v/>
      </c>
      <c r="B8508" s="7" t="n"/>
      <c r="C8508" s="7" t="n"/>
      <c r="D8508" s="7" t="n"/>
      <c r="E8508" s="8" t="n"/>
      <c r="F8508" s="9" t="n"/>
      <c r="G8508" s="8" t="n"/>
      <c r="H8508" s="8" t="n"/>
      <c r="I8508" s="8" t="n"/>
      <c r="J8508" s="10">
        <f>IF(A8508="",0,SUMIFS(amount_expended,cfda_key,V8508))</f>
        <v/>
      </c>
      <c r="K8508" s="10">
        <f>IF(G8508="OTHER CLUSTER NOT LISTED ABOVE",SUMIFS(amount_expended,uniform_other_cluster_name,X8508), IF(AND(OR(G8508="N/A",G8508=""),H8508=""),0,IF(G8508="STATE CLUSTER",SUMIFS(amount_expended,uniform_state_cluster_name,W8508),SUMIFS(amount_expended,cluster_name,G8508))))</f>
        <v/>
      </c>
      <c r="L8508" s="8" t="n"/>
      <c r="M8508" s="7" t="n"/>
      <c r="N8508" s="8" t="n"/>
      <c r="O8508" s="7" t="n"/>
      <c r="P8508" s="7" t="n"/>
      <c r="Q8508" s="8" t="n"/>
      <c r="R8508" s="9" t="n"/>
      <c r="S8508" s="8" t="n"/>
      <c r="T8508" s="8" t="n"/>
      <c r="U8508" s="8" t="n"/>
      <c r="V8508" s="11">
        <f>IF(OR(B8508="",C8508=""),"",CONCATENATE(B8508,".",C8508))</f>
        <v/>
      </c>
      <c r="W8508" s="6">
        <f>UPPER(TRIM(H8508))</f>
        <v/>
      </c>
      <c r="X8508" s="6">
        <f>UPPER(TRIM(I8508))</f>
        <v/>
      </c>
      <c r="Y8508" s="6">
        <f>IF(V8508&lt;&gt;"",IFERROR(INDEX(federal_program_name_lookup,MATCH(V8508,aln_lookup,0)),""),"")</f>
        <v/>
      </c>
    </row>
    <row r="8509">
      <c r="A8509" s="6">
        <f>IF(B8509&lt;&gt;"", "AWARD-"&amp;TEXT(ROW()-1,"0000"), "")</f>
        <v/>
      </c>
      <c r="B8509" s="7" t="n"/>
      <c r="C8509" s="7" t="n"/>
      <c r="D8509" s="7" t="n"/>
      <c r="E8509" s="8" t="n"/>
      <c r="F8509" s="9" t="n"/>
      <c r="G8509" s="8" t="n"/>
      <c r="H8509" s="8" t="n"/>
      <c r="I8509" s="8" t="n"/>
      <c r="J8509" s="10">
        <f>IF(A8509="",0,SUMIFS(amount_expended,cfda_key,V8509))</f>
        <v/>
      </c>
      <c r="K8509" s="10">
        <f>IF(G8509="OTHER CLUSTER NOT LISTED ABOVE",SUMIFS(amount_expended,uniform_other_cluster_name,X8509), IF(AND(OR(G8509="N/A",G8509=""),H8509=""),0,IF(G8509="STATE CLUSTER",SUMIFS(amount_expended,uniform_state_cluster_name,W8509),SUMIFS(amount_expended,cluster_name,G8509))))</f>
        <v/>
      </c>
      <c r="L8509" s="8" t="n"/>
      <c r="M8509" s="7" t="n"/>
      <c r="N8509" s="8" t="n"/>
      <c r="O8509" s="7" t="n"/>
      <c r="P8509" s="7" t="n"/>
      <c r="Q8509" s="8" t="n"/>
      <c r="R8509" s="9" t="n"/>
      <c r="S8509" s="8" t="n"/>
      <c r="T8509" s="8" t="n"/>
      <c r="U8509" s="8" t="n"/>
      <c r="V8509" s="11">
        <f>IF(OR(B8509="",C8509=""),"",CONCATENATE(B8509,".",C8509))</f>
        <v/>
      </c>
      <c r="W8509" s="6">
        <f>UPPER(TRIM(H8509))</f>
        <v/>
      </c>
      <c r="X8509" s="6">
        <f>UPPER(TRIM(I8509))</f>
        <v/>
      </c>
      <c r="Y8509" s="6">
        <f>IF(V8509&lt;&gt;"",IFERROR(INDEX(federal_program_name_lookup,MATCH(V8509,aln_lookup,0)),""),"")</f>
        <v/>
      </c>
    </row>
    <row r="8510">
      <c r="A8510" s="6">
        <f>IF(B8510&lt;&gt;"", "AWARD-"&amp;TEXT(ROW()-1,"0000"), "")</f>
        <v/>
      </c>
      <c r="B8510" s="7" t="n"/>
      <c r="C8510" s="7" t="n"/>
      <c r="D8510" s="7" t="n"/>
      <c r="E8510" s="8" t="n"/>
      <c r="F8510" s="9" t="n"/>
      <c r="G8510" s="8" t="n"/>
      <c r="H8510" s="8" t="n"/>
      <c r="I8510" s="8" t="n"/>
      <c r="J8510" s="10">
        <f>IF(A8510="",0,SUMIFS(amount_expended,cfda_key,V8510))</f>
        <v/>
      </c>
      <c r="K8510" s="10">
        <f>IF(G8510="OTHER CLUSTER NOT LISTED ABOVE",SUMIFS(amount_expended,uniform_other_cluster_name,X8510), IF(AND(OR(G8510="N/A",G8510=""),H8510=""),0,IF(G8510="STATE CLUSTER",SUMIFS(amount_expended,uniform_state_cluster_name,W8510),SUMIFS(amount_expended,cluster_name,G8510))))</f>
        <v/>
      </c>
      <c r="L8510" s="8" t="n"/>
      <c r="M8510" s="7" t="n"/>
      <c r="N8510" s="8" t="n"/>
      <c r="O8510" s="7" t="n"/>
      <c r="P8510" s="7" t="n"/>
      <c r="Q8510" s="8" t="n"/>
      <c r="R8510" s="9" t="n"/>
      <c r="S8510" s="8" t="n"/>
      <c r="T8510" s="8" t="n"/>
      <c r="U8510" s="8" t="n"/>
      <c r="V8510" s="11">
        <f>IF(OR(B8510="",C8510=""),"",CONCATENATE(B8510,".",C8510))</f>
        <v/>
      </c>
      <c r="W8510" s="6">
        <f>UPPER(TRIM(H8510))</f>
        <v/>
      </c>
      <c r="X8510" s="6">
        <f>UPPER(TRIM(I8510))</f>
        <v/>
      </c>
      <c r="Y8510" s="6">
        <f>IF(V8510&lt;&gt;"",IFERROR(INDEX(federal_program_name_lookup,MATCH(V8510,aln_lookup,0)),""),"")</f>
        <v/>
      </c>
    </row>
    <row r="8511">
      <c r="A8511" s="6">
        <f>IF(B8511&lt;&gt;"", "AWARD-"&amp;TEXT(ROW()-1,"0000"), "")</f>
        <v/>
      </c>
      <c r="B8511" s="7" t="n"/>
      <c r="C8511" s="7" t="n"/>
      <c r="D8511" s="7" t="n"/>
      <c r="E8511" s="8" t="n"/>
      <c r="F8511" s="9" t="n"/>
      <c r="G8511" s="8" t="n"/>
      <c r="H8511" s="8" t="n"/>
      <c r="I8511" s="8" t="n"/>
      <c r="J8511" s="10">
        <f>IF(A8511="",0,SUMIFS(amount_expended,cfda_key,V8511))</f>
        <v/>
      </c>
      <c r="K8511" s="10">
        <f>IF(G8511="OTHER CLUSTER NOT LISTED ABOVE",SUMIFS(amount_expended,uniform_other_cluster_name,X8511), IF(AND(OR(G8511="N/A",G8511=""),H8511=""),0,IF(G8511="STATE CLUSTER",SUMIFS(amount_expended,uniform_state_cluster_name,W8511),SUMIFS(amount_expended,cluster_name,G8511))))</f>
        <v/>
      </c>
      <c r="L8511" s="8" t="n"/>
      <c r="M8511" s="7" t="n"/>
      <c r="N8511" s="8" t="n"/>
      <c r="O8511" s="7" t="n"/>
      <c r="P8511" s="7" t="n"/>
      <c r="Q8511" s="8" t="n"/>
      <c r="R8511" s="9" t="n"/>
      <c r="S8511" s="8" t="n"/>
      <c r="T8511" s="8" t="n"/>
      <c r="U8511" s="8" t="n"/>
      <c r="V8511" s="11">
        <f>IF(OR(B8511="",C8511=""),"",CONCATENATE(B8511,".",C8511))</f>
        <v/>
      </c>
      <c r="W8511" s="6">
        <f>UPPER(TRIM(H8511))</f>
        <v/>
      </c>
      <c r="X8511" s="6">
        <f>UPPER(TRIM(I8511))</f>
        <v/>
      </c>
      <c r="Y8511" s="6">
        <f>IF(V8511&lt;&gt;"",IFERROR(INDEX(federal_program_name_lookup,MATCH(V8511,aln_lookup,0)),""),"")</f>
        <v/>
      </c>
    </row>
    <row r="8512">
      <c r="A8512" s="6">
        <f>IF(B8512&lt;&gt;"", "AWARD-"&amp;TEXT(ROW()-1,"0000"), "")</f>
        <v/>
      </c>
      <c r="B8512" s="7" t="n"/>
      <c r="C8512" s="7" t="n"/>
      <c r="D8512" s="7" t="n"/>
      <c r="E8512" s="8" t="n"/>
      <c r="F8512" s="9" t="n"/>
      <c r="G8512" s="8" t="n"/>
      <c r="H8512" s="8" t="n"/>
      <c r="I8512" s="8" t="n"/>
      <c r="J8512" s="10">
        <f>IF(A8512="",0,SUMIFS(amount_expended,cfda_key,V8512))</f>
        <v/>
      </c>
      <c r="K8512" s="10">
        <f>IF(G8512="OTHER CLUSTER NOT LISTED ABOVE",SUMIFS(amount_expended,uniform_other_cluster_name,X8512), IF(AND(OR(G8512="N/A",G8512=""),H8512=""),0,IF(G8512="STATE CLUSTER",SUMIFS(amount_expended,uniform_state_cluster_name,W8512),SUMIFS(amount_expended,cluster_name,G8512))))</f>
        <v/>
      </c>
      <c r="L8512" s="8" t="n"/>
      <c r="M8512" s="7" t="n"/>
      <c r="N8512" s="8" t="n"/>
      <c r="O8512" s="7" t="n"/>
      <c r="P8512" s="7" t="n"/>
      <c r="Q8512" s="8" t="n"/>
      <c r="R8512" s="9" t="n"/>
      <c r="S8512" s="8" t="n"/>
      <c r="T8512" s="8" t="n"/>
      <c r="U8512" s="8" t="n"/>
      <c r="V8512" s="11">
        <f>IF(OR(B8512="",C8512=""),"",CONCATENATE(B8512,".",C8512))</f>
        <v/>
      </c>
      <c r="W8512" s="6">
        <f>UPPER(TRIM(H8512))</f>
        <v/>
      </c>
      <c r="X8512" s="6">
        <f>UPPER(TRIM(I8512))</f>
        <v/>
      </c>
      <c r="Y8512" s="6">
        <f>IF(V8512&lt;&gt;"",IFERROR(INDEX(federal_program_name_lookup,MATCH(V8512,aln_lookup,0)),""),"")</f>
        <v/>
      </c>
    </row>
    <row r="8513">
      <c r="A8513" s="6">
        <f>IF(B8513&lt;&gt;"", "AWARD-"&amp;TEXT(ROW()-1,"0000"), "")</f>
        <v/>
      </c>
      <c r="B8513" s="7" t="n"/>
      <c r="C8513" s="7" t="n"/>
      <c r="D8513" s="7" t="n"/>
      <c r="E8513" s="8" t="n"/>
      <c r="F8513" s="9" t="n"/>
      <c r="G8513" s="8" t="n"/>
      <c r="H8513" s="8" t="n"/>
      <c r="I8513" s="8" t="n"/>
      <c r="J8513" s="10">
        <f>IF(A8513="",0,SUMIFS(amount_expended,cfda_key,V8513))</f>
        <v/>
      </c>
      <c r="K8513" s="10">
        <f>IF(G8513="OTHER CLUSTER NOT LISTED ABOVE",SUMIFS(amount_expended,uniform_other_cluster_name,X8513), IF(AND(OR(G8513="N/A",G8513=""),H8513=""),0,IF(G8513="STATE CLUSTER",SUMIFS(amount_expended,uniform_state_cluster_name,W8513),SUMIFS(amount_expended,cluster_name,G8513))))</f>
        <v/>
      </c>
      <c r="L8513" s="8" t="n"/>
      <c r="M8513" s="7" t="n"/>
      <c r="N8513" s="8" t="n"/>
      <c r="O8513" s="7" t="n"/>
      <c r="P8513" s="7" t="n"/>
      <c r="Q8513" s="8" t="n"/>
      <c r="R8513" s="9" t="n"/>
      <c r="S8513" s="8" t="n"/>
      <c r="T8513" s="8" t="n"/>
      <c r="U8513" s="8" t="n"/>
      <c r="V8513" s="11">
        <f>IF(OR(B8513="",C8513=""),"",CONCATENATE(B8513,".",C8513))</f>
        <v/>
      </c>
      <c r="W8513" s="6">
        <f>UPPER(TRIM(H8513))</f>
        <v/>
      </c>
      <c r="X8513" s="6">
        <f>UPPER(TRIM(I8513))</f>
        <v/>
      </c>
      <c r="Y8513" s="6">
        <f>IF(V8513&lt;&gt;"",IFERROR(INDEX(federal_program_name_lookup,MATCH(V8513,aln_lookup,0)),""),"")</f>
        <v/>
      </c>
    </row>
    <row r="8514">
      <c r="A8514" s="6">
        <f>IF(B8514&lt;&gt;"", "AWARD-"&amp;TEXT(ROW()-1,"0000"), "")</f>
        <v/>
      </c>
      <c r="B8514" s="7" t="n"/>
      <c r="C8514" s="7" t="n"/>
      <c r="D8514" s="7" t="n"/>
      <c r="E8514" s="8" t="n"/>
      <c r="F8514" s="9" t="n"/>
      <c r="G8514" s="8" t="n"/>
      <c r="H8514" s="8" t="n"/>
      <c r="I8514" s="8" t="n"/>
      <c r="J8514" s="10">
        <f>IF(A8514="",0,SUMIFS(amount_expended,cfda_key,V8514))</f>
        <v/>
      </c>
      <c r="K8514" s="10">
        <f>IF(G8514="OTHER CLUSTER NOT LISTED ABOVE",SUMIFS(amount_expended,uniform_other_cluster_name,X8514), IF(AND(OR(G8514="N/A",G8514=""),H8514=""),0,IF(G8514="STATE CLUSTER",SUMIFS(amount_expended,uniform_state_cluster_name,W8514),SUMIFS(amount_expended,cluster_name,G8514))))</f>
        <v/>
      </c>
      <c r="L8514" s="8" t="n"/>
      <c r="M8514" s="7" t="n"/>
      <c r="N8514" s="8" t="n"/>
      <c r="O8514" s="7" t="n"/>
      <c r="P8514" s="7" t="n"/>
      <c r="Q8514" s="8" t="n"/>
      <c r="R8514" s="9" t="n"/>
      <c r="S8514" s="8" t="n"/>
      <c r="T8514" s="8" t="n"/>
      <c r="U8514" s="8" t="n"/>
      <c r="V8514" s="11">
        <f>IF(OR(B8514="",C8514=""),"",CONCATENATE(B8514,".",C8514))</f>
        <v/>
      </c>
      <c r="W8514" s="6">
        <f>UPPER(TRIM(H8514))</f>
        <v/>
      </c>
      <c r="X8514" s="6">
        <f>UPPER(TRIM(I8514))</f>
        <v/>
      </c>
      <c r="Y8514" s="6">
        <f>IF(V8514&lt;&gt;"",IFERROR(INDEX(federal_program_name_lookup,MATCH(V8514,aln_lookup,0)),""),"")</f>
        <v/>
      </c>
    </row>
    <row r="8515">
      <c r="A8515" s="6">
        <f>IF(B8515&lt;&gt;"", "AWARD-"&amp;TEXT(ROW()-1,"0000"), "")</f>
        <v/>
      </c>
      <c r="B8515" s="7" t="n"/>
      <c r="C8515" s="7" t="n"/>
      <c r="D8515" s="7" t="n"/>
      <c r="E8515" s="8" t="n"/>
      <c r="F8515" s="9" t="n"/>
      <c r="G8515" s="8" t="n"/>
      <c r="H8515" s="8" t="n"/>
      <c r="I8515" s="8" t="n"/>
      <c r="J8515" s="10">
        <f>IF(A8515="",0,SUMIFS(amount_expended,cfda_key,V8515))</f>
        <v/>
      </c>
      <c r="K8515" s="10">
        <f>IF(G8515="OTHER CLUSTER NOT LISTED ABOVE",SUMIFS(amount_expended,uniform_other_cluster_name,X8515), IF(AND(OR(G8515="N/A",G8515=""),H8515=""),0,IF(G8515="STATE CLUSTER",SUMIFS(amount_expended,uniform_state_cluster_name,W8515),SUMIFS(amount_expended,cluster_name,G8515))))</f>
        <v/>
      </c>
      <c r="L8515" s="8" t="n"/>
      <c r="M8515" s="7" t="n"/>
      <c r="N8515" s="8" t="n"/>
      <c r="O8515" s="7" t="n"/>
      <c r="P8515" s="7" t="n"/>
      <c r="Q8515" s="8" t="n"/>
      <c r="R8515" s="9" t="n"/>
      <c r="S8515" s="8" t="n"/>
      <c r="T8515" s="8" t="n"/>
      <c r="U8515" s="8" t="n"/>
      <c r="V8515" s="11">
        <f>IF(OR(B8515="",C8515=""),"",CONCATENATE(B8515,".",C8515))</f>
        <v/>
      </c>
      <c r="W8515" s="6">
        <f>UPPER(TRIM(H8515))</f>
        <v/>
      </c>
      <c r="X8515" s="6">
        <f>UPPER(TRIM(I8515))</f>
        <v/>
      </c>
      <c r="Y8515" s="6">
        <f>IF(V8515&lt;&gt;"",IFERROR(INDEX(federal_program_name_lookup,MATCH(V8515,aln_lookup,0)),""),"")</f>
        <v/>
      </c>
    </row>
    <row r="8516">
      <c r="A8516" s="6">
        <f>IF(B8516&lt;&gt;"", "AWARD-"&amp;TEXT(ROW()-1,"0000"), "")</f>
        <v/>
      </c>
      <c r="B8516" s="7" t="n"/>
      <c r="C8516" s="7" t="n"/>
      <c r="D8516" s="7" t="n"/>
      <c r="E8516" s="8" t="n"/>
      <c r="F8516" s="9" t="n"/>
      <c r="G8516" s="8" t="n"/>
      <c r="H8516" s="8" t="n"/>
      <c r="I8516" s="8" t="n"/>
      <c r="J8516" s="10">
        <f>IF(A8516="",0,SUMIFS(amount_expended,cfda_key,V8516))</f>
        <v/>
      </c>
      <c r="K8516" s="10">
        <f>IF(G8516="OTHER CLUSTER NOT LISTED ABOVE",SUMIFS(amount_expended,uniform_other_cluster_name,X8516), IF(AND(OR(G8516="N/A",G8516=""),H8516=""),0,IF(G8516="STATE CLUSTER",SUMIFS(amount_expended,uniform_state_cluster_name,W8516),SUMIFS(amount_expended,cluster_name,G8516))))</f>
        <v/>
      </c>
      <c r="L8516" s="8" t="n"/>
      <c r="M8516" s="7" t="n"/>
      <c r="N8516" s="8" t="n"/>
      <c r="O8516" s="7" t="n"/>
      <c r="P8516" s="7" t="n"/>
      <c r="Q8516" s="8" t="n"/>
      <c r="R8516" s="9" t="n"/>
      <c r="S8516" s="8" t="n"/>
      <c r="T8516" s="8" t="n"/>
      <c r="U8516" s="8" t="n"/>
      <c r="V8516" s="11">
        <f>IF(OR(B8516="",C8516=""),"",CONCATENATE(B8516,".",C8516))</f>
        <v/>
      </c>
      <c r="W8516" s="6">
        <f>UPPER(TRIM(H8516))</f>
        <v/>
      </c>
      <c r="X8516" s="6">
        <f>UPPER(TRIM(I8516))</f>
        <v/>
      </c>
      <c r="Y8516" s="6">
        <f>IF(V8516&lt;&gt;"",IFERROR(INDEX(federal_program_name_lookup,MATCH(V8516,aln_lookup,0)),""),"")</f>
        <v/>
      </c>
    </row>
    <row r="8517">
      <c r="A8517" s="6">
        <f>IF(B8517&lt;&gt;"", "AWARD-"&amp;TEXT(ROW()-1,"0000"), "")</f>
        <v/>
      </c>
      <c r="B8517" s="7" t="n"/>
      <c r="C8517" s="7" t="n"/>
      <c r="D8517" s="7" t="n"/>
      <c r="E8517" s="8" t="n"/>
      <c r="F8517" s="9" t="n"/>
      <c r="G8517" s="8" t="n"/>
      <c r="H8517" s="8" t="n"/>
      <c r="I8517" s="8" t="n"/>
      <c r="J8517" s="10">
        <f>IF(A8517="",0,SUMIFS(amount_expended,cfda_key,V8517))</f>
        <v/>
      </c>
      <c r="K8517" s="10">
        <f>IF(G8517="OTHER CLUSTER NOT LISTED ABOVE",SUMIFS(amount_expended,uniform_other_cluster_name,X8517), IF(AND(OR(G8517="N/A",G8517=""),H8517=""),0,IF(G8517="STATE CLUSTER",SUMIFS(amount_expended,uniform_state_cluster_name,W8517),SUMIFS(amount_expended,cluster_name,G8517))))</f>
        <v/>
      </c>
      <c r="L8517" s="8" t="n"/>
      <c r="M8517" s="7" t="n"/>
      <c r="N8517" s="8" t="n"/>
      <c r="O8517" s="7" t="n"/>
      <c r="P8517" s="7" t="n"/>
      <c r="Q8517" s="8" t="n"/>
      <c r="R8517" s="9" t="n"/>
      <c r="S8517" s="8" t="n"/>
      <c r="T8517" s="8" t="n"/>
      <c r="U8517" s="8" t="n"/>
      <c r="V8517" s="11">
        <f>IF(OR(B8517="",C8517=""),"",CONCATENATE(B8517,".",C8517))</f>
        <v/>
      </c>
      <c r="W8517" s="6">
        <f>UPPER(TRIM(H8517))</f>
        <v/>
      </c>
      <c r="X8517" s="6">
        <f>UPPER(TRIM(I8517))</f>
        <v/>
      </c>
      <c r="Y8517" s="6">
        <f>IF(V8517&lt;&gt;"",IFERROR(INDEX(federal_program_name_lookup,MATCH(V8517,aln_lookup,0)),""),"")</f>
        <v/>
      </c>
    </row>
    <row r="8518">
      <c r="A8518" s="6">
        <f>IF(B8518&lt;&gt;"", "AWARD-"&amp;TEXT(ROW()-1,"0000"), "")</f>
        <v/>
      </c>
      <c r="B8518" s="7" t="n"/>
      <c r="C8518" s="7" t="n"/>
      <c r="D8518" s="7" t="n"/>
      <c r="E8518" s="8" t="n"/>
      <c r="F8518" s="9" t="n"/>
      <c r="G8518" s="8" t="n"/>
      <c r="H8518" s="8" t="n"/>
      <c r="I8518" s="8" t="n"/>
      <c r="J8518" s="10">
        <f>IF(A8518="",0,SUMIFS(amount_expended,cfda_key,V8518))</f>
        <v/>
      </c>
      <c r="K8518" s="10">
        <f>IF(G8518="OTHER CLUSTER NOT LISTED ABOVE",SUMIFS(amount_expended,uniform_other_cluster_name,X8518), IF(AND(OR(G8518="N/A",G8518=""),H8518=""),0,IF(G8518="STATE CLUSTER",SUMIFS(amount_expended,uniform_state_cluster_name,W8518),SUMIFS(amount_expended,cluster_name,G8518))))</f>
        <v/>
      </c>
      <c r="L8518" s="8" t="n"/>
      <c r="M8518" s="7" t="n"/>
      <c r="N8518" s="8" t="n"/>
      <c r="O8518" s="7" t="n"/>
      <c r="P8518" s="7" t="n"/>
      <c r="Q8518" s="8" t="n"/>
      <c r="R8518" s="9" t="n"/>
      <c r="S8518" s="8" t="n"/>
      <c r="T8518" s="8" t="n"/>
      <c r="U8518" s="8" t="n"/>
      <c r="V8518" s="11">
        <f>IF(OR(B8518="",C8518=""),"",CONCATENATE(B8518,".",C8518))</f>
        <v/>
      </c>
      <c r="W8518" s="6">
        <f>UPPER(TRIM(H8518))</f>
        <v/>
      </c>
      <c r="X8518" s="6">
        <f>UPPER(TRIM(I8518))</f>
        <v/>
      </c>
      <c r="Y8518" s="6">
        <f>IF(V8518&lt;&gt;"",IFERROR(INDEX(federal_program_name_lookup,MATCH(V8518,aln_lookup,0)),""),"")</f>
        <v/>
      </c>
    </row>
    <row r="8519">
      <c r="A8519" s="6">
        <f>IF(B8519&lt;&gt;"", "AWARD-"&amp;TEXT(ROW()-1,"0000"), "")</f>
        <v/>
      </c>
      <c r="B8519" s="7" t="n"/>
      <c r="C8519" s="7" t="n"/>
      <c r="D8519" s="7" t="n"/>
      <c r="E8519" s="8" t="n"/>
      <c r="F8519" s="9" t="n"/>
      <c r="G8519" s="8" t="n"/>
      <c r="H8519" s="8" t="n"/>
      <c r="I8519" s="8" t="n"/>
      <c r="J8519" s="10">
        <f>IF(A8519="",0,SUMIFS(amount_expended,cfda_key,V8519))</f>
        <v/>
      </c>
      <c r="K8519" s="10">
        <f>IF(G8519="OTHER CLUSTER NOT LISTED ABOVE",SUMIFS(amount_expended,uniform_other_cluster_name,X8519), IF(AND(OR(G8519="N/A",G8519=""),H8519=""),0,IF(G8519="STATE CLUSTER",SUMIFS(amount_expended,uniform_state_cluster_name,W8519),SUMIFS(amount_expended,cluster_name,G8519))))</f>
        <v/>
      </c>
      <c r="L8519" s="8" t="n"/>
      <c r="M8519" s="7" t="n"/>
      <c r="N8519" s="8" t="n"/>
      <c r="O8519" s="7" t="n"/>
      <c r="P8519" s="7" t="n"/>
      <c r="Q8519" s="8" t="n"/>
      <c r="R8519" s="9" t="n"/>
      <c r="S8519" s="8" t="n"/>
      <c r="T8519" s="8" t="n"/>
      <c r="U8519" s="8" t="n"/>
      <c r="V8519" s="11">
        <f>IF(OR(B8519="",C8519=""),"",CONCATENATE(B8519,".",C8519))</f>
        <v/>
      </c>
      <c r="W8519" s="6">
        <f>UPPER(TRIM(H8519))</f>
        <v/>
      </c>
      <c r="X8519" s="6">
        <f>UPPER(TRIM(I8519))</f>
        <v/>
      </c>
      <c r="Y8519" s="6">
        <f>IF(V8519&lt;&gt;"",IFERROR(INDEX(federal_program_name_lookup,MATCH(V8519,aln_lookup,0)),""),"")</f>
        <v/>
      </c>
    </row>
    <row r="8520">
      <c r="A8520" s="6">
        <f>IF(B8520&lt;&gt;"", "AWARD-"&amp;TEXT(ROW()-1,"0000"), "")</f>
        <v/>
      </c>
      <c r="B8520" s="7" t="n"/>
      <c r="C8520" s="7" t="n"/>
      <c r="D8520" s="7" t="n"/>
      <c r="E8520" s="8" t="n"/>
      <c r="F8520" s="9" t="n"/>
      <c r="G8520" s="8" t="n"/>
      <c r="H8520" s="8" t="n"/>
      <c r="I8520" s="8" t="n"/>
      <c r="J8520" s="10">
        <f>IF(A8520="",0,SUMIFS(amount_expended,cfda_key,V8520))</f>
        <v/>
      </c>
      <c r="K8520" s="10">
        <f>IF(G8520="OTHER CLUSTER NOT LISTED ABOVE",SUMIFS(amount_expended,uniform_other_cluster_name,X8520), IF(AND(OR(G8520="N/A",G8520=""),H8520=""),0,IF(G8520="STATE CLUSTER",SUMIFS(amount_expended,uniform_state_cluster_name,W8520),SUMIFS(amount_expended,cluster_name,G8520))))</f>
        <v/>
      </c>
      <c r="L8520" s="8" t="n"/>
      <c r="M8520" s="7" t="n"/>
      <c r="N8520" s="8" t="n"/>
      <c r="O8520" s="7" t="n"/>
      <c r="P8520" s="7" t="n"/>
      <c r="Q8520" s="8" t="n"/>
      <c r="R8520" s="9" t="n"/>
      <c r="S8520" s="8" t="n"/>
      <c r="T8520" s="8" t="n"/>
      <c r="U8520" s="8" t="n"/>
      <c r="V8520" s="11">
        <f>IF(OR(B8520="",C8520=""),"",CONCATENATE(B8520,".",C8520))</f>
        <v/>
      </c>
      <c r="W8520" s="6">
        <f>UPPER(TRIM(H8520))</f>
        <v/>
      </c>
      <c r="X8520" s="6">
        <f>UPPER(TRIM(I8520))</f>
        <v/>
      </c>
      <c r="Y8520" s="6">
        <f>IF(V8520&lt;&gt;"",IFERROR(INDEX(federal_program_name_lookup,MATCH(V8520,aln_lookup,0)),""),"")</f>
        <v/>
      </c>
    </row>
    <row r="8521">
      <c r="A8521" s="6">
        <f>IF(B8521&lt;&gt;"", "AWARD-"&amp;TEXT(ROW()-1,"0000"), "")</f>
        <v/>
      </c>
      <c r="B8521" s="7" t="n"/>
      <c r="C8521" s="7" t="n"/>
      <c r="D8521" s="7" t="n"/>
      <c r="E8521" s="8" t="n"/>
      <c r="F8521" s="9" t="n"/>
      <c r="G8521" s="8" t="n"/>
      <c r="H8521" s="8" t="n"/>
      <c r="I8521" s="8" t="n"/>
      <c r="J8521" s="10">
        <f>IF(A8521="",0,SUMIFS(amount_expended,cfda_key,V8521))</f>
        <v/>
      </c>
      <c r="K8521" s="10">
        <f>IF(G8521="OTHER CLUSTER NOT LISTED ABOVE",SUMIFS(amount_expended,uniform_other_cluster_name,X8521), IF(AND(OR(G8521="N/A",G8521=""),H8521=""),0,IF(G8521="STATE CLUSTER",SUMIFS(amount_expended,uniform_state_cluster_name,W8521),SUMIFS(amount_expended,cluster_name,G8521))))</f>
        <v/>
      </c>
      <c r="L8521" s="8" t="n"/>
      <c r="M8521" s="7" t="n"/>
      <c r="N8521" s="8" t="n"/>
      <c r="O8521" s="7" t="n"/>
      <c r="P8521" s="7" t="n"/>
      <c r="Q8521" s="8" t="n"/>
      <c r="R8521" s="9" t="n"/>
      <c r="S8521" s="8" t="n"/>
      <c r="T8521" s="8" t="n"/>
      <c r="U8521" s="8" t="n"/>
      <c r="V8521" s="11">
        <f>IF(OR(B8521="",C8521=""),"",CONCATENATE(B8521,".",C8521))</f>
        <v/>
      </c>
      <c r="W8521" s="6">
        <f>UPPER(TRIM(H8521))</f>
        <v/>
      </c>
      <c r="X8521" s="6">
        <f>UPPER(TRIM(I8521))</f>
        <v/>
      </c>
      <c r="Y8521" s="6">
        <f>IF(V8521&lt;&gt;"",IFERROR(INDEX(federal_program_name_lookup,MATCH(V8521,aln_lookup,0)),""),"")</f>
        <v/>
      </c>
    </row>
    <row r="8522">
      <c r="A8522" s="6">
        <f>IF(B8522&lt;&gt;"", "AWARD-"&amp;TEXT(ROW()-1,"0000"), "")</f>
        <v/>
      </c>
      <c r="B8522" s="7" t="n"/>
      <c r="C8522" s="7" t="n"/>
      <c r="D8522" s="7" t="n"/>
      <c r="E8522" s="8" t="n"/>
      <c r="F8522" s="9" t="n"/>
      <c r="G8522" s="8" t="n"/>
      <c r="H8522" s="8" t="n"/>
      <c r="I8522" s="8" t="n"/>
      <c r="J8522" s="10">
        <f>IF(A8522="",0,SUMIFS(amount_expended,cfda_key,V8522))</f>
        <v/>
      </c>
      <c r="K8522" s="10">
        <f>IF(G8522="OTHER CLUSTER NOT LISTED ABOVE",SUMIFS(amount_expended,uniform_other_cluster_name,X8522), IF(AND(OR(G8522="N/A",G8522=""),H8522=""),0,IF(G8522="STATE CLUSTER",SUMIFS(amount_expended,uniform_state_cluster_name,W8522),SUMIFS(amount_expended,cluster_name,G8522))))</f>
        <v/>
      </c>
      <c r="L8522" s="8" t="n"/>
      <c r="M8522" s="7" t="n"/>
      <c r="N8522" s="8" t="n"/>
      <c r="O8522" s="7" t="n"/>
      <c r="P8522" s="7" t="n"/>
      <c r="Q8522" s="8" t="n"/>
      <c r="R8522" s="9" t="n"/>
      <c r="S8522" s="8" t="n"/>
      <c r="T8522" s="8" t="n"/>
      <c r="U8522" s="8" t="n"/>
      <c r="V8522" s="11">
        <f>IF(OR(B8522="",C8522=""),"",CONCATENATE(B8522,".",C8522))</f>
        <v/>
      </c>
      <c r="W8522" s="6">
        <f>UPPER(TRIM(H8522))</f>
        <v/>
      </c>
      <c r="X8522" s="6">
        <f>UPPER(TRIM(I8522))</f>
        <v/>
      </c>
      <c r="Y8522" s="6">
        <f>IF(V8522&lt;&gt;"",IFERROR(INDEX(federal_program_name_lookup,MATCH(V8522,aln_lookup,0)),""),"")</f>
        <v/>
      </c>
    </row>
    <row r="8523">
      <c r="A8523" s="6">
        <f>IF(B8523&lt;&gt;"", "AWARD-"&amp;TEXT(ROW()-1,"0000"), "")</f>
        <v/>
      </c>
      <c r="B8523" s="7" t="n"/>
      <c r="C8523" s="7" t="n"/>
      <c r="D8523" s="7" t="n"/>
      <c r="E8523" s="8" t="n"/>
      <c r="F8523" s="9" t="n"/>
      <c r="G8523" s="8" t="n"/>
      <c r="H8523" s="8" t="n"/>
      <c r="I8523" s="8" t="n"/>
      <c r="J8523" s="10">
        <f>IF(A8523="",0,SUMIFS(amount_expended,cfda_key,V8523))</f>
        <v/>
      </c>
      <c r="K8523" s="10">
        <f>IF(G8523="OTHER CLUSTER NOT LISTED ABOVE",SUMIFS(amount_expended,uniform_other_cluster_name,X8523), IF(AND(OR(G8523="N/A",G8523=""),H8523=""),0,IF(G8523="STATE CLUSTER",SUMIFS(amount_expended,uniform_state_cluster_name,W8523),SUMIFS(amount_expended,cluster_name,G8523))))</f>
        <v/>
      </c>
      <c r="L8523" s="8" t="n"/>
      <c r="M8523" s="7" t="n"/>
      <c r="N8523" s="8" t="n"/>
      <c r="O8523" s="7" t="n"/>
      <c r="P8523" s="7" t="n"/>
      <c r="Q8523" s="8" t="n"/>
      <c r="R8523" s="9" t="n"/>
      <c r="S8523" s="8" t="n"/>
      <c r="T8523" s="8" t="n"/>
      <c r="U8523" s="8" t="n"/>
      <c r="V8523" s="11">
        <f>IF(OR(B8523="",C8523=""),"",CONCATENATE(B8523,".",C8523))</f>
        <v/>
      </c>
      <c r="W8523" s="6">
        <f>UPPER(TRIM(H8523))</f>
        <v/>
      </c>
      <c r="X8523" s="6">
        <f>UPPER(TRIM(I8523))</f>
        <v/>
      </c>
      <c r="Y8523" s="6">
        <f>IF(V8523&lt;&gt;"",IFERROR(INDEX(federal_program_name_lookup,MATCH(V8523,aln_lookup,0)),""),"")</f>
        <v/>
      </c>
    </row>
    <row r="8524">
      <c r="A8524" s="6">
        <f>IF(B8524&lt;&gt;"", "AWARD-"&amp;TEXT(ROW()-1,"0000"), "")</f>
        <v/>
      </c>
      <c r="B8524" s="7" t="n"/>
      <c r="C8524" s="7" t="n"/>
      <c r="D8524" s="7" t="n"/>
      <c r="E8524" s="8" t="n"/>
      <c r="F8524" s="9" t="n"/>
      <c r="G8524" s="8" t="n"/>
      <c r="H8524" s="8" t="n"/>
      <c r="I8524" s="8" t="n"/>
      <c r="J8524" s="10">
        <f>IF(A8524="",0,SUMIFS(amount_expended,cfda_key,V8524))</f>
        <v/>
      </c>
      <c r="K8524" s="10">
        <f>IF(G8524="OTHER CLUSTER NOT LISTED ABOVE",SUMIFS(amount_expended,uniform_other_cluster_name,X8524), IF(AND(OR(G8524="N/A",G8524=""),H8524=""),0,IF(G8524="STATE CLUSTER",SUMIFS(amount_expended,uniform_state_cluster_name,W8524),SUMIFS(amount_expended,cluster_name,G8524))))</f>
        <v/>
      </c>
      <c r="L8524" s="8" t="n"/>
      <c r="M8524" s="7" t="n"/>
      <c r="N8524" s="8" t="n"/>
      <c r="O8524" s="7" t="n"/>
      <c r="P8524" s="7" t="n"/>
      <c r="Q8524" s="8" t="n"/>
      <c r="R8524" s="9" t="n"/>
      <c r="S8524" s="8" t="n"/>
      <c r="T8524" s="8" t="n"/>
      <c r="U8524" s="8" t="n"/>
      <c r="V8524" s="11">
        <f>IF(OR(B8524="",C8524=""),"",CONCATENATE(B8524,".",C8524))</f>
        <v/>
      </c>
      <c r="W8524" s="6">
        <f>UPPER(TRIM(H8524))</f>
        <v/>
      </c>
      <c r="X8524" s="6">
        <f>UPPER(TRIM(I8524))</f>
        <v/>
      </c>
      <c r="Y8524" s="6">
        <f>IF(V8524&lt;&gt;"",IFERROR(INDEX(federal_program_name_lookup,MATCH(V8524,aln_lookup,0)),""),"")</f>
        <v/>
      </c>
    </row>
    <row r="8525">
      <c r="A8525" s="6">
        <f>IF(B8525&lt;&gt;"", "AWARD-"&amp;TEXT(ROW()-1,"0000"), "")</f>
        <v/>
      </c>
      <c r="B8525" s="7" t="n"/>
      <c r="C8525" s="7" t="n"/>
      <c r="D8525" s="7" t="n"/>
      <c r="E8525" s="8" t="n"/>
      <c r="F8525" s="9" t="n"/>
      <c r="G8525" s="8" t="n"/>
      <c r="H8525" s="8" t="n"/>
      <c r="I8525" s="8" t="n"/>
      <c r="J8525" s="10">
        <f>IF(A8525="",0,SUMIFS(amount_expended,cfda_key,V8525))</f>
        <v/>
      </c>
      <c r="K8525" s="10">
        <f>IF(G8525="OTHER CLUSTER NOT LISTED ABOVE",SUMIFS(amount_expended,uniform_other_cluster_name,X8525), IF(AND(OR(G8525="N/A",G8525=""),H8525=""),0,IF(G8525="STATE CLUSTER",SUMIFS(amount_expended,uniform_state_cluster_name,W8525),SUMIFS(amount_expended,cluster_name,G8525))))</f>
        <v/>
      </c>
      <c r="L8525" s="8" t="n"/>
      <c r="M8525" s="7" t="n"/>
      <c r="N8525" s="8" t="n"/>
      <c r="O8525" s="7" t="n"/>
      <c r="P8525" s="7" t="n"/>
      <c r="Q8525" s="8" t="n"/>
      <c r="R8525" s="9" t="n"/>
      <c r="S8525" s="8" t="n"/>
      <c r="T8525" s="8" t="n"/>
      <c r="U8525" s="8" t="n"/>
      <c r="V8525" s="11">
        <f>IF(OR(B8525="",C8525=""),"",CONCATENATE(B8525,".",C8525))</f>
        <v/>
      </c>
      <c r="W8525" s="6">
        <f>UPPER(TRIM(H8525))</f>
        <v/>
      </c>
      <c r="X8525" s="6">
        <f>UPPER(TRIM(I8525))</f>
        <v/>
      </c>
      <c r="Y8525" s="6">
        <f>IF(V8525&lt;&gt;"",IFERROR(INDEX(federal_program_name_lookup,MATCH(V8525,aln_lookup,0)),""),"")</f>
        <v/>
      </c>
    </row>
    <row r="8526">
      <c r="A8526" s="6">
        <f>IF(B8526&lt;&gt;"", "AWARD-"&amp;TEXT(ROW()-1,"0000"), "")</f>
        <v/>
      </c>
      <c r="B8526" s="7" t="n"/>
      <c r="C8526" s="7" t="n"/>
      <c r="D8526" s="7" t="n"/>
      <c r="E8526" s="8" t="n"/>
      <c r="F8526" s="9" t="n"/>
      <c r="G8526" s="8" t="n"/>
      <c r="H8526" s="8" t="n"/>
      <c r="I8526" s="8" t="n"/>
      <c r="J8526" s="10">
        <f>IF(A8526="",0,SUMIFS(amount_expended,cfda_key,V8526))</f>
        <v/>
      </c>
      <c r="K8526" s="10">
        <f>IF(G8526="OTHER CLUSTER NOT LISTED ABOVE",SUMIFS(amount_expended,uniform_other_cluster_name,X8526), IF(AND(OR(G8526="N/A",G8526=""),H8526=""),0,IF(G8526="STATE CLUSTER",SUMIFS(amount_expended,uniform_state_cluster_name,W8526),SUMIFS(amount_expended,cluster_name,G8526))))</f>
        <v/>
      </c>
      <c r="L8526" s="8" t="n"/>
      <c r="M8526" s="7" t="n"/>
      <c r="N8526" s="8" t="n"/>
      <c r="O8526" s="7" t="n"/>
      <c r="P8526" s="7" t="n"/>
      <c r="Q8526" s="8" t="n"/>
      <c r="R8526" s="9" t="n"/>
      <c r="S8526" s="8" t="n"/>
      <c r="T8526" s="8" t="n"/>
      <c r="U8526" s="8" t="n"/>
      <c r="V8526" s="11">
        <f>IF(OR(B8526="",C8526=""),"",CONCATENATE(B8526,".",C8526))</f>
        <v/>
      </c>
      <c r="W8526" s="6">
        <f>UPPER(TRIM(H8526))</f>
        <v/>
      </c>
      <c r="X8526" s="6">
        <f>UPPER(TRIM(I8526))</f>
        <v/>
      </c>
      <c r="Y8526" s="6">
        <f>IF(V8526&lt;&gt;"",IFERROR(INDEX(federal_program_name_lookup,MATCH(V8526,aln_lookup,0)),""),"")</f>
        <v/>
      </c>
    </row>
    <row r="8527">
      <c r="A8527" s="6">
        <f>IF(B8527&lt;&gt;"", "AWARD-"&amp;TEXT(ROW()-1,"0000"), "")</f>
        <v/>
      </c>
      <c r="B8527" s="7" t="n"/>
      <c r="C8527" s="7" t="n"/>
      <c r="D8527" s="7" t="n"/>
      <c r="E8527" s="8" t="n"/>
      <c r="F8527" s="9" t="n"/>
      <c r="G8527" s="8" t="n"/>
      <c r="H8527" s="8" t="n"/>
      <c r="I8527" s="8" t="n"/>
      <c r="J8527" s="10">
        <f>IF(A8527="",0,SUMIFS(amount_expended,cfda_key,V8527))</f>
        <v/>
      </c>
      <c r="K8527" s="10">
        <f>IF(G8527="OTHER CLUSTER NOT LISTED ABOVE",SUMIFS(amount_expended,uniform_other_cluster_name,X8527), IF(AND(OR(G8527="N/A",G8527=""),H8527=""),0,IF(G8527="STATE CLUSTER",SUMIFS(amount_expended,uniform_state_cluster_name,W8527),SUMIFS(amount_expended,cluster_name,G8527))))</f>
        <v/>
      </c>
      <c r="L8527" s="8" t="n"/>
      <c r="M8527" s="7" t="n"/>
      <c r="N8527" s="8" t="n"/>
      <c r="O8527" s="7" t="n"/>
      <c r="P8527" s="7" t="n"/>
      <c r="Q8527" s="8" t="n"/>
      <c r="R8527" s="9" t="n"/>
      <c r="S8527" s="8" t="n"/>
      <c r="T8527" s="8" t="n"/>
      <c r="U8527" s="8" t="n"/>
      <c r="V8527" s="11">
        <f>IF(OR(B8527="",C8527=""),"",CONCATENATE(B8527,".",C8527))</f>
        <v/>
      </c>
      <c r="W8527" s="6">
        <f>UPPER(TRIM(H8527))</f>
        <v/>
      </c>
      <c r="X8527" s="6">
        <f>UPPER(TRIM(I8527))</f>
        <v/>
      </c>
      <c r="Y8527" s="6">
        <f>IF(V8527&lt;&gt;"",IFERROR(INDEX(federal_program_name_lookup,MATCH(V8527,aln_lookup,0)),""),"")</f>
        <v/>
      </c>
    </row>
    <row r="8528">
      <c r="A8528" s="6">
        <f>IF(B8528&lt;&gt;"", "AWARD-"&amp;TEXT(ROW()-1,"0000"), "")</f>
        <v/>
      </c>
      <c r="B8528" s="7" t="n"/>
      <c r="C8528" s="7" t="n"/>
      <c r="D8528" s="7" t="n"/>
      <c r="E8528" s="8" t="n"/>
      <c r="F8528" s="9" t="n"/>
      <c r="G8528" s="8" t="n"/>
      <c r="H8528" s="8" t="n"/>
      <c r="I8528" s="8" t="n"/>
      <c r="J8528" s="10">
        <f>IF(A8528="",0,SUMIFS(amount_expended,cfda_key,V8528))</f>
        <v/>
      </c>
      <c r="K8528" s="10">
        <f>IF(G8528="OTHER CLUSTER NOT LISTED ABOVE",SUMIFS(amount_expended,uniform_other_cluster_name,X8528), IF(AND(OR(G8528="N/A",G8528=""),H8528=""),0,IF(G8528="STATE CLUSTER",SUMIFS(amount_expended,uniform_state_cluster_name,W8528),SUMIFS(amount_expended,cluster_name,G8528))))</f>
        <v/>
      </c>
      <c r="L8528" s="8" t="n"/>
      <c r="M8528" s="7" t="n"/>
      <c r="N8528" s="8" t="n"/>
      <c r="O8528" s="7" t="n"/>
      <c r="P8528" s="7" t="n"/>
      <c r="Q8528" s="8" t="n"/>
      <c r="R8528" s="9" t="n"/>
      <c r="S8528" s="8" t="n"/>
      <c r="T8528" s="8" t="n"/>
      <c r="U8528" s="8" t="n"/>
      <c r="V8528" s="11">
        <f>IF(OR(B8528="",C8528=""),"",CONCATENATE(B8528,".",C8528))</f>
        <v/>
      </c>
      <c r="W8528" s="6">
        <f>UPPER(TRIM(H8528))</f>
        <v/>
      </c>
      <c r="X8528" s="6">
        <f>UPPER(TRIM(I8528))</f>
        <v/>
      </c>
      <c r="Y8528" s="6">
        <f>IF(V8528&lt;&gt;"",IFERROR(INDEX(federal_program_name_lookup,MATCH(V8528,aln_lookup,0)),""),"")</f>
        <v/>
      </c>
    </row>
    <row r="8529">
      <c r="A8529" s="6">
        <f>IF(B8529&lt;&gt;"", "AWARD-"&amp;TEXT(ROW()-1,"0000"), "")</f>
        <v/>
      </c>
      <c r="B8529" s="7" t="n"/>
      <c r="C8529" s="7" t="n"/>
      <c r="D8529" s="7" t="n"/>
      <c r="E8529" s="8" t="n"/>
      <c r="F8529" s="9" t="n"/>
      <c r="G8529" s="8" t="n"/>
      <c r="H8529" s="8" t="n"/>
      <c r="I8529" s="8" t="n"/>
      <c r="J8529" s="10">
        <f>IF(A8529="",0,SUMIFS(amount_expended,cfda_key,V8529))</f>
        <v/>
      </c>
      <c r="K8529" s="10">
        <f>IF(G8529="OTHER CLUSTER NOT LISTED ABOVE",SUMIFS(amount_expended,uniform_other_cluster_name,X8529), IF(AND(OR(G8529="N/A",G8529=""),H8529=""),0,IF(G8529="STATE CLUSTER",SUMIFS(amount_expended,uniform_state_cluster_name,W8529),SUMIFS(amount_expended,cluster_name,G8529))))</f>
        <v/>
      </c>
      <c r="L8529" s="8" t="n"/>
      <c r="M8529" s="7" t="n"/>
      <c r="N8529" s="8" t="n"/>
      <c r="O8529" s="7" t="n"/>
      <c r="P8529" s="7" t="n"/>
      <c r="Q8529" s="8" t="n"/>
      <c r="R8529" s="9" t="n"/>
      <c r="S8529" s="8" t="n"/>
      <c r="T8529" s="8" t="n"/>
      <c r="U8529" s="8" t="n"/>
      <c r="V8529" s="11">
        <f>IF(OR(B8529="",C8529=""),"",CONCATENATE(B8529,".",C8529))</f>
        <v/>
      </c>
      <c r="W8529" s="6">
        <f>UPPER(TRIM(H8529))</f>
        <v/>
      </c>
      <c r="X8529" s="6">
        <f>UPPER(TRIM(I8529))</f>
        <v/>
      </c>
      <c r="Y8529" s="6">
        <f>IF(V8529&lt;&gt;"",IFERROR(INDEX(federal_program_name_lookup,MATCH(V8529,aln_lookup,0)),""),"")</f>
        <v/>
      </c>
    </row>
    <row r="8530">
      <c r="A8530" s="6">
        <f>IF(B8530&lt;&gt;"", "AWARD-"&amp;TEXT(ROW()-1,"0000"), "")</f>
        <v/>
      </c>
      <c r="B8530" s="7" t="n"/>
      <c r="C8530" s="7" t="n"/>
      <c r="D8530" s="7" t="n"/>
      <c r="E8530" s="8" t="n"/>
      <c r="F8530" s="9" t="n"/>
      <c r="G8530" s="8" t="n"/>
      <c r="H8530" s="8" t="n"/>
      <c r="I8530" s="8" t="n"/>
      <c r="J8530" s="10">
        <f>IF(A8530="",0,SUMIFS(amount_expended,cfda_key,V8530))</f>
        <v/>
      </c>
      <c r="K8530" s="10">
        <f>IF(G8530="OTHER CLUSTER NOT LISTED ABOVE",SUMIFS(amount_expended,uniform_other_cluster_name,X8530), IF(AND(OR(G8530="N/A",G8530=""),H8530=""),0,IF(G8530="STATE CLUSTER",SUMIFS(amount_expended,uniform_state_cluster_name,W8530),SUMIFS(amount_expended,cluster_name,G8530))))</f>
        <v/>
      </c>
      <c r="L8530" s="8" t="n"/>
      <c r="M8530" s="7" t="n"/>
      <c r="N8530" s="8" t="n"/>
      <c r="O8530" s="7" t="n"/>
      <c r="P8530" s="7" t="n"/>
      <c r="Q8530" s="8" t="n"/>
      <c r="R8530" s="9" t="n"/>
      <c r="S8530" s="8" t="n"/>
      <c r="T8530" s="8" t="n"/>
      <c r="U8530" s="8" t="n"/>
      <c r="V8530" s="11">
        <f>IF(OR(B8530="",C8530=""),"",CONCATENATE(B8530,".",C8530))</f>
        <v/>
      </c>
      <c r="W8530" s="6">
        <f>UPPER(TRIM(H8530))</f>
        <v/>
      </c>
      <c r="X8530" s="6">
        <f>UPPER(TRIM(I8530))</f>
        <v/>
      </c>
      <c r="Y8530" s="6">
        <f>IF(V8530&lt;&gt;"",IFERROR(INDEX(federal_program_name_lookup,MATCH(V8530,aln_lookup,0)),""),"")</f>
        <v/>
      </c>
    </row>
    <row r="8531">
      <c r="A8531" s="6">
        <f>IF(B8531&lt;&gt;"", "AWARD-"&amp;TEXT(ROW()-1,"0000"), "")</f>
        <v/>
      </c>
      <c r="B8531" s="7" t="n"/>
      <c r="C8531" s="7" t="n"/>
      <c r="D8531" s="7" t="n"/>
      <c r="E8531" s="8" t="n"/>
      <c r="F8531" s="9" t="n"/>
      <c r="G8531" s="8" t="n"/>
      <c r="H8531" s="8" t="n"/>
      <c r="I8531" s="8" t="n"/>
      <c r="J8531" s="10">
        <f>IF(A8531="",0,SUMIFS(amount_expended,cfda_key,V8531))</f>
        <v/>
      </c>
      <c r="K8531" s="10">
        <f>IF(G8531="OTHER CLUSTER NOT LISTED ABOVE",SUMIFS(amount_expended,uniform_other_cluster_name,X8531), IF(AND(OR(G8531="N/A",G8531=""),H8531=""),0,IF(G8531="STATE CLUSTER",SUMIFS(amount_expended,uniform_state_cluster_name,W8531),SUMIFS(amount_expended,cluster_name,G8531))))</f>
        <v/>
      </c>
      <c r="L8531" s="8" t="n"/>
      <c r="M8531" s="7" t="n"/>
      <c r="N8531" s="8" t="n"/>
      <c r="O8531" s="7" t="n"/>
      <c r="P8531" s="7" t="n"/>
      <c r="Q8531" s="8" t="n"/>
      <c r="R8531" s="9" t="n"/>
      <c r="S8531" s="8" t="n"/>
      <c r="T8531" s="8" t="n"/>
      <c r="U8531" s="8" t="n"/>
      <c r="V8531" s="11">
        <f>IF(OR(B8531="",C8531=""),"",CONCATENATE(B8531,".",C8531))</f>
        <v/>
      </c>
      <c r="W8531" s="6">
        <f>UPPER(TRIM(H8531))</f>
        <v/>
      </c>
      <c r="X8531" s="6">
        <f>UPPER(TRIM(I8531))</f>
        <v/>
      </c>
      <c r="Y8531" s="6">
        <f>IF(V8531&lt;&gt;"",IFERROR(INDEX(federal_program_name_lookup,MATCH(V8531,aln_lookup,0)),""),"")</f>
        <v/>
      </c>
    </row>
    <row r="8532">
      <c r="A8532" s="6">
        <f>IF(B8532&lt;&gt;"", "AWARD-"&amp;TEXT(ROW()-1,"0000"), "")</f>
        <v/>
      </c>
      <c r="B8532" s="7" t="n"/>
      <c r="C8532" s="7" t="n"/>
      <c r="D8532" s="7" t="n"/>
      <c r="E8532" s="8" t="n"/>
      <c r="F8532" s="9" t="n"/>
      <c r="G8532" s="8" t="n"/>
      <c r="H8532" s="8" t="n"/>
      <c r="I8532" s="8" t="n"/>
      <c r="J8532" s="10">
        <f>IF(A8532="",0,SUMIFS(amount_expended,cfda_key,V8532))</f>
        <v/>
      </c>
      <c r="K8532" s="10">
        <f>IF(G8532="OTHER CLUSTER NOT LISTED ABOVE",SUMIFS(amount_expended,uniform_other_cluster_name,X8532), IF(AND(OR(G8532="N/A",G8532=""),H8532=""),0,IF(G8532="STATE CLUSTER",SUMIFS(amount_expended,uniform_state_cluster_name,W8532),SUMIFS(amount_expended,cluster_name,G8532))))</f>
        <v/>
      </c>
      <c r="L8532" s="8" t="n"/>
      <c r="M8532" s="7" t="n"/>
      <c r="N8532" s="8" t="n"/>
      <c r="O8532" s="7" t="n"/>
      <c r="P8532" s="7" t="n"/>
      <c r="Q8532" s="8" t="n"/>
      <c r="R8532" s="9" t="n"/>
      <c r="S8532" s="8" t="n"/>
      <c r="T8532" s="8" t="n"/>
      <c r="U8532" s="8" t="n"/>
      <c r="V8532" s="11">
        <f>IF(OR(B8532="",C8532=""),"",CONCATENATE(B8532,".",C8532))</f>
        <v/>
      </c>
      <c r="W8532" s="6">
        <f>UPPER(TRIM(H8532))</f>
        <v/>
      </c>
      <c r="X8532" s="6">
        <f>UPPER(TRIM(I8532))</f>
        <v/>
      </c>
      <c r="Y8532" s="6">
        <f>IF(V8532&lt;&gt;"",IFERROR(INDEX(federal_program_name_lookup,MATCH(V8532,aln_lookup,0)),""),"")</f>
        <v/>
      </c>
    </row>
    <row r="8533">
      <c r="A8533" s="6">
        <f>IF(B8533&lt;&gt;"", "AWARD-"&amp;TEXT(ROW()-1,"0000"), "")</f>
        <v/>
      </c>
      <c r="B8533" s="7" t="n"/>
      <c r="C8533" s="7" t="n"/>
      <c r="D8533" s="7" t="n"/>
      <c r="E8533" s="8" t="n"/>
      <c r="F8533" s="9" t="n"/>
      <c r="G8533" s="8" t="n"/>
      <c r="H8533" s="8" t="n"/>
      <c r="I8533" s="8" t="n"/>
      <c r="J8533" s="10">
        <f>IF(A8533="",0,SUMIFS(amount_expended,cfda_key,V8533))</f>
        <v/>
      </c>
      <c r="K8533" s="10">
        <f>IF(G8533="OTHER CLUSTER NOT LISTED ABOVE",SUMIFS(amount_expended,uniform_other_cluster_name,X8533), IF(AND(OR(G8533="N/A",G8533=""),H8533=""),0,IF(G8533="STATE CLUSTER",SUMIFS(amount_expended,uniform_state_cluster_name,W8533),SUMIFS(amount_expended,cluster_name,G8533))))</f>
        <v/>
      </c>
      <c r="L8533" s="8" t="n"/>
      <c r="M8533" s="7" t="n"/>
      <c r="N8533" s="8" t="n"/>
      <c r="O8533" s="7" t="n"/>
      <c r="P8533" s="7" t="n"/>
      <c r="Q8533" s="8" t="n"/>
      <c r="R8533" s="9" t="n"/>
      <c r="S8533" s="8" t="n"/>
      <c r="T8533" s="8" t="n"/>
      <c r="U8533" s="8" t="n"/>
      <c r="V8533" s="11">
        <f>IF(OR(B8533="",C8533=""),"",CONCATENATE(B8533,".",C8533))</f>
        <v/>
      </c>
      <c r="W8533" s="6">
        <f>UPPER(TRIM(H8533))</f>
        <v/>
      </c>
      <c r="X8533" s="6">
        <f>UPPER(TRIM(I8533))</f>
        <v/>
      </c>
      <c r="Y8533" s="6">
        <f>IF(V8533&lt;&gt;"",IFERROR(INDEX(federal_program_name_lookup,MATCH(V8533,aln_lookup,0)),""),"")</f>
        <v/>
      </c>
    </row>
    <row r="8534">
      <c r="A8534" s="6">
        <f>IF(B8534&lt;&gt;"", "AWARD-"&amp;TEXT(ROW()-1,"0000"), "")</f>
        <v/>
      </c>
      <c r="B8534" s="7" t="n"/>
      <c r="C8534" s="7" t="n"/>
      <c r="D8534" s="7" t="n"/>
      <c r="E8534" s="8" t="n"/>
      <c r="F8534" s="9" t="n"/>
      <c r="G8534" s="8" t="n"/>
      <c r="H8534" s="8" t="n"/>
      <c r="I8534" s="8" t="n"/>
      <c r="J8534" s="10">
        <f>IF(A8534="",0,SUMIFS(amount_expended,cfda_key,V8534))</f>
        <v/>
      </c>
      <c r="K8534" s="10">
        <f>IF(G8534="OTHER CLUSTER NOT LISTED ABOVE",SUMIFS(amount_expended,uniform_other_cluster_name,X8534), IF(AND(OR(G8534="N/A",G8534=""),H8534=""),0,IF(G8534="STATE CLUSTER",SUMIFS(amount_expended,uniform_state_cluster_name,W8534),SUMIFS(amount_expended,cluster_name,G8534))))</f>
        <v/>
      </c>
      <c r="L8534" s="8" t="n"/>
      <c r="M8534" s="7" t="n"/>
      <c r="N8534" s="8" t="n"/>
      <c r="O8534" s="7" t="n"/>
      <c r="P8534" s="7" t="n"/>
      <c r="Q8534" s="8" t="n"/>
      <c r="R8534" s="9" t="n"/>
      <c r="S8534" s="8" t="n"/>
      <c r="T8534" s="8" t="n"/>
      <c r="U8534" s="8" t="n"/>
      <c r="V8534" s="11">
        <f>IF(OR(B8534="",C8534=""),"",CONCATENATE(B8534,".",C8534))</f>
        <v/>
      </c>
      <c r="W8534" s="6">
        <f>UPPER(TRIM(H8534))</f>
        <v/>
      </c>
      <c r="X8534" s="6">
        <f>UPPER(TRIM(I8534))</f>
        <v/>
      </c>
      <c r="Y8534" s="6">
        <f>IF(V8534&lt;&gt;"",IFERROR(INDEX(federal_program_name_lookup,MATCH(V8534,aln_lookup,0)),""),"")</f>
        <v/>
      </c>
    </row>
    <row r="8535">
      <c r="A8535" s="6">
        <f>IF(B8535&lt;&gt;"", "AWARD-"&amp;TEXT(ROW()-1,"0000"), "")</f>
        <v/>
      </c>
      <c r="B8535" s="7" t="n"/>
      <c r="C8535" s="7" t="n"/>
      <c r="D8535" s="7" t="n"/>
      <c r="E8535" s="8" t="n"/>
      <c r="F8535" s="9" t="n"/>
      <c r="G8535" s="8" t="n"/>
      <c r="H8535" s="8" t="n"/>
      <c r="I8535" s="8" t="n"/>
      <c r="J8535" s="10">
        <f>IF(A8535="",0,SUMIFS(amount_expended,cfda_key,V8535))</f>
        <v/>
      </c>
      <c r="K8535" s="10">
        <f>IF(G8535="OTHER CLUSTER NOT LISTED ABOVE",SUMIFS(amount_expended,uniform_other_cluster_name,X8535), IF(AND(OR(G8535="N/A",G8535=""),H8535=""),0,IF(G8535="STATE CLUSTER",SUMIFS(amount_expended,uniform_state_cluster_name,W8535),SUMIFS(amount_expended,cluster_name,G8535))))</f>
        <v/>
      </c>
      <c r="L8535" s="8" t="n"/>
      <c r="M8535" s="7" t="n"/>
      <c r="N8535" s="8" t="n"/>
      <c r="O8535" s="7" t="n"/>
      <c r="P8535" s="7" t="n"/>
      <c r="Q8535" s="8" t="n"/>
      <c r="R8535" s="9" t="n"/>
      <c r="S8535" s="8" t="n"/>
      <c r="T8535" s="8" t="n"/>
      <c r="U8535" s="8" t="n"/>
      <c r="V8535" s="11">
        <f>IF(OR(B8535="",C8535=""),"",CONCATENATE(B8535,".",C8535))</f>
        <v/>
      </c>
      <c r="W8535" s="6">
        <f>UPPER(TRIM(H8535))</f>
        <v/>
      </c>
      <c r="X8535" s="6">
        <f>UPPER(TRIM(I8535))</f>
        <v/>
      </c>
      <c r="Y8535" s="6">
        <f>IF(V8535&lt;&gt;"",IFERROR(INDEX(federal_program_name_lookup,MATCH(V8535,aln_lookup,0)),""),"")</f>
        <v/>
      </c>
    </row>
    <row r="8536">
      <c r="A8536" s="6">
        <f>IF(B8536&lt;&gt;"", "AWARD-"&amp;TEXT(ROW()-1,"0000"), "")</f>
        <v/>
      </c>
      <c r="B8536" s="7" t="n"/>
      <c r="C8536" s="7" t="n"/>
      <c r="D8536" s="7" t="n"/>
      <c r="E8536" s="8" t="n"/>
      <c r="F8536" s="9" t="n"/>
      <c r="G8536" s="8" t="n"/>
      <c r="H8536" s="8" t="n"/>
      <c r="I8536" s="8" t="n"/>
      <c r="J8536" s="10">
        <f>IF(A8536="",0,SUMIFS(amount_expended,cfda_key,V8536))</f>
        <v/>
      </c>
      <c r="K8536" s="10">
        <f>IF(G8536="OTHER CLUSTER NOT LISTED ABOVE",SUMIFS(amount_expended,uniform_other_cluster_name,X8536), IF(AND(OR(G8536="N/A",G8536=""),H8536=""),0,IF(G8536="STATE CLUSTER",SUMIFS(amount_expended,uniform_state_cluster_name,W8536),SUMIFS(amount_expended,cluster_name,G8536))))</f>
        <v/>
      </c>
      <c r="L8536" s="8" t="n"/>
      <c r="M8536" s="7" t="n"/>
      <c r="N8536" s="8" t="n"/>
      <c r="O8536" s="7" t="n"/>
      <c r="P8536" s="7" t="n"/>
      <c r="Q8536" s="8" t="n"/>
      <c r="R8536" s="9" t="n"/>
      <c r="S8536" s="8" t="n"/>
      <c r="T8536" s="8" t="n"/>
      <c r="U8536" s="8" t="n"/>
      <c r="V8536" s="11">
        <f>IF(OR(B8536="",C8536=""),"",CONCATENATE(B8536,".",C8536))</f>
        <v/>
      </c>
      <c r="W8536" s="6">
        <f>UPPER(TRIM(H8536))</f>
        <v/>
      </c>
      <c r="X8536" s="6">
        <f>UPPER(TRIM(I8536))</f>
        <v/>
      </c>
      <c r="Y8536" s="6">
        <f>IF(V8536&lt;&gt;"",IFERROR(INDEX(federal_program_name_lookup,MATCH(V8536,aln_lookup,0)),""),"")</f>
        <v/>
      </c>
    </row>
    <row r="8537">
      <c r="A8537" s="6">
        <f>IF(B8537&lt;&gt;"", "AWARD-"&amp;TEXT(ROW()-1,"0000"), "")</f>
        <v/>
      </c>
      <c r="B8537" s="7" t="n"/>
      <c r="C8537" s="7" t="n"/>
      <c r="D8537" s="7" t="n"/>
      <c r="E8537" s="8" t="n"/>
      <c r="F8537" s="9" t="n"/>
      <c r="G8537" s="8" t="n"/>
      <c r="H8537" s="8" t="n"/>
      <c r="I8537" s="8" t="n"/>
      <c r="J8537" s="10">
        <f>IF(A8537="",0,SUMIFS(amount_expended,cfda_key,V8537))</f>
        <v/>
      </c>
      <c r="K8537" s="10">
        <f>IF(G8537="OTHER CLUSTER NOT LISTED ABOVE",SUMIFS(amount_expended,uniform_other_cluster_name,X8537), IF(AND(OR(G8537="N/A",G8537=""),H8537=""),0,IF(G8537="STATE CLUSTER",SUMIFS(amount_expended,uniform_state_cluster_name,W8537),SUMIFS(amount_expended,cluster_name,G8537))))</f>
        <v/>
      </c>
      <c r="L8537" s="8" t="n"/>
      <c r="M8537" s="7" t="n"/>
      <c r="N8537" s="8" t="n"/>
      <c r="O8537" s="7" t="n"/>
      <c r="P8537" s="7" t="n"/>
      <c r="Q8537" s="8" t="n"/>
      <c r="R8537" s="9" t="n"/>
      <c r="S8537" s="8" t="n"/>
      <c r="T8537" s="8" t="n"/>
      <c r="U8537" s="8" t="n"/>
      <c r="V8537" s="11">
        <f>IF(OR(B8537="",C8537=""),"",CONCATENATE(B8537,".",C8537))</f>
        <v/>
      </c>
      <c r="W8537" s="6">
        <f>UPPER(TRIM(H8537))</f>
        <v/>
      </c>
      <c r="X8537" s="6">
        <f>UPPER(TRIM(I8537))</f>
        <v/>
      </c>
      <c r="Y8537" s="6">
        <f>IF(V8537&lt;&gt;"",IFERROR(INDEX(federal_program_name_lookup,MATCH(V8537,aln_lookup,0)),""),"")</f>
        <v/>
      </c>
    </row>
    <row r="8538">
      <c r="A8538" s="6">
        <f>IF(B8538&lt;&gt;"", "AWARD-"&amp;TEXT(ROW()-1,"0000"), "")</f>
        <v/>
      </c>
      <c r="B8538" s="7" t="n"/>
      <c r="C8538" s="7" t="n"/>
      <c r="D8538" s="7" t="n"/>
      <c r="E8538" s="8" t="n"/>
      <c r="F8538" s="9" t="n"/>
      <c r="G8538" s="8" t="n"/>
      <c r="H8538" s="8" t="n"/>
      <c r="I8538" s="8" t="n"/>
      <c r="J8538" s="10">
        <f>IF(A8538="",0,SUMIFS(amount_expended,cfda_key,V8538))</f>
        <v/>
      </c>
      <c r="K8538" s="10">
        <f>IF(G8538="OTHER CLUSTER NOT LISTED ABOVE",SUMIFS(amount_expended,uniform_other_cluster_name,X8538), IF(AND(OR(G8538="N/A",G8538=""),H8538=""),0,IF(G8538="STATE CLUSTER",SUMIFS(amount_expended,uniform_state_cluster_name,W8538),SUMIFS(amount_expended,cluster_name,G8538))))</f>
        <v/>
      </c>
      <c r="L8538" s="8" t="n"/>
      <c r="M8538" s="7" t="n"/>
      <c r="N8538" s="8" t="n"/>
      <c r="O8538" s="7" t="n"/>
      <c r="P8538" s="7" t="n"/>
      <c r="Q8538" s="8" t="n"/>
      <c r="R8538" s="9" t="n"/>
      <c r="S8538" s="8" t="n"/>
      <c r="T8538" s="8" t="n"/>
      <c r="U8538" s="8" t="n"/>
      <c r="V8538" s="11">
        <f>IF(OR(B8538="",C8538=""),"",CONCATENATE(B8538,".",C8538))</f>
        <v/>
      </c>
      <c r="W8538" s="6">
        <f>UPPER(TRIM(H8538))</f>
        <v/>
      </c>
      <c r="X8538" s="6">
        <f>UPPER(TRIM(I8538))</f>
        <v/>
      </c>
      <c r="Y8538" s="6">
        <f>IF(V8538&lt;&gt;"",IFERROR(INDEX(federal_program_name_lookup,MATCH(V8538,aln_lookup,0)),""),"")</f>
        <v/>
      </c>
    </row>
    <row r="8539">
      <c r="A8539" s="6">
        <f>IF(B8539&lt;&gt;"", "AWARD-"&amp;TEXT(ROW()-1,"0000"), "")</f>
        <v/>
      </c>
      <c r="B8539" s="7" t="n"/>
      <c r="C8539" s="7" t="n"/>
      <c r="D8539" s="7" t="n"/>
      <c r="E8539" s="8" t="n"/>
      <c r="F8539" s="9" t="n"/>
      <c r="G8539" s="8" t="n"/>
      <c r="H8539" s="8" t="n"/>
      <c r="I8539" s="8" t="n"/>
      <c r="J8539" s="10">
        <f>IF(A8539="",0,SUMIFS(amount_expended,cfda_key,V8539))</f>
        <v/>
      </c>
      <c r="K8539" s="10">
        <f>IF(G8539="OTHER CLUSTER NOT LISTED ABOVE",SUMIFS(amount_expended,uniform_other_cluster_name,X8539), IF(AND(OR(G8539="N/A",G8539=""),H8539=""),0,IF(G8539="STATE CLUSTER",SUMIFS(amount_expended,uniform_state_cluster_name,W8539),SUMIFS(amount_expended,cluster_name,G8539))))</f>
        <v/>
      </c>
      <c r="L8539" s="8" t="n"/>
      <c r="M8539" s="7" t="n"/>
      <c r="N8539" s="8" t="n"/>
      <c r="O8539" s="7" t="n"/>
      <c r="P8539" s="7" t="n"/>
      <c r="Q8539" s="8" t="n"/>
      <c r="R8539" s="9" t="n"/>
      <c r="S8539" s="8" t="n"/>
      <c r="T8539" s="8" t="n"/>
      <c r="U8539" s="8" t="n"/>
      <c r="V8539" s="11">
        <f>IF(OR(B8539="",C8539=""),"",CONCATENATE(B8539,".",C8539))</f>
        <v/>
      </c>
      <c r="W8539" s="6">
        <f>UPPER(TRIM(H8539))</f>
        <v/>
      </c>
      <c r="X8539" s="6">
        <f>UPPER(TRIM(I8539))</f>
        <v/>
      </c>
      <c r="Y8539" s="6">
        <f>IF(V8539&lt;&gt;"",IFERROR(INDEX(federal_program_name_lookup,MATCH(V8539,aln_lookup,0)),""),"")</f>
        <v/>
      </c>
    </row>
    <row r="8540">
      <c r="A8540" s="6">
        <f>IF(B8540&lt;&gt;"", "AWARD-"&amp;TEXT(ROW()-1,"0000"), "")</f>
        <v/>
      </c>
      <c r="B8540" s="7" t="n"/>
      <c r="C8540" s="7" t="n"/>
      <c r="D8540" s="7" t="n"/>
      <c r="E8540" s="8" t="n"/>
      <c r="F8540" s="9" t="n"/>
      <c r="G8540" s="8" t="n"/>
      <c r="H8540" s="8" t="n"/>
      <c r="I8540" s="8" t="n"/>
      <c r="J8540" s="10">
        <f>IF(A8540="",0,SUMIFS(amount_expended,cfda_key,V8540))</f>
        <v/>
      </c>
      <c r="K8540" s="10">
        <f>IF(G8540="OTHER CLUSTER NOT LISTED ABOVE",SUMIFS(amount_expended,uniform_other_cluster_name,X8540), IF(AND(OR(G8540="N/A",G8540=""),H8540=""),0,IF(G8540="STATE CLUSTER",SUMIFS(amount_expended,uniform_state_cluster_name,W8540),SUMIFS(amount_expended,cluster_name,G8540))))</f>
        <v/>
      </c>
      <c r="L8540" s="8" t="n"/>
      <c r="M8540" s="7" t="n"/>
      <c r="N8540" s="8" t="n"/>
      <c r="O8540" s="7" t="n"/>
      <c r="P8540" s="7" t="n"/>
      <c r="Q8540" s="8" t="n"/>
      <c r="R8540" s="9" t="n"/>
      <c r="S8540" s="8" t="n"/>
      <c r="T8540" s="8" t="n"/>
      <c r="U8540" s="8" t="n"/>
      <c r="V8540" s="11">
        <f>IF(OR(B8540="",C8540=""),"",CONCATENATE(B8540,".",C8540))</f>
        <v/>
      </c>
      <c r="W8540" s="6">
        <f>UPPER(TRIM(H8540))</f>
        <v/>
      </c>
      <c r="X8540" s="6">
        <f>UPPER(TRIM(I8540))</f>
        <v/>
      </c>
      <c r="Y8540" s="6">
        <f>IF(V8540&lt;&gt;"",IFERROR(INDEX(federal_program_name_lookup,MATCH(V8540,aln_lookup,0)),""),"")</f>
        <v/>
      </c>
    </row>
    <row r="8541">
      <c r="A8541" s="6">
        <f>IF(B8541&lt;&gt;"", "AWARD-"&amp;TEXT(ROW()-1,"0000"), "")</f>
        <v/>
      </c>
      <c r="B8541" s="7" t="n"/>
      <c r="C8541" s="7" t="n"/>
      <c r="D8541" s="7" t="n"/>
      <c r="E8541" s="8" t="n"/>
      <c r="F8541" s="9" t="n"/>
      <c r="G8541" s="8" t="n"/>
      <c r="H8541" s="8" t="n"/>
      <c r="I8541" s="8" t="n"/>
      <c r="J8541" s="10">
        <f>IF(A8541="",0,SUMIFS(amount_expended,cfda_key,V8541))</f>
        <v/>
      </c>
      <c r="K8541" s="10">
        <f>IF(G8541="OTHER CLUSTER NOT LISTED ABOVE",SUMIFS(amount_expended,uniform_other_cluster_name,X8541), IF(AND(OR(G8541="N/A",G8541=""),H8541=""),0,IF(G8541="STATE CLUSTER",SUMIFS(amount_expended,uniform_state_cluster_name,W8541),SUMIFS(amount_expended,cluster_name,G8541))))</f>
        <v/>
      </c>
      <c r="L8541" s="8" t="n"/>
      <c r="M8541" s="7" t="n"/>
      <c r="N8541" s="8" t="n"/>
      <c r="O8541" s="7" t="n"/>
      <c r="P8541" s="7" t="n"/>
      <c r="Q8541" s="8" t="n"/>
      <c r="R8541" s="9" t="n"/>
      <c r="S8541" s="8" t="n"/>
      <c r="T8541" s="8" t="n"/>
      <c r="U8541" s="8" t="n"/>
      <c r="V8541" s="11">
        <f>IF(OR(B8541="",C8541=""),"",CONCATENATE(B8541,".",C8541))</f>
        <v/>
      </c>
      <c r="W8541" s="6">
        <f>UPPER(TRIM(H8541))</f>
        <v/>
      </c>
      <c r="X8541" s="6">
        <f>UPPER(TRIM(I8541))</f>
        <v/>
      </c>
      <c r="Y8541" s="6">
        <f>IF(V8541&lt;&gt;"",IFERROR(INDEX(federal_program_name_lookup,MATCH(V8541,aln_lookup,0)),""),"")</f>
        <v/>
      </c>
    </row>
    <row r="8542">
      <c r="A8542" s="6">
        <f>IF(B8542&lt;&gt;"", "AWARD-"&amp;TEXT(ROW()-1,"0000"), "")</f>
        <v/>
      </c>
      <c r="B8542" s="7" t="n"/>
      <c r="C8542" s="7" t="n"/>
      <c r="D8542" s="7" t="n"/>
      <c r="E8542" s="8" t="n"/>
      <c r="F8542" s="9" t="n"/>
      <c r="G8542" s="8" t="n"/>
      <c r="H8542" s="8" t="n"/>
      <c r="I8542" s="8" t="n"/>
      <c r="J8542" s="10">
        <f>IF(A8542="",0,SUMIFS(amount_expended,cfda_key,V8542))</f>
        <v/>
      </c>
      <c r="K8542" s="10">
        <f>IF(G8542="OTHER CLUSTER NOT LISTED ABOVE",SUMIFS(amount_expended,uniform_other_cluster_name,X8542), IF(AND(OR(G8542="N/A",G8542=""),H8542=""),0,IF(G8542="STATE CLUSTER",SUMIFS(amount_expended,uniform_state_cluster_name,W8542),SUMIFS(amount_expended,cluster_name,G8542))))</f>
        <v/>
      </c>
      <c r="L8542" s="8" t="n"/>
      <c r="M8542" s="7" t="n"/>
      <c r="N8542" s="8" t="n"/>
      <c r="O8542" s="7" t="n"/>
      <c r="P8542" s="7" t="n"/>
      <c r="Q8542" s="8" t="n"/>
      <c r="R8542" s="9" t="n"/>
      <c r="S8542" s="8" t="n"/>
      <c r="T8542" s="8" t="n"/>
      <c r="U8542" s="8" t="n"/>
      <c r="V8542" s="11">
        <f>IF(OR(B8542="",C8542=""),"",CONCATENATE(B8542,".",C8542))</f>
        <v/>
      </c>
      <c r="W8542" s="6">
        <f>UPPER(TRIM(H8542))</f>
        <v/>
      </c>
      <c r="X8542" s="6">
        <f>UPPER(TRIM(I8542))</f>
        <v/>
      </c>
      <c r="Y8542" s="6">
        <f>IF(V8542&lt;&gt;"",IFERROR(INDEX(federal_program_name_lookup,MATCH(V8542,aln_lookup,0)),""),"")</f>
        <v/>
      </c>
    </row>
    <row r="8543">
      <c r="A8543" s="6">
        <f>IF(B8543&lt;&gt;"", "AWARD-"&amp;TEXT(ROW()-1,"0000"), "")</f>
        <v/>
      </c>
      <c r="B8543" s="7" t="n"/>
      <c r="C8543" s="7" t="n"/>
      <c r="D8543" s="7" t="n"/>
      <c r="E8543" s="8" t="n"/>
      <c r="F8543" s="9" t="n"/>
      <c r="G8543" s="8" t="n"/>
      <c r="H8543" s="8" t="n"/>
      <c r="I8543" s="8" t="n"/>
      <c r="J8543" s="10">
        <f>IF(A8543="",0,SUMIFS(amount_expended,cfda_key,V8543))</f>
        <v/>
      </c>
      <c r="K8543" s="10">
        <f>IF(G8543="OTHER CLUSTER NOT LISTED ABOVE",SUMIFS(amount_expended,uniform_other_cluster_name,X8543), IF(AND(OR(G8543="N/A",G8543=""),H8543=""),0,IF(G8543="STATE CLUSTER",SUMIFS(amount_expended,uniform_state_cluster_name,W8543),SUMIFS(amount_expended,cluster_name,G8543))))</f>
        <v/>
      </c>
      <c r="L8543" s="8" t="n"/>
      <c r="M8543" s="7" t="n"/>
      <c r="N8543" s="8" t="n"/>
      <c r="O8543" s="7" t="n"/>
      <c r="P8543" s="7" t="n"/>
      <c r="Q8543" s="8" t="n"/>
      <c r="R8543" s="9" t="n"/>
      <c r="S8543" s="8" t="n"/>
      <c r="T8543" s="8" t="n"/>
      <c r="U8543" s="8" t="n"/>
      <c r="V8543" s="11">
        <f>IF(OR(B8543="",C8543=""),"",CONCATENATE(B8543,".",C8543))</f>
        <v/>
      </c>
      <c r="W8543" s="6">
        <f>UPPER(TRIM(H8543))</f>
        <v/>
      </c>
      <c r="X8543" s="6">
        <f>UPPER(TRIM(I8543))</f>
        <v/>
      </c>
      <c r="Y8543" s="6">
        <f>IF(V8543&lt;&gt;"",IFERROR(INDEX(federal_program_name_lookup,MATCH(V8543,aln_lookup,0)),""),"")</f>
        <v/>
      </c>
    </row>
    <row r="8544">
      <c r="A8544" s="6">
        <f>IF(B8544&lt;&gt;"", "AWARD-"&amp;TEXT(ROW()-1,"0000"), "")</f>
        <v/>
      </c>
      <c r="B8544" s="7" t="n"/>
      <c r="C8544" s="7" t="n"/>
      <c r="D8544" s="7" t="n"/>
      <c r="E8544" s="8" t="n"/>
      <c r="F8544" s="9" t="n"/>
      <c r="G8544" s="8" t="n"/>
      <c r="H8544" s="8" t="n"/>
      <c r="I8544" s="8" t="n"/>
      <c r="J8544" s="10">
        <f>IF(A8544="",0,SUMIFS(amount_expended,cfda_key,V8544))</f>
        <v/>
      </c>
      <c r="K8544" s="10">
        <f>IF(G8544="OTHER CLUSTER NOT LISTED ABOVE",SUMIFS(amount_expended,uniform_other_cluster_name,X8544), IF(AND(OR(G8544="N/A",G8544=""),H8544=""),0,IF(G8544="STATE CLUSTER",SUMIFS(amount_expended,uniform_state_cluster_name,W8544),SUMIFS(amount_expended,cluster_name,G8544))))</f>
        <v/>
      </c>
      <c r="L8544" s="8" t="n"/>
      <c r="M8544" s="7" t="n"/>
      <c r="N8544" s="8" t="n"/>
      <c r="O8544" s="7" t="n"/>
      <c r="P8544" s="7" t="n"/>
      <c r="Q8544" s="8" t="n"/>
      <c r="R8544" s="9" t="n"/>
      <c r="S8544" s="8" t="n"/>
      <c r="T8544" s="8" t="n"/>
      <c r="U8544" s="8" t="n"/>
      <c r="V8544" s="11">
        <f>IF(OR(B8544="",C8544=""),"",CONCATENATE(B8544,".",C8544))</f>
        <v/>
      </c>
      <c r="W8544" s="6">
        <f>UPPER(TRIM(H8544))</f>
        <v/>
      </c>
      <c r="X8544" s="6">
        <f>UPPER(TRIM(I8544))</f>
        <v/>
      </c>
      <c r="Y8544" s="6">
        <f>IF(V8544&lt;&gt;"",IFERROR(INDEX(federal_program_name_lookup,MATCH(V8544,aln_lookup,0)),""),"")</f>
        <v/>
      </c>
    </row>
    <row r="8545">
      <c r="A8545" s="6">
        <f>IF(B8545&lt;&gt;"", "AWARD-"&amp;TEXT(ROW()-1,"0000"), "")</f>
        <v/>
      </c>
      <c r="B8545" s="7" t="n"/>
      <c r="C8545" s="7" t="n"/>
      <c r="D8545" s="7" t="n"/>
      <c r="E8545" s="8" t="n"/>
      <c r="F8545" s="9" t="n"/>
      <c r="G8545" s="8" t="n"/>
      <c r="H8545" s="8" t="n"/>
      <c r="I8545" s="8" t="n"/>
      <c r="J8545" s="10">
        <f>IF(A8545="",0,SUMIFS(amount_expended,cfda_key,V8545))</f>
        <v/>
      </c>
      <c r="K8545" s="10">
        <f>IF(G8545="OTHER CLUSTER NOT LISTED ABOVE",SUMIFS(amount_expended,uniform_other_cluster_name,X8545), IF(AND(OR(G8545="N/A",G8545=""),H8545=""),0,IF(G8545="STATE CLUSTER",SUMIFS(amount_expended,uniform_state_cluster_name,W8545),SUMIFS(amount_expended,cluster_name,G8545))))</f>
        <v/>
      </c>
      <c r="L8545" s="8" t="n"/>
      <c r="M8545" s="7" t="n"/>
      <c r="N8545" s="8" t="n"/>
      <c r="O8545" s="7" t="n"/>
      <c r="P8545" s="7" t="n"/>
      <c r="Q8545" s="8" t="n"/>
      <c r="R8545" s="9" t="n"/>
      <c r="S8545" s="8" t="n"/>
      <c r="T8545" s="8" t="n"/>
      <c r="U8545" s="8" t="n"/>
      <c r="V8545" s="11">
        <f>IF(OR(B8545="",C8545=""),"",CONCATENATE(B8545,".",C8545))</f>
        <v/>
      </c>
      <c r="W8545" s="6">
        <f>UPPER(TRIM(H8545))</f>
        <v/>
      </c>
      <c r="X8545" s="6">
        <f>UPPER(TRIM(I8545))</f>
        <v/>
      </c>
      <c r="Y8545" s="6">
        <f>IF(V8545&lt;&gt;"",IFERROR(INDEX(federal_program_name_lookup,MATCH(V8545,aln_lookup,0)),""),"")</f>
        <v/>
      </c>
    </row>
    <row r="8546">
      <c r="A8546" s="6">
        <f>IF(B8546&lt;&gt;"", "AWARD-"&amp;TEXT(ROW()-1,"0000"), "")</f>
        <v/>
      </c>
      <c r="B8546" s="7" t="n"/>
      <c r="C8546" s="7" t="n"/>
      <c r="D8546" s="7" t="n"/>
      <c r="E8546" s="8" t="n"/>
      <c r="F8546" s="9" t="n"/>
      <c r="G8546" s="8" t="n"/>
      <c r="H8546" s="8" t="n"/>
      <c r="I8546" s="8" t="n"/>
      <c r="J8546" s="10">
        <f>IF(A8546="",0,SUMIFS(amount_expended,cfda_key,V8546))</f>
        <v/>
      </c>
      <c r="K8546" s="10">
        <f>IF(G8546="OTHER CLUSTER NOT LISTED ABOVE",SUMIFS(amount_expended,uniform_other_cluster_name,X8546), IF(AND(OR(G8546="N/A",G8546=""),H8546=""),0,IF(G8546="STATE CLUSTER",SUMIFS(amount_expended,uniform_state_cluster_name,W8546),SUMIFS(amount_expended,cluster_name,G8546))))</f>
        <v/>
      </c>
      <c r="L8546" s="8" t="n"/>
      <c r="M8546" s="7" t="n"/>
      <c r="N8546" s="8" t="n"/>
      <c r="O8546" s="7" t="n"/>
      <c r="P8546" s="7" t="n"/>
      <c r="Q8546" s="8" t="n"/>
      <c r="R8546" s="9" t="n"/>
      <c r="S8546" s="8" t="n"/>
      <c r="T8546" s="8" t="n"/>
      <c r="U8546" s="8" t="n"/>
      <c r="V8546" s="11">
        <f>IF(OR(B8546="",C8546=""),"",CONCATENATE(B8546,".",C8546))</f>
        <v/>
      </c>
      <c r="W8546" s="6">
        <f>UPPER(TRIM(H8546))</f>
        <v/>
      </c>
      <c r="X8546" s="6">
        <f>UPPER(TRIM(I8546))</f>
        <v/>
      </c>
      <c r="Y8546" s="6">
        <f>IF(V8546&lt;&gt;"",IFERROR(INDEX(federal_program_name_lookup,MATCH(V8546,aln_lookup,0)),""),"")</f>
        <v/>
      </c>
    </row>
    <row r="8547">
      <c r="A8547" s="6">
        <f>IF(B8547&lt;&gt;"", "AWARD-"&amp;TEXT(ROW()-1,"0000"), "")</f>
        <v/>
      </c>
      <c r="B8547" s="7" t="n"/>
      <c r="C8547" s="7" t="n"/>
      <c r="D8547" s="7" t="n"/>
      <c r="E8547" s="8" t="n"/>
      <c r="F8547" s="9" t="n"/>
      <c r="G8547" s="8" t="n"/>
      <c r="H8547" s="8" t="n"/>
      <c r="I8547" s="8" t="n"/>
      <c r="J8547" s="10">
        <f>IF(A8547="",0,SUMIFS(amount_expended,cfda_key,V8547))</f>
        <v/>
      </c>
      <c r="K8547" s="10">
        <f>IF(G8547="OTHER CLUSTER NOT LISTED ABOVE",SUMIFS(amount_expended,uniform_other_cluster_name,X8547), IF(AND(OR(G8547="N/A",G8547=""),H8547=""),0,IF(G8547="STATE CLUSTER",SUMIFS(amount_expended,uniform_state_cluster_name,W8547),SUMIFS(amount_expended,cluster_name,G8547))))</f>
        <v/>
      </c>
      <c r="L8547" s="8" t="n"/>
      <c r="M8547" s="7" t="n"/>
      <c r="N8547" s="8" t="n"/>
      <c r="O8547" s="7" t="n"/>
      <c r="P8547" s="7" t="n"/>
      <c r="Q8547" s="8" t="n"/>
      <c r="R8547" s="9" t="n"/>
      <c r="S8547" s="8" t="n"/>
      <c r="T8547" s="8" t="n"/>
      <c r="U8547" s="8" t="n"/>
      <c r="V8547" s="11">
        <f>IF(OR(B8547="",C8547=""),"",CONCATENATE(B8547,".",C8547))</f>
        <v/>
      </c>
      <c r="W8547" s="6">
        <f>UPPER(TRIM(H8547))</f>
        <v/>
      </c>
      <c r="X8547" s="6">
        <f>UPPER(TRIM(I8547))</f>
        <v/>
      </c>
      <c r="Y8547" s="6">
        <f>IF(V8547&lt;&gt;"",IFERROR(INDEX(federal_program_name_lookup,MATCH(V8547,aln_lookup,0)),""),"")</f>
        <v/>
      </c>
    </row>
    <row r="8548">
      <c r="A8548" s="6">
        <f>IF(B8548&lt;&gt;"", "AWARD-"&amp;TEXT(ROW()-1,"0000"), "")</f>
        <v/>
      </c>
      <c r="B8548" s="7" t="n"/>
      <c r="C8548" s="7" t="n"/>
      <c r="D8548" s="7" t="n"/>
      <c r="E8548" s="8" t="n"/>
      <c r="F8548" s="9" t="n"/>
      <c r="G8548" s="8" t="n"/>
      <c r="H8548" s="8" t="n"/>
      <c r="I8548" s="8" t="n"/>
      <c r="J8548" s="10">
        <f>IF(A8548="",0,SUMIFS(amount_expended,cfda_key,V8548))</f>
        <v/>
      </c>
      <c r="K8548" s="10">
        <f>IF(G8548="OTHER CLUSTER NOT LISTED ABOVE",SUMIFS(amount_expended,uniform_other_cluster_name,X8548), IF(AND(OR(G8548="N/A",G8548=""),H8548=""),0,IF(G8548="STATE CLUSTER",SUMIFS(amount_expended,uniform_state_cluster_name,W8548),SUMIFS(amount_expended,cluster_name,G8548))))</f>
        <v/>
      </c>
      <c r="L8548" s="8" t="n"/>
      <c r="M8548" s="7" t="n"/>
      <c r="N8548" s="8" t="n"/>
      <c r="O8548" s="7" t="n"/>
      <c r="P8548" s="7" t="n"/>
      <c r="Q8548" s="8" t="n"/>
      <c r="R8548" s="9" t="n"/>
      <c r="S8548" s="8" t="n"/>
      <c r="T8548" s="8" t="n"/>
      <c r="U8548" s="8" t="n"/>
      <c r="V8548" s="11">
        <f>IF(OR(B8548="",C8548=""),"",CONCATENATE(B8548,".",C8548))</f>
        <v/>
      </c>
      <c r="W8548" s="6">
        <f>UPPER(TRIM(H8548))</f>
        <v/>
      </c>
      <c r="X8548" s="6">
        <f>UPPER(TRIM(I8548))</f>
        <v/>
      </c>
      <c r="Y8548" s="6">
        <f>IF(V8548&lt;&gt;"",IFERROR(INDEX(federal_program_name_lookup,MATCH(V8548,aln_lookup,0)),""),"")</f>
        <v/>
      </c>
    </row>
    <row r="8549">
      <c r="A8549" s="6">
        <f>IF(B8549&lt;&gt;"", "AWARD-"&amp;TEXT(ROW()-1,"0000"), "")</f>
        <v/>
      </c>
      <c r="B8549" s="7" t="n"/>
      <c r="C8549" s="7" t="n"/>
      <c r="D8549" s="7" t="n"/>
      <c r="E8549" s="8" t="n"/>
      <c r="F8549" s="9" t="n"/>
      <c r="G8549" s="8" t="n"/>
      <c r="H8549" s="8" t="n"/>
      <c r="I8549" s="8" t="n"/>
      <c r="J8549" s="10">
        <f>IF(A8549="",0,SUMIFS(amount_expended,cfda_key,V8549))</f>
        <v/>
      </c>
      <c r="K8549" s="10">
        <f>IF(G8549="OTHER CLUSTER NOT LISTED ABOVE",SUMIFS(amount_expended,uniform_other_cluster_name,X8549), IF(AND(OR(G8549="N/A",G8549=""),H8549=""),0,IF(G8549="STATE CLUSTER",SUMIFS(amount_expended,uniform_state_cluster_name,W8549),SUMIFS(amount_expended,cluster_name,G8549))))</f>
        <v/>
      </c>
      <c r="L8549" s="8" t="n"/>
      <c r="M8549" s="7" t="n"/>
      <c r="N8549" s="8" t="n"/>
      <c r="O8549" s="7" t="n"/>
      <c r="P8549" s="7" t="n"/>
      <c r="Q8549" s="8" t="n"/>
      <c r="R8549" s="9" t="n"/>
      <c r="S8549" s="8" t="n"/>
      <c r="T8549" s="8" t="n"/>
      <c r="U8549" s="8" t="n"/>
      <c r="V8549" s="11">
        <f>IF(OR(B8549="",C8549=""),"",CONCATENATE(B8549,".",C8549))</f>
        <v/>
      </c>
      <c r="W8549" s="6">
        <f>UPPER(TRIM(H8549))</f>
        <v/>
      </c>
      <c r="X8549" s="6">
        <f>UPPER(TRIM(I8549))</f>
        <v/>
      </c>
      <c r="Y8549" s="6">
        <f>IF(V8549&lt;&gt;"",IFERROR(INDEX(federal_program_name_lookup,MATCH(V8549,aln_lookup,0)),""),"")</f>
        <v/>
      </c>
    </row>
    <row r="8550">
      <c r="A8550" s="6">
        <f>IF(B8550&lt;&gt;"", "AWARD-"&amp;TEXT(ROW()-1,"0000"), "")</f>
        <v/>
      </c>
      <c r="B8550" s="7" t="n"/>
      <c r="C8550" s="7" t="n"/>
      <c r="D8550" s="7" t="n"/>
      <c r="E8550" s="8" t="n"/>
      <c r="F8550" s="9" t="n"/>
      <c r="G8550" s="8" t="n"/>
      <c r="H8550" s="8" t="n"/>
      <c r="I8550" s="8" t="n"/>
      <c r="J8550" s="10">
        <f>IF(A8550="",0,SUMIFS(amount_expended,cfda_key,V8550))</f>
        <v/>
      </c>
      <c r="K8550" s="10">
        <f>IF(G8550="OTHER CLUSTER NOT LISTED ABOVE",SUMIFS(amount_expended,uniform_other_cluster_name,X8550), IF(AND(OR(G8550="N/A",G8550=""),H8550=""),0,IF(G8550="STATE CLUSTER",SUMIFS(amount_expended,uniform_state_cluster_name,W8550),SUMIFS(amount_expended,cluster_name,G8550))))</f>
        <v/>
      </c>
      <c r="L8550" s="8" t="n"/>
      <c r="M8550" s="7" t="n"/>
      <c r="N8550" s="8" t="n"/>
      <c r="O8550" s="7" t="n"/>
      <c r="P8550" s="7" t="n"/>
      <c r="Q8550" s="8" t="n"/>
      <c r="R8550" s="9" t="n"/>
      <c r="S8550" s="8" t="n"/>
      <c r="T8550" s="8" t="n"/>
      <c r="U8550" s="8" t="n"/>
      <c r="V8550" s="11">
        <f>IF(OR(B8550="",C8550=""),"",CONCATENATE(B8550,".",C8550))</f>
        <v/>
      </c>
      <c r="W8550" s="6">
        <f>UPPER(TRIM(H8550))</f>
        <v/>
      </c>
      <c r="X8550" s="6">
        <f>UPPER(TRIM(I8550))</f>
        <v/>
      </c>
      <c r="Y8550" s="6">
        <f>IF(V8550&lt;&gt;"",IFERROR(INDEX(federal_program_name_lookup,MATCH(V8550,aln_lookup,0)),""),"")</f>
        <v/>
      </c>
    </row>
    <row r="8551">
      <c r="A8551" s="6">
        <f>IF(B8551&lt;&gt;"", "AWARD-"&amp;TEXT(ROW()-1,"0000"), "")</f>
        <v/>
      </c>
      <c r="B8551" s="7" t="n"/>
      <c r="C8551" s="7" t="n"/>
      <c r="D8551" s="7" t="n"/>
      <c r="E8551" s="8" t="n"/>
      <c r="F8551" s="9" t="n"/>
      <c r="G8551" s="8" t="n"/>
      <c r="H8551" s="8" t="n"/>
      <c r="I8551" s="8" t="n"/>
      <c r="J8551" s="10">
        <f>IF(A8551="",0,SUMIFS(amount_expended,cfda_key,V8551))</f>
        <v/>
      </c>
      <c r="K8551" s="10">
        <f>IF(G8551="OTHER CLUSTER NOT LISTED ABOVE",SUMIFS(amount_expended,uniform_other_cluster_name,X8551), IF(AND(OR(G8551="N/A",G8551=""),H8551=""),0,IF(G8551="STATE CLUSTER",SUMIFS(amount_expended,uniform_state_cluster_name,W8551),SUMIFS(amount_expended,cluster_name,G8551))))</f>
        <v/>
      </c>
      <c r="L8551" s="8" t="n"/>
      <c r="M8551" s="7" t="n"/>
      <c r="N8551" s="8" t="n"/>
      <c r="O8551" s="7" t="n"/>
      <c r="P8551" s="7" t="n"/>
      <c r="Q8551" s="8" t="n"/>
      <c r="R8551" s="9" t="n"/>
      <c r="S8551" s="8" t="n"/>
      <c r="T8551" s="8" t="n"/>
      <c r="U8551" s="8" t="n"/>
      <c r="V8551" s="11">
        <f>IF(OR(B8551="",C8551=""),"",CONCATENATE(B8551,".",C8551))</f>
        <v/>
      </c>
      <c r="W8551" s="6">
        <f>UPPER(TRIM(H8551))</f>
        <v/>
      </c>
      <c r="X8551" s="6">
        <f>UPPER(TRIM(I8551))</f>
        <v/>
      </c>
      <c r="Y8551" s="6">
        <f>IF(V8551&lt;&gt;"",IFERROR(INDEX(federal_program_name_lookup,MATCH(V8551,aln_lookup,0)),""),"")</f>
        <v/>
      </c>
    </row>
    <row r="8552">
      <c r="A8552" s="6">
        <f>IF(B8552&lt;&gt;"", "AWARD-"&amp;TEXT(ROW()-1,"0000"), "")</f>
        <v/>
      </c>
      <c r="B8552" s="7" t="n"/>
      <c r="C8552" s="7" t="n"/>
      <c r="D8552" s="7" t="n"/>
      <c r="E8552" s="8" t="n"/>
      <c r="F8552" s="9" t="n"/>
      <c r="G8552" s="8" t="n"/>
      <c r="H8552" s="8" t="n"/>
      <c r="I8552" s="8" t="n"/>
      <c r="J8552" s="10">
        <f>IF(A8552="",0,SUMIFS(amount_expended,cfda_key,V8552))</f>
        <v/>
      </c>
      <c r="K8552" s="10">
        <f>IF(G8552="OTHER CLUSTER NOT LISTED ABOVE",SUMIFS(amount_expended,uniform_other_cluster_name,X8552), IF(AND(OR(G8552="N/A",G8552=""),H8552=""),0,IF(G8552="STATE CLUSTER",SUMIFS(amount_expended,uniform_state_cluster_name,W8552),SUMIFS(amount_expended,cluster_name,G8552))))</f>
        <v/>
      </c>
      <c r="L8552" s="8" t="n"/>
      <c r="M8552" s="7" t="n"/>
      <c r="N8552" s="8" t="n"/>
      <c r="O8552" s="7" t="n"/>
      <c r="P8552" s="7" t="n"/>
      <c r="Q8552" s="8" t="n"/>
      <c r="R8552" s="9" t="n"/>
      <c r="S8552" s="8" t="n"/>
      <c r="T8552" s="8" t="n"/>
      <c r="U8552" s="8" t="n"/>
      <c r="V8552" s="11">
        <f>IF(OR(B8552="",C8552=""),"",CONCATENATE(B8552,".",C8552))</f>
        <v/>
      </c>
      <c r="W8552" s="6">
        <f>UPPER(TRIM(H8552))</f>
        <v/>
      </c>
      <c r="X8552" s="6">
        <f>UPPER(TRIM(I8552))</f>
        <v/>
      </c>
      <c r="Y8552" s="6">
        <f>IF(V8552&lt;&gt;"",IFERROR(INDEX(federal_program_name_lookup,MATCH(V8552,aln_lookup,0)),""),"")</f>
        <v/>
      </c>
    </row>
    <row r="8553">
      <c r="A8553" s="6">
        <f>IF(B8553&lt;&gt;"", "AWARD-"&amp;TEXT(ROW()-1,"0000"), "")</f>
        <v/>
      </c>
      <c r="B8553" s="7" t="n"/>
      <c r="C8553" s="7" t="n"/>
      <c r="D8553" s="7" t="n"/>
      <c r="E8553" s="8" t="n"/>
      <c r="F8553" s="9" t="n"/>
      <c r="G8553" s="8" t="n"/>
      <c r="H8553" s="8" t="n"/>
      <c r="I8553" s="8" t="n"/>
      <c r="J8553" s="10">
        <f>IF(A8553="",0,SUMIFS(amount_expended,cfda_key,V8553))</f>
        <v/>
      </c>
      <c r="K8553" s="10">
        <f>IF(G8553="OTHER CLUSTER NOT LISTED ABOVE",SUMIFS(amount_expended,uniform_other_cluster_name,X8553), IF(AND(OR(G8553="N/A",G8553=""),H8553=""),0,IF(G8553="STATE CLUSTER",SUMIFS(amount_expended,uniform_state_cluster_name,W8553),SUMIFS(amount_expended,cluster_name,G8553))))</f>
        <v/>
      </c>
      <c r="L8553" s="8" t="n"/>
      <c r="M8553" s="7" t="n"/>
      <c r="N8553" s="8" t="n"/>
      <c r="O8553" s="7" t="n"/>
      <c r="P8553" s="7" t="n"/>
      <c r="Q8553" s="8" t="n"/>
      <c r="R8553" s="9" t="n"/>
      <c r="S8553" s="8" t="n"/>
      <c r="T8553" s="8" t="n"/>
      <c r="U8553" s="8" t="n"/>
      <c r="V8553" s="11">
        <f>IF(OR(B8553="",C8553=""),"",CONCATENATE(B8553,".",C8553))</f>
        <v/>
      </c>
      <c r="W8553" s="6">
        <f>UPPER(TRIM(H8553))</f>
        <v/>
      </c>
      <c r="X8553" s="6">
        <f>UPPER(TRIM(I8553))</f>
        <v/>
      </c>
      <c r="Y8553" s="6">
        <f>IF(V8553&lt;&gt;"",IFERROR(INDEX(federal_program_name_lookup,MATCH(V8553,aln_lookup,0)),""),"")</f>
        <v/>
      </c>
    </row>
    <row r="8554">
      <c r="A8554" s="6">
        <f>IF(B8554&lt;&gt;"", "AWARD-"&amp;TEXT(ROW()-1,"0000"), "")</f>
        <v/>
      </c>
      <c r="B8554" s="7" t="n"/>
      <c r="C8554" s="7" t="n"/>
      <c r="D8554" s="7" t="n"/>
      <c r="E8554" s="8" t="n"/>
      <c r="F8554" s="9" t="n"/>
      <c r="G8554" s="8" t="n"/>
      <c r="H8554" s="8" t="n"/>
      <c r="I8554" s="8" t="n"/>
      <c r="J8554" s="10">
        <f>IF(A8554="",0,SUMIFS(amount_expended,cfda_key,V8554))</f>
        <v/>
      </c>
      <c r="K8554" s="10">
        <f>IF(G8554="OTHER CLUSTER NOT LISTED ABOVE",SUMIFS(amount_expended,uniform_other_cluster_name,X8554), IF(AND(OR(G8554="N/A",G8554=""),H8554=""),0,IF(G8554="STATE CLUSTER",SUMIFS(amount_expended,uniform_state_cluster_name,W8554),SUMIFS(amount_expended,cluster_name,G8554))))</f>
        <v/>
      </c>
      <c r="L8554" s="8" t="n"/>
      <c r="M8554" s="7" t="n"/>
      <c r="N8554" s="8" t="n"/>
      <c r="O8554" s="7" t="n"/>
      <c r="P8554" s="7" t="n"/>
      <c r="Q8554" s="8" t="n"/>
      <c r="R8554" s="9" t="n"/>
      <c r="S8554" s="8" t="n"/>
      <c r="T8554" s="8" t="n"/>
      <c r="U8554" s="8" t="n"/>
      <c r="V8554" s="11">
        <f>IF(OR(B8554="",C8554=""),"",CONCATENATE(B8554,".",C8554))</f>
        <v/>
      </c>
      <c r="W8554" s="6">
        <f>UPPER(TRIM(H8554))</f>
        <v/>
      </c>
      <c r="X8554" s="6">
        <f>UPPER(TRIM(I8554))</f>
        <v/>
      </c>
      <c r="Y8554" s="6">
        <f>IF(V8554&lt;&gt;"",IFERROR(INDEX(federal_program_name_lookup,MATCH(V8554,aln_lookup,0)),""),"")</f>
        <v/>
      </c>
    </row>
    <row r="8555">
      <c r="A8555" s="6">
        <f>IF(B8555&lt;&gt;"", "AWARD-"&amp;TEXT(ROW()-1,"0000"), "")</f>
        <v/>
      </c>
      <c r="B8555" s="7" t="n"/>
      <c r="C8555" s="7" t="n"/>
      <c r="D8555" s="7" t="n"/>
      <c r="E8555" s="8" t="n"/>
      <c r="F8555" s="9" t="n"/>
      <c r="G8555" s="8" t="n"/>
      <c r="H8555" s="8" t="n"/>
      <c r="I8555" s="8" t="n"/>
      <c r="J8555" s="10">
        <f>IF(A8555="",0,SUMIFS(amount_expended,cfda_key,V8555))</f>
        <v/>
      </c>
      <c r="K8555" s="10">
        <f>IF(G8555="OTHER CLUSTER NOT LISTED ABOVE",SUMIFS(amount_expended,uniform_other_cluster_name,X8555), IF(AND(OR(G8555="N/A",G8555=""),H8555=""),0,IF(G8555="STATE CLUSTER",SUMIFS(amount_expended,uniform_state_cluster_name,W8555),SUMIFS(amount_expended,cluster_name,G8555))))</f>
        <v/>
      </c>
      <c r="L8555" s="8" t="n"/>
      <c r="M8555" s="7" t="n"/>
      <c r="N8555" s="8" t="n"/>
      <c r="O8555" s="7" t="n"/>
      <c r="P8555" s="7" t="n"/>
      <c r="Q8555" s="8" t="n"/>
      <c r="R8555" s="9" t="n"/>
      <c r="S8555" s="8" t="n"/>
      <c r="T8555" s="8" t="n"/>
      <c r="U8555" s="8" t="n"/>
      <c r="V8555" s="11">
        <f>IF(OR(B8555="",C8555=""),"",CONCATENATE(B8555,".",C8555))</f>
        <v/>
      </c>
      <c r="W8555" s="6">
        <f>UPPER(TRIM(H8555))</f>
        <v/>
      </c>
      <c r="X8555" s="6">
        <f>UPPER(TRIM(I8555))</f>
        <v/>
      </c>
      <c r="Y8555" s="6">
        <f>IF(V8555&lt;&gt;"",IFERROR(INDEX(federal_program_name_lookup,MATCH(V8555,aln_lookup,0)),""),"")</f>
        <v/>
      </c>
    </row>
    <row r="8556">
      <c r="A8556" s="6">
        <f>IF(B8556&lt;&gt;"", "AWARD-"&amp;TEXT(ROW()-1,"0000"), "")</f>
        <v/>
      </c>
      <c r="B8556" s="7" t="n"/>
      <c r="C8556" s="7" t="n"/>
      <c r="D8556" s="7" t="n"/>
      <c r="E8556" s="8" t="n"/>
      <c r="F8556" s="9" t="n"/>
      <c r="G8556" s="8" t="n"/>
      <c r="H8556" s="8" t="n"/>
      <c r="I8556" s="8" t="n"/>
      <c r="J8556" s="10">
        <f>IF(A8556="",0,SUMIFS(amount_expended,cfda_key,V8556))</f>
        <v/>
      </c>
      <c r="K8556" s="10">
        <f>IF(G8556="OTHER CLUSTER NOT LISTED ABOVE",SUMIFS(amount_expended,uniform_other_cluster_name,X8556), IF(AND(OR(G8556="N/A",G8556=""),H8556=""),0,IF(G8556="STATE CLUSTER",SUMIFS(amount_expended,uniform_state_cluster_name,W8556),SUMIFS(amount_expended,cluster_name,G8556))))</f>
        <v/>
      </c>
      <c r="L8556" s="8" t="n"/>
      <c r="M8556" s="7" t="n"/>
      <c r="N8556" s="8" t="n"/>
      <c r="O8556" s="7" t="n"/>
      <c r="P8556" s="7" t="n"/>
      <c r="Q8556" s="8" t="n"/>
      <c r="R8556" s="9" t="n"/>
      <c r="S8556" s="8" t="n"/>
      <c r="T8556" s="8" t="n"/>
      <c r="U8556" s="8" t="n"/>
      <c r="V8556" s="11">
        <f>IF(OR(B8556="",C8556=""),"",CONCATENATE(B8556,".",C8556))</f>
        <v/>
      </c>
      <c r="W8556" s="6">
        <f>UPPER(TRIM(H8556))</f>
        <v/>
      </c>
      <c r="X8556" s="6">
        <f>UPPER(TRIM(I8556))</f>
        <v/>
      </c>
      <c r="Y8556" s="6">
        <f>IF(V8556&lt;&gt;"",IFERROR(INDEX(federal_program_name_lookup,MATCH(V8556,aln_lookup,0)),""),"")</f>
        <v/>
      </c>
    </row>
    <row r="8557">
      <c r="A8557" s="6">
        <f>IF(B8557&lt;&gt;"", "AWARD-"&amp;TEXT(ROW()-1,"0000"), "")</f>
        <v/>
      </c>
      <c r="B8557" s="7" t="n"/>
      <c r="C8557" s="7" t="n"/>
      <c r="D8557" s="7" t="n"/>
      <c r="E8557" s="8" t="n"/>
      <c r="F8557" s="9" t="n"/>
      <c r="G8557" s="8" t="n"/>
      <c r="H8557" s="8" t="n"/>
      <c r="I8557" s="8" t="n"/>
      <c r="J8557" s="10">
        <f>IF(A8557="",0,SUMIFS(amount_expended,cfda_key,V8557))</f>
        <v/>
      </c>
      <c r="K8557" s="10">
        <f>IF(G8557="OTHER CLUSTER NOT LISTED ABOVE",SUMIFS(amount_expended,uniform_other_cluster_name,X8557), IF(AND(OR(G8557="N/A",G8557=""),H8557=""),0,IF(G8557="STATE CLUSTER",SUMIFS(amount_expended,uniform_state_cluster_name,W8557),SUMIFS(amount_expended,cluster_name,G8557))))</f>
        <v/>
      </c>
      <c r="L8557" s="8" t="n"/>
      <c r="M8557" s="7" t="n"/>
      <c r="N8557" s="8" t="n"/>
      <c r="O8557" s="7" t="n"/>
      <c r="P8557" s="7" t="n"/>
      <c r="Q8557" s="8" t="n"/>
      <c r="R8557" s="9" t="n"/>
      <c r="S8557" s="8" t="n"/>
      <c r="T8557" s="8" t="n"/>
      <c r="U8557" s="8" t="n"/>
      <c r="V8557" s="11">
        <f>IF(OR(B8557="",C8557=""),"",CONCATENATE(B8557,".",C8557))</f>
        <v/>
      </c>
      <c r="W8557" s="6">
        <f>UPPER(TRIM(H8557))</f>
        <v/>
      </c>
      <c r="X8557" s="6">
        <f>UPPER(TRIM(I8557))</f>
        <v/>
      </c>
      <c r="Y8557" s="6">
        <f>IF(V8557&lt;&gt;"",IFERROR(INDEX(federal_program_name_lookup,MATCH(V8557,aln_lookup,0)),""),"")</f>
        <v/>
      </c>
    </row>
    <row r="8558">
      <c r="A8558" s="6">
        <f>IF(B8558&lt;&gt;"", "AWARD-"&amp;TEXT(ROW()-1,"0000"), "")</f>
        <v/>
      </c>
      <c r="B8558" s="7" t="n"/>
      <c r="C8558" s="7" t="n"/>
      <c r="D8558" s="7" t="n"/>
      <c r="E8558" s="8" t="n"/>
      <c r="F8558" s="9" t="n"/>
      <c r="G8558" s="8" t="n"/>
      <c r="H8558" s="8" t="n"/>
      <c r="I8558" s="8" t="n"/>
      <c r="J8558" s="10">
        <f>IF(A8558="",0,SUMIFS(amount_expended,cfda_key,V8558))</f>
        <v/>
      </c>
      <c r="K8558" s="10">
        <f>IF(G8558="OTHER CLUSTER NOT LISTED ABOVE",SUMIFS(amount_expended,uniform_other_cluster_name,X8558), IF(AND(OR(G8558="N/A",G8558=""),H8558=""),0,IF(G8558="STATE CLUSTER",SUMIFS(amount_expended,uniform_state_cluster_name,W8558),SUMIFS(amount_expended,cluster_name,G8558))))</f>
        <v/>
      </c>
      <c r="L8558" s="8" t="n"/>
      <c r="M8558" s="7" t="n"/>
      <c r="N8558" s="8" t="n"/>
      <c r="O8558" s="7" t="n"/>
      <c r="P8558" s="7" t="n"/>
      <c r="Q8558" s="8" t="n"/>
      <c r="R8558" s="9" t="n"/>
      <c r="S8558" s="8" t="n"/>
      <c r="T8558" s="8" t="n"/>
      <c r="U8558" s="8" t="n"/>
      <c r="V8558" s="11">
        <f>IF(OR(B8558="",C8558=""),"",CONCATENATE(B8558,".",C8558))</f>
        <v/>
      </c>
      <c r="W8558" s="6">
        <f>UPPER(TRIM(H8558))</f>
        <v/>
      </c>
      <c r="X8558" s="6">
        <f>UPPER(TRIM(I8558))</f>
        <v/>
      </c>
      <c r="Y8558" s="6">
        <f>IF(V8558&lt;&gt;"",IFERROR(INDEX(federal_program_name_lookup,MATCH(V8558,aln_lookup,0)),""),"")</f>
        <v/>
      </c>
    </row>
    <row r="8559">
      <c r="A8559" s="6">
        <f>IF(B8559&lt;&gt;"", "AWARD-"&amp;TEXT(ROW()-1,"0000"), "")</f>
        <v/>
      </c>
      <c r="B8559" s="7" t="n"/>
      <c r="C8559" s="7" t="n"/>
      <c r="D8559" s="7" t="n"/>
      <c r="E8559" s="8" t="n"/>
      <c r="F8559" s="9" t="n"/>
      <c r="G8559" s="8" t="n"/>
      <c r="H8559" s="8" t="n"/>
      <c r="I8559" s="8" t="n"/>
      <c r="J8559" s="10">
        <f>IF(A8559="",0,SUMIFS(amount_expended,cfda_key,V8559))</f>
        <v/>
      </c>
      <c r="K8559" s="10">
        <f>IF(G8559="OTHER CLUSTER NOT LISTED ABOVE",SUMIFS(amount_expended,uniform_other_cluster_name,X8559), IF(AND(OR(G8559="N/A",G8559=""),H8559=""),0,IF(G8559="STATE CLUSTER",SUMIFS(amount_expended,uniform_state_cluster_name,W8559),SUMIFS(amount_expended,cluster_name,G8559))))</f>
        <v/>
      </c>
      <c r="L8559" s="8" t="n"/>
      <c r="M8559" s="7" t="n"/>
      <c r="N8559" s="8" t="n"/>
      <c r="O8559" s="7" t="n"/>
      <c r="P8559" s="7" t="n"/>
      <c r="Q8559" s="8" t="n"/>
      <c r="R8559" s="9" t="n"/>
      <c r="S8559" s="8" t="n"/>
      <c r="T8559" s="8" t="n"/>
      <c r="U8559" s="8" t="n"/>
      <c r="V8559" s="11">
        <f>IF(OR(B8559="",C8559=""),"",CONCATENATE(B8559,".",C8559))</f>
        <v/>
      </c>
      <c r="W8559" s="6">
        <f>UPPER(TRIM(H8559))</f>
        <v/>
      </c>
      <c r="X8559" s="6">
        <f>UPPER(TRIM(I8559))</f>
        <v/>
      </c>
      <c r="Y8559" s="6">
        <f>IF(V8559&lt;&gt;"",IFERROR(INDEX(federal_program_name_lookup,MATCH(V8559,aln_lookup,0)),""),"")</f>
        <v/>
      </c>
    </row>
    <row r="8560">
      <c r="A8560" s="6">
        <f>IF(B8560&lt;&gt;"", "AWARD-"&amp;TEXT(ROW()-1,"0000"), "")</f>
        <v/>
      </c>
      <c r="B8560" s="7" t="n"/>
      <c r="C8560" s="7" t="n"/>
      <c r="D8560" s="7" t="n"/>
      <c r="E8560" s="8" t="n"/>
      <c r="F8560" s="9" t="n"/>
      <c r="G8560" s="8" t="n"/>
      <c r="H8560" s="8" t="n"/>
      <c r="I8560" s="8" t="n"/>
      <c r="J8560" s="10">
        <f>IF(A8560="",0,SUMIFS(amount_expended,cfda_key,V8560))</f>
        <v/>
      </c>
      <c r="K8560" s="10">
        <f>IF(G8560="OTHER CLUSTER NOT LISTED ABOVE",SUMIFS(amount_expended,uniform_other_cluster_name,X8560), IF(AND(OR(G8560="N/A",G8560=""),H8560=""),0,IF(G8560="STATE CLUSTER",SUMIFS(amount_expended,uniform_state_cluster_name,W8560),SUMIFS(amount_expended,cluster_name,G8560))))</f>
        <v/>
      </c>
      <c r="L8560" s="8" t="n"/>
      <c r="M8560" s="7" t="n"/>
      <c r="N8560" s="8" t="n"/>
      <c r="O8560" s="7" t="n"/>
      <c r="P8560" s="7" t="n"/>
      <c r="Q8560" s="8" t="n"/>
      <c r="R8560" s="9" t="n"/>
      <c r="S8560" s="8" t="n"/>
      <c r="T8560" s="8" t="n"/>
      <c r="U8560" s="8" t="n"/>
      <c r="V8560" s="11">
        <f>IF(OR(B8560="",C8560=""),"",CONCATENATE(B8560,".",C8560))</f>
        <v/>
      </c>
      <c r="W8560" s="6">
        <f>UPPER(TRIM(H8560))</f>
        <v/>
      </c>
      <c r="X8560" s="6">
        <f>UPPER(TRIM(I8560))</f>
        <v/>
      </c>
      <c r="Y8560" s="6">
        <f>IF(V8560&lt;&gt;"",IFERROR(INDEX(federal_program_name_lookup,MATCH(V8560,aln_lookup,0)),""),"")</f>
        <v/>
      </c>
    </row>
    <row r="8561">
      <c r="A8561" s="6">
        <f>IF(B8561&lt;&gt;"", "AWARD-"&amp;TEXT(ROW()-1,"0000"), "")</f>
        <v/>
      </c>
      <c r="B8561" s="7" t="n"/>
      <c r="C8561" s="7" t="n"/>
      <c r="D8561" s="7" t="n"/>
      <c r="E8561" s="8" t="n"/>
      <c r="F8561" s="9" t="n"/>
      <c r="G8561" s="8" t="n"/>
      <c r="H8561" s="8" t="n"/>
      <c r="I8561" s="8" t="n"/>
      <c r="J8561" s="10">
        <f>IF(A8561="",0,SUMIFS(amount_expended,cfda_key,V8561))</f>
        <v/>
      </c>
      <c r="K8561" s="10">
        <f>IF(G8561="OTHER CLUSTER NOT LISTED ABOVE",SUMIFS(amount_expended,uniform_other_cluster_name,X8561), IF(AND(OR(G8561="N/A",G8561=""),H8561=""),0,IF(G8561="STATE CLUSTER",SUMIFS(amount_expended,uniform_state_cluster_name,W8561),SUMIFS(amount_expended,cluster_name,G8561))))</f>
        <v/>
      </c>
      <c r="L8561" s="8" t="n"/>
      <c r="M8561" s="7" t="n"/>
      <c r="N8561" s="8" t="n"/>
      <c r="O8561" s="7" t="n"/>
      <c r="P8561" s="7" t="n"/>
      <c r="Q8561" s="8" t="n"/>
      <c r="R8561" s="9" t="n"/>
      <c r="S8561" s="8" t="n"/>
      <c r="T8561" s="8" t="n"/>
      <c r="U8561" s="8" t="n"/>
      <c r="V8561" s="11">
        <f>IF(OR(B8561="",C8561=""),"",CONCATENATE(B8561,".",C8561))</f>
        <v/>
      </c>
      <c r="W8561" s="6">
        <f>UPPER(TRIM(H8561))</f>
        <v/>
      </c>
      <c r="X8561" s="6">
        <f>UPPER(TRIM(I8561))</f>
        <v/>
      </c>
      <c r="Y8561" s="6">
        <f>IF(V8561&lt;&gt;"",IFERROR(INDEX(federal_program_name_lookup,MATCH(V8561,aln_lookup,0)),""),"")</f>
        <v/>
      </c>
    </row>
    <row r="8562">
      <c r="A8562" s="6">
        <f>IF(B8562&lt;&gt;"", "AWARD-"&amp;TEXT(ROW()-1,"0000"), "")</f>
        <v/>
      </c>
      <c r="B8562" s="7" t="n"/>
      <c r="C8562" s="7" t="n"/>
      <c r="D8562" s="7" t="n"/>
      <c r="E8562" s="8" t="n"/>
      <c r="F8562" s="9" t="n"/>
      <c r="G8562" s="8" t="n"/>
      <c r="H8562" s="8" t="n"/>
      <c r="I8562" s="8" t="n"/>
      <c r="J8562" s="10">
        <f>IF(A8562="",0,SUMIFS(amount_expended,cfda_key,V8562))</f>
        <v/>
      </c>
      <c r="K8562" s="10">
        <f>IF(G8562="OTHER CLUSTER NOT LISTED ABOVE",SUMIFS(amount_expended,uniform_other_cluster_name,X8562), IF(AND(OR(G8562="N/A",G8562=""),H8562=""),0,IF(G8562="STATE CLUSTER",SUMIFS(amount_expended,uniform_state_cluster_name,W8562),SUMIFS(amount_expended,cluster_name,G8562))))</f>
        <v/>
      </c>
      <c r="L8562" s="8" t="n"/>
      <c r="M8562" s="7" t="n"/>
      <c r="N8562" s="8" t="n"/>
      <c r="O8562" s="7" t="n"/>
      <c r="P8562" s="7" t="n"/>
      <c r="Q8562" s="8" t="n"/>
      <c r="R8562" s="9" t="n"/>
      <c r="S8562" s="8" t="n"/>
      <c r="T8562" s="8" t="n"/>
      <c r="U8562" s="8" t="n"/>
      <c r="V8562" s="11">
        <f>IF(OR(B8562="",C8562=""),"",CONCATENATE(B8562,".",C8562))</f>
        <v/>
      </c>
      <c r="W8562" s="6">
        <f>UPPER(TRIM(H8562))</f>
        <v/>
      </c>
      <c r="X8562" s="6">
        <f>UPPER(TRIM(I8562))</f>
        <v/>
      </c>
      <c r="Y8562" s="6">
        <f>IF(V8562&lt;&gt;"",IFERROR(INDEX(federal_program_name_lookup,MATCH(V8562,aln_lookup,0)),""),"")</f>
        <v/>
      </c>
    </row>
    <row r="8563">
      <c r="A8563" s="6">
        <f>IF(B8563&lt;&gt;"", "AWARD-"&amp;TEXT(ROW()-1,"0000"), "")</f>
        <v/>
      </c>
      <c r="B8563" s="7" t="n"/>
      <c r="C8563" s="7" t="n"/>
      <c r="D8563" s="7" t="n"/>
      <c r="E8563" s="8" t="n"/>
      <c r="F8563" s="9" t="n"/>
      <c r="G8563" s="8" t="n"/>
      <c r="H8563" s="8" t="n"/>
      <c r="I8563" s="8" t="n"/>
      <c r="J8563" s="10">
        <f>IF(A8563="",0,SUMIFS(amount_expended,cfda_key,V8563))</f>
        <v/>
      </c>
      <c r="K8563" s="10">
        <f>IF(G8563="OTHER CLUSTER NOT LISTED ABOVE",SUMIFS(amount_expended,uniform_other_cluster_name,X8563), IF(AND(OR(G8563="N/A",G8563=""),H8563=""),0,IF(G8563="STATE CLUSTER",SUMIFS(amount_expended,uniform_state_cluster_name,W8563),SUMIFS(amount_expended,cluster_name,G8563))))</f>
        <v/>
      </c>
      <c r="L8563" s="8" t="n"/>
      <c r="M8563" s="7" t="n"/>
      <c r="N8563" s="8" t="n"/>
      <c r="O8563" s="7" t="n"/>
      <c r="P8563" s="7" t="n"/>
      <c r="Q8563" s="8" t="n"/>
      <c r="R8563" s="9" t="n"/>
      <c r="S8563" s="8" t="n"/>
      <c r="T8563" s="8" t="n"/>
      <c r="U8563" s="8" t="n"/>
      <c r="V8563" s="11">
        <f>IF(OR(B8563="",C8563=""),"",CONCATENATE(B8563,".",C8563))</f>
        <v/>
      </c>
      <c r="W8563" s="6">
        <f>UPPER(TRIM(H8563))</f>
        <v/>
      </c>
      <c r="X8563" s="6">
        <f>UPPER(TRIM(I8563))</f>
        <v/>
      </c>
      <c r="Y8563" s="6">
        <f>IF(V8563&lt;&gt;"",IFERROR(INDEX(federal_program_name_lookup,MATCH(V8563,aln_lookup,0)),""),"")</f>
        <v/>
      </c>
    </row>
    <row r="8564">
      <c r="A8564" s="6">
        <f>IF(B8564&lt;&gt;"", "AWARD-"&amp;TEXT(ROW()-1,"0000"), "")</f>
        <v/>
      </c>
      <c r="B8564" s="7" t="n"/>
      <c r="C8564" s="7" t="n"/>
      <c r="D8564" s="7" t="n"/>
      <c r="E8564" s="8" t="n"/>
      <c r="F8564" s="9" t="n"/>
      <c r="G8564" s="8" t="n"/>
      <c r="H8564" s="8" t="n"/>
      <c r="I8564" s="8" t="n"/>
      <c r="J8564" s="10">
        <f>IF(A8564="",0,SUMIFS(amount_expended,cfda_key,V8564))</f>
        <v/>
      </c>
      <c r="K8564" s="10">
        <f>IF(G8564="OTHER CLUSTER NOT LISTED ABOVE",SUMIFS(amount_expended,uniform_other_cluster_name,X8564), IF(AND(OR(G8564="N/A",G8564=""),H8564=""),0,IF(G8564="STATE CLUSTER",SUMIFS(amount_expended,uniform_state_cluster_name,W8564),SUMIFS(amount_expended,cluster_name,G8564))))</f>
        <v/>
      </c>
      <c r="L8564" s="8" t="n"/>
      <c r="M8564" s="7" t="n"/>
      <c r="N8564" s="8" t="n"/>
      <c r="O8564" s="7" t="n"/>
      <c r="P8564" s="7" t="n"/>
      <c r="Q8564" s="8" t="n"/>
      <c r="R8564" s="9" t="n"/>
      <c r="S8564" s="8" t="n"/>
      <c r="T8564" s="8" t="n"/>
      <c r="U8564" s="8" t="n"/>
      <c r="V8564" s="11">
        <f>IF(OR(B8564="",C8564=""),"",CONCATENATE(B8564,".",C8564))</f>
        <v/>
      </c>
      <c r="W8564" s="6">
        <f>UPPER(TRIM(H8564))</f>
        <v/>
      </c>
      <c r="X8564" s="6">
        <f>UPPER(TRIM(I8564))</f>
        <v/>
      </c>
      <c r="Y8564" s="6">
        <f>IF(V8564&lt;&gt;"",IFERROR(INDEX(federal_program_name_lookup,MATCH(V8564,aln_lookup,0)),""),"")</f>
        <v/>
      </c>
    </row>
    <row r="8565">
      <c r="A8565" s="6">
        <f>IF(B8565&lt;&gt;"", "AWARD-"&amp;TEXT(ROW()-1,"0000"), "")</f>
        <v/>
      </c>
      <c r="B8565" s="7" t="n"/>
      <c r="C8565" s="7" t="n"/>
      <c r="D8565" s="7" t="n"/>
      <c r="E8565" s="8" t="n"/>
      <c r="F8565" s="9" t="n"/>
      <c r="G8565" s="8" t="n"/>
      <c r="H8565" s="8" t="n"/>
      <c r="I8565" s="8" t="n"/>
      <c r="J8565" s="10">
        <f>IF(A8565="",0,SUMIFS(amount_expended,cfda_key,V8565))</f>
        <v/>
      </c>
      <c r="K8565" s="10">
        <f>IF(G8565="OTHER CLUSTER NOT LISTED ABOVE",SUMIFS(amount_expended,uniform_other_cluster_name,X8565), IF(AND(OR(G8565="N/A",G8565=""),H8565=""),0,IF(G8565="STATE CLUSTER",SUMIFS(amount_expended,uniform_state_cluster_name,W8565),SUMIFS(amount_expended,cluster_name,G8565))))</f>
        <v/>
      </c>
      <c r="L8565" s="8" t="n"/>
      <c r="M8565" s="7" t="n"/>
      <c r="N8565" s="8" t="n"/>
      <c r="O8565" s="7" t="n"/>
      <c r="P8565" s="7" t="n"/>
      <c r="Q8565" s="8" t="n"/>
      <c r="R8565" s="9" t="n"/>
      <c r="S8565" s="8" t="n"/>
      <c r="T8565" s="8" t="n"/>
      <c r="U8565" s="8" t="n"/>
      <c r="V8565" s="11">
        <f>IF(OR(B8565="",C8565=""),"",CONCATENATE(B8565,".",C8565))</f>
        <v/>
      </c>
      <c r="W8565" s="6">
        <f>UPPER(TRIM(H8565))</f>
        <v/>
      </c>
      <c r="X8565" s="6">
        <f>UPPER(TRIM(I8565))</f>
        <v/>
      </c>
      <c r="Y8565" s="6">
        <f>IF(V8565&lt;&gt;"",IFERROR(INDEX(federal_program_name_lookup,MATCH(V8565,aln_lookup,0)),""),"")</f>
        <v/>
      </c>
    </row>
    <row r="8566">
      <c r="A8566" s="6">
        <f>IF(B8566&lt;&gt;"", "AWARD-"&amp;TEXT(ROW()-1,"0000"), "")</f>
        <v/>
      </c>
      <c r="B8566" s="7" t="n"/>
      <c r="C8566" s="7" t="n"/>
      <c r="D8566" s="7" t="n"/>
      <c r="E8566" s="8" t="n"/>
      <c r="F8566" s="9" t="n"/>
      <c r="G8566" s="8" t="n"/>
      <c r="H8566" s="8" t="n"/>
      <c r="I8566" s="8" t="n"/>
      <c r="J8566" s="10">
        <f>IF(A8566="",0,SUMIFS(amount_expended,cfda_key,V8566))</f>
        <v/>
      </c>
      <c r="K8566" s="10">
        <f>IF(G8566="OTHER CLUSTER NOT LISTED ABOVE",SUMIFS(amount_expended,uniform_other_cluster_name,X8566), IF(AND(OR(G8566="N/A",G8566=""),H8566=""),0,IF(G8566="STATE CLUSTER",SUMIFS(amount_expended,uniform_state_cluster_name,W8566),SUMIFS(amount_expended,cluster_name,G8566))))</f>
        <v/>
      </c>
      <c r="L8566" s="8" t="n"/>
      <c r="M8566" s="7" t="n"/>
      <c r="N8566" s="8" t="n"/>
      <c r="O8566" s="7" t="n"/>
      <c r="P8566" s="7" t="n"/>
      <c r="Q8566" s="8" t="n"/>
      <c r="R8566" s="9" t="n"/>
      <c r="S8566" s="8" t="n"/>
      <c r="T8566" s="8" t="n"/>
      <c r="U8566" s="8" t="n"/>
      <c r="V8566" s="11">
        <f>IF(OR(B8566="",C8566=""),"",CONCATENATE(B8566,".",C8566))</f>
        <v/>
      </c>
      <c r="W8566" s="6">
        <f>UPPER(TRIM(H8566))</f>
        <v/>
      </c>
      <c r="X8566" s="6">
        <f>UPPER(TRIM(I8566))</f>
        <v/>
      </c>
      <c r="Y8566" s="6">
        <f>IF(V8566&lt;&gt;"",IFERROR(INDEX(federal_program_name_lookup,MATCH(V8566,aln_lookup,0)),""),"")</f>
        <v/>
      </c>
    </row>
    <row r="8567">
      <c r="A8567" s="6">
        <f>IF(B8567&lt;&gt;"", "AWARD-"&amp;TEXT(ROW()-1,"0000"), "")</f>
        <v/>
      </c>
      <c r="B8567" s="7" t="n"/>
      <c r="C8567" s="7" t="n"/>
      <c r="D8567" s="7" t="n"/>
      <c r="E8567" s="8" t="n"/>
      <c r="F8567" s="9" t="n"/>
      <c r="G8567" s="8" t="n"/>
      <c r="H8567" s="8" t="n"/>
      <c r="I8567" s="8" t="n"/>
      <c r="J8567" s="10">
        <f>IF(A8567="",0,SUMIFS(amount_expended,cfda_key,V8567))</f>
        <v/>
      </c>
      <c r="K8567" s="10">
        <f>IF(G8567="OTHER CLUSTER NOT LISTED ABOVE",SUMIFS(amount_expended,uniform_other_cluster_name,X8567), IF(AND(OR(G8567="N/A",G8567=""),H8567=""),0,IF(G8567="STATE CLUSTER",SUMIFS(amount_expended,uniform_state_cluster_name,W8567),SUMIFS(amount_expended,cluster_name,G8567))))</f>
        <v/>
      </c>
      <c r="L8567" s="8" t="n"/>
      <c r="M8567" s="7" t="n"/>
      <c r="N8567" s="8" t="n"/>
      <c r="O8567" s="7" t="n"/>
      <c r="P8567" s="7" t="n"/>
      <c r="Q8567" s="8" t="n"/>
      <c r="R8567" s="9" t="n"/>
      <c r="S8567" s="8" t="n"/>
      <c r="T8567" s="8" t="n"/>
      <c r="U8567" s="8" t="n"/>
      <c r="V8567" s="11">
        <f>IF(OR(B8567="",C8567=""),"",CONCATENATE(B8567,".",C8567))</f>
        <v/>
      </c>
      <c r="W8567" s="6">
        <f>UPPER(TRIM(H8567))</f>
        <v/>
      </c>
      <c r="X8567" s="6">
        <f>UPPER(TRIM(I8567))</f>
        <v/>
      </c>
      <c r="Y8567" s="6">
        <f>IF(V8567&lt;&gt;"",IFERROR(INDEX(federal_program_name_lookup,MATCH(V8567,aln_lookup,0)),""),"")</f>
        <v/>
      </c>
    </row>
    <row r="8568">
      <c r="A8568" s="6">
        <f>IF(B8568&lt;&gt;"", "AWARD-"&amp;TEXT(ROW()-1,"0000"), "")</f>
        <v/>
      </c>
      <c r="B8568" s="7" t="n"/>
      <c r="C8568" s="7" t="n"/>
      <c r="D8568" s="7" t="n"/>
      <c r="E8568" s="8" t="n"/>
      <c r="F8568" s="9" t="n"/>
      <c r="G8568" s="8" t="n"/>
      <c r="H8568" s="8" t="n"/>
      <c r="I8568" s="8" t="n"/>
      <c r="J8568" s="10">
        <f>IF(A8568="",0,SUMIFS(amount_expended,cfda_key,V8568))</f>
        <v/>
      </c>
      <c r="K8568" s="10">
        <f>IF(G8568="OTHER CLUSTER NOT LISTED ABOVE",SUMIFS(amount_expended,uniform_other_cluster_name,X8568), IF(AND(OR(G8568="N/A",G8568=""),H8568=""),0,IF(G8568="STATE CLUSTER",SUMIFS(amount_expended,uniform_state_cluster_name,W8568),SUMIFS(amount_expended,cluster_name,G8568))))</f>
        <v/>
      </c>
      <c r="L8568" s="8" t="n"/>
      <c r="M8568" s="7" t="n"/>
      <c r="N8568" s="8" t="n"/>
      <c r="O8568" s="7" t="n"/>
      <c r="P8568" s="7" t="n"/>
      <c r="Q8568" s="8" t="n"/>
      <c r="R8568" s="9" t="n"/>
      <c r="S8568" s="8" t="n"/>
      <c r="T8568" s="8" t="n"/>
      <c r="U8568" s="8" t="n"/>
      <c r="V8568" s="11">
        <f>IF(OR(B8568="",C8568=""),"",CONCATENATE(B8568,".",C8568))</f>
        <v/>
      </c>
      <c r="W8568" s="6">
        <f>UPPER(TRIM(H8568))</f>
        <v/>
      </c>
      <c r="X8568" s="6">
        <f>UPPER(TRIM(I8568))</f>
        <v/>
      </c>
      <c r="Y8568" s="6">
        <f>IF(V8568&lt;&gt;"",IFERROR(INDEX(federal_program_name_lookup,MATCH(V8568,aln_lookup,0)),""),"")</f>
        <v/>
      </c>
    </row>
    <row r="8569">
      <c r="A8569" s="6">
        <f>IF(B8569&lt;&gt;"", "AWARD-"&amp;TEXT(ROW()-1,"0000"), "")</f>
        <v/>
      </c>
      <c r="B8569" s="7" t="n"/>
      <c r="C8569" s="7" t="n"/>
      <c r="D8569" s="7" t="n"/>
      <c r="E8569" s="8" t="n"/>
      <c r="F8569" s="9" t="n"/>
      <c r="G8569" s="8" t="n"/>
      <c r="H8569" s="8" t="n"/>
      <c r="I8569" s="8" t="n"/>
      <c r="J8569" s="10">
        <f>IF(A8569="",0,SUMIFS(amount_expended,cfda_key,V8569))</f>
        <v/>
      </c>
      <c r="K8569" s="10">
        <f>IF(G8569="OTHER CLUSTER NOT LISTED ABOVE",SUMIFS(amount_expended,uniform_other_cluster_name,X8569), IF(AND(OR(G8569="N/A",G8569=""),H8569=""),0,IF(G8569="STATE CLUSTER",SUMIFS(amount_expended,uniform_state_cluster_name,W8569),SUMIFS(amount_expended,cluster_name,G8569))))</f>
        <v/>
      </c>
      <c r="L8569" s="8" t="n"/>
      <c r="M8569" s="7" t="n"/>
      <c r="N8569" s="8" t="n"/>
      <c r="O8569" s="7" t="n"/>
      <c r="P8569" s="7" t="n"/>
      <c r="Q8569" s="8" t="n"/>
      <c r="R8569" s="9" t="n"/>
      <c r="S8569" s="8" t="n"/>
      <c r="T8569" s="8" t="n"/>
      <c r="U8569" s="8" t="n"/>
      <c r="V8569" s="11">
        <f>IF(OR(B8569="",C8569=""),"",CONCATENATE(B8569,".",C8569))</f>
        <v/>
      </c>
      <c r="W8569" s="6">
        <f>UPPER(TRIM(H8569))</f>
        <v/>
      </c>
      <c r="X8569" s="6">
        <f>UPPER(TRIM(I8569))</f>
        <v/>
      </c>
      <c r="Y8569" s="6">
        <f>IF(V8569&lt;&gt;"",IFERROR(INDEX(federal_program_name_lookup,MATCH(V8569,aln_lookup,0)),""),"")</f>
        <v/>
      </c>
    </row>
    <row r="8570">
      <c r="A8570" s="6">
        <f>IF(B8570&lt;&gt;"", "AWARD-"&amp;TEXT(ROW()-1,"0000"), "")</f>
        <v/>
      </c>
      <c r="B8570" s="7" t="n"/>
      <c r="C8570" s="7" t="n"/>
      <c r="D8570" s="7" t="n"/>
      <c r="E8570" s="8" t="n"/>
      <c r="F8570" s="9" t="n"/>
      <c r="G8570" s="8" t="n"/>
      <c r="H8570" s="8" t="n"/>
      <c r="I8570" s="8" t="n"/>
      <c r="J8570" s="10">
        <f>IF(A8570="",0,SUMIFS(amount_expended,cfda_key,V8570))</f>
        <v/>
      </c>
      <c r="K8570" s="10">
        <f>IF(G8570="OTHER CLUSTER NOT LISTED ABOVE",SUMIFS(amount_expended,uniform_other_cluster_name,X8570), IF(AND(OR(G8570="N/A",G8570=""),H8570=""),0,IF(G8570="STATE CLUSTER",SUMIFS(amount_expended,uniform_state_cluster_name,W8570),SUMIFS(amount_expended,cluster_name,G8570))))</f>
        <v/>
      </c>
      <c r="L8570" s="8" t="n"/>
      <c r="M8570" s="7" t="n"/>
      <c r="N8570" s="8" t="n"/>
      <c r="O8570" s="7" t="n"/>
      <c r="P8570" s="7" t="n"/>
      <c r="Q8570" s="8" t="n"/>
      <c r="R8570" s="9" t="n"/>
      <c r="S8570" s="8" t="n"/>
      <c r="T8570" s="8" t="n"/>
      <c r="U8570" s="8" t="n"/>
      <c r="V8570" s="11">
        <f>IF(OR(B8570="",C8570=""),"",CONCATENATE(B8570,".",C8570))</f>
        <v/>
      </c>
      <c r="W8570" s="6">
        <f>UPPER(TRIM(H8570))</f>
        <v/>
      </c>
      <c r="X8570" s="6">
        <f>UPPER(TRIM(I8570))</f>
        <v/>
      </c>
      <c r="Y8570" s="6">
        <f>IF(V8570&lt;&gt;"",IFERROR(INDEX(federal_program_name_lookup,MATCH(V8570,aln_lookup,0)),""),"")</f>
        <v/>
      </c>
    </row>
    <row r="8571">
      <c r="A8571" s="6">
        <f>IF(B8571&lt;&gt;"", "AWARD-"&amp;TEXT(ROW()-1,"0000"), "")</f>
        <v/>
      </c>
      <c r="B8571" s="7" t="n"/>
      <c r="C8571" s="7" t="n"/>
      <c r="D8571" s="7" t="n"/>
      <c r="E8571" s="8" t="n"/>
      <c r="F8571" s="9" t="n"/>
      <c r="G8571" s="8" t="n"/>
      <c r="H8571" s="8" t="n"/>
      <c r="I8571" s="8" t="n"/>
      <c r="J8571" s="10">
        <f>IF(A8571="",0,SUMIFS(amount_expended,cfda_key,V8571))</f>
        <v/>
      </c>
      <c r="K8571" s="10">
        <f>IF(G8571="OTHER CLUSTER NOT LISTED ABOVE",SUMIFS(amount_expended,uniform_other_cluster_name,X8571), IF(AND(OR(G8571="N/A",G8571=""),H8571=""),0,IF(G8571="STATE CLUSTER",SUMIFS(amount_expended,uniform_state_cluster_name,W8571),SUMIFS(amount_expended,cluster_name,G8571))))</f>
        <v/>
      </c>
      <c r="L8571" s="8" t="n"/>
      <c r="M8571" s="7" t="n"/>
      <c r="N8571" s="8" t="n"/>
      <c r="O8571" s="7" t="n"/>
      <c r="P8571" s="7" t="n"/>
      <c r="Q8571" s="8" t="n"/>
      <c r="R8571" s="9" t="n"/>
      <c r="S8571" s="8" t="n"/>
      <c r="T8571" s="8" t="n"/>
      <c r="U8571" s="8" t="n"/>
      <c r="V8571" s="11">
        <f>IF(OR(B8571="",C8571=""),"",CONCATENATE(B8571,".",C8571))</f>
        <v/>
      </c>
      <c r="W8571" s="6">
        <f>UPPER(TRIM(H8571))</f>
        <v/>
      </c>
      <c r="X8571" s="6">
        <f>UPPER(TRIM(I8571))</f>
        <v/>
      </c>
      <c r="Y8571" s="6">
        <f>IF(V8571&lt;&gt;"",IFERROR(INDEX(federal_program_name_lookup,MATCH(V8571,aln_lookup,0)),""),"")</f>
        <v/>
      </c>
    </row>
    <row r="8572">
      <c r="A8572" s="6">
        <f>IF(B8572&lt;&gt;"", "AWARD-"&amp;TEXT(ROW()-1,"0000"), "")</f>
        <v/>
      </c>
      <c r="B8572" s="7" t="n"/>
      <c r="C8572" s="7" t="n"/>
      <c r="D8572" s="7" t="n"/>
      <c r="E8572" s="8" t="n"/>
      <c r="F8572" s="9" t="n"/>
      <c r="G8572" s="8" t="n"/>
      <c r="H8572" s="8" t="n"/>
      <c r="I8572" s="8" t="n"/>
      <c r="J8572" s="10">
        <f>IF(A8572="",0,SUMIFS(amount_expended,cfda_key,V8572))</f>
        <v/>
      </c>
      <c r="K8572" s="10">
        <f>IF(G8572="OTHER CLUSTER NOT LISTED ABOVE",SUMIFS(amount_expended,uniform_other_cluster_name,X8572), IF(AND(OR(G8572="N/A",G8572=""),H8572=""),0,IF(G8572="STATE CLUSTER",SUMIFS(amount_expended,uniform_state_cluster_name,W8572),SUMIFS(amount_expended,cluster_name,G8572))))</f>
        <v/>
      </c>
      <c r="L8572" s="8" t="n"/>
      <c r="M8572" s="7" t="n"/>
      <c r="N8572" s="8" t="n"/>
      <c r="O8572" s="7" t="n"/>
      <c r="P8572" s="7" t="n"/>
      <c r="Q8572" s="8" t="n"/>
      <c r="R8572" s="9" t="n"/>
      <c r="S8572" s="8" t="n"/>
      <c r="T8572" s="8" t="n"/>
      <c r="U8572" s="8" t="n"/>
      <c r="V8572" s="11">
        <f>IF(OR(B8572="",C8572=""),"",CONCATENATE(B8572,".",C8572))</f>
        <v/>
      </c>
      <c r="W8572" s="6">
        <f>UPPER(TRIM(H8572))</f>
        <v/>
      </c>
      <c r="X8572" s="6">
        <f>UPPER(TRIM(I8572))</f>
        <v/>
      </c>
      <c r="Y8572" s="6">
        <f>IF(V8572&lt;&gt;"",IFERROR(INDEX(federal_program_name_lookup,MATCH(V8572,aln_lookup,0)),""),"")</f>
        <v/>
      </c>
    </row>
    <row r="8573">
      <c r="A8573" s="6">
        <f>IF(B8573&lt;&gt;"", "AWARD-"&amp;TEXT(ROW()-1,"0000"), "")</f>
        <v/>
      </c>
      <c r="B8573" s="7" t="n"/>
      <c r="C8573" s="7" t="n"/>
      <c r="D8573" s="7" t="n"/>
      <c r="E8573" s="8" t="n"/>
      <c r="F8573" s="9" t="n"/>
      <c r="G8573" s="8" t="n"/>
      <c r="H8573" s="8" t="n"/>
      <c r="I8573" s="8" t="n"/>
      <c r="J8573" s="10">
        <f>IF(A8573="",0,SUMIFS(amount_expended,cfda_key,V8573))</f>
        <v/>
      </c>
      <c r="K8573" s="10">
        <f>IF(G8573="OTHER CLUSTER NOT LISTED ABOVE",SUMIFS(amount_expended,uniform_other_cluster_name,X8573), IF(AND(OR(G8573="N/A",G8573=""),H8573=""),0,IF(G8573="STATE CLUSTER",SUMIFS(amount_expended,uniform_state_cluster_name,W8573),SUMIFS(amount_expended,cluster_name,G8573))))</f>
        <v/>
      </c>
      <c r="L8573" s="8" t="n"/>
      <c r="M8573" s="7" t="n"/>
      <c r="N8573" s="8" t="n"/>
      <c r="O8573" s="7" t="n"/>
      <c r="P8573" s="7" t="n"/>
      <c r="Q8573" s="8" t="n"/>
      <c r="R8573" s="9" t="n"/>
      <c r="S8573" s="8" t="n"/>
      <c r="T8573" s="8" t="n"/>
      <c r="U8573" s="8" t="n"/>
      <c r="V8573" s="11">
        <f>IF(OR(B8573="",C8573=""),"",CONCATENATE(B8573,".",C8573))</f>
        <v/>
      </c>
      <c r="W8573" s="6">
        <f>UPPER(TRIM(H8573))</f>
        <v/>
      </c>
      <c r="X8573" s="6">
        <f>UPPER(TRIM(I8573))</f>
        <v/>
      </c>
      <c r="Y8573" s="6">
        <f>IF(V8573&lt;&gt;"",IFERROR(INDEX(federal_program_name_lookup,MATCH(V8573,aln_lookup,0)),""),"")</f>
        <v/>
      </c>
    </row>
    <row r="8574">
      <c r="A8574" s="6">
        <f>IF(B8574&lt;&gt;"", "AWARD-"&amp;TEXT(ROW()-1,"0000"), "")</f>
        <v/>
      </c>
      <c r="B8574" s="7" t="n"/>
      <c r="C8574" s="7" t="n"/>
      <c r="D8574" s="7" t="n"/>
      <c r="E8574" s="8" t="n"/>
      <c r="F8574" s="9" t="n"/>
      <c r="G8574" s="8" t="n"/>
      <c r="H8574" s="8" t="n"/>
      <c r="I8574" s="8" t="n"/>
      <c r="J8574" s="10">
        <f>IF(A8574="",0,SUMIFS(amount_expended,cfda_key,V8574))</f>
        <v/>
      </c>
      <c r="K8574" s="10">
        <f>IF(G8574="OTHER CLUSTER NOT LISTED ABOVE",SUMIFS(amount_expended,uniform_other_cluster_name,X8574), IF(AND(OR(G8574="N/A",G8574=""),H8574=""),0,IF(G8574="STATE CLUSTER",SUMIFS(amount_expended,uniform_state_cluster_name,W8574),SUMIFS(amount_expended,cluster_name,G8574))))</f>
        <v/>
      </c>
      <c r="L8574" s="8" t="n"/>
      <c r="M8574" s="7" t="n"/>
      <c r="N8574" s="8" t="n"/>
      <c r="O8574" s="7" t="n"/>
      <c r="P8574" s="7" t="n"/>
      <c r="Q8574" s="8" t="n"/>
      <c r="R8574" s="9" t="n"/>
      <c r="S8574" s="8" t="n"/>
      <c r="T8574" s="8" t="n"/>
      <c r="U8574" s="8" t="n"/>
      <c r="V8574" s="11">
        <f>IF(OR(B8574="",C8574=""),"",CONCATENATE(B8574,".",C8574))</f>
        <v/>
      </c>
      <c r="W8574" s="6">
        <f>UPPER(TRIM(H8574))</f>
        <v/>
      </c>
      <c r="X8574" s="6">
        <f>UPPER(TRIM(I8574))</f>
        <v/>
      </c>
      <c r="Y8574" s="6">
        <f>IF(V8574&lt;&gt;"",IFERROR(INDEX(federal_program_name_lookup,MATCH(V8574,aln_lookup,0)),""),"")</f>
        <v/>
      </c>
    </row>
    <row r="8575">
      <c r="A8575" s="6">
        <f>IF(B8575&lt;&gt;"", "AWARD-"&amp;TEXT(ROW()-1,"0000"), "")</f>
        <v/>
      </c>
      <c r="B8575" s="7" t="n"/>
      <c r="C8575" s="7" t="n"/>
      <c r="D8575" s="7" t="n"/>
      <c r="E8575" s="8" t="n"/>
      <c r="F8575" s="9" t="n"/>
      <c r="G8575" s="8" t="n"/>
      <c r="H8575" s="8" t="n"/>
      <c r="I8575" s="8" t="n"/>
      <c r="J8575" s="10">
        <f>IF(A8575="",0,SUMIFS(amount_expended,cfda_key,V8575))</f>
        <v/>
      </c>
      <c r="K8575" s="10">
        <f>IF(G8575="OTHER CLUSTER NOT LISTED ABOVE",SUMIFS(amount_expended,uniform_other_cluster_name,X8575), IF(AND(OR(G8575="N/A",G8575=""),H8575=""),0,IF(G8575="STATE CLUSTER",SUMIFS(amount_expended,uniform_state_cluster_name,W8575),SUMIFS(amount_expended,cluster_name,G8575))))</f>
        <v/>
      </c>
      <c r="L8575" s="8" t="n"/>
      <c r="M8575" s="7" t="n"/>
      <c r="N8575" s="8" t="n"/>
      <c r="O8575" s="7" t="n"/>
      <c r="P8575" s="7" t="n"/>
      <c r="Q8575" s="8" t="n"/>
      <c r="R8575" s="9" t="n"/>
      <c r="S8575" s="8" t="n"/>
      <c r="T8575" s="8" t="n"/>
      <c r="U8575" s="8" t="n"/>
      <c r="V8575" s="11">
        <f>IF(OR(B8575="",C8575=""),"",CONCATENATE(B8575,".",C8575))</f>
        <v/>
      </c>
      <c r="W8575" s="6">
        <f>UPPER(TRIM(H8575))</f>
        <v/>
      </c>
      <c r="X8575" s="6">
        <f>UPPER(TRIM(I8575))</f>
        <v/>
      </c>
      <c r="Y8575" s="6">
        <f>IF(V8575&lt;&gt;"",IFERROR(INDEX(federal_program_name_lookup,MATCH(V8575,aln_lookup,0)),""),"")</f>
        <v/>
      </c>
    </row>
    <row r="8576">
      <c r="A8576" s="6">
        <f>IF(B8576&lt;&gt;"", "AWARD-"&amp;TEXT(ROW()-1,"0000"), "")</f>
        <v/>
      </c>
      <c r="B8576" s="7" t="n"/>
      <c r="C8576" s="7" t="n"/>
      <c r="D8576" s="7" t="n"/>
      <c r="E8576" s="8" t="n"/>
      <c r="F8576" s="9" t="n"/>
      <c r="G8576" s="8" t="n"/>
      <c r="H8576" s="8" t="n"/>
      <c r="I8576" s="8" t="n"/>
      <c r="J8576" s="10">
        <f>IF(A8576="",0,SUMIFS(amount_expended,cfda_key,V8576))</f>
        <v/>
      </c>
      <c r="K8576" s="10">
        <f>IF(G8576="OTHER CLUSTER NOT LISTED ABOVE",SUMIFS(amount_expended,uniform_other_cluster_name,X8576), IF(AND(OR(G8576="N/A",G8576=""),H8576=""),0,IF(G8576="STATE CLUSTER",SUMIFS(amount_expended,uniform_state_cluster_name,W8576),SUMIFS(amount_expended,cluster_name,G8576))))</f>
        <v/>
      </c>
      <c r="L8576" s="8" t="n"/>
      <c r="M8576" s="7" t="n"/>
      <c r="N8576" s="8" t="n"/>
      <c r="O8576" s="7" t="n"/>
      <c r="P8576" s="7" t="n"/>
      <c r="Q8576" s="8" t="n"/>
      <c r="R8576" s="9" t="n"/>
      <c r="S8576" s="8" t="n"/>
      <c r="T8576" s="8" t="n"/>
      <c r="U8576" s="8" t="n"/>
      <c r="V8576" s="11">
        <f>IF(OR(B8576="",C8576=""),"",CONCATENATE(B8576,".",C8576))</f>
        <v/>
      </c>
      <c r="W8576" s="6">
        <f>UPPER(TRIM(H8576))</f>
        <v/>
      </c>
      <c r="X8576" s="6">
        <f>UPPER(TRIM(I8576))</f>
        <v/>
      </c>
      <c r="Y8576" s="6">
        <f>IF(V8576&lt;&gt;"",IFERROR(INDEX(federal_program_name_lookup,MATCH(V8576,aln_lookup,0)),""),"")</f>
        <v/>
      </c>
    </row>
    <row r="8577">
      <c r="A8577" s="6">
        <f>IF(B8577&lt;&gt;"", "AWARD-"&amp;TEXT(ROW()-1,"0000"), "")</f>
        <v/>
      </c>
      <c r="B8577" s="7" t="n"/>
      <c r="C8577" s="7" t="n"/>
      <c r="D8577" s="7" t="n"/>
      <c r="E8577" s="8" t="n"/>
      <c r="F8577" s="9" t="n"/>
      <c r="G8577" s="8" t="n"/>
      <c r="H8577" s="8" t="n"/>
      <c r="I8577" s="8" t="n"/>
      <c r="J8577" s="10">
        <f>IF(A8577="",0,SUMIFS(amount_expended,cfda_key,V8577))</f>
        <v/>
      </c>
      <c r="K8577" s="10">
        <f>IF(G8577="OTHER CLUSTER NOT LISTED ABOVE",SUMIFS(amount_expended,uniform_other_cluster_name,X8577), IF(AND(OR(G8577="N/A",G8577=""),H8577=""),0,IF(G8577="STATE CLUSTER",SUMIFS(amount_expended,uniform_state_cluster_name,W8577),SUMIFS(amount_expended,cluster_name,G8577))))</f>
        <v/>
      </c>
      <c r="L8577" s="8" t="n"/>
      <c r="M8577" s="7" t="n"/>
      <c r="N8577" s="8" t="n"/>
      <c r="O8577" s="7" t="n"/>
      <c r="P8577" s="7" t="n"/>
      <c r="Q8577" s="8" t="n"/>
      <c r="R8577" s="9" t="n"/>
      <c r="S8577" s="8" t="n"/>
      <c r="T8577" s="8" t="n"/>
      <c r="U8577" s="8" t="n"/>
      <c r="V8577" s="11">
        <f>IF(OR(B8577="",C8577=""),"",CONCATENATE(B8577,".",C8577))</f>
        <v/>
      </c>
      <c r="W8577" s="6">
        <f>UPPER(TRIM(H8577))</f>
        <v/>
      </c>
      <c r="X8577" s="6">
        <f>UPPER(TRIM(I8577))</f>
        <v/>
      </c>
      <c r="Y8577" s="6">
        <f>IF(V8577&lt;&gt;"",IFERROR(INDEX(federal_program_name_lookup,MATCH(V8577,aln_lookup,0)),""),"")</f>
        <v/>
      </c>
    </row>
    <row r="8578">
      <c r="A8578" s="6">
        <f>IF(B8578&lt;&gt;"", "AWARD-"&amp;TEXT(ROW()-1,"0000"), "")</f>
        <v/>
      </c>
      <c r="B8578" s="7" t="n"/>
      <c r="C8578" s="7" t="n"/>
      <c r="D8578" s="7" t="n"/>
      <c r="E8578" s="8" t="n"/>
      <c r="F8578" s="9" t="n"/>
      <c r="G8578" s="8" t="n"/>
      <c r="H8578" s="8" t="n"/>
      <c r="I8578" s="8" t="n"/>
      <c r="J8578" s="10">
        <f>IF(A8578="",0,SUMIFS(amount_expended,cfda_key,V8578))</f>
        <v/>
      </c>
      <c r="K8578" s="10">
        <f>IF(G8578="OTHER CLUSTER NOT LISTED ABOVE",SUMIFS(amount_expended,uniform_other_cluster_name,X8578), IF(AND(OR(G8578="N/A",G8578=""),H8578=""),0,IF(G8578="STATE CLUSTER",SUMIFS(amount_expended,uniform_state_cluster_name,W8578),SUMIFS(amount_expended,cluster_name,G8578))))</f>
        <v/>
      </c>
      <c r="L8578" s="8" t="n"/>
      <c r="M8578" s="7" t="n"/>
      <c r="N8578" s="8" t="n"/>
      <c r="O8578" s="7" t="n"/>
      <c r="P8578" s="7" t="n"/>
      <c r="Q8578" s="8" t="n"/>
      <c r="R8578" s="9" t="n"/>
      <c r="S8578" s="8" t="n"/>
      <c r="T8578" s="8" t="n"/>
      <c r="U8578" s="8" t="n"/>
      <c r="V8578" s="11">
        <f>IF(OR(B8578="",C8578=""),"",CONCATENATE(B8578,".",C8578))</f>
        <v/>
      </c>
      <c r="W8578" s="6">
        <f>UPPER(TRIM(H8578))</f>
        <v/>
      </c>
      <c r="X8578" s="6">
        <f>UPPER(TRIM(I8578))</f>
        <v/>
      </c>
      <c r="Y8578" s="6">
        <f>IF(V8578&lt;&gt;"",IFERROR(INDEX(federal_program_name_lookup,MATCH(V8578,aln_lookup,0)),""),"")</f>
        <v/>
      </c>
    </row>
    <row r="8579">
      <c r="A8579" s="6">
        <f>IF(B8579&lt;&gt;"", "AWARD-"&amp;TEXT(ROW()-1,"0000"), "")</f>
        <v/>
      </c>
      <c r="B8579" s="7" t="n"/>
      <c r="C8579" s="7" t="n"/>
      <c r="D8579" s="7" t="n"/>
      <c r="E8579" s="8" t="n"/>
      <c r="F8579" s="9" t="n"/>
      <c r="G8579" s="8" t="n"/>
      <c r="H8579" s="8" t="n"/>
      <c r="I8579" s="8" t="n"/>
      <c r="J8579" s="10">
        <f>IF(A8579="",0,SUMIFS(amount_expended,cfda_key,V8579))</f>
        <v/>
      </c>
      <c r="K8579" s="10">
        <f>IF(G8579="OTHER CLUSTER NOT LISTED ABOVE",SUMIFS(amount_expended,uniform_other_cluster_name,X8579), IF(AND(OR(G8579="N/A",G8579=""),H8579=""),0,IF(G8579="STATE CLUSTER",SUMIFS(amount_expended,uniform_state_cluster_name,W8579),SUMIFS(amount_expended,cluster_name,G8579))))</f>
        <v/>
      </c>
      <c r="L8579" s="8" t="n"/>
      <c r="M8579" s="7" t="n"/>
      <c r="N8579" s="8" t="n"/>
      <c r="O8579" s="7" t="n"/>
      <c r="P8579" s="7" t="n"/>
      <c r="Q8579" s="8" t="n"/>
      <c r="R8579" s="9" t="n"/>
      <c r="S8579" s="8" t="n"/>
      <c r="T8579" s="8" t="n"/>
      <c r="U8579" s="8" t="n"/>
      <c r="V8579" s="11">
        <f>IF(OR(B8579="",C8579=""),"",CONCATENATE(B8579,".",C8579))</f>
        <v/>
      </c>
      <c r="W8579" s="6">
        <f>UPPER(TRIM(H8579))</f>
        <v/>
      </c>
      <c r="X8579" s="6">
        <f>UPPER(TRIM(I8579))</f>
        <v/>
      </c>
      <c r="Y8579" s="6">
        <f>IF(V8579&lt;&gt;"",IFERROR(INDEX(federal_program_name_lookup,MATCH(V8579,aln_lookup,0)),""),"")</f>
        <v/>
      </c>
    </row>
    <row r="8580">
      <c r="A8580" s="6">
        <f>IF(B8580&lt;&gt;"", "AWARD-"&amp;TEXT(ROW()-1,"0000"), "")</f>
        <v/>
      </c>
      <c r="B8580" s="7" t="n"/>
      <c r="C8580" s="7" t="n"/>
      <c r="D8580" s="7" t="n"/>
      <c r="E8580" s="8" t="n"/>
      <c r="F8580" s="9" t="n"/>
      <c r="G8580" s="8" t="n"/>
      <c r="H8580" s="8" t="n"/>
      <c r="I8580" s="8" t="n"/>
      <c r="J8580" s="10">
        <f>IF(A8580="",0,SUMIFS(amount_expended,cfda_key,V8580))</f>
        <v/>
      </c>
      <c r="K8580" s="10">
        <f>IF(G8580="OTHER CLUSTER NOT LISTED ABOVE",SUMIFS(amount_expended,uniform_other_cluster_name,X8580), IF(AND(OR(G8580="N/A",G8580=""),H8580=""),0,IF(G8580="STATE CLUSTER",SUMIFS(amount_expended,uniform_state_cluster_name,W8580),SUMIFS(amount_expended,cluster_name,G8580))))</f>
        <v/>
      </c>
      <c r="L8580" s="8" t="n"/>
      <c r="M8580" s="7" t="n"/>
      <c r="N8580" s="8" t="n"/>
      <c r="O8580" s="7" t="n"/>
      <c r="P8580" s="7" t="n"/>
      <c r="Q8580" s="8" t="n"/>
      <c r="R8580" s="9" t="n"/>
      <c r="S8580" s="8" t="n"/>
      <c r="T8580" s="8" t="n"/>
      <c r="U8580" s="8" t="n"/>
      <c r="V8580" s="11">
        <f>IF(OR(B8580="",C8580=""),"",CONCATENATE(B8580,".",C8580))</f>
        <v/>
      </c>
      <c r="W8580" s="6">
        <f>UPPER(TRIM(H8580))</f>
        <v/>
      </c>
      <c r="X8580" s="6">
        <f>UPPER(TRIM(I8580))</f>
        <v/>
      </c>
      <c r="Y8580" s="6">
        <f>IF(V8580&lt;&gt;"",IFERROR(INDEX(federal_program_name_lookup,MATCH(V8580,aln_lookup,0)),""),"")</f>
        <v/>
      </c>
    </row>
    <row r="8581">
      <c r="A8581" s="6">
        <f>IF(B8581&lt;&gt;"", "AWARD-"&amp;TEXT(ROW()-1,"0000"), "")</f>
        <v/>
      </c>
      <c r="B8581" s="7" t="n"/>
      <c r="C8581" s="7" t="n"/>
      <c r="D8581" s="7" t="n"/>
      <c r="E8581" s="8" t="n"/>
      <c r="F8581" s="9" t="n"/>
      <c r="G8581" s="8" t="n"/>
      <c r="H8581" s="8" t="n"/>
      <c r="I8581" s="8" t="n"/>
      <c r="J8581" s="10">
        <f>IF(A8581="",0,SUMIFS(amount_expended,cfda_key,V8581))</f>
        <v/>
      </c>
      <c r="K8581" s="10">
        <f>IF(G8581="OTHER CLUSTER NOT LISTED ABOVE",SUMIFS(amount_expended,uniform_other_cluster_name,X8581), IF(AND(OR(G8581="N/A",G8581=""),H8581=""),0,IF(G8581="STATE CLUSTER",SUMIFS(amount_expended,uniform_state_cluster_name,W8581),SUMIFS(amount_expended,cluster_name,G8581))))</f>
        <v/>
      </c>
      <c r="L8581" s="8" t="n"/>
      <c r="M8581" s="7" t="n"/>
      <c r="N8581" s="8" t="n"/>
      <c r="O8581" s="7" t="n"/>
      <c r="P8581" s="7" t="n"/>
      <c r="Q8581" s="8" t="n"/>
      <c r="R8581" s="9" t="n"/>
      <c r="S8581" s="8" t="n"/>
      <c r="T8581" s="8" t="n"/>
      <c r="U8581" s="8" t="n"/>
      <c r="V8581" s="11">
        <f>IF(OR(B8581="",C8581=""),"",CONCATENATE(B8581,".",C8581))</f>
        <v/>
      </c>
      <c r="W8581" s="6">
        <f>UPPER(TRIM(H8581))</f>
        <v/>
      </c>
      <c r="X8581" s="6">
        <f>UPPER(TRIM(I8581))</f>
        <v/>
      </c>
      <c r="Y8581" s="6">
        <f>IF(V8581&lt;&gt;"",IFERROR(INDEX(federal_program_name_lookup,MATCH(V8581,aln_lookup,0)),""),"")</f>
        <v/>
      </c>
    </row>
    <row r="8582">
      <c r="A8582" s="6">
        <f>IF(B8582&lt;&gt;"", "AWARD-"&amp;TEXT(ROW()-1,"0000"), "")</f>
        <v/>
      </c>
      <c r="B8582" s="7" t="n"/>
      <c r="C8582" s="7" t="n"/>
      <c r="D8582" s="7" t="n"/>
      <c r="E8582" s="8" t="n"/>
      <c r="F8582" s="9" t="n"/>
      <c r="G8582" s="8" t="n"/>
      <c r="H8582" s="8" t="n"/>
      <c r="I8582" s="8" t="n"/>
      <c r="J8582" s="10">
        <f>IF(A8582="",0,SUMIFS(amount_expended,cfda_key,V8582))</f>
        <v/>
      </c>
      <c r="K8582" s="10">
        <f>IF(G8582="OTHER CLUSTER NOT LISTED ABOVE",SUMIFS(amount_expended,uniform_other_cluster_name,X8582), IF(AND(OR(G8582="N/A",G8582=""),H8582=""),0,IF(G8582="STATE CLUSTER",SUMIFS(amount_expended,uniform_state_cluster_name,W8582),SUMIFS(amount_expended,cluster_name,G8582))))</f>
        <v/>
      </c>
      <c r="L8582" s="8" t="n"/>
      <c r="M8582" s="7" t="n"/>
      <c r="N8582" s="8" t="n"/>
      <c r="O8582" s="7" t="n"/>
      <c r="P8582" s="7" t="n"/>
      <c r="Q8582" s="8" t="n"/>
      <c r="R8582" s="9" t="n"/>
      <c r="S8582" s="8" t="n"/>
      <c r="T8582" s="8" t="n"/>
      <c r="U8582" s="8" t="n"/>
      <c r="V8582" s="11">
        <f>IF(OR(B8582="",C8582=""),"",CONCATENATE(B8582,".",C8582))</f>
        <v/>
      </c>
      <c r="W8582" s="6">
        <f>UPPER(TRIM(H8582))</f>
        <v/>
      </c>
      <c r="X8582" s="6">
        <f>UPPER(TRIM(I8582))</f>
        <v/>
      </c>
      <c r="Y8582" s="6">
        <f>IF(V8582&lt;&gt;"",IFERROR(INDEX(federal_program_name_lookup,MATCH(V8582,aln_lookup,0)),""),"")</f>
        <v/>
      </c>
    </row>
    <row r="8583">
      <c r="A8583" s="6">
        <f>IF(B8583&lt;&gt;"", "AWARD-"&amp;TEXT(ROW()-1,"0000"), "")</f>
        <v/>
      </c>
      <c r="B8583" s="7" t="n"/>
      <c r="C8583" s="7" t="n"/>
      <c r="D8583" s="7" t="n"/>
      <c r="E8583" s="8" t="n"/>
      <c r="F8583" s="9" t="n"/>
      <c r="G8583" s="8" t="n"/>
      <c r="H8583" s="8" t="n"/>
      <c r="I8583" s="8" t="n"/>
      <c r="J8583" s="10">
        <f>IF(A8583="",0,SUMIFS(amount_expended,cfda_key,V8583))</f>
        <v/>
      </c>
      <c r="K8583" s="10">
        <f>IF(G8583="OTHER CLUSTER NOT LISTED ABOVE",SUMIFS(amount_expended,uniform_other_cluster_name,X8583), IF(AND(OR(G8583="N/A",G8583=""),H8583=""),0,IF(G8583="STATE CLUSTER",SUMIFS(amount_expended,uniform_state_cluster_name,W8583),SUMIFS(amount_expended,cluster_name,G8583))))</f>
        <v/>
      </c>
      <c r="L8583" s="8" t="n"/>
      <c r="M8583" s="7" t="n"/>
      <c r="N8583" s="8" t="n"/>
      <c r="O8583" s="7" t="n"/>
      <c r="P8583" s="7" t="n"/>
      <c r="Q8583" s="8" t="n"/>
      <c r="R8583" s="9" t="n"/>
      <c r="S8583" s="8" t="n"/>
      <c r="T8583" s="8" t="n"/>
      <c r="U8583" s="8" t="n"/>
      <c r="V8583" s="11">
        <f>IF(OR(B8583="",C8583=""),"",CONCATENATE(B8583,".",C8583))</f>
        <v/>
      </c>
      <c r="W8583" s="6">
        <f>UPPER(TRIM(H8583))</f>
        <v/>
      </c>
      <c r="X8583" s="6">
        <f>UPPER(TRIM(I8583))</f>
        <v/>
      </c>
      <c r="Y8583" s="6">
        <f>IF(V8583&lt;&gt;"",IFERROR(INDEX(federal_program_name_lookup,MATCH(V8583,aln_lookup,0)),""),"")</f>
        <v/>
      </c>
    </row>
    <row r="8584">
      <c r="A8584" s="6">
        <f>IF(B8584&lt;&gt;"", "AWARD-"&amp;TEXT(ROW()-1,"0000"), "")</f>
        <v/>
      </c>
      <c r="B8584" s="7" t="n"/>
      <c r="C8584" s="7" t="n"/>
      <c r="D8584" s="7" t="n"/>
      <c r="E8584" s="8" t="n"/>
      <c r="F8584" s="9" t="n"/>
      <c r="G8584" s="8" t="n"/>
      <c r="H8584" s="8" t="n"/>
      <c r="I8584" s="8" t="n"/>
      <c r="J8584" s="10">
        <f>IF(A8584="",0,SUMIFS(amount_expended,cfda_key,V8584))</f>
        <v/>
      </c>
      <c r="K8584" s="10">
        <f>IF(G8584="OTHER CLUSTER NOT LISTED ABOVE",SUMIFS(amount_expended,uniform_other_cluster_name,X8584), IF(AND(OR(G8584="N/A",G8584=""),H8584=""),0,IF(G8584="STATE CLUSTER",SUMIFS(amount_expended,uniform_state_cluster_name,W8584),SUMIFS(amount_expended,cluster_name,G8584))))</f>
        <v/>
      </c>
      <c r="L8584" s="8" t="n"/>
      <c r="M8584" s="7" t="n"/>
      <c r="N8584" s="8" t="n"/>
      <c r="O8584" s="7" t="n"/>
      <c r="P8584" s="7" t="n"/>
      <c r="Q8584" s="8" t="n"/>
      <c r="R8584" s="9" t="n"/>
      <c r="S8584" s="8" t="n"/>
      <c r="T8584" s="8" t="n"/>
      <c r="U8584" s="8" t="n"/>
      <c r="V8584" s="11">
        <f>IF(OR(B8584="",C8584=""),"",CONCATENATE(B8584,".",C8584))</f>
        <v/>
      </c>
      <c r="W8584" s="6">
        <f>UPPER(TRIM(H8584))</f>
        <v/>
      </c>
      <c r="X8584" s="6">
        <f>UPPER(TRIM(I8584))</f>
        <v/>
      </c>
      <c r="Y8584" s="6">
        <f>IF(V8584&lt;&gt;"",IFERROR(INDEX(federal_program_name_lookup,MATCH(V8584,aln_lookup,0)),""),"")</f>
        <v/>
      </c>
    </row>
    <row r="8585">
      <c r="A8585" s="6">
        <f>IF(B8585&lt;&gt;"", "AWARD-"&amp;TEXT(ROW()-1,"0000"), "")</f>
        <v/>
      </c>
      <c r="B8585" s="7" t="n"/>
      <c r="C8585" s="7" t="n"/>
      <c r="D8585" s="7" t="n"/>
      <c r="E8585" s="8" t="n"/>
      <c r="F8585" s="9" t="n"/>
      <c r="G8585" s="8" t="n"/>
      <c r="H8585" s="8" t="n"/>
      <c r="I8585" s="8" t="n"/>
      <c r="J8585" s="10">
        <f>IF(A8585="",0,SUMIFS(amount_expended,cfda_key,V8585))</f>
        <v/>
      </c>
      <c r="K8585" s="10">
        <f>IF(G8585="OTHER CLUSTER NOT LISTED ABOVE",SUMIFS(amount_expended,uniform_other_cluster_name,X8585), IF(AND(OR(G8585="N/A",G8585=""),H8585=""),0,IF(G8585="STATE CLUSTER",SUMIFS(amount_expended,uniform_state_cluster_name,W8585),SUMIFS(amount_expended,cluster_name,G8585))))</f>
        <v/>
      </c>
      <c r="L8585" s="8" t="n"/>
      <c r="M8585" s="7" t="n"/>
      <c r="N8585" s="8" t="n"/>
      <c r="O8585" s="7" t="n"/>
      <c r="P8585" s="7" t="n"/>
      <c r="Q8585" s="8" t="n"/>
      <c r="R8585" s="9" t="n"/>
      <c r="S8585" s="8" t="n"/>
      <c r="T8585" s="8" t="n"/>
      <c r="U8585" s="8" t="n"/>
      <c r="V8585" s="11">
        <f>IF(OR(B8585="",C8585=""),"",CONCATENATE(B8585,".",C8585))</f>
        <v/>
      </c>
      <c r="W8585" s="6">
        <f>UPPER(TRIM(H8585))</f>
        <v/>
      </c>
      <c r="X8585" s="6">
        <f>UPPER(TRIM(I8585))</f>
        <v/>
      </c>
      <c r="Y8585" s="6">
        <f>IF(V8585&lt;&gt;"",IFERROR(INDEX(federal_program_name_lookup,MATCH(V8585,aln_lookup,0)),""),"")</f>
        <v/>
      </c>
    </row>
    <row r="8586">
      <c r="A8586" s="6">
        <f>IF(B8586&lt;&gt;"", "AWARD-"&amp;TEXT(ROW()-1,"0000"), "")</f>
        <v/>
      </c>
      <c r="B8586" s="7" t="n"/>
      <c r="C8586" s="7" t="n"/>
      <c r="D8586" s="7" t="n"/>
      <c r="E8586" s="8" t="n"/>
      <c r="F8586" s="9" t="n"/>
      <c r="G8586" s="8" t="n"/>
      <c r="H8586" s="8" t="n"/>
      <c r="I8586" s="8" t="n"/>
      <c r="J8586" s="10">
        <f>IF(A8586="",0,SUMIFS(amount_expended,cfda_key,V8586))</f>
        <v/>
      </c>
      <c r="K8586" s="10">
        <f>IF(G8586="OTHER CLUSTER NOT LISTED ABOVE",SUMIFS(amount_expended,uniform_other_cluster_name,X8586), IF(AND(OR(G8586="N/A",G8586=""),H8586=""),0,IF(G8586="STATE CLUSTER",SUMIFS(amount_expended,uniform_state_cluster_name,W8586),SUMIFS(amount_expended,cluster_name,G8586))))</f>
        <v/>
      </c>
      <c r="L8586" s="8" t="n"/>
      <c r="M8586" s="7" t="n"/>
      <c r="N8586" s="8" t="n"/>
      <c r="O8586" s="7" t="n"/>
      <c r="P8586" s="7" t="n"/>
      <c r="Q8586" s="8" t="n"/>
      <c r="R8586" s="9" t="n"/>
      <c r="S8586" s="8" t="n"/>
      <c r="T8586" s="8" t="n"/>
      <c r="U8586" s="8" t="n"/>
      <c r="V8586" s="11">
        <f>IF(OR(B8586="",C8586=""),"",CONCATENATE(B8586,".",C8586))</f>
        <v/>
      </c>
      <c r="W8586" s="6">
        <f>UPPER(TRIM(H8586))</f>
        <v/>
      </c>
      <c r="X8586" s="6">
        <f>UPPER(TRIM(I8586))</f>
        <v/>
      </c>
      <c r="Y8586" s="6">
        <f>IF(V8586&lt;&gt;"",IFERROR(INDEX(federal_program_name_lookup,MATCH(V8586,aln_lookup,0)),""),"")</f>
        <v/>
      </c>
    </row>
    <row r="8587">
      <c r="A8587" s="6">
        <f>IF(B8587&lt;&gt;"", "AWARD-"&amp;TEXT(ROW()-1,"0000"), "")</f>
        <v/>
      </c>
      <c r="B8587" s="7" t="n"/>
      <c r="C8587" s="7" t="n"/>
      <c r="D8587" s="7" t="n"/>
      <c r="E8587" s="8" t="n"/>
      <c r="F8587" s="9" t="n"/>
      <c r="G8587" s="8" t="n"/>
      <c r="H8587" s="8" t="n"/>
      <c r="I8587" s="8" t="n"/>
      <c r="J8587" s="10">
        <f>IF(A8587="",0,SUMIFS(amount_expended,cfda_key,V8587))</f>
        <v/>
      </c>
      <c r="K8587" s="10">
        <f>IF(G8587="OTHER CLUSTER NOT LISTED ABOVE",SUMIFS(amount_expended,uniform_other_cluster_name,X8587), IF(AND(OR(G8587="N/A",G8587=""),H8587=""),0,IF(G8587="STATE CLUSTER",SUMIFS(amount_expended,uniform_state_cluster_name,W8587),SUMIFS(amount_expended,cluster_name,G8587))))</f>
        <v/>
      </c>
      <c r="L8587" s="8" t="n"/>
      <c r="M8587" s="7" t="n"/>
      <c r="N8587" s="8" t="n"/>
      <c r="O8587" s="7" t="n"/>
      <c r="P8587" s="7" t="n"/>
      <c r="Q8587" s="8" t="n"/>
      <c r="R8587" s="9" t="n"/>
      <c r="S8587" s="8" t="n"/>
      <c r="T8587" s="8" t="n"/>
      <c r="U8587" s="8" t="n"/>
      <c r="V8587" s="11">
        <f>IF(OR(B8587="",C8587=""),"",CONCATENATE(B8587,".",C8587))</f>
        <v/>
      </c>
      <c r="W8587" s="6">
        <f>UPPER(TRIM(H8587))</f>
        <v/>
      </c>
      <c r="X8587" s="6">
        <f>UPPER(TRIM(I8587))</f>
        <v/>
      </c>
      <c r="Y8587" s="6">
        <f>IF(V8587&lt;&gt;"",IFERROR(INDEX(federal_program_name_lookup,MATCH(V8587,aln_lookup,0)),""),"")</f>
        <v/>
      </c>
    </row>
    <row r="8588">
      <c r="A8588" s="6">
        <f>IF(B8588&lt;&gt;"", "AWARD-"&amp;TEXT(ROW()-1,"0000"), "")</f>
        <v/>
      </c>
      <c r="B8588" s="7" t="n"/>
      <c r="C8588" s="7" t="n"/>
      <c r="D8588" s="7" t="n"/>
      <c r="E8588" s="8" t="n"/>
      <c r="F8588" s="9" t="n"/>
      <c r="G8588" s="8" t="n"/>
      <c r="H8588" s="8" t="n"/>
      <c r="I8588" s="8" t="n"/>
      <c r="J8588" s="10">
        <f>IF(A8588="",0,SUMIFS(amount_expended,cfda_key,V8588))</f>
        <v/>
      </c>
      <c r="K8588" s="10">
        <f>IF(G8588="OTHER CLUSTER NOT LISTED ABOVE",SUMIFS(amount_expended,uniform_other_cluster_name,X8588), IF(AND(OR(G8588="N/A",G8588=""),H8588=""),0,IF(G8588="STATE CLUSTER",SUMIFS(amount_expended,uniform_state_cluster_name,W8588),SUMIFS(amount_expended,cluster_name,G8588))))</f>
        <v/>
      </c>
      <c r="L8588" s="8" t="n"/>
      <c r="M8588" s="7" t="n"/>
      <c r="N8588" s="8" t="n"/>
      <c r="O8588" s="7" t="n"/>
      <c r="P8588" s="7" t="n"/>
      <c r="Q8588" s="8" t="n"/>
      <c r="R8588" s="9" t="n"/>
      <c r="S8588" s="8" t="n"/>
      <c r="T8588" s="8" t="n"/>
      <c r="U8588" s="8" t="n"/>
      <c r="V8588" s="11">
        <f>IF(OR(B8588="",C8588=""),"",CONCATENATE(B8588,".",C8588))</f>
        <v/>
      </c>
      <c r="W8588" s="6">
        <f>UPPER(TRIM(H8588))</f>
        <v/>
      </c>
      <c r="X8588" s="6">
        <f>UPPER(TRIM(I8588))</f>
        <v/>
      </c>
      <c r="Y8588" s="6">
        <f>IF(V8588&lt;&gt;"",IFERROR(INDEX(federal_program_name_lookup,MATCH(V8588,aln_lookup,0)),""),"")</f>
        <v/>
      </c>
    </row>
    <row r="8589">
      <c r="A8589" s="6">
        <f>IF(B8589&lt;&gt;"", "AWARD-"&amp;TEXT(ROW()-1,"0000"), "")</f>
        <v/>
      </c>
      <c r="B8589" s="7" t="n"/>
      <c r="C8589" s="7" t="n"/>
      <c r="D8589" s="7" t="n"/>
      <c r="E8589" s="8" t="n"/>
      <c r="F8589" s="9" t="n"/>
      <c r="G8589" s="8" t="n"/>
      <c r="H8589" s="8" t="n"/>
      <c r="I8589" s="8" t="n"/>
      <c r="J8589" s="10">
        <f>IF(A8589="",0,SUMIFS(amount_expended,cfda_key,V8589))</f>
        <v/>
      </c>
      <c r="K8589" s="10">
        <f>IF(G8589="OTHER CLUSTER NOT LISTED ABOVE",SUMIFS(amount_expended,uniform_other_cluster_name,X8589), IF(AND(OR(G8589="N/A",G8589=""),H8589=""),0,IF(G8589="STATE CLUSTER",SUMIFS(amount_expended,uniform_state_cluster_name,W8589),SUMIFS(amount_expended,cluster_name,G8589))))</f>
        <v/>
      </c>
      <c r="L8589" s="8" t="n"/>
      <c r="M8589" s="7" t="n"/>
      <c r="N8589" s="8" t="n"/>
      <c r="O8589" s="7" t="n"/>
      <c r="P8589" s="7" t="n"/>
      <c r="Q8589" s="8" t="n"/>
      <c r="R8589" s="9" t="n"/>
      <c r="S8589" s="8" t="n"/>
      <c r="T8589" s="8" t="n"/>
      <c r="U8589" s="8" t="n"/>
      <c r="V8589" s="11">
        <f>IF(OR(B8589="",C8589=""),"",CONCATENATE(B8589,".",C8589))</f>
        <v/>
      </c>
      <c r="W8589" s="6">
        <f>UPPER(TRIM(H8589))</f>
        <v/>
      </c>
      <c r="X8589" s="6">
        <f>UPPER(TRIM(I8589))</f>
        <v/>
      </c>
      <c r="Y8589" s="6">
        <f>IF(V8589&lt;&gt;"",IFERROR(INDEX(federal_program_name_lookup,MATCH(V8589,aln_lookup,0)),""),"")</f>
        <v/>
      </c>
    </row>
    <row r="8590">
      <c r="A8590" s="6">
        <f>IF(B8590&lt;&gt;"", "AWARD-"&amp;TEXT(ROW()-1,"0000"), "")</f>
        <v/>
      </c>
      <c r="B8590" s="7" t="n"/>
      <c r="C8590" s="7" t="n"/>
      <c r="D8590" s="7" t="n"/>
      <c r="E8590" s="8" t="n"/>
      <c r="F8590" s="9" t="n"/>
      <c r="G8590" s="8" t="n"/>
      <c r="H8590" s="8" t="n"/>
      <c r="I8590" s="8" t="n"/>
      <c r="J8590" s="10">
        <f>IF(A8590="",0,SUMIFS(amount_expended,cfda_key,V8590))</f>
        <v/>
      </c>
      <c r="K8590" s="10">
        <f>IF(G8590="OTHER CLUSTER NOT LISTED ABOVE",SUMIFS(amount_expended,uniform_other_cluster_name,X8590), IF(AND(OR(G8590="N/A",G8590=""),H8590=""),0,IF(G8590="STATE CLUSTER",SUMIFS(amount_expended,uniform_state_cluster_name,W8590),SUMIFS(amount_expended,cluster_name,G8590))))</f>
        <v/>
      </c>
      <c r="L8590" s="8" t="n"/>
      <c r="M8590" s="7" t="n"/>
      <c r="N8590" s="8" t="n"/>
      <c r="O8590" s="7" t="n"/>
      <c r="P8590" s="7" t="n"/>
      <c r="Q8590" s="8" t="n"/>
      <c r="R8590" s="9" t="n"/>
      <c r="S8590" s="8" t="n"/>
      <c r="T8590" s="8" t="n"/>
      <c r="U8590" s="8" t="n"/>
      <c r="V8590" s="11">
        <f>IF(OR(B8590="",C8590=""),"",CONCATENATE(B8590,".",C8590))</f>
        <v/>
      </c>
      <c r="W8590" s="6">
        <f>UPPER(TRIM(H8590))</f>
        <v/>
      </c>
      <c r="X8590" s="6">
        <f>UPPER(TRIM(I8590))</f>
        <v/>
      </c>
      <c r="Y8590" s="6">
        <f>IF(V8590&lt;&gt;"",IFERROR(INDEX(federal_program_name_lookup,MATCH(V8590,aln_lookup,0)),""),"")</f>
        <v/>
      </c>
    </row>
    <row r="8591">
      <c r="A8591" s="6">
        <f>IF(B8591&lt;&gt;"", "AWARD-"&amp;TEXT(ROW()-1,"0000"), "")</f>
        <v/>
      </c>
      <c r="B8591" s="7" t="n"/>
      <c r="C8591" s="7" t="n"/>
      <c r="D8591" s="7" t="n"/>
      <c r="E8591" s="8" t="n"/>
      <c r="F8591" s="9" t="n"/>
      <c r="G8591" s="8" t="n"/>
      <c r="H8591" s="8" t="n"/>
      <c r="I8591" s="8" t="n"/>
      <c r="J8591" s="10">
        <f>IF(A8591="",0,SUMIFS(amount_expended,cfda_key,V8591))</f>
        <v/>
      </c>
      <c r="K8591" s="10">
        <f>IF(G8591="OTHER CLUSTER NOT LISTED ABOVE",SUMIFS(amount_expended,uniform_other_cluster_name,X8591), IF(AND(OR(G8591="N/A",G8591=""),H8591=""),0,IF(G8591="STATE CLUSTER",SUMIFS(amount_expended,uniform_state_cluster_name,W8591),SUMIFS(amount_expended,cluster_name,G8591))))</f>
        <v/>
      </c>
      <c r="L8591" s="8" t="n"/>
      <c r="M8591" s="7" t="n"/>
      <c r="N8591" s="8" t="n"/>
      <c r="O8591" s="7" t="n"/>
      <c r="P8591" s="7" t="n"/>
      <c r="Q8591" s="8" t="n"/>
      <c r="R8591" s="9" t="n"/>
      <c r="S8591" s="8" t="n"/>
      <c r="T8591" s="8" t="n"/>
      <c r="U8591" s="8" t="n"/>
      <c r="V8591" s="11">
        <f>IF(OR(B8591="",C8591=""),"",CONCATENATE(B8591,".",C8591))</f>
        <v/>
      </c>
      <c r="W8591" s="6">
        <f>UPPER(TRIM(H8591))</f>
        <v/>
      </c>
      <c r="X8591" s="6">
        <f>UPPER(TRIM(I8591))</f>
        <v/>
      </c>
      <c r="Y8591" s="6">
        <f>IF(V8591&lt;&gt;"",IFERROR(INDEX(federal_program_name_lookup,MATCH(V8591,aln_lookup,0)),""),"")</f>
        <v/>
      </c>
    </row>
    <row r="8592">
      <c r="A8592" s="6">
        <f>IF(B8592&lt;&gt;"", "AWARD-"&amp;TEXT(ROW()-1,"0000"), "")</f>
        <v/>
      </c>
      <c r="B8592" s="7" t="n"/>
      <c r="C8592" s="7" t="n"/>
      <c r="D8592" s="7" t="n"/>
      <c r="E8592" s="8" t="n"/>
      <c r="F8592" s="9" t="n"/>
      <c r="G8592" s="8" t="n"/>
      <c r="H8592" s="8" t="n"/>
      <c r="I8592" s="8" t="n"/>
      <c r="J8592" s="10">
        <f>IF(A8592="",0,SUMIFS(amount_expended,cfda_key,V8592))</f>
        <v/>
      </c>
      <c r="K8592" s="10">
        <f>IF(G8592="OTHER CLUSTER NOT LISTED ABOVE",SUMIFS(amount_expended,uniform_other_cluster_name,X8592), IF(AND(OR(G8592="N/A",G8592=""),H8592=""),0,IF(G8592="STATE CLUSTER",SUMIFS(amount_expended,uniform_state_cluster_name,W8592),SUMIFS(amount_expended,cluster_name,G8592))))</f>
        <v/>
      </c>
      <c r="L8592" s="8" t="n"/>
      <c r="M8592" s="7" t="n"/>
      <c r="N8592" s="8" t="n"/>
      <c r="O8592" s="7" t="n"/>
      <c r="P8592" s="7" t="n"/>
      <c r="Q8592" s="8" t="n"/>
      <c r="R8592" s="9" t="n"/>
      <c r="S8592" s="8" t="n"/>
      <c r="T8592" s="8" t="n"/>
      <c r="U8592" s="8" t="n"/>
      <c r="V8592" s="11">
        <f>IF(OR(B8592="",C8592=""),"",CONCATENATE(B8592,".",C8592))</f>
        <v/>
      </c>
      <c r="W8592" s="6">
        <f>UPPER(TRIM(H8592))</f>
        <v/>
      </c>
      <c r="X8592" s="6">
        <f>UPPER(TRIM(I8592))</f>
        <v/>
      </c>
      <c r="Y8592" s="6">
        <f>IF(V8592&lt;&gt;"",IFERROR(INDEX(federal_program_name_lookup,MATCH(V8592,aln_lookup,0)),""),"")</f>
        <v/>
      </c>
    </row>
    <row r="8593">
      <c r="A8593" s="6">
        <f>IF(B8593&lt;&gt;"", "AWARD-"&amp;TEXT(ROW()-1,"0000"), "")</f>
        <v/>
      </c>
      <c r="B8593" s="7" t="n"/>
      <c r="C8593" s="7" t="n"/>
      <c r="D8593" s="7" t="n"/>
      <c r="E8593" s="8" t="n"/>
      <c r="F8593" s="9" t="n"/>
      <c r="G8593" s="8" t="n"/>
      <c r="H8593" s="8" t="n"/>
      <c r="I8593" s="8" t="n"/>
      <c r="J8593" s="10">
        <f>IF(A8593="",0,SUMIFS(amount_expended,cfda_key,V8593))</f>
        <v/>
      </c>
      <c r="K8593" s="10">
        <f>IF(G8593="OTHER CLUSTER NOT LISTED ABOVE",SUMIFS(amount_expended,uniform_other_cluster_name,X8593), IF(AND(OR(G8593="N/A",G8593=""),H8593=""),0,IF(G8593="STATE CLUSTER",SUMIFS(amount_expended,uniform_state_cluster_name,W8593),SUMIFS(amount_expended,cluster_name,G8593))))</f>
        <v/>
      </c>
      <c r="L8593" s="8" t="n"/>
      <c r="M8593" s="7" t="n"/>
      <c r="N8593" s="8" t="n"/>
      <c r="O8593" s="7" t="n"/>
      <c r="P8593" s="7" t="n"/>
      <c r="Q8593" s="8" t="n"/>
      <c r="R8593" s="9" t="n"/>
      <c r="S8593" s="8" t="n"/>
      <c r="T8593" s="8" t="n"/>
      <c r="U8593" s="8" t="n"/>
      <c r="V8593" s="11">
        <f>IF(OR(B8593="",C8593=""),"",CONCATENATE(B8593,".",C8593))</f>
        <v/>
      </c>
      <c r="W8593" s="6">
        <f>UPPER(TRIM(H8593))</f>
        <v/>
      </c>
      <c r="X8593" s="6">
        <f>UPPER(TRIM(I8593))</f>
        <v/>
      </c>
      <c r="Y8593" s="6">
        <f>IF(V8593&lt;&gt;"",IFERROR(INDEX(federal_program_name_lookup,MATCH(V8593,aln_lookup,0)),""),"")</f>
        <v/>
      </c>
    </row>
    <row r="8594">
      <c r="A8594" s="6">
        <f>IF(B8594&lt;&gt;"", "AWARD-"&amp;TEXT(ROW()-1,"0000"), "")</f>
        <v/>
      </c>
      <c r="B8594" s="7" t="n"/>
      <c r="C8594" s="7" t="n"/>
      <c r="D8594" s="7" t="n"/>
      <c r="E8594" s="8" t="n"/>
      <c r="F8594" s="9" t="n"/>
      <c r="G8594" s="8" t="n"/>
      <c r="H8594" s="8" t="n"/>
      <c r="I8594" s="8" t="n"/>
      <c r="J8594" s="10">
        <f>IF(A8594="",0,SUMIFS(amount_expended,cfda_key,V8594))</f>
        <v/>
      </c>
      <c r="K8594" s="10">
        <f>IF(G8594="OTHER CLUSTER NOT LISTED ABOVE",SUMIFS(amount_expended,uniform_other_cluster_name,X8594), IF(AND(OR(G8594="N/A",G8594=""),H8594=""),0,IF(G8594="STATE CLUSTER",SUMIFS(amount_expended,uniform_state_cluster_name,W8594),SUMIFS(amount_expended,cluster_name,G8594))))</f>
        <v/>
      </c>
      <c r="L8594" s="8" t="n"/>
      <c r="M8594" s="7" t="n"/>
      <c r="N8594" s="8" t="n"/>
      <c r="O8594" s="7" t="n"/>
      <c r="P8594" s="7" t="n"/>
      <c r="Q8594" s="8" t="n"/>
      <c r="R8594" s="9" t="n"/>
      <c r="S8594" s="8" t="n"/>
      <c r="T8594" s="8" t="n"/>
      <c r="U8594" s="8" t="n"/>
      <c r="V8594" s="11">
        <f>IF(OR(B8594="",C8594=""),"",CONCATENATE(B8594,".",C8594))</f>
        <v/>
      </c>
      <c r="W8594" s="6">
        <f>UPPER(TRIM(H8594))</f>
        <v/>
      </c>
      <c r="X8594" s="6">
        <f>UPPER(TRIM(I8594))</f>
        <v/>
      </c>
      <c r="Y8594" s="6">
        <f>IF(V8594&lt;&gt;"",IFERROR(INDEX(federal_program_name_lookup,MATCH(V8594,aln_lookup,0)),""),"")</f>
        <v/>
      </c>
    </row>
    <row r="8595">
      <c r="A8595" s="6">
        <f>IF(B8595&lt;&gt;"", "AWARD-"&amp;TEXT(ROW()-1,"0000"), "")</f>
        <v/>
      </c>
      <c r="B8595" s="7" t="n"/>
      <c r="C8595" s="7" t="n"/>
      <c r="D8595" s="7" t="n"/>
      <c r="E8595" s="8" t="n"/>
      <c r="F8595" s="9" t="n"/>
      <c r="G8595" s="8" t="n"/>
      <c r="H8595" s="8" t="n"/>
      <c r="I8595" s="8" t="n"/>
      <c r="J8595" s="10">
        <f>IF(A8595="",0,SUMIFS(amount_expended,cfda_key,V8595))</f>
        <v/>
      </c>
      <c r="K8595" s="10">
        <f>IF(G8595="OTHER CLUSTER NOT LISTED ABOVE",SUMIFS(amount_expended,uniform_other_cluster_name,X8595), IF(AND(OR(G8595="N/A",G8595=""),H8595=""),0,IF(G8595="STATE CLUSTER",SUMIFS(amount_expended,uniform_state_cluster_name,W8595),SUMIFS(amount_expended,cluster_name,G8595))))</f>
        <v/>
      </c>
      <c r="L8595" s="8" t="n"/>
      <c r="M8595" s="7" t="n"/>
      <c r="N8595" s="8" t="n"/>
      <c r="O8595" s="7" t="n"/>
      <c r="P8595" s="7" t="n"/>
      <c r="Q8595" s="8" t="n"/>
      <c r="R8595" s="9" t="n"/>
      <c r="S8595" s="8" t="n"/>
      <c r="T8595" s="8" t="n"/>
      <c r="U8595" s="8" t="n"/>
      <c r="V8595" s="11">
        <f>IF(OR(B8595="",C8595=""),"",CONCATENATE(B8595,".",C8595))</f>
        <v/>
      </c>
      <c r="W8595" s="6">
        <f>UPPER(TRIM(H8595))</f>
        <v/>
      </c>
      <c r="X8595" s="6">
        <f>UPPER(TRIM(I8595))</f>
        <v/>
      </c>
      <c r="Y8595" s="6">
        <f>IF(V8595&lt;&gt;"",IFERROR(INDEX(federal_program_name_lookup,MATCH(V8595,aln_lookup,0)),""),"")</f>
        <v/>
      </c>
    </row>
    <row r="8596">
      <c r="A8596" s="6">
        <f>IF(B8596&lt;&gt;"", "AWARD-"&amp;TEXT(ROW()-1,"0000"), "")</f>
        <v/>
      </c>
      <c r="B8596" s="7" t="n"/>
      <c r="C8596" s="7" t="n"/>
      <c r="D8596" s="7" t="n"/>
      <c r="E8596" s="8" t="n"/>
      <c r="F8596" s="9" t="n"/>
      <c r="G8596" s="8" t="n"/>
      <c r="H8596" s="8" t="n"/>
      <c r="I8596" s="8" t="n"/>
      <c r="J8596" s="10">
        <f>IF(A8596="",0,SUMIFS(amount_expended,cfda_key,V8596))</f>
        <v/>
      </c>
      <c r="K8596" s="10">
        <f>IF(G8596="OTHER CLUSTER NOT LISTED ABOVE",SUMIFS(amount_expended,uniform_other_cluster_name,X8596), IF(AND(OR(G8596="N/A",G8596=""),H8596=""),0,IF(G8596="STATE CLUSTER",SUMIFS(amount_expended,uniform_state_cluster_name,W8596),SUMIFS(amount_expended,cluster_name,G8596))))</f>
        <v/>
      </c>
      <c r="L8596" s="8" t="n"/>
      <c r="M8596" s="7" t="n"/>
      <c r="N8596" s="8" t="n"/>
      <c r="O8596" s="7" t="n"/>
      <c r="P8596" s="7" t="n"/>
      <c r="Q8596" s="8" t="n"/>
      <c r="R8596" s="9" t="n"/>
      <c r="S8596" s="8" t="n"/>
      <c r="T8596" s="8" t="n"/>
      <c r="U8596" s="8" t="n"/>
      <c r="V8596" s="11">
        <f>IF(OR(B8596="",C8596=""),"",CONCATENATE(B8596,".",C8596))</f>
        <v/>
      </c>
      <c r="W8596" s="6">
        <f>UPPER(TRIM(H8596))</f>
        <v/>
      </c>
      <c r="X8596" s="6">
        <f>UPPER(TRIM(I8596))</f>
        <v/>
      </c>
      <c r="Y8596" s="6">
        <f>IF(V8596&lt;&gt;"",IFERROR(INDEX(federal_program_name_lookup,MATCH(V8596,aln_lookup,0)),""),"")</f>
        <v/>
      </c>
    </row>
    <row r="8597">
      <c r="A8597" s="6">
        <f>IF(B8597&lt;&gt;"", "AWARD-"&amp;TEXT(ROW()-1,"0000"), "")</f>
        <v/>
      </c>
      <c r="B8597" s="7" t="n"/>
      <c r="C8597" s="7" t="n"/>
      <c r="D8597" s="7" t="n"/>
      <c r="E8597" s="8" t="n"/>
      <c r="F8597" s="9" t="n"/>
      <c r="G8597" s="8" t="n"/>
      <c r="H8597" s="8" t="n"/>
      <c r="I8597" s="8" t="n"/>
      <c r="J8597" s="10">
        <f>IF(A8597="",0,SUMIFS(amount_expended,cfda_key,V8597))</f>
        <v/>
      </c>
      <c r="K8597" s="10">
        <f>IF(G8597="OTHER CLUSTER NOT LISTED ABOVE",SUMIFS(amount_expended,uniform_other_cluster_name,X8597), IF(AND(OR(G8597="N/A",G8597=""),H8597=""),0,IF(G8597="STATE CLUSTER",SUMIFS(amount_expended,uniform_state_cluster_name,W8597),SUMIFS(amount_expended,cluster_name,G8597))))</f>
        <v/>
      </c>
      <c r="L8597" s="8" t="n"/>
      <c r="M8597" s="7" t="n"/>
      <c r="N8597" s="8" t="n"/>
      <c r="O8597" s="7" t="n"/>
      <c r="P8597" s="7" t="n"/>
      <c r="Q8597" s="8" t="n"/>
      <c r="R8597" s="9" t="n"/>
      <c r="S8597" s="8" t="n"/>
      <c r="T8597" s="8" t="n"/>
      <c r="U8597" s="8" t="n"/>
      <c r="V8597" s="11">
        <f>IF(OR(B8597="",C8597=""),"",CONCATENATE(B8597,".",C8597))</f>
        <v/>
      </c>
      <c r="W8597" s="6">
        <f>UPPER(TRIM(H8597))</f>
        <v/>
      </c>
      <c r="X8597" s="6">
        <f>UPPER(TRIM(I8597))</f>
        <v/>
      </c>
      <c r="Y8597" s="6">
        <f>IF(V8597&lt;&gt;"",IFERROR(INDEX(federal_program_name_lookup,MATCH(V8597,aln_lookup,0)),""),"")</f>
        <v/>
      </c>
    </row>
    <row r="8598">
      <c r="A8598" s="6">
        <f>IF(B8598&lt;&gt;"", "AWARD-"&amp;TEXT(ROW()-1,"0000"), "")</f>
        <v/>
      </c>
      <c r="B8598" s="7" t="n"/>
      <c r="C8598" s="7" t="n"/>
      <c r="D8598" s="7" t="n"/>
      <c r="E8598" s="8" t="n"/>
      <c r="F8598" s="9" t="n"/>
      <c r="G8598" s="8" t="n"/>
      <c r="H8598" s="8" t="n"/>
      <c r="I8598" s="8" t="n"/>
      <c r="J8598" s="10">
        <f>IF(A8598="",0,SUMIFS(amount_expended,cfda_key,V8598))</f>
        <v/>
      </c>
      <c r="K8598" s="10">
        <f>IF(G8598="OTHER CLUSTER NOT LISTED ABOVE",SUMIFS(amount_expended,uniform_other_cluster_name,X8598), IF(AND(OR(G8598="N/A",G8598=""),H8598=""),0,IF(G8598="STATE CLUSTER",SUMIFS(amount_expended,uniform_state_cluster_name,W8598),SUMIFS(amount_expended,cluster_name,G8598))))</f>
        <v/>
      </c>
      <c r="L8598" s="8" t="n"/>
      <c r="M8598" s="7" t="n"/>
      <c r="N8598" s="8" t="n"/>
      <c r="O8598" s="7" t="n"/>
      <c r="P8598" s="7" t="n"/>
      <c r="Q8598" s="8" t="n"/>
      <c r="R8598" s="9" t="n"/>
      <c r="S8598" s="8" t="n"/>
      <c r="T8598" s="8" t="n"/>
      <c r="U8598" s="8" t="n"/>
      <c r="V8598" s="11">
        <f>IF(OR(B8598="",C8598=""),"",CONCATENATE(B8598,".",C8598))</f>
        <v/>
      </c>
      <c r="W8598" s="6">
        <f>UPPER(TRIM(H8598))</f>
        <v/>
      </c>
      <c r="X8598" s="6">
        <f>UPPER(TRIM(I8598))</f>
        <v/>
      </c>
      <c r="Y8598" s="6">
        <f>IF(V8598&lt;&gt;"",IFERROR(INDEX(federal_program_name_lookup,MATCH(V8598,aln_lookup,0)),""),"")</f>
        <v/>
      </c>
    </row>
    <row r="8599">
      <c r="A8599" s="6">
        <f>IF(B8599&lt;&gt;"", "AWARD-"&amp;TEXT(ROW()-1,"0000"), "")</f>
        <v/>
      </c>
      <c r="B8599" s="7" t="n"/>
      <c r="C8599" s="7" t="n"/>
      <c r="D8599" s="7" t="n"/>
      <c r="E8599" s="8" t="n"/>
      <c r="F8599" s="9" t="n"/>
      <c r="G8599" s="8" t="n"/>
      <c r="H8599" s="8" t="n"/>
      <c r="I8599" s="8" t="n"/>
      <c r="J8599" s="10">
        <f>IF(A8599="",0,SUMIFS(amount_expended,cfda_key,V8599))</f>
        <v/>
      </c>
      <c r="K8599" s="10">
        <f>IF(G8599="OTHER CLUSTER NOT LISTED ABOVE",SUMIFS(amount_expended,uniform_other_cluster_name,X8599), IF(AND(OR(G8599="N/A",G8599=""),H8599=""),0,IF(G8599="STATE CLUSTER",SUMIFS(amount_expended,uniform_state_cluster_name,W8599),SUMIFS(amount_expended,cluster_name,G8599))))</f>
        <v/>
      </c>
      <c r="L8599" s="8" t="n"/>
      <c r="M8599" s="7" t="n"/>
      <c r="N8599" s="8" t="n"/>
      <c r="O8599" s="7" t="n"/>
      <c r="P8599" s="7" t="n"/>
      <c r="Q8599" s="8" t="n"/>
      <c r="R8599" s="9" t="n"/>
      <c r="S8599" s="8" t="n"/>
      <c r="T8599" s="8" t="n"/>
      <c r="U8599" s="8" t="n"/>
      <c r="V8599" s="11">
        <f>IF(OR(B8599="",C8599=""),"",CONCATENATE(B8599,".",C8599))</f>
        <v/>
      </c>
      <c r="W8599" s="6">
        <f>UPPER(TRIM(H8599))</f>
        <v/>
      </c>
      <c r="X8599" s="6">
        <f>UPPER(TRIM(I8599))</f>
        <v/>
      </c>
      <c r="Y8599" s="6">
        <f>IF(V8599&lt;&gt;"",IFERROR(INDEX(federal_program_name_lookup,MATCH(V8599,aln_lookup,0)),""),"")</f>
        <v/>
      </c>
    </row>
    <row r="8600">
      <c r="A8600" s="6">
        <f>IF(B8600&lt;&gt;"", "AWARD-"&amp;TEXT(ROW()-1,"0000"), "")</f>
        <v/>
      </c>
      <c r="B8600" s="7" t="n"/>
      <c r="C8600" s="7" t="n"/>
      <c r="D8600" s="7" t="n"/>
      <c r="E8600" s="8" t="n"/>
      <c r="F8600" s="9" t="n"/>
      <c r="G8600" s="8" t="n"/>
      <c r="H8600" s="8" t="n"/>
      <c r="I8600" s="8" t="n"/>
      <c r="J8600" s="10">
        <f>IF(A8600="",0,SUMIFS(amount_expended,cfda_key,V8600))</f>
        <v/>
      </c>
      <c r="K8600" s="10">
        <f>IF(G8600="OTHER CLUSTER NOT LISTED ABOVE",SUMIFS(amount_expended,uniform_other_cluster_name,X8600), IF(AND(OR(G8600="N/A",G8600=""),H8600=""),0,IF(G8600="STATE CLUSTER",SUMIFS(amount_expended,uniform_state_cluster_name,W8600),SUMIFS(amount_expended,cluster_name,G8600))))</f>
        <v/>
      </c>
      <c r="L8600" s="8" t="n"/>
      <c r="M8600" s="7" t="n"/>
      <c r="N8600" s="8" t="n"/>
      <c r="O8600" s="7" t="n"/>
      <c r="P8600" s="7" t="n"/>
      <c r="Q8600" s="8" t="n"/>
      <c r="R8600" s="9" t="n"/>
      <c r="S8600" s="8" t="n"/>
      <c r="T8600" s="8" t="n"/>
      <c r="U8600" s="8" t="n"/>
      <c r="V8600" s="11">
        <f>IF(OR(B8600="",C8600=""),"",CONCATENATE(B8600,".",C8600))</f>
        <v/>
      </c>
      <c r="W8600" s="6">
        <f>UPPER(TRIM(H8600))</f>
        <v/>
      </c>
      <c r="X8600" s="6">
        <f>UPPER(TRIM(I8600))</f>
        <v/>
      </c>
      <c r="Y8600" s="6">
        <f>IF(V8600&lt;&gt;"",IFERROR(INDEX(federal_program_name_lookup,MATCH(V8600,aln_lookup,0)),""),"")</f>
        <v/>
      </c>
    </row>
    <row r="8601">
      <c r="A8601" s="6">
        <f>IF(B8601&lt;&gt;"", "AWARD-"&amp;TEXT(ROW()-1,"0000"), "")</f>
        <v/>
      </c>
      <c r="B8601" s="7" t="n"/>
      <c r="C8601" s="7" t="n"/>
      <c r="D8601" s="7" t="n"/>
      <c r="E8601" s="8" t="n"/>
      <c r="F8601" s="9" t="n"/>
      <c r="G8601" s="8" t="n"/>
      <c r="H8601" s="8" t="n"/>
      <c r="I8601" s="8" t="n"/>
      <c r="J8601" s="10">
        <f>IF(A8601="",0,SUMIFS(amount_expended,cfda_key,V8601))</f>
        <v/>
      </c>
      <c r="K8601" s="10">
        <f>IF(G8601="OTHER CLUSTER NOT LISTED ABOVE",SUMIFS(amount_expended,uniform_other_cluster_name,X8601), IF(AND(OR(G8601="N/A",G8601=""),H8601=""),0,IF(G8601="STATE CLUSTER",SUMIFS(amount_expended,uniform_state_cluster_name,W8601),SUMIFS(amount_expended,cluster_name,G8601))))</f>
        <v/>
      </c>
      <c r="L8601" s="8" t="n"/>
      <c r="M8601" s="7" t="n"/>
      <c r="N8601" s="8" t="n"/>
      <c r="O8601" s="7" t="n"/>
      <c r="P8601" s="7" t="n"/>
      <c r="Q8601" s="8" t="n"/>
      <c r="R8601" s="9" t="n"/>
      <c r="S8601" s="8" t="n"/>
      <c r="T8601" s="8" t="n"/>
      <c r="U8601" s="8" t="n"/>
      <c r="V8601" s="11">
        <f>IF(OR(B8601="",C8601=""),"",CONCATENATE(B8601,".",C8601))</f>
        <v/>
      </c>
      <c r="W8601" s="6">
        <f>UPPER(TRIM(H8601))</f>
        <v/>
      </c>
      <c r="X8601" s="6">
        <f>UPPER(TRIM(I8601))</f>
        <v/>
      </c>
      <c r="Y8601" s="6">
        <f>IF(V8601&lt;&gt;"",IFERROR(INDEX(federal_program_name_lookup,MATCH(V8601,aln_lookup,0)),""),"")</f>
        <v/>
      </c>
    </row>
    <row r="8602">
      <c r="A8602" s="6">
        <f>IF(B8602&lt;&gt;"", "AWARD-"&amp;TEXT(ROW()-1,"0000"), "")</f>
        <v/>
      </c>
      <c r="B8602" s="7" t="n"/>
      <c r="C8602" s="7" t="n"/>
      <c r="D8602" s="7" t="n"/>
      <c r="E8602" s="8" t="n"/>
      <c r="F8602" s="9" t="n"/>
      <c r="G8602" s="8" t="n"/>
      <c r="H8602" s="8" t="n"/>
      <c r="I8602" s="8" t="n"/>
      <c r="J8602" s="10">
        <f>IF(A8602="",0,SUMIFS(amount_expended,cfda_key,V8602))</f>
        <v/>
      </c>
      <c r="K8602" s="10">
        <f>IF(G8602="OTHER CLUSTER NOT LISTED ABOVE",SUMIFS(amount_expended,uniform_other_cluster_name,X8602), IF(AND(OR(G8602="N/A",G8602=""),H8602=""),0,IF(G8602="STATE CLUSTER",SUMIFS(amount_expended,uniform_state_cluster_name,W8602),SUMIFS(amount_expended,cluster_name,G8602))))</f>
        <v/>
      </c>
      <c r="L8602" s="8" t="n"/>
      <c r="M8602" s="7" t="n"/>
      <c r="N8602" s="8" t="n"/>
      <c r="O8602" s="7" t="n"/>
      <c r="P8602" s="7" t="n"/>
      <c r="Q8602" s="8" t="n"/>
      <c r="R8602" s="9" t="n"/>
      <c r="S8602" s="8" t="n"/>
      <c r="T8602" s="8" t="n"/>
      <c r="U8602" s="8" t="n"/>
      <c r="V8602" s="11">
        <f>IF(OR(B8602="",C8602=""),"",CONCATENATE(B8602,".",C8602))</f>
        <v/>
      </c>
      <c r="W8602" s="6">
        <f>UPPER(TRIM(H8602))</f>
        <v/>
      </c>
      <c r="X8602" s="6">
        <f>UPPER(TRIM(I8602))</f>
        <v/>
      </c>
      <c r="Y8602" s="6">
        <f>IF(V8602&lt;&gt;"",IFERROR(INDEX(federal_program_name_lookup,MATCH(V8602,aln_lookup,0)),""),"")</f>
        <v/>
      </c>
    </row>
    <row r="8603">
      <c r="A8603" s="6">
        <f>IF(B8603&lt;&gt;"", "AWARD-"&amp;TEXT(ROW()-1,"0000"), "")</f>
        <v/>
      </c>
      <c r="B8603" s="7" t="n"/>
      <c r="C8603" s="7" t="n"/>
      <c r="D8603" s="7" t="n"/>
      <c r="E8603" s="8" t="n"/>
      <c r="F8603" s="9" t="n"/>
      <c r="G8603" s="8" t="n"/>
      <c r="H8603" s="8" t="n"/>
      <c r="I8603" s="8" t="n"/>
      <c r="J8603" s="10">
        <f>IF(A8603="",0,SUMIFS(amount_expended,cfda_key,V8603))</f>
        <v/>
      </c>
      <c r="K8603" s="10">
        <f>IF(G8603="OTHER CLUSTER NOT LISTED ABOVE",SUMIFS(amount_expended,uniform_other_cluster_name,X8603), IF(AND(OR(G8603="N/A",G8603=""),H8603=""),0,IF(G8603="STATE CLUSTER",SUMIFS(amount_expended,uniform_state_cluster_name,W8603),SUMIFS(amount_expended,cluster_name,G8603))))</f>
        <v/>
      </c>
      <c r="L8603" s="8" t="n"/>
      <c r="M8603" s="7" t="n"/>
      <c r="N8603" s="8" t="n"/>
      <c r="O8603" s="7" t="n"/>
      <c r="P8603" s="7" t="n"/>
      <c r="Q8603" s="8" t="n"/>
      <c r="R8603" s="9" t="n"/>
      <c r="S8603" s="8" t="n"/>
      <c r="T8603" s="8" t="n"/>
      <c r="U8603" s="8" t="n"/>
      <c r="V8603" s="11">
        <f>IF(OR(B8603="",C8603=""),"",CONCATENATE(B8603,".",C8603))</f>
        <v/>
      </c>
      <c r="W8603" s="6">
        <f>UPPER(TRIM(H8603))</f>
        <v/>
      </c>
      <c r="X8603" s="6">
        <f>UPPER(TRIM(I8603))</f>
        <v/>
      </c>
      <c r="Y8603" s="6">
        <f>IF(V8603&lt;&gt;"",IFERROR(INDEX(federal_program_name_lookup,MATCH(V8603,aln_lookup,0)),""),"")</f>
        <v/>
      </c>
    </row>
    <row r="8604">
      <c r="A8604" s="6">
        <f>IF(B8604&lt;&gt;"", "AWARD-"&amp;TEXT(ROW()-1,"0000"), "")</f>
        <v/>
      </c>
      <c r="B8604" s="7" t="n"/>
      <c r="C8604" s="7" t="n"/>
      <c r="D8604" s="7" t="n"/>
      <c r="E8604" s="8" t="n"/>
      <c r="F8604" s="9" t="n"/>
      <c r="G8604" s="8" t="n"/>
      <c r="H8604" s="8" t="n"/>
      <c r="I8604" s="8" t="n"/>
      <c r="J8604" s="10">
        <f>IF(A8604="",0,SUMIFS(amount_expended,cfda_key,V8604))</f>
        <v/>
      </c>
      <c r="K8604" s="10">
        <f>IF(G8604="OTHER CLUSTER NOT LISTED ABOVE",SUMIFS(amount_expended,uniform_other_cluster_name,X8604), IF(AND(OR(G8604="N/A",G8604=""),H8604=""),0,IF(G8604="STATE CLUSTER",SUMIFS(amount_expended,uniform_state_cluster_name,W8604),SUMIFS(amount_expended,cluster_name,G8604))))</f>
        <v/>
      </c>
      <c r="L8604" s="8" t="n"/>
      <c r="M8604" s="7" t="n"/>
      <c r="N8604" s="8" t="n"/>
      <c r="O8604" s="7" t="n"/>
      <c r="P8604" s="7" t="n"/>
      <c r="Q8604" s="8" t="n"/>
      <c r="R8604" s="9" t="n"/>
      <c r="S8604" s="8" t="n"/>
      <c r="T8604" s="8" t="n"/>
      <c r="U8604" s="8" t="n"/>
      <c r="V8604" s="11">
        <f>IF(OR(B8604="",C8604=""),"",CONCATENATE(B8604,".",C8604))</f>
        <v/>
      </c>
      <c r="W8604" s="6">
        <f>UPPER(TRIM(H8604))</f>
        <v/>
      </c>
      <c r="X8604" s="6">
        <f>UPPER(TRIM(I8604))</f>
        <v/>
      </c>
      <c r="Y8604" s="6">
        <f>IF(V8604&lt;&gt;"",IFERROR(INDEX(federal_program_name_lookup,MATCH(V8604,aln_lookup,0)),""),"")</f>
        <v/>
      </c>
    </row>
    <row r="8605">
      <c r="A8605" s="6">
        <f>IF(B8605&lt;&gt;"", "AWARD-"&amp;TEXT(ROW()-1,"0000"), "")</f>
        <v/>
      </c>
      <c r="B8605" s="7" t="n"/>
      <c r="C8605" s="7" t="n"/>
      <c r="D8605" s="7" t="n"/>
      <c r="E8605" s="8" t="n"/>
      <c r="F8605" s="9" t="n"/>
      <c r="G8605" s="8" t="n"/>
      <c r="H8605" s="8" t="n"/>
      <c r="I8605" s="8" t="n"/>
      <c r="J8605" s="10">
        <f>IF(A8605="",0,SUMIFS(amount_expended,cfda_key,V8605))</f>
        <v/>
      </c>
      <c r="K8605" s="10">
        <f>IF(G8605="OTHER CLUSTER NOT LISTED ABOVE",SUMIFS(amount_expended,uniform_other_cluster_name,X8605), IF(AND(OR(G8605="N/A",G8605=""),H8605=""),0,IF(G8605="STATE CLUSTER",SUMIFS(amount_expended,uniform_state_cluster_name,W8605),SUMIFS(amount_expended,cluster_name,G8605))))</f>
        <v/>
      </c>
      <c r="L8605" s="8" t="n"/>
      <c r="M8605" s="7" t="n"/>
      <c r="N8605" s="8" t="n"/>
      <c r="O8605" s="7" t="n"/>
      <c r="P8605" s="7" t="n"/>
      <c r="Q8605" s="8" t="n"/>
      <c r="R8605" s="9" t="n"/>
      <c r="S8605" s="8" t="n"/>
      <c r="T8605" s="8" t="n"/>
      <c r="U8605" s="8" t="n"/>
      <c r="V8605" s="11">
        <f>IF(OR(B8605="",C8605=""),"",CONCATENATE(B8605,".",C8605))</f>
        <v/>
      </c>
      <c r="W8605" s="6">
        <f>UPPER(TRIM(H8605))</f>
        <v/>
      </c>
      <c r="X8605" s="6">
        <f>UPPER(TRIM(I8605))</f>
        <v/>
      </c>
      <c r="Y8605" s="6">
        <f>IF(V8605&lt;&gt;"",IFERROR(INDEX(federal_program_name_lookup,MATCH(V8605,aln_lookup,0)),""),"")</f>
        <v/>
      </c>
    </row>
    <row r="8606">
      <c r="A8606" s="6">
        <f>IF(B8606&lt;&gt;"", "AWARD-"&amp;TEXT(ROW()-1,"0000"), "")</f>
        <v/>
      </c>
      <c r="B8606" s="7" t="n"/>
      <c r="C8606" s="7" t="n"/>
      <c r="D8606" s="7" t="n"/>
      <c r="E8606" s="8" t="n"/>
      <c r="F8606" s="9" t="n"/>
      <c r="G8606" s="8" t="n"/>
      <c r="H8606" s="8" t="n"/>
      <c r="I8606" s="8" t="n"/>
      <c r="J8606" s="10">
        <f>IF(A8606="",0,SUMIFS(amount_expended,cfda_key,V8606))</f>
        <v/>
      </c>
      <c r="K8606" s="10">
        <f>IF(G8606="OTHER CLUSTER NOT LISTED ABOVE",SUMIFS(amount_expended,uniform_other_cluster_name,X8606), IF(AND(OR(G8606="N/A",G8606=""),H8606=""),0,IF(G8606="STATE CLUSTER",SUMIFS(amount_expended,uniform_state_cluster_name,W8606),SUMIFS(amount_expended,cluster_name,G8606))))</f>
        <v/>
      </c>
      <c r="L8606" s="8" t="n"/>
      <c r="M8606" s="7" t="n"/>
      <c r="N8606" s="8" t="n"/>
      <c r="O8606" s="7" t="n"/>
      <c r="P8606" s="7" t="n"/>
      <c r="Q8606" s="8" t="n"/>
      <c r="R8606" s="9" t="n"/>
      <c r="S8606" s="8" t="n"/>
      <c r="T8606" s="8" t="n"/>
      <c r="U8606" s="8" t="n"/>
      <c r="V8606" s="11">
        <f>IF(OR(B8606="",C8606=""),"",CONCATENATE(B8606,".",C8606))</f>
        <v/>
      </c>
      <c r="W8606" s="6">
        <f>UPPER(TRIM(H8606))</f>
        <v/>
      </c>
      <c r="X8606" s="6">
        <f>UPPER(TRIM(I8606))</f>
        <v/>
      </c>
      <c r="Y8606" s="6">
        <f>IF(V8606&lt;&gt;"",IFERROR(INDEX(federal_program_name_lookup,MATCH(V8606,aln_lookup,0)),""),"")</f>
        <v/>
      </c>
    </row>
    <row r="8607">
      <c r="A8607" s="6">
        <f>IF(B8607&lt;&gt;"", "AWARD-"&amp;TEXT(ROW()-1,"0000"), "")</f>
        <v/>
      </c>
      <c r="B8607" s="7" t="n"/>
      <c r="C8607" s="7" t="n"/>
      <c r="D8607" s="7" t="n"/>
      <c r="E8607" s="8" t="n"/>
      <c r="F8607" s="9" t="n"/>
      <c r="G8607" s="8" t="n"/>
      <c r="H8607" s="8" t="n"/>
      <c r="I8607" s="8" t="n"/>
      <c r="J8607" s="10">
        <f>IF(A8607="",0,SUMIFS(amount_expended,cfda_key,V8607))</f>
        <v/>
      </c>
      <c r="K8607" s="10">
        <f>IF(G8607="OTHER CLUSTER NOT LISTED ABOVE",SUMIFS(amount_expended,uniform_other_cluster_name,X8607), IF(AND(OR(G8607="N/A",G8607=""),H8607=""),0,IF(G8607="STATE CLUSTER",SUMIFS(amount_expended,uniform_state_cluster_name,W8607),SUMIFS(amount_expended,cluster_name,G8607))))</f>
        <v/>
      </c>
      <c r="L8607" s="8" t="n"/>
      <c r="M8607" s="7" t="n"/>
      <c r="N8607" s="8" t="n"/>
      <c r="O8607" s="7" t="n"/>
      <c r="P8607" s="7" t="n"/>
      <c r="Q8607" s="8" t="n"/>
      <c r="R8607" s="9" t="n"/>
      <c r="S8607" s="8" t="n"/>
      <c r="T8607" s="8" t="n"/>
      <c r="U8607" s="8" t="n"/>
      <c r="V8607" s="11">
        <f>IF(OR(B8607="",C8607=""),"",CONCATENATE(B8607,".",C8607))</f>
        <v/>
      </c>
      <c r="W8607" s="6">
        <f>UPPER(TRIM(H8607))</f>
        <v/>
      </c>
      <c r="X8607" s="6">
        <f>UPPER(TRIM(I8607))</f>
        <v/>
      </c>
      <c r="Y8607" s="6">
        <f>IF(V8607&lt;&gt;"",IFERROR(INDEX(federal_program_name_lookup,MATCH(V8607,aln_lookup,0)),""),"")</f>
        <v/>
      </c>
    </row>
    <row r="8608">
      <c r="A8608" s="6">
        <f>IF(B8608&lt;&gt;"", "AWARD-"&amp;TEXT(ROW()-1,"0000"), "")</f>
        <v/>
      </c>
      <c r="B8608" s="7" t="n"/>
      <c r="C8608" s="7" t="n"/>
      <c r="D8608" s="7" t="n"/>
      <c r="E8608" s="8" t="n"/>
      <c r="F8608" s="9" t="n"/>
      <c r="G8608" s="8" t="n"/>
      <c r="H8608" s="8" t="n"/>
      <c r="I8608" s="8" t="n"/>
      <c r="J8608" s="10">
        <f>IF(A8608="",0,SUMIFS(amount_expended,cfda_key,V8608))</f>
        <v/>
      </c>
      <c r="K8608" s="10">
        <f>IF(G8608="OTHER CLUSTER NOT LISTED ABOVE",SUMIFS(amount_expended,uniform_other_cluster_name,X8608), IF(AND(OR(G8608="N/A",G8608=""),H8608=""),0,IF(G8608="STATE CLUSTER",SUMIFS(amount_expended,uniform_state_cluster_name,W8608),SUMIFS(amount_expended,cluster_name,G8608))))</f>
        <v/>
      </c>
      <c r="L8608" s="8" t="n"/>
      <c r="M8608" s="7" t="n"/>
      <c r="N8608" s="8" t="n"/>
      <c r="O8608" s="7" t="n"/>
      <c r="P8608" s="7" t="n"/>
      <c r="Q8608" s="8" t="n"/>
      <c r="R8608" s="9" t="n"/>
      <c r="S8608" s="8" t="n"/>
      <c r="T8608" s="8" t="n"/>
      <c r="U8608" s="8" t="n"/>
      <c r="V8608" s="11">
        <f>IF(OR(B8608="",C8608=""),"",CONCATENATE(B8608,".",C8608))</f>
        <v/>
      </c>
      <c r="W8608" s="6">
        <f>UPPER(TRIM(H8608))</f>
        <v/>
      </c>
      <c r="X8608" s="6">
        <f>UPPER(TRIM(I8608))</f>
        <v/>
      </c>
      <c r="Y8608" s="6">
        <f>IF(V8608&lt;&gt;"",IFERROR(INDEX(federal_program_name_lookup,MATCH(V8608,aln_lookup,0)),""),"")</f>
        <v/>
      </c>
    </row>
    <row r="8609">
      <c r="A8609" s="6">
        <f>IF(B8609&lt;&gt;"", "AWARD-"&amp;TEXT(ROW()-1,"0000"), "")</f>
        <v/>
      </c>
      <c r="B8609" s="7" t="n"/>
      <c r="C8609" s="7" t="n"/>
      <c r="D8609" s="7" t="n"/>
      <c r="E8609" s="8" t="n"/>
      <c r="F8609" s="9" t="n"/>
      <c r="G8609" s="8" t="n"/>
      <c r="H8609" s="8" t="n"/>
      <c r="I8609" s="8" t="n"/>
      <c r="J8609" s="10">
        <f>IF(A8609="",0,SUMIFS(amount_expended,cfda_key,V8609))</f>
        <v/>
      </c>
      <c r="K8609" s="10">
        <f>IF(G8609="OTHER CLUSTER NOT LISTED ABOVE",SUMIFS(amount_expended,uniform_other_cluster_name,X8609), IF(AND(OR(G8609="N/A",G8609=""),H8609=""),0,IF(G8609="STATE CLUSTER",SUMIFS(amount_expended,uniform_state_cluster_name,W8609),SUMIFS(amount_expended,cluster_name,G8609))))</f>
        <v/>
      </c>
      <c r="L8609" s="8" t="n"/>
      <c r="M8609" s="7" t="n"/>
      <c r="N8609" s="8" t="n"/>
      <c r="O8609" s="7" t="n"/>
      <c r="P8609" s="7" t="n"/>
      <c r="Q8609" s="8" t="n"/>
      <c r="R8609" s="9" t="n"/>
      <c r="S8609" s="8" t="n"/>
      <c r="T8609" s="8" t="n"/>
      <c r="U8609" s="8" t="n"/>
      <c r="V8609" s="11">
        <f>IF(OR(B8609="",C8609=""),"",CONCATENATE(B8609,".",C8609))</f>
        <v/>
      </c>
      <c r="W8609" s="6">
        <f>UPPER(TRIM(H8609))</f>
        <v/>
      </c>
      <c r="X8609" s="6">
        <f>UPPER(TRIM(I8609))</f>
        <v/>
      </c>
      <c r="Y8609" s="6">
        <f>IF(V8609&lt;&gt;"",IFERROR(INDEX(federal_program_name_lookup,MATCH(V8609,aln_lookup,0)),""),"")</f>
        <v/>
      </c>
    </row>
    <row r="8610">
      <c r="A8610" s="6">
        <f>IF(B8610&lt;&gt;"", "AWARD-"&amp;TEXT(ROW()-1,"0000"), "")</f>
        <v/>
      </c>
      <c r="B8610" s="7" t="n"/>
      <c r="C8610" s="7" t="n"/>
      <c r="D8610" s="7" t="n"/>
      <c r="E8610" s="8" t="n"/>
      <c r="F8610" s="9" t="n"/>
      <c r="G8610" s="8" t="n"/>
      <c r="H8610" s="8" t="n"/>
      <c r="I8610" s="8" t="n"/>
      <c r="J8610" s="10">
        <f>IF(A8610="",0,SUMIFS(amount_expended,cfda_key,V8610))</f>
        <v/>
      </c>
      <c r="K8610" s="10">
        <f>IF(G8610="OTHER CLUSTER NOT LISTED ABOVE",SUMIFS(amount_expended,uniform_other_cluster_name,X8610), IF(AND(OR(G8610="N/A",G8610=""),H8610=""),0,IF(G8610="STATE CLUSTER",SUMIFS(amount_expended,uniform_state_cluster_name,W8610),SUMIFS(amount_expended,cluster_name,G8610))))</f>
        <v/>
      </c>
      <c r="L8610" s="8" t="n"/>
      <c r="M8610" s="7" t="n"/>
      <c r="N8610" s="8" t="n"/>
      <c r="O8610" s="7" t="n"/>
      <c r="P8610" s="7" t="n"/>
      <c r="Q8610" s="8" t="n"/>
      <c r="R8610" s="9" t="n"/>
      <c r="S8610" s="8" t="n"/>
      <c r="T8610" s="8" t="n"/>
      <c r="U8610" s="8" t="n"/>
      <c r="V8610" s="11">
        <f>IF(OR(B8610="",C8610=""),"",CONCATENATE(B8610,".",C8610))</f>
        <v/>
      </c>
      <c r="W8610" s="6">
        <f>UPPER(TRIM(H8610))</f>
        <v/>
      </c>
      <c r="X8610" s="6">
        <f>UPPER(TRIM(I8610))</f>
        <v/>
      </c>
      <c r="Y8610" s="6">
        <f>IF(V8610&lt;&gt;"",IFERROR(INDEX(federal_program_name_lookup,MATCH(V8610,aln_lookup,0)),""),"")</f>
        <v/>
      </c>
    </row>
    <row r="8611">
      <c r="A8611" s="6">
        <f>IF(B8611&lt;&gt;"", "AWARD-"&amp;TEXT(ROW()-1,"0000"), "")</f>
        <v/>
      </c>
      <c r="B8611" s="7" t="n"/>
      <c r="C8611" s="7" t="n"/>
      <c r="D8611" s="7" t="n"/>
      <c r="E8611" s="8" t="n"/>
      <c r="F8611" s="9" t="n"/>
      <c r="G8611" s="8" t="n"/>
      <c r="H8611" s="8" t="n"/>
      <c r="I8611" s="8" t="n"/>
      <c r="J8611" s="10">
        <f>IF(A8611="",0,SUMIFS(amount_expended,cfda_key,V8611))</f>
        <v/>
      </c>
      <c r="K8611" s="10">
        <f>IF(G8611="OTHER CLUSTER NOT LISTED ABOVE",SUMIFS(amount_expended,uniform_other_cluster_name,X8611), IF(AND(OR(G8611="N/A",G8611=""),H8611=""),0,IF(G8611="STATE CLUSTER",SUMIFS(amount_expended,uniform_state_cluster_name,W8611),SUMIFS(amount_expended,cluster_name,G8611))))</f>
        <v/>
      </c>
      <c r="L8611" s="8" t="n"/>
      <c r="M8611" s="7" t="n"/>
      <c r="N8611" s="8" t="n"/>
      <c r="O8611" s="7" t="n"/>
      <c r="P8611" s="7" t="n"/>
      <c r="Q8611" s="8" t="n"/>
      <c r="R8611" s="9" t="n"/>
      <c r="S8611" s="8" t="n"/>
      <c r="T8611" s="8" t="n"/>
      <c r="U8611" s="8" t="n"/>
      <c r="V8611" s="11">
        <f>IF(OR(B8611="",C8611=""),"",CONCATENATE(B8611,".",C8611))</f>
        <v/>
      </c>
      <c r="W8611" s="6">
        <f>UPPER(TRIM(H8611))</f>
        <v/>
      </c>
      <c r="X8611" s="6">
        <f>UPPER(TRIM(I8611))</f>
        <v/>
      </c>
      <c r="Y8611" s="6">
        <f>IF(V8611&lt;&gt;"",IFERROR(INDEX(federal_program_name_lookup,MATCH(V8611,aln_lookup,0)),""),"")</f>
        <v/>
      </c>
    </row>
    <row r="8612">
      <c r="A8612" s="6">
        <f>IF(B8612&lt;&gt;"", "AWARD-"&amp;TEXT(ROW()-1,"0000"), "")</f>
        <v/>
      </c>
      <c r="B8612" s="7" t="n"/>
      <c r="C8612" s="7" t="n"/>
      <c r="D8612" s="7" t="n"/>
      <c r="E8612" s="8" t="n"/>
      <c r="F8612" s="9" t="n"/>
      <c r="G8612" s="8" t="n"/>
      <c r="H8612" s="8" t="n"/>
      <c r="I8612" s="8" t="n"/>
      <c r="J8612" s="10">
        <f>IF(A8612="",0,SUMIFS(amount_expended,cfda_key,V8612))</f>
        <v/>
      </c>
      <c r="K8612" s="10">
        <f>IF(G8612="OTHER CLUSTER NOT LISTED ABOVE",SUMIFS(amount_expended,uniform_other_cluster_name,X8612), IF(AND(OR(G8612="N/A",G8612=""),H8612=""),0,IF(G8612="STATE CLUSTER",SUMIFS(amount_expended,uniform_state_cluster_name,W8612),SUMIFS(amount_expended,cluster_name,G8612))))</f>
        <v/>
      </c>
      <c r="L8612" s="8" t="n"/>
      <c r="M8612" s="7" t="n"/>
      <c r="N8612" s="8" t="n"/>
      <c r="O8612" s="7" t="n"/>
      <c r="P8612" s="7" t="n"/>
      <c r="Q8612" s="8" t="n"/>
      <c r="R8612" s="9" t="n"/>
      <c r="S8612" s="8" t="n"/>
      <c r="T8612" s="8" t="n"/>
      <c r="U8612" s="8" t="n"/>
      <c r="V8612" s="11">
        <f>IF(OR(B8612="",C8612=""),"",CONCATENATE(B8612,".",C8612))</f>
        <v/>
      </c>
      <c r="W8612" s="6">
        <f>UPPER(TRIM(H8612))</f>
        <v/>
      </c>
      <c r="X8612" s="6">
        <f>UPPER(TRIM(I8612))</f>
        <v/>
      </c>
      <c r="Y8612" s="6">
        <f>IF(V8612&lt;&gt;"",IFERROR(INDEX(federal_program_name_lookup,MATCH(V8612,aln_lookup,0)),""),"")</f>
        <v/>
      </c>
    </row>
    <row r="8613">
      <c r="A8613" s="6">
        <f>IF(B8613&lt;&gt;"", "AWARD-"&amp;TEXT(ROW()-1,"0000"), "")</f>
        <v/>
      </c>
      <c r="B8613" s="7" t="n"/>
      <c r="C8613" s="7" t="n"/>
      <c r="D8613" s="7" t="n"/>
      <c r="E8613" s="8" t="n"/>
      <c r="F8613" s="9" t="n"/>
      <c r="G8613" s="8" t="n"/>
      <c r="H8613" s="8" t="n"/>
      <c r="I8613" s="8" t="n"/>
      <c r="J8613" s="10">
        <f>IF(A8613="",0,SUMIFS(amount_expended,cfda_key,V8613))</f>
        <v/>
      </c>
      <c r="K8613" s="10">
        <f>IF(G8613="OTHER CLUSTER NOT LISTED ABOVE",SUMIFS(amount_expended,uniform_other_cluster_name,X8613), IF(AND(OR(G8613="N/A",G8613=""),H8613=""),0,IF(G8613="STATE CLUSTER",SUMIFS(amount_expended,uniform_state_cluster_name,W8613),SUMIFS(amount_expended,cluster_name,G8613))))</f>
        <v/>
      </c>
      <c r="L8613" s="8" t="n"/>
      <c r="M8613" s="7" t="n"/>
      <c r="N8613" s="8" t="n"/>
      <c r="O8613" s="7" t="n"/>
      <c r="P8613" s="7" t="n"/>
      <c r="Q8613" s="8" t="n"/>
      <c r="R8613" s="9" t="n"/>
      <c r="S8613" s="8" t="n"/>
      <c r="T8613" s="8" t="n"/>
      <c r="U8613" s="8" t="n"/>
      <c r="V8613" s="11">
        <f>IF(OR(B8613="",C8613=""),"",CONCATENATE(B8613,".",C8613))</f>
        <v/>
      </c>
      <c r="W8613" s="6">
        <f>UPPER(TRIM(H8613))</f>
        <v/>
      </c>
      <c r="X8613" s="6">
        <f>UPPER(TRIM(I8613))</f>
        <v/>
      </c>
      <c r="Y8613" s="6">
        <f>IF(V8613&lt;&gt;"",IFERROR(INDEX(federal_program_name_lookup,MATCH(V8613,aln_lookup,0)),""),"")</f>
        <v/>
      </c>
    </row>
    <row r="8614">
      <c r="A8614" s="6">
        <f>IF(B8614&lt;&gt;"", "AWARD-"&amp;TEXT(ROW()-1,"0000"), "")</f>
        <v/>
      </c>
      <c r="B8614" s="7" t="n"/>
      <c r="C8614" s="7" t="n"/>
      <c r="D8614" s="7" t="n"/>
      <c r="E8614" s="8" t="n"/>
      <c r="F8614" s="9" t="n"/>
      <c r="G8614" s="8" t="n"/>
      <c r="H8614" s="8" t="n"/>
      <c r="I8614" s="8" t="n"/>
      <c r="J8614" s="10">
        <f>IF(A8614="",0,SUMIFS(amount_expended,cfda_key,V8614))</f>
        <v/>
      </c>
      <c r="K8614" s="10">
        <f>IF(G8614="OTHER CLUSTER NOT LISTED ABOVE",SUMIFS(amount_expended,uniform_other_cluster_name,X8614), IF(AND(OR(G8614="N/A",G8614=""),H8614=""),0,IF(G8614="STATE CLUSTER",SUMIFS(amount_expended,uniform_state_cluster_name,W8614),SUMIFS(amount_expended,cluster_name,G8614))))</f>
        <v/>
      </c>
      <c r="L8614" s="8" t="n"/>
      <c r="M8614" s="7" t="n"/>
      <c r="N8614" s="8" t="n"/>
      <c r="O8614" s="7" t="n"/>
      <c r="P8614" s="7" t="n"/>
      <c r="Q8614" s="8" t="n"/>
      <c r="R8614" s="9" t="n"/>
      <c r="S8614" s="8" t="n"/>
      <c r="T8614" s="8" t="n"/>
      <c r="U8614" s="8" t="n"/>
      <c r="V8614" s="11">
        <f>IF(OR(B8614="",C8614=""),"",CONCATENATE(B8614,".",C8614))</f>
        <v/>
      </c>
      <c r="W8614" s="6">
        <f>UPPER(TRIM(H8614))</f>
        <v/>
      </c>
      <c r="X8614" s="6">
        <f>UPPER(TRIM(I8614))</f>
        <v/>
      </c>
      <c r="Y8614" s="6">
        <f>IF(V8614&lt;&gt;"",IFERROR(INDEX(federal_program_name_lookup,MATCH(V8614,aln_lookup,0)),""),"")</f>
        <v/>
      </c>
    </row>
    <row r="8615">
      <c r="A8615" s="6">
        <f>IF(B8615&lt;&gt;"", "AWARD-"&amp;TEXT(ROW()-1,"0000"), "")</f>
        <v/>
      </c>
      <c r="B8615" s="7" t="n"/>
      <c r="C8615" s="7" t="n"/>
      <c r="D8615" s="7" t="n"/>
      <c r="E8615" s="8" t="n"/>
      <c r="F8615" s="9" t="n"/>
      <c r="G8615" s="8" t="n"/>
      <c r="H8615" s="8" t="n"/>
      <c r="I8615" s="8" t="n"/>
      <c r="J8615" s="10">
        <f>IF(A8615="",0,SUMIFS(amount_expended,cfda_key,V8615))</f>
        <v/>
      </c>
      <c r="K8615" s="10">
        <f>IF(G8615="OTHER CLUSTER NOT LISTED ABOVE",SUMIFS(amount_expended,uniform_other_cluster_name,X8615), IF(AND(OR(G8615="N/A",G8615=""),H8615=""),0,IF(G8615="STATE CLUSTER",SUMIFS(amount_expended,uniform_state_cluster_name,W8615),SUMIFS(amount_expended,cluster_name,G8615))))</f>
        <v/>
      </c>
      <c r="L8615" s="8" t="n"/>
      <c r="M8615" s="7" t="n"/>
      <c r="N8615" s="8" t="n"/>
      <c r="O8615" s="7" t="n"/>
      <c r="P8615" s="7" t="n"/>
      <c r="Q8615" s="8" t="n"/>
      <c r="R8615" s="9" t="n"/>
      <c r="S8615" s="8" t="n"/>
      <c r="T8615" s="8" t="n"/>
      <c r="U8615" s="8" t="n"/>
      <c r="V8615" s="11">
        <f>IF(OR(B8615="",C8615=""),"",CONCATENATE(B8615,".",C8615))</f>
        <v/>
      </c>
      <c r="W8615" s="6">
        <f>UPPER(TRIM(H8615))</f>
        <v/>
      </c>
      <c r="X8615" s="6">
        <f>UPPER(TRIM(I8615))</f>
        <v/>
      </c>
      <c r="Y8615" s="6">
        <f>IF(V8615&lt;&gt;"",IFERROR(INDEX(federal_program_name_lookup,MATCH(V8615,aln_lookup,0)),""),"")</f>
        <v/>
      </c>
    </row>
    <row r="8616">
      <c r="A8616" s="6">
        <f>IF(B8616&lt;&gt;"", "AWARD-"&amp;TEXT(ROW()-1,"0000"), "")</f>
        <v/>
      </c>
      <c r="B8616" s="7" t="n"/>
      <c r="C8616" s="7" t="n"/>
      <c r="D8616" s="7" t="n"/>
      <c r="E8616" s="8" t="n"/>
      <c r="F8616" s="9" t="n"/>
      <c r="G8616" s="8" t="n"/>
      <c r="H8616" s="8" t="n"/>
      <c r="I8616" s="8" t="n"/>
      <c r="J8616" s="10">
        <f>IF(A8616="",0,SUMIFS(amount_expended,cfda_key,V8616))</f>
        <v/>
      </c>
      <c r="K8616" s="10">
        <f>IF(G8616="OTHER CLUSTER NOT LISTED ABOVE",SUMIFS(amount_expended,uniform_other_cluster_name,X8616), IF(AND(OR(G8616="N/A",G8616=""),H8616=""),0,IF(G8616="STATE CLUSTER",SUMIFS(amount_expended,uniform_state_cluster_name,W8616),SUMIFS(amount_expended,cluster_name,G8616))))</f>
        <v/>
      </c>
      <c r="L8616" s="8" t="n"/>
      <c r="M8616" s="7" t="n"/>
      <c r="N8616" s="8" t="n"/>
      <c r="O8616" s="7" t="n"/>
      <c r="P8616" s="7" t="n"/>
      <c r="Q8616" s="8" t="n"/>
      <c r="R8616" s="9" t="n"/>
      <c r="S8616" s="8" t="n"/>
      <c r="T8616" s="8" t="n"/>
      <c r="U8616" s="8" t="n"/>
      <c r="V8616" s="11">
        <f>IF(OR(B8616="",C8616=""),"",CONCATENATE(B8616,".",C8616))</f>
        <v/>
      </c>
      <c r="W8616" s="6">
        <f>UPPER(TRIM(H8616))</f>
        <v/>
      </c>
      <c r="X8616" s="6">
        <f>UPPER(TRIM(I8616))</f>
        <v/>
      </c>
      <c r="Y8616" s="6">
        <f>IF(V8616&lt;&gt;"",IFERROR(INDEX(federal_program_name_lookup,MATCH(V8616,aln_lookup,0)),""),"")</f>
        <v/>
      </c>
    </row>
    <row r="8617">
      <c r="A8617" s="6">
        <f>IF(B8617&lt;&gt;"", "AWARD-"&amp;TEXT(ROW()-1,"0000"), "")</f>
        <v/>
      </c>
      <c r="B8617" s="7" t="n"/>
      <c r="C8617" s="7" t="n"/>
      <c r="D8617" s="7" t="n"/>
      <c r="E8617" s="8" t="n"/>
      <c r="F8617" s="9" t="n"/>
      <c r="G8617" s="8" t="n"/>
      <c r="H8617" s="8" t="n"/>
      <c r="I8617" s="8" t="n"/>
      <c r="J8617" s="10">
        <f>IF(A8617="",0,SUMIFS(amount_expended,cfda_key,V8617))</f>
        <v/>
      </c>
      <c r="K8617" s="10">
        <f>IF(G8617="OTHER CLUSTER NOT LISTED ABOVE",SUMIFS(amount_expended,uniform_other_cluster_name,X8617), IF(AND(OR(G8617="N/A",G8617=""),H8617=""),0,IF(G8617="STATE CLUSTER",SUMIFS(amount_expended,uniform_state_cluster_name,W8617),SUMIFS(amount_expended,cluster_name,G8617))))</f>
        <v/>
      </c>
      <c r="L8617" s="8" t="n"/>
      <c r="M8617" s="7" t="n"/>
      <c r="N8617" s="8" t="n"/>
      <c r="O8617" s="7" t="n"/>
      <c r="P8617" s="7" t="n"/>
      <c r="Q8617" s="8" t="n"/>
      <c r="R8617" s="9" t="n"/>
      <c r="S8617" s="8" t="n"/>
      <c r="T8617" s="8" t="n"/>
      <c r="U8617" s="8" t="n"/>
      <c r="V8617" s="11">
        <f>IF(OR(B8617="",C8617=""),"",CONCATENATE(B8617,".",C8617))</f>
        <v/>
      </c>
      <c r="W8617" s="6">
        <f>UPPER(TRIM(H8617))</f>
        <v/>
      </c>
      <c r="X8617" s="6">
        <f>UPPER(TRIM(I8617))</f>
        <v/>
      </c>
      <c r="Y8617" s="6">
        <f>IF(V8617&lt;&gt;"",IFERROR(INDEX(federal_program_name_lookup,MATCH(V8617,aln_lookup,0)),""),"")</f>
        <v/>
      </c>
    </row>
    <row r="8618">
      <c r="A8618" s="6">
        <f>IF(B8618&lt;&gt;"", "AWARD-"&amp;TEXT(ROW()-1,"0000"), "")</f>
        <v/>
      </c>
      <c r="B8618" s="7" t="n"/>
      <c r="C8618" s="7" t="n"/>
      <c r="D8618" s="7" t="n"/>
      <c r="E8618" s="8" t="n"/>
      <c r="F8618" s="9" t="n"/>
      <c r="G8618" s="8" t="n"/>
      <c r="H8618" s="8" t="n"/>
      <c r="I8618" s="8" t="n"/>
      <c r="J8618" s="10">
        <f>IF(A8618="",0,SUMIFS(amount_expended,cfda_key,V8618))</f>
        <v/>
      </c>
      <c r="K8618" s="10">
        <f>IF(G8618="OTHER CLUSTER NOT LISTED ABOVE",SUMIFS(amount_expended,uniform_other_cluster_name,X8618), IF(AND(OR(G8618="N/A",G8618=""),H8618=""),0,IF(G8618="STATE CLUSTER",SUMIFS(amount_expended,uniform_state_cluster_name,W8618),SUMIFS(amount_expended,cluster_name,G8618))))</f>
        <v/>
      </c>
      <c r="L8618" s="8" t="n"/>
      <c r="M8618" s="7" t="n"/>
      <c r="N8618" s="8" t="n"/>
      <c r="O8618" s="7" t="n"/>
      <c r="P8618" s="7" t="n"/>
      <c r="Q8618" s="8" t="n"/>
      <c r="R8618" s="9" t="n"/>
      <c r="S8618" s="8" t="n"/>
      <c r="T8618" s="8" t="n"/>
      <c r="U8618" s="8" t="n"/>
      <c r="V8618" s="11">
        <f>IF(OR(B8618="",C8618=""),"",CONCATENATE(B8618,".",C8618))</f>
        <v/>
      </c>
      <c r="W8618" s="6">
        <f>UPPER(TRIM(H8618))</f>
        <v/>
      </c>
      <c r="X8618" s="6">
        <f>UPPER(TRIM(I8618))</f>
        <v/>
      </c>
      <c r="Y8618" s="6">
        <f>IF(V8618&lt;&gt;"",IFERROR(INDEX(federal_program_name_lookup,MATCH(V8618,aln_lookup,0)),""),"")</f>
        <v/>
      </c>
    </row>
    <row r="8619">
      <c r="A8619" s="6">
        <f>IF(B8619&lt;&gt;"", "AWARD-"&amp;TEXT(ROW()-1,"0000"), "")</f>
        <v/>
      </c>
      <c r="B8619" s="7" t="n"/>
      <c r="C8619" s="7" t="n"/>
      <c r="D8619" s="7" t="n"/>
      <c r="E8619" s="8" t="n"/>
      <c r="F8619" s="9" t="n"/>
      <c r="G8619" s="8" t="n"/>
      <c r="H8619" s="8" t="n"/>
      <c r="I8619" s="8" t="n"/>
      <c r="J8619" s="10">
        <f>IF(A8619="",0,SUMIFS(amount_expended,cfda_key,V8619))</f>
        <v/>
      </c>
      <c r="K8619" s="10">
        <f>IF(G8619="OTHER CLUSTER NOT LISTED ABOVE",SUMIFS(amount_expended,uniform_other_cluster_name,X8619), IF(AND(OR(G8619="N/A",G8619=""),H8619=""),0,IF(G8619="STATE CLUSTER",SUMIFS(amount_expended,uniform_state_cluster_name,W8619),SUMIFS(amount_expended,cluster_name,G8619))))</f>
        <v/>
      </c>
      <c r="L8619" s="8" t="n"/>
      <c r="M8619" s="7" t="n"/>
      <c r="N8619" s="8" t="n"/>
      <c r="O8619" s="7" t="n"/>
      <c r="P8619" s="7" t="n"/>
      <c r="Q8619" s="8" t="n"/>
      <c r="R8619" s="9" t="n"/>
      <c r="S8619" s="8" t="n"/>
      <c r="T8619" s="8" t="n"/>
      <c r="U8619" s="8" t="n"/>
      <c r="V8619" s="11">
        <f>IF(OR(B8619="",C8619=""),"",CONCATENATE(B8619,".",C8619))</f>
        <v/>
      </c>
      <c r="W8619" s="6">
        <f>UPPER(TRIM(H8619))</f>
        <v/>
      </c>
      <c r="X8619" s="6">
        <f>UPPER(TRIM(I8619))</f>
        <v/>
      </c>
      <c r="Y8619" s="6">
        <f>IF(V8619&lt;&gt;"",IFERROR(INDEX(federal_program_name_lookup,MATCH(V8619,aln_lookup,0)),""),"")</f>
        <v/>
      </c>
    </row>
    <row r="8620">
      <c r="A8620" s="6">
        <f>IF(B8620&lt;&gt;"", "AWARD-"&amp;TEXT(ROW()-1,"0000"), "")</f>
        <v/>
      </c>
      <c r="B8620" s="7" t="n"/>
      <c r="C8620" s="7" t="n"/>
      <c r="D8620" s="7" t="n"/>
      <c r="E8620" s="8" t="n"/>
      <c r="F8620" s="9" t="n"/>
      <c r="G8620" s="8" t="n"/>
      <c r="H8620" s="8" t="n"/>
      <c r="I8620" s="8" t="n"/>
      <c r="J8620" s="10">
        <f>IF(A8620="",0,SUMIFS(amount_expended,cfda_key,V8620))</f>
        <v/>
      </c>
      <c r="K8620" s="10">
        <f>IF(G8620="OTHER CLUSTER NOT LISTED ABOVE",SUMIFS(amount_expended,uniform_other_cluster_name,X8620), IF(AND(OR(G8620="N/A",G8620=""),H8620=""),0,IF(G8620="STATE CLUSTER",SUMIFS(amount_expended,uniform_state_cluster_name,W8620),SUMIFS(amount_expended,cluster_name,G8620))))</f>
        <v/>
      </c>
      <c r="L8620" s="8" t="n"/>
      <c r="M8620" s="7" t="n"/>
      <c r="N8620" s="8" t="n"/>
      <c r="O8620" s="7" t="n"/>
      <c r="P8620" s="7" t="n"/>
      <c r="Q8620" s="8" t="n"/>
      <c r="R8620" s="9" t="n"/>
      <c r="S8620" s="8" t="n"/>
      <c r="T8620" s="8" t="n"/>
      <c r="U8620" s="8" t="n"/>
      <c r="V8620" s="11">
        <f>IF(OR(B8620="",C8620=""),"",CONCATENATE(B8620,".",C8620))</f>
        <v/>
      </c>
      <c r="W8620" s="6">
        <f>UPPER(TRIM(H8620))</f>
        <v/>
      </c>
      <c r="X8620" s="6">
        <f>UPPER(TRIM(I8620))</f>
        <v/>
      </c>
      <c r="Y8620" s="6">
        <f>IF(V8620&lt;&gt;"",IFERROR(INDEX(federal_program_name_lookup,MATCH(V8620,aln_lookup,0)),""),"")</f>
        <v/>
      </c>
    </row>
    <row r="8621">
      <c r="A8621" s="6">
        <f>IF(B8621&lt;&gt;"", "AWARD-"&amp;TEXT(ROW()-1,"0000"), "")</f>
        <v/>
      </c>
      <c r="B8621" s="7" t="n"/>
      <c r="C8621" s="7" t="n"/>
      <c r="D8621" s="7" t="n"/>
      <c r="E8621" s="8" t="n"/>
      <c r="F8621" s="9" t="n"/>
      <c r="G8621" s="8" t="n"/>
      <c r="H8621" s="8" t="n"/>
      <c r="I8621" s="8" t="n"/>
      <c r="J8621" s="10">
        <f>IF(A8621="",0,SUMIFS(amount_expended,cfda_key,V8621))</f>
        <v/>
      </c>
      <c r="K8621" s="10">
        <f>IF(G8621="OTHER CLUSTER NOT LISTED ABOVE",SUMIFS(amount_expended,uniform_other_cluster_name,X8621), IF(AND(OR(G8621="N/A",G8621=""),H8621=""),0,IF(G8621="STATE CLUSTER",SUMIFS(amount_expended,uniform_state_cluster_name,W8621),SUMIFS(amount_expended,cluster_name,G8621))))</f>
        <v/>
      </c>
      <c r="L8621" s="8" t="n"/>
      <c r="M8621" s="7" t="n"/>
      <c r="N8621" s="8" t="n"/>
      <c r="O8621" s="7" t="n"/>
      <c r="P8621" s="7" t="n"/>
      <c r="Q8621" s="8" t="n"/>
      <c r="R8621" s="9" t="n"/>
      <c r="S8621" s="8" t="n"/>
      <c r="T8621" s="8" t="n"/>
      <c r="U8621" s="8" t="n"/>
      <c r="V8621" s="11">
        <f>IF(OR(B8621="",C8621=""),"",CONCATENATE(B8621,".",C8621))</f>
        <v/>
      </c>
      <c r="W8621" s="6">
        <f>UPPER(TRIM(H8621))</f>
        <v/>
      </c>
      <c r="X8621" s="6">
        <f>UPPER(TRIM(I8621))</f>
        <v/>
      </c>
      <c r="Y8621" s="6">
        <f>IF(V8621&lt;&gt;"",IFERROR(INDEX(federal_program_name_lookup,MATCH(V8621,aln_lookup,0)),""),"")</f>
        <v/>
      </c>
    </row>
    <row r="8622">
      <c r="A8622" s="6">
        <f>IF(B8622&lt;&gt;"", "AWARD-"&amp;TEXT(ROW()-1,"0000"), "")</f>
        <v/>
      </c>
      <c r="B8622" s="7" t="n"/>
      <c r="C8622" s="7" t="n"/>
      <c r="D8622" s="7" t="n"/>
      <c r="E8622" s="8" t="n"/>
      <c r="F8622" s="9" t="n"/>
      <c r="G8622" s="8" t="n"/>
      <c r="H8622" s="8" t="n"/>
      <c r="I8622" s="8" t="n"/>
      <c r="J8622" s="10">
        <f>IF(A8622="",0,SUMIFS(amount_expended,cfda_key,V8622))</f>
        <v/>
      </c>
      <c r="K8622" s="10">
        <f>IF(G8622="OTHER CLUSTER NOT LISTED ABOVE",SUMIFS(amount_expended,uniform_other_cluster_name,X8622), IF(AND(OR(G8622="N/A",G8622=""),H8622=""),0,IF(G8622="STATE CLUSTER",SUMIFS(amount_expended,uniform_state_cluster_name,W8622),SUMIFS(amount_expended,cluster_name,G8622))))</f>
        <v/>
      </c>
      <c r="L8622" s="8" t="n"/>
      <c r="M8622" s="7" t="n"/>
      <c r="N8622" s="8" t="n"/>
      <c r="O8622" s="7" t="n"/>
      <c r="P8622" s="7" t="n"/>
      <c r="Q8622" s="8" t="n"/>
      <c r="R8622" s="9" t="n"/>
      <c r="S8622" s="8" t="n"/>
      <c r="T8622" s="8" t="n"/>
      <c r="U8622" s="8" t="n"/>
      <c r="V8622" s="11">
        <f>IF(OR(B8622="",C8622=""),"",CONCATENATE(B8622,".",C8622))</f>
        <v/>
      </c>
      <c r="W8622" s="6">
        <f>UPPER(TRIM(H8622))</f>
        <v/>
      </c>
      <c r="X8622" s="6">
        <f>UPPER(TRIM(I8622))</f>
        <v/>
      </c>
      <c r="Y8622" s="6">
        <f>IF(V8622&lt;&gt;"",IFERROR(INDEX(federal_program_name_lookup,MATCH(V8622,aln_lookup,0)),""),"")</f>
        <v/>
      </c>
    </row>
    <row r="8623">
      <c r="A8623" s="6">
        <f>IF(B8623&lt;&gt;"", "AWARD-"&amp;TEXT(ROW()-1,"0000"), "")</f>
        <v/>
      </c>
      <c r="B8623" s="7" t="n"/>
      <c r="C8623" s="7" t="n"/>
      <c r="D8623" s="7" t="n"/>
      <c r="E8623" s="8" t="n"/>
      <c r="F8623" s="9" t="n"/>
      <c r="G8623" s="8" t="n"/>
      <c r="H8623" s="8" t="n"/>
      <c r="I8623" s="8" t="n"/>
      <c r="J8623" s="10">
        <f>IF(A8623="",0,SUMIFS(amount_expended,cfda_key,V8623))</f>
        <v/>
      </c>
      <c r="K8623" s="10">
        <f>IF(G8623="OTHER CLUSTER NOT LISTED ABOVE",SUMIFS(amount_expended,uniform_other_cluster_name,X8623), IF(AND(OR(G8623="N/A",G8623=""),H8623=""),0,IF(G8623="STATE CLUSTER",SUMIFS(amount_expended,uniform_state_cluster_name,W8623),SUMIFS(amount_expended,cluster_name,G8623))))</f>
        <v/>
      </c>
      <c r="L8623" s="8" t="n"/>
      <c r="M8623" s="7" t="n"/>
      <c r="N8623" s="8" t="n"/>
      <c r="O8623" s="7" t="n"/>
      <c r="P8623" s="7" t="n"/>
      <c r="Q8623" s="8" t="n"/>
      <c r="R8623" s="9" t="n"/>
      <c r="S8623" s="8" t="n"/>
      <c r="T8623" s="8" t="n"/>
      <c r="U8623" s="8" t="n"/>
      <c r="V8623" s="11">
        <f>IF(OR(B8623="",C8623=""),"",CONCATENATE(B8623,".",C8623))</f>
        <v/>
      </c>
      <c r="W8623" s="6">
        <f>UPPER(TRIM(H8623))</f>
        <v/>
      </c>
      <c r="X8623" s="6">
        <f>UPPER(TRIM(I8623))</f>
        <v/>
      </c>
      <c r="Y8623" s="6">
        <f>IF(V8623&lt;&gt;"",IFERROR(INDEX(federal_program_name_lookup,MATCH(V8623,aln_lookup,0)),""),"")</f>
        <v/>
      </c>
    </row>
    <row r="8624">
      <c r="A8624" s="6">
        <f>IF(B8624&lt;&gt;"", "AWARD-"&amp;TEXT(ROW()-1,"0000"), "")</f>
        <v/>
      </c>
      <c r="B8624" s="7" t="n"/>
      <c r="C8624" s="7" t="n"/>
      <c r="D8624" s="7" t="n"/>
      <c r="E8624" s="8" t="n"/>
      <c r="F8624" s="9" t="n"/>
      <c r="G8624" s="8" t="n"/>
      <c r="H8624" s="8" t="n"/>
      <c r="I8624" s="8" t="n"/>
      <c r="J8624" s="10">
        <f>IF(A8624="",0,SUMIFS(amount_expended,cfda_key,V8624))</f>
        <v/>
      </c>
      <c r="K8624" s="10">
        <f>IF(G8624="OTHER CLUSTER NOT LISTED ABOVE",SUMIFS(amount_expended,uniform_other_cluster_name,X8624), IF(AND(OR(G8624="N/A",G8624=""),H8624=""),0,IF(G8624="STATE CLUSTER",SUMIFS(amount_expended,uniform_state_cluster_name,W8624),SUMIFS(amount_expended,cluster_name,G8624))))</f>
        <v/>
      </c>
      <c r="L8624" s="8" t="n"/>
      <c r="M8624" s="7" t="n"/>
      <c r="N8624" s="8" t="n"/>
      <c r="O8624" s="7" t="n"/>
      <c r="P8624" s="7" t="n"/>
      <c r="Q8624" s="8" t="n"/>
      <c r="R8624" s="9" t="n"/>
      <c r="S8624" s="8" t="n"/>
      <c r="T8624" s="8" t="n"/>
      <c r="U8624" s="8" t="n"/>
      <c r="V8624" s="11">
        <f>IF(OR(B8624="",C8624=""),"",CONCATENATE(B8624,".",C8624))</f>
        <v/>
      </c>
      <c r="W8624" s="6">
        <f>UPPER(TRIM(H8624))</f>
        <v/>
      </c>
      <c r="X8624" s="6">
        <f>UPPER(TRIM(I8624))</f>
        <v/>
      </c>
      <c r="Y8624" s="6">
        <f>IF(V8624&lt;&gt;"",IFERROR(INDEX(federal_program_name_lookup,MATCH(V8624,aln_lookup,0)),""),"")</f>
        <v/>
      </c>
    </row>
    <row r="8625">
      <c r="A8625" s="6">
        <f>IF(B8625&lt;&gt;"", "AWARD-"&amp;TEXT(ROW()-1,"0000"), "")</f>
        <v/>
      </c>
      <c r="B8625" s="7" t="n"/>
      <c r="C8625" s="7" t="n"/>
      <c r="D8625" s="7" t="n"/>
      <c r="E8625" s="8" t="n"/>
      <c r="F8625" s="9" t="n"/>
      <c r="G8625" s="8" t="n"/>
      <c r="H8625" s="8" t="n"/>
      <c r="I8625" s="8" t="n"/>
      <c r="J8625" s="10">
        <f>IF(A8625="",0,SUMIFS(amount_expended,cfda_key,V8625))</f>
        <v/>
      </c>
      <c r="K8625" s="10">
        <f>IF(G8625="OTHER CLUSTER NOT LISTED ABOVE",SUMIFS(amount_expended,uniform_other_cluster_name,X8625), IF(AND(OR(G8625="N/A",G8625=""),H8625=""),0,IF(G8625="STATE CLUSTER",SUMIFS(amount_expended,uniform_state_cluster_name,W8625),SUMIFS(amount_expended,cluster_name,G8625))))</f>
        <v/>
      </c>
      <c r="L8625" s="8" t="n"/>
      <c r="M8625" s="7" t="n"/>
      <c r="N8625" s="8" t="n"/>
      <c r="O8625" s="7" t="n"/>
      <c r="P8625" s="7" t="n"/>
      <c r="Q8625" s="8" t="n"/>
      <c r="R8625" s="9" t="n"/>
      <c r="S8625" s="8" t="n"/>
      <c r="T8625" s="8" t="n"/>
      <c r="U8625" s="8" t="n"/>
      <c r="V8625" s="11">
        <f>IF(OR(B8625="",C8625=""),"",CONCATENATE(B8625,".",C8625))</f>
        <v/>
      </c>
      <c r="W8625" s="6">
        <f>UPPER(TRIM(H8625))</f>
        <v/>
      </c>
      <c r="X8625" s="6">
        <f>UPPER(TRIM(I8625))</f>
        <v/>
      </c>
      <c r="Y8625" s="6">
        <f>IF(V8625&lt;&gt;"",IFERROR(INDEX(federal_program_name_lookup,MATCH(V8625,aln_lookup,0)),""),"")</f>
        <v/>
      </c>
    </row>
    <row r="8626">
      <c r="A8626" s="6">
        <f>IF(B8626&lt;&gt;"", "AWARD-"&amp;TEXT(ROW()-1,"0000"), "")</f>
        <v/>
      </c>
      <c r="B8626" s="7" t="n"/>
      <c r="C8626" s="7" t="n"/>
      <c r="D8626" s="7" t="n"/>
      <c r="E8626" s="8" t="n"/>
      <c r="F8626" s="9" t="n"/>
      <c r="G8626" s="8" t="n"/>
      <c r="H8626" s="8" t="n"/>
      <c r="I8626" s="8" t="n"/>
      <c r="J8626" s="10">
        <f>IF(A8626="",0,SUMIFS(amount_expended,cfda_key,V8626))</f>
        <v/>
      </c>
      <c r="K8626" s="10">
        <f>IF(G8626="OTHER CLUSTER NOT LISTED ABOVE",SUMIFS(amount_expended,uniform_other_cluster_name,X8626), IF(AND(OR(G8626="N/A",G8626=""),H8626=""),0,IF(G8626="STATE CLUSTER",SUMIFS(amount_expended,uniform_state_cluster_name,W8626),SUMIFS(amount_expended,cluster_name,G8626))))</f>
        <v/>
      </c>
      <c r="L8626" s="8" t="n"/>
      <c r="M8626" s="7" t="n"/>
      <c r="N8626" s="8" t="n"/>
      <c r="O8626" s="7" t="n"/>
      <c r="P8626" s="7" t="n"/>
      <c r="Q8626" s="8" t="n"/>
      <c r="R8626" s="9" t="n"/>
      <c r="S8626" s="8" t="n"/>
      <c r="T8626" s="8" t="n"/>
      <c r="U8626" s="8" t="n"/>
      <c r="V8626" s="11">
        <f>IF(OR(B8626="",C8626=""),"",CONCATENATE(B8626,".",C8626))</f>
        <v/>
      </c>
      <c r="W8626" s="6">
        <f>UPPER(TRIM(H8626))</f>
        <v/>
      </c>
      <c r="X8626" s="6">
        <f>UPPER(TRIM(I8626))</f>
        <v/>
      </c>
      <c r="Y8626" s="6">
        <f>IF(V8626&lt;&gt;"",IFERROR(INDEX(federal_program_name_lookup,MATCH(V8626,aln_lookup,0)),""),"")</f>
        <v/>
      </c>
    </row>
    <row r="8627">
      <c r="A8627" s="6">
        <f>IF(B8627&lt;&gt;"", "AWARD-"&amp;TEXT(ROW()-1,"0000"), "")</f>
        <v/>
      </c>
      <c r="B8627" s="7" t="n"/>
      <c r="C8627" s="7" t="n"/>
      <c r="D8627" s="7" t="n"/>
      <c r="E8627" s="8" t="n"/>
      <c r="F8627" s="9" t="n"/>
      <c r="G8627" s="8" t="n"/>
      <c r="H8627" s="8" t="n"/>
      <c r="I8627" s="8" t="n"/>
      <c r="J8627" s="10">
        <f>IF(A8627="",0,SUMIFS(amount_expended,cfda_key,V8627))</f>
        <v/>
      </c>
      <c r="K8627" s="10">
        <f>IF(G8627="OTHER CLUSTER NOT LISTED ABOVE",SUMIFS(amount_expended,uniform_other_cluster_name,X8627), IF(AND(OR(G8627="N/A",G8627=""),H8627=""),0,IF(G8627="STATE CLUSTER",SUMIFS(amount_expended,uniform_state_cluster_name,W8627),SUMIFS(amount_expended,cluster_name,G8627))))</f>
        <v/>
      </c>
      <c r="L8627" s="8" t="n"/>
      <c r="M8627" s="7" t="n"/>
      <c r="N8627" s="8" t="n"/>
      <c r="O8627" s="7" t="n"/>
      <c r="P8627" s="7" t="n"/>
      <c r="Q8627" s="8" t="n"/>
      <c r="R8627" s="9" t="n"/>
      <c r="S8627" s="8" t="n"/>
      <c r="T8627" s="8" t="n"/>
      <c r="U8627" s="8" t="n"/>
      <c r="V8627" s="11">
        <f>IF(OR(B8627="",C8627=""),"",CONCATENATE(B8627,".",C8627))</f>
        <v/>
      </c>
      <c r="W8627" s="6">
        <f>UPPER(TRIM(H8627))</f>
        <v/>
      </c>
      <c r="X8627" s="6">
        <f>UPPER(TRIM(I8627))</f>
        <v/>
      </c>
      <c r="Y8627" s="6">
        <f>IF(V8627&lt;&gt;"",IFERROR(INDEX(federal_program_name_lookup,MATCH(V8627,aln_lookup,0)),""),"")</f>
        <v/>
      </c>
    </row>
    <row r="8628">
      <c r="A8628" s="6">
        <f>IF(B8628&lt;&gt;"", "AWARD-"&amp;TEXT(ROW()-1,"0000"), "")</f>
        <v/>
      </c>
      <c r="B8628" s="7" t="n"/>
      <c r="C8628" s="7" t="n"/>
      <c r="D8628" s="7" t="n"/>
      <c r="E8628" s="8" t="n"/>
      <c r="F8628" s="9" t="n"/>
      <c r="G8628" s="8" t="n"/>
      <c r="H8628" s="8" t="n"/>
      <c r="I8628" s="8" t="n"/>
      <c r="J8628" s="10">
        <f>IF(A8628="",0,SUMIFS(amount_expended,cfda_key,V8628))</f>
        <v/>
      </c>
      <c r="K8628" s="10">
        <f>IF(G8628="OTHER CLUSTER NOT LISTED ABOVE",SUMIFS(amount_expended,uniform_other_cluster_name,X8628), IF(AND(OR(G8628="N/A",G8628=""),H8628=""),0,IF(G8628="STATE CLUSTER",SUMIFS(amount_expended,uniform_state_cluster_name,W8628),SUMIFS(amount_expended,cluster_name,G8628))))</f>
        <v/>
      </c>
      <c r="L8628" s="8" t="n"/>
      <c r="M8628" s="7" t="n"/>
      <c r="N8628" s="8" t="n"/>
      <c r="O8628" s="7" t="n"/>
      <c r="P8628" s="7" t="n"/>
      <c r="Q8628" s="8" t="n"/>
      <c r="R8628" s="9" t="n"/>
      <c r="S8628" s="8" t="n"/>
      <c r="T8628" s="8" t="n"/>
      <c r="U8628" s="8" t="n"/>
      <c r="V8628" s="11">
        <f>IF(OR(B8628="",C8628=""),"",CONCATENATE(B8628,".",C8628))</f>
        <v/>
      </c>
      <c r="W8628" s="6">
        <f>UPPER(TRIM(H8628))</f>
        <v/>
      </c>
      <c r="X8628" s="6">
        <f>UPPER(TRIM(I8628))</f>
        <v/>
      </c>
      <c r="Y8628" s="6">
        <f>IF(V8628&lt;&gt;"",IFERROR(INDEX(federal_program_name_lookup,MATCH(V8628,aln_lookup,0)),""),"")</f>
        <v/>
      </c>
    </row>
    <row r="8629">
      <c r="A8629" s="6">
        <f>IF(B8629&lt;&gt;"", "AWARD-"&amp;TEXT(ROW()-1,"0000"), "")</f>
        <v/>
      </c>
      <c r="B8629" s="7" t="n"/>
      <c r="C8629" s="7" t="n"/>
      <c r="D8629" s="7" t="n"/>
      <c r="E8629" s="8" t="n"/>
      <c r="F8629" s="9" t="n"/>
      <c r="G8629" s="8" t="n"/>
      <c r="H8629" s="8" t="n"/>
      <c r="I8629" s="8" t="n"/>
      <c r="J8629" s="10">
        <f>IF(A8629="",0,SUMIFS(amount_expended,cfda_key,V8629))</f>
        <v/>
      </c>
      <c r="K8629" s="10">
        <f>IF(G8629="OTHER CLUSTER NOT LISTED ABOVE",SUMIFS(amount_expended,uniform_other_cluster_name,X8629), IF(AND(OR(G8629="N/A",G8629=""),H8629=""),0,IF(G8629="STATE CLUSTER",SUMIFS(amount_expended,uniform_state_cluster_name,W8629),SUMIFS(amount_expended,cluster_name,G8629))))</f>
        <v/>
      </c>
      <c r="L8629" s="8" t="n"/>
      <c r="M8629" s="7" t="n"/>
      <c r="N8629" s="8" t="n"/>
      <c r="O8629" s="7" t="n"/>
      <c r="P8629" s="7" t="n"/>
      <c r="Q8629" s="8" t="n"/>
      <c r="R8629" s="9" t="n"/>
      <c r="S8629" s="8" t="n"/>
      <c r="T8629" s="8" t="n"/>
      <c r="U8629" s="8" t="n"/>
      <c r="V8629" s="11">
        <f>IF(OR(B8629="",C8629=""),"",CONCATENATE(B8629,".",C8629))</f>
        <v/>
      </c>
      <c r="W8629" s="6">
        <f>UPPER(TRIM(H8629))</f>
        <v/>
      </c>
      <c r="X8629" s="6">
        <f>UPPER(TRIM(I8629))</f>
        <v/>
      </c>
      <c r="Y8629" s="6">
        <f>IF(V8629&lt;&gt;"",IFERROR(INDEX(federal_program_name_lookup,MATCH(V8629,aln_lookup,0)),""),"")</f>
        <v/>
      </c>
    </row>
    <row r="8630">
      <c r="A8630" s="6">
        <f>IF(B8630&lt;&gt;"", "AWARD-"&amp;TEXT(ROW()-1,"0000"), "")</f>
        <v/>
      </c>
      <c r="B8630" s="7" t="n"/>
      <c r="C8630" s="7" t="n"/>
      <c r="D8630" s="7" t="n"/>
      <c r="E8630" s="8" t="n"/>
      <c r="F8630" s="9" t="n"/>
      <c r="G8630" s="8" t="n"/>
      <c r="H8630" s="8" t="n"/>
      <c r="I8630" s="8" t="n"/>
      <c r="J8630" s="10">
        <f>IF(A8630="",0,SUMIFS(amount_expended,cfda_key,V8630))</f>
        <v/>
      </c>
      <c r="K8630" s="10">
        <f>IF(G8630="OTHER CLUSTER NOT LISTED ABOVE",SUMIFS(amount_expended,uniform_other_cluster_name,X8630), IF(AND(OR(G8630="N/A",G8630=""),H8630=""),0,IF(G8630="STATE CLUSTER",SUMIFS(amount_expended,uniform_state_cluster_name,W8630),SUMIFS(amount_expended,cluster_name,G8630))))</f>
        <v/>
      </c>
      <c r="L8630" s="8" t="n"/>
      <c r="M8630" s="7" t="n"/>
      <c r="N8630" s="8" t="n"/>
      <c r="O8630" s="7" t="n"/>
      <c r="P8630" s="7" t="n"/>
      <c r="Q8630" s="8" t="n"/>
      <c r="R8630" s="9" t="n"/>
      <c r="S8630" s="8" t="n"/>
      <c r="T8630" s="8" t="n"/>
      <c r="U8630" s="8" t="n"/>
      <c r="V8630" s="11">
        <f>IF(OR(B8630="",C8630=""),"",CONCATENATE(B8630,".",C8630))</f>
        <v/>
      </c>
      <c r="W8630" s="6">
        <f>UPPER(TRIM(H8630))</f>
        <v/>
      </c>
      <c r="X8630" s="6">
        <f>UPPER(TRIM(I8630))</f>
        <v/>
      </c>
      <c r="Y8630" s="6">
        <f>IF(V8630&lt;&gt;"",IFERROR(INDEX(federal_program_name_lookup,MATCH(V8630,aln_lookup,0)),""),"")</f>
        <v/>
      </c>
    </row>
    <row r="8631">
      <c r="A8631" s="6">
        <f>IF(B8631&lt;&gt;"", "AWARD-"&amp;TEXT(ROW()-1,"0000"), "")</f>
        <v/>
      </c>
      <c r="B8631" s="7" t="n"/>
      <c r="C8631" s="7" t="n"/>
      <c r="D8631" s="7" t="n"/>
      <c r="E8631" s="8" t="n"/>
      <c r="F8631" s="9" t="n"/>
      <c r="G8631" s="8" t="n"/>
      <c r="H8631" s="8" t="n"/>
      <c r="I8631" s="8" t="n"/>
      <c r="J8631" s="10">
        <f>IF(A8631="",0,SUMIFS(amount_expended,cfda_key,V8631))</f>
        <v/>
      </c>
      <c r="K8631" s="10">
        <f>IF(G8631="OTHER CLUSTER NOT LISTED ABOVE",SUMIFS(amount_expended,uniform_other_cluster_name,X8631), IF(AND(OR(G8631="N/A",G8631=""),H8631=""),0,IF(G8631="STATE CLUSTER",SUMIFS(amount_expended,uniform_state_cluster_name,W8631),SUMIFS(amount_expended,cluster_name,G8631))))</f>
        <v/>
      </c>
      <c r="L8631" s="8" t="n"/>
      <c r="M8631" s="7" t="n"/>
      <c r="N8631" s="8" t="n"/>
      <c r="O8631" s="7" t="n"/>
      <c r="P8631" s="7" t="n"/>
      <c r="Q8631" s="8" t="n"/>
      <c r="R8631" s="9" t="n"/>
      <c r="S8631" s="8" t="n"/>
      <c r="T8631" s="8" t="n"/>
      <c r="U8631" s="8" t="n"/>
      <c r="V8631" s="11">
        <f>IF(OR(B8631="",C8631=""),"",CONCATENATE(B8631,".",C8631))</f>
        <v/>
      </c>
      <c r="W8631" s="6">
        <f>UPPER(TRIM(H8631))</f>
        <v/>
      </c>
      <c r="X8631" s="6">
        <f>UPPER(TRIM(I8631))</f>
        <v/>
      </c>
      <c r="Y8631" s="6">
        <f>IF(V8631&lt;&gt;"",IFERROR(INDEX(federal_program_name_lookup,MATCH(V8631,aln_lookup,0)),""),"")</f>
        <v/>
      </c>
    </row>
    <row r="8632">
      <c r="A8632" s="6">
        <f>IF(B8632&lt;&gt;"", "AWARD-"&amp;TEXT(ROW()-1,"0000"), "")</f>
        <v/>
      </c>
      <c r="B8632" s="7" t="n"/>
      <c r="C8632" s="7" t="n"/>
      <c r="D8632" s="7" t="n"/>
      <c r="E8632" s="8" t="n"/>
      <c r="F8632" s="9" t="n"/>
      <c r="G8632" s="8" t="n"/>
      <c r="H8632" s="8" t="n"/>
      <c r="I8632" s="8" t="n"/>
      <c r="J8632" s="10">
        <f>IF(A8632="",0,SUMIFS(amount_expended,cfda_key,V8632))</f>
        <v/>
      </c>
      <c r="K8632" s="10">
        <f>IF(G8632="OTHER CLUSTER NOT LISTED ABOVE",SUMIFS(amount_expended,uniform_other_cluster_name,X8632), IF(AND(OR(G8632="N/A",G8632=""),H8632=""),0,IF(G8632="STATE CLUSTER",SUMIFS(amount_expended,uniform_state_cluster_name,W8632),SUMIFS(amount_expended,cluster_name,G8632))))</f>
        <v/>
      </c>
      <c r="L8632" s="8" t="n"/>
      <c r="M8632" s="7" t="n"/>
      <c r="N8632" s="8" t="n"/>
      <c r="O8632" s="7" t="n"/>
      <c r="P8632" s="7" t="n"/>
      <c r="Q8632" s="8" t="n"/>
      <c r="R8632" s="9" t="n"/>
      <c r="S8632" s="8" t="n"/>
      <c r="T8632" s="8" t="n"/>
      <c r="U8632" s="8" t="n"/>
      <c r="V8632" s="11">
        <f>IF(OR(B8632="",C8632=""),"",CONCATENATE(B8632,".",C8632))</f>
        <v/>
      </c>
      <c r="W8632" s="6">
        <f>UPPER(TRIM(H8632))</f>
        <v/>
      </c>
      <c r="X8632" s="6">
        <f>UPPER(TRIM(I8632))</f>
        <v/>
      </c>
      <c r="Y8632" s="6">
        <f>IF(V8632&lt;&gt;"",IFERROR(INDEX(federal_program_name_lookup,MATCH(V8632,aln_lookup,0)),""),"")</f>
        <v/>
      </c>
    </row>
    <row r="8633">
      <c r="A8633" s="6">
        <f>IF(B8633&lt;&gt;"", "AWARD-"&amp;TEXT(ROW()-1,"0000"), "")</f>
        <v/>
      </c>
      <c r="B8633" s="7" t="n"/>
      <c r="C8633" s="7" t="n"/>
      <c r="D8633" s="7" t="n"/>
      <c r="E8633" s="8" t="n"/>
      <c r="F8633" s="9" t="n"/>
      <c r="G8633" s="8" t="n"/>
      <c r="H8633" s="8" t="n"/>
      <c r="I8633" s="8" t="n"/>
      <c r="J8633" s="10">
        <f>IF(A8633="",0,SUMIFS(amount_expended,cfda_key,V8633))</f>
        <v/>
      </c>
      <c r="K8633" s="10">
        <f>IF(G8633="OTHER CLUSTER NOT LISTED ABOVE",SUMIFS(amount_expended,uniform_other_cluster_name,X8633), IF(AND(OR(G8633="N/A",G8633=""),H8633=""),0,IF(G8633="STATE CLUSTER",SUMIFS(amount_expended,uniform_state_cluster_name,W8633),SUMIFS(amount_expended,cluster_name,G8633))))</f>
        <v/>
      </c>
      <c r="L8633" s="8" t="n"/>
      <c r="M8633" s="7" t="n"/>
      <c r="N8633" s="8" t="n"/>
      <c r="O8633" s="7" t="n"/>
      <c r="P8633" s="7" t="n"/>
      <c r="Q8633" s="8" t="n"/>
      <c r="R8633" s="9" t="n"/>
      <c r="S8633" s="8" t="n"/>
      <c r="T8633" s="8" t="n"/>
      <c r="U8633" s="8" t="n"/>
      <c r="V8633" s="11">
        <f>IF(OR(B8633="",C8633=""),"",CONCATENATE(B8633,".",C8633))</f>
        <v/>
      </c>
      <c r="W8633" s="6">
        <f>UPPER(TRIM(H8633))</f>
        <v/>
      </c>
      <c r="X8633" s="6">
        <f>UPPER(TRIM(I8633))</f>
        <v/>
      </c>
      <c r="Y8633" s="6">
        <f>IF(V8633&lt;&gt;"",IFERROR(INDEX(federal_program_name_lookup,MATCH(V8633,aln_lookup,0)),""),"")</f>
        <v/>
      </c>
    </row>
    <row r="8634">
      <c r="A8634" s="6">
        <f>IF(B8634&lt;&gt;"", "AWARD-"&amp;TEXT(ROW()-1,"0000"), "")</f>
        <v/>
      </c>
      <c r="B8634" s="7" t="n"/>
      <c r="C8634" s="7" t="n"/>
      <c r="D8634" s="7" t="n"/>
      <c r="E8634" s="8" t="n"/>
      <c r="F8634" s="9" t="n"/>
      <c r="G8634" s="8" t="n"/>
      <c r="H8634" s="8" t="n"/>
      <c r="I8634" s="8" t="n"/>
      <c r="J8634" s="10">
        <f>IF(A8634="",0,SUMIFS(amount_expended,cfda_key,V8634))</f>
        <v/>
      </c>
      <c r="K8634" s="10">
        <f>IF(G8634="OTHER CLUSTER NOT LISTED ABOVE",SUMIFS(amount_expended,uniform_other_cluster_name,X8634), IF(AND(OR(G8634="N/A",G8634=""),H8634=""),0,IF(G8634="STATE CLUSTER",SUMIFS(amount_expended,uniform_state_cluster_name,W8634),SUMIFS(amount_expended,cluster_name,G8634))))</f>
        <v/>
      </c>
      <c r="L8634" s="8" t="n"/>
      <c r="M8634" s="7" t="n"/>
      <c r="N8634" s="8" t="n"/>
      <c r="O8634" s="7" t="n"/>
      <c r="P8634" s="7" t="n"/>
      <c r="Q8634" s="8" t="n"/>
      <c r="R8634" s="9" t="n"/>
      <c r="S8634" s="8" t="n"/>
      <c r="T8634" s="8" t="n"/>
      <c r="U8634" s="8" t="n"/>
      <c r="V8634" s="11">
        <f>IF(OR(B8634="",C8634=""),"",CONCATENATE(B8634,".",C8634))</f>
        <v/>
      </c>
      <c r="W8634" s="6">
        <f>UPPER(TRIM(H8634))</f>
        <v/>
      </c>
      <c r="X8634" s="6">
        <f>UPPER(TRIM(I8634))</f>
        <v/>
      </c>
      <c r="Y8634" s="6">
        <f>IF(V8634&lt;&gt;"",IFERROR(INDEX(federal_program_name_lookup,MATCH(V8634,aln_lookup,0)),""),"")</f>
        <v/>
      </c>
    </row>
    <row r="8635">
      <c r="A8635" s="6">
        <f>IF(B8635&lt;&gt;"", "AWARD-"&amp;TEXT(ROW()-1,"0000"), "")</f>
        <v/>
      </c>
      <c r="B8635" s="7" t="n"/>
      <c r="C8635" s="7" t="n"/>
      <c r="D8635" s="7" t="n"/>
      <c r="E8635" s="8" t="n"/>
      <c r="F8635" s="9" t="n"/>
      <c r="G8635" s="8" t="n"/>
      <c r="H8635" s="8" t="n"/>
      <c r="I8635" s="8" t="n"/>
      <c r="J8635" s="10">
        <f>IF(A8635="",0,SUMIFS(amount_expended,cfda_key,V8635))</f>
        <v/>
      </c>
      <c r="K8635" s="10">
        <f>IF(G8635="OTHER CLUSTER NOT LISTED ABOVE",SUMIFS(amount_expended,uniform_other_cluster_name,X8635), IF(AND(OR(G8635="N/A",G8635=""),H8635=""),0,IF(G8635="STATE CLUSTER",SUMIFS(amount_expended,uniform_state_cluster_name,W8635),SUMIFS(amount_expended,cluster_name,G8635))))</f>
        <v/>
      </c>
      <c r="L8635" s="8" t="n"/>
      <c r="M8635" s="7" t="n"/>
      <c r="N8635" s="8" t="n"/>
      <c r="O8635" s="7" t="n"/>
      <c r="P8635" s="7" t="n"/>
      <c r="Q8635" s="8" t="n"/>
      <c r="R8635" s="9" t="n"/>
      <c r="S8635" s="8" t="n"/>
      <c r="T8635" s="8" t="n"/>
      <c r="U8635" s="8" t="n"/>
      <c r="V8635" s="11">
        <f>IF(OR(B8635="",C8635=""),"",CONCATENATE(B8635,".",C8635))</f>
        <v/>
      </c>
      <c r="W8635" s="6">
        <f>UPPER(TRIM(H8635))</f>
        <v/>
      </c>
      <c r="X8635" s="6">
        <f>UPPER(TRIM(I8635))</f>
        <v/>
      </c>
      <c r="Y8635" s="6">
        <f>IF(V8635&lt;&gt;"",IFERROR(INDEX(federal_program_name_lookup,MATCH(V8635,aln_lookup,0)),""),"")</f>
        <v/>
      </c>
    </row>
    <row r="8636">
      <c r="A8636" s="6">
        <f>IF(B8636&lt;&gt;"", "AWARD-"&amp;TEXT(ROW()-1,"0000"), "")</f>
        <v/>
      </c>
      <c r="B8636" s="7" t="n"/>
      <c r="C8636" s="7" t="n"/>
      <c r="D8636" s="7" t="n"/>
      <c r="E8636" s="8" t="n"/>
      <c r="F8636" s="9" t="n"/>
      <c r="G8636" s="8" t="n"/>
      <c r="H8636" s="8" t="n"/>
      <c r="I8636" s="8" t="n"/>
      <c r="J8636" s="10">
        <f>IF(A8636="",0,SUMIFS(amount_expended,cfda_key,V8636))</f>
        <v/>
      </c>
      <c r="K8636" s="10">
        <f>IF(G8636="OTHER CLUSTER NOT LISTED ABOVE",SUMIFS(amount_expended,uniform_other_cluster_name,X8636), IF(AND(OR(G8636="N/A",G8636=""),H8636=""),0,IF(G8636="STATE CLUSTER",SUMIFS(amount_expended,uniform_state_cluster_name,W8636),SUMIFS(amount_expended,cluster_name,G8636))))</f>
        <v/>
      </c>
      <c r="L8636" s="8" t="n"/>
      <c r="M8636" s="7" t="n"/>
      <c r="N8636" s="8" t="n"/>
      <c r="O8636" s="7" t="n"/>
      <c r="P8636" s="7" t="n"/>
      <c r="Q8636" s="8" t="n"/>
      <c r="R8636" s="9" t="n"/>
      <c r="S8636" s="8" t="n"/>
      <c r="T8636" s="8" t="n"/>
      <c r="U8636" s="8" t="n"/>
      <c r="V8636" s="11">
        <f>IF(OR(B8636="",C8636=""),"",CONCATENATE(B8636,".",C8636))</f>
        <v/>
      </c>
      <c r="W8636" s="6">
        <f>UPPER(TRIM(H8636))</f>
        <v/>
      </c>
      <c r="X8636" s="6">
        <f>UPPER(TRIM(I8636))</f>
        <v/>
      </c>
      <c r="Y8636" s="6">
        <f>IF(V8636&lt;&gt;"",IFERROR(INDEX(federal_program_name_lookup,MATCH(V8636,aln_lookup,0)),""),"")</f>
        <v/>
      </c>
    </row>
    <row r="8637">
      <c r="A8637" s="6">
        <f>IF(B8637&lt;&gt;"", "AWARD-"&amp;TEXT(ROW()-1,"0000"), "")</f>
        <v/>
      </c>
      <c r="B8637" s="7" t="n"/>
      <c r="C8637" s="7" t="n"/>
      <c r="D8637" s="7" t="n"/>
      <c r="E8637" s="8" t="n"/>
      <c r="F8637" s="9" t="n"/>
      <c r="G8637" s="8" t="n"/>
      <c r="H8637" s="8" t="n"/>
      <c r="I8637" s="8" t="n"/>
      <c r="J8637" s="10">
        <f>IF(A8637="",0,SUMIFS(amount_expended,cfda_key,V8637))</f>
        <v/>
      </c>
      <c r="K8637" s="10">
        <f>IF(G8637="OTHER CLUSTER NOT LISTED ABOVE",SUMIFS(amount_expended,uniform_other_cluster_name,X8637), IF(AND(OR(G8637="N/A",G8637=""),H8637=""),0,IF(G8637="STATE CLUSTER",SUMIFS(amount_expended,uniform_state_cluster_name,W8637),SUMIFS(amount_expended,cluster_name,G8637))))</f>
        <v/>
      </c>
      <c r="L8637" s="8" t="n"/>
      <c r="M8637" s="7" t="n"/>
      <c r="N8637" s="8" t="n"/>
      <c r="O8637" s="7" t="n"/>
      <c r="P8637" s="7" t="n"/>
      <c r="Q8637" s="8" t="n"/>
      <c r="R8637" s="9" t="n"/>
      <c r="S8637" s="8" t="n"/>
      <c r="T8637" s="8" t="n"/>
      <c r="U8637" s="8" t="n"/>
      <c r="V8637" s="11">
        <f>IF(OR(B8637="",C8637=""),"",CONCATENATE(B8637,".",C8637))</f>
        <v/>
      </c>
      <c r="W8637" s="6">
        <f>UPPER(TRIM(H8637))</f>
        <v/>
      </c>
      <c r="X8637" s="6">
        <f>UPPER(TRIM(I8637))</f>
        <v/>
      </c>
      <c r="Y8637" s="6">
        <f>IF(V8637&lt;&gt;"",IFERROR(INDEX(federal_program_name_lookup,MATCH(V8637,aln_lookup,0)),""),"")</f>
        <v/>
      </c>
    </row>
    <row r="8638">
      <c r="A8638" s="6">
        <f>IF(B8638&lt;&gt;"", "AWARD-"&amp;TEXT(ROW()-1,"0000"), "")</f>
        <v/>
      </c>
      <c r="B8638" s="7" t="n"/>
      <c r="C8638" s="7" t="n"/>
      <c r="D8638" s="7" t="n"/>
      <c r="E8638" s="8" t="n"/>
      <c r="F8638" s="9" t="n"/>
      <c r="G8638" s="8" t="n"/>
      <c r="H8638" s="8" t="n"/>
      <c r="I8638" s="8" t="n"/>
      <c r="J8638" s="10">
        <f>IF(A8638="",0,SUMIFS(amount_expended,cfda_key,V8638))</f>
        <v/>
      </c>
      <c r="K8638" s="10">
        <f>IF(G8638="OTHER CLUSTER NOT LISTED ABOVE",SUMIFS(amount_expended,uniform_other_cluster_name,X8638), IF(AND(OR(G8638="N/A",G8638=""),H8638=""),0,IF(G8638="STATE CLUSTER",SUMIFS(amount_expended,uniform_state_cluster_name,W8638),SUMIFS(amount_expended,cluster_name,G8638))))</f>
        <v/>
      </c>
      <c r="L8638" s="8" t="n"/>
      <c r="M8638" s="7" t="n"/>
      <c r="N8638" s="8" t="n"/>
      <c r="O8638" s="7" t="n"/>
      <c r="P8638" s="7" t="n"/>
      <c r="Q8638" s="8" t="n"/>
      <c r="R8638" s="9" t="n"/>
      <c r="S8638" s="8" t="n"/>
      <c r="T8638" s="8" t="n"/>
      <c r="U8638" s="8" t="n"/>
      <c r="V8638" s="11">
        <f>IF(OR(B8638="",C8638=""),"",CONCATENATE(B8638,".",C8638))</f>
        <v/>
      </c>
      <c r="W8638" s="6">
        <f>UPPER(TRIM(H8638))</f>
        <v/>
      </c>
      <c r="X8638" s="6">
        <f>UPPER(TRIM(I8638))</f>
        <v/>
      </c>
      <c r="Y8638" s="6">
        <f>IF(V8638&lt;&gt;"",IFERROR(INDEX(federal_program_name_lookup,MATCH(V8638,aln_lookup,0)),""),"")</f>
        <v/>
      </c>
    </row>
    <row r="8639">
      <c r="A8639" s="6">
        <f>IF(B8639&lt;&gt;"", "AWARD-"&amp;TEXT(ROW()-1,"0000"), "")</f>
        <v/>
      </c>
      <c r="B8639" s="7" t="n"/>
      <c r="C8639" s="7" t="n"/>
      <c r="D8639" s="7" t="n"/>
      <c r="E8639" s="8" t="n"/>
      <c r="F8639" s="9" t="n"/>
      <c r="G8639" s="8" t="n"/>
      <c r="H8639" s="8" t="n"/>
      <c r="I8639" s="8" t="n"/>
      <c r="J8639" s="10">
        <f>IF(A8639="",0,SUMIFS(amount_expended,cfda_key,V8639))</f>
        <v/>
      </c>
      <c r="K8639" s="10">
        <f>IF(G8639="OTHER CLUSTER NOT LISTED ABOVE",SUMIFS(amount_expended,uniform_other_cluster_name,X8639), IF(AND(OR(G8639="N/A",G8639=""),H8639=""),0,IF(G8639="STATE CLUSTER",SUMIFS(amount_expended,uniform_state_cluster_name,W8639),SUMIFS(amount_expended,cluster_name,G8639))))</f>
        <v/>
      </c>
      <c r="L8639" s="8" t="n"/>
      <c r="M8639" s="7" t="n"/>
      <c r="N8639" s="8" t="n"/>
      <c r="O8639" s="7" t="n"/>
      <c r="P8639" s="7" t="n"/>
      <c r="Q8639" s="8" t="n"/>
      <c r="R8639" s="9" t="n"/>
      <c r="S8639" s="8" t="n"/>
      <c r="T8639" s="8" t="n"/>
      <c r="U8639" s="8" t="n"/>
      <c r="V8639" s="11">
        <f>IF(OR(B8639="",C8639=""),"",CONCATENATE(B8639,".",C8639))</f>
        <v/>
      </c>
      <c r="W8639" s="6">
        <f>UPPER(TRIM(H8639))</f>
        <v/>
      </c>
      <c r="X8639" s="6">
        <f>UPPER(TRIM(I8639))</f>
        <v/>
      </c>
      <c r="Y8639" s="6">
        <f>IF(V8639&lt;&gt;"",IFERROR(INDEX(federal_program_name_lookup,MATCH(V8639,aln_lookup,0)),""),"")</f>
        <v/>
      </c>
    </row>
    <row r="8640">
      <c r="A8640" s="6">
        <f>IF(B8640&lt;&gt;"", "AWARD-"&amp;TEXT(ROW()-1,"0000"), "")</f>
        <v/>
      </c>
      <c r="B8640" s="7" t="n"/>
      <c r="C8640" s="7" t="n"/>
      <c r="D8640" s="7" t="n"/>
      <c r="E8640" s="8" t="n"/>
      <c r="F8640" s="9" t="n"/>
      <c r="G8640" s="8" t="n"/>
      <c r="H8640" s="8" t="n"/>
      <c r="I8640" s="8" t="n"/>
      <c r="J8640" s="10">
        <f>IF(A8640="",0,SUMIFS(amount_expended,cfda_key,V8640))</f>
        <v/>
      </c>
      <c r="K8640" s="10">
        <f>IF(G8640="OTHER CLUSTER NOT LISTED ABOVE",SUMIFS(amount_expended,uniform_other_cluster_name,X8640), IF(AND(OR(G8640="N/A",G8640=""),H8640=""),0,IF(G8640="STATE CLUSTER",SUMIFS(amount_expended,uniform_state_cluster_name,W8640),SUMIFS(amount_expended,cluster_name,G8640))))</f>
        <v/>
      </c>
      <c r="L8640" s="8" t="n"/>
      <c r="M8640" s="7" t="n"/>
      <c r="N8640" s="8" t="n"/>
      <c r="O8640" s="7" t="n"/>
      <c r="P8640" s="7" t="n"/>
      <c r="Q8640" s="8" t="n"/>
      <c r="R8640" s="9" t="n"/>
      <c r="S8640" s="8" t="n"/>
      <c r="T8640" s="8" t="n"/>
      <c r="U8640" s="8" t="n"/>
      <c r="V8640" s="11">
        <f>IF(OR(B8640="",C8640=""),"",CONCATENATE(B8640,".",C8640))</f>
        <v/>
      </c>
      <c r="W8640" s="6">
        <f>UPPER(TRIM(H8640))</f>
        <v/>
      </c>
      <c r="X8640" s="6">
        <f>UPPER(TRIM(I8640))</f>
        <v/>
      </c>
      <c r="Y8640" s="6">
        <f>IF(V8640&lt;&gt;"",IFERROR(INDEX(federal_program_name_lookup,MATCH(V8640,aln_lookup,0)),""),"")</f>
        <v/>
      </c>
    </row>
    <row r="8641">
      <c r="A8641" s="6">
        <f>IF(B8641&lt;&gt;"", "AWARD-"&amp;TEXT(ROW()-1,"0000"), "")</f>
        <v/>
      </c>
      <c r="B8641" s="7" t="n"/>
      <c r="C8641" s="7" t="n"/>
      <c r="D8641" s="7" t="n"/>
      <c r="E8641" s="8" t="n"/>
      <c r="F8641" s="9" t="n"/>
      <c r="G8641" s="8" t="n"/>
      <c r="H8641" s="8" t="n"/>
      <c r="I8641" s="8" t="n"/>
      <c r="J8641" s="10">
        <f>IF(A8641="",0,SUMIFS(amount_expended,cfda_key,V8641))</f>
        <v/>
      </c>
      <c r="K8641" s="10">
        <f>IF(G8641="OTHER CLUSTER NOT LISTED ABOVE",SUMIFS(amount_expended,uniform_other_cluster_name,X8641), IF(AND(OR(G8641="N/A",G8641=""),H8641=""),0,IF(G8641="STATE CLUSTER",SUMIFS(amount_expended,uniform_state_cluster_name,W8641),SUMIFS(amount_expended,cluster_name,G8641))))</f>
        <v/>
      </c>
      <c r="L8641" s="8" t="n"/>
      <c r="M8641" s="7" t="n"/>
      <c r="N8641" s="8" t="n"/>
      <c r="O8641" s="7" t="n"/>
      <c r="P8641" s="7" t="n"/>
      <c r="Q8641" s="8" t="n"/>
      <c r="R8641" s="9" t="n"/>
      <c r="S8641" s="8" t="n"/>
      <c r="T8641" s="8" t="n"/>
      <c r="U8641" s="8" t="n"/>
      <c r="V8641" s="11">
        <f>IF(OR(B8641="",C8641=""),"",CONCATENATE(B8641,".",C8641))</f>
        <v/>
      </c>
      <c r="W8641" s="6">
        <f>UPPER(TRIM(H8641))</f>
        <v/>
      </c>
      <c r="X8641" s="6">
        <f>UPPER(TRIM(I8641))</f>
        <v/>
      </c>
      <c r="Y8641" s="6">
        <f>IF(V8641&lt;&gt;"",IFERROR(INDEX(federal_program_name_lookup,MATCH(V8641,aln_lookup,0)),""),"")</f>
        <v/>
      </c>
    </row>
    <row r="8642">
      <c r="A8642" s="6">
        <f>IF(B8642&lt;&gt;"", "AWARD-"&amp;TEXT(ROW()-1,"0000"), "")</f>
        <v/>
      </c>
      <c r="B8642" s="7" t="n"/>
      <c r="C8642" s="7" t="n"/>
      <c r="D8642" s="7" t="n"/>
      <c r="E8642" s="8" t="n"/>
      <c r="F8642" s="9" t="n"/>
      <c r="G8642" s="8" t="n"/>
      <c r="H8642" s="8" t="n"/>
      <c r="I8642" s="8" t="n"/>
      <c r="J8642" s="10">
        <f>IF(A8642="",0,SUMIFS(amount_expended,cfda_key,V8642))</f>
        <v/>
      </c>
      <c r="K8642" s="10">
        <f>IF(G8642="OTHER CLUSTER NOT LISTED ABOVE",SUMIFS(amount_expended,uniform_other_cluster_name,X8642), IF(AND(OR(G8642="N/A",G8642=""),H8642=""),0,IF(G8642="STATE CLUSTER",SUMIFS(amount_expended,uniform_state_cluster_name,W8642),SUMIFS(amount_expended,cluster_name,G8642))))</f>
        <v/>
      </c>
      <c r="L8642" s="8" t="n"/>
      <c r="M8642" s="7" t="n"/>
      <c r="N8642" s="8" t="n"/>
      <c r="O8642" s="7" t="n"/>
      <c r="P8642" s="7" t="n"/>
      <c r="Q8642" s="8" t="n"/>
      <c r="R8642" s="9" t="n"/>
      <c r="S8642" s="8" t="n"/>
      <c r="T8642" s="8" t="n"/>
      <c r="U8642" s="8" t="n"/>
      <c r="V8642" s="11">
        <f>IF(OR(B8642="",C8642=""),"",CONCATENATE(B8642,".",C8642))</f>
        <v/>
      </c>
      <c r="W8642" s="6">
        <f>UPPER(TRIM(H8642))</f>
        <v/>
      </c>
      <c r="X8642" s="6">
        <f>UPPER(TRIM(I8642))</f>
        <v/>
      </c>
      <c r="Y8642" s="6">
        <f>IF(V8642&lt;&gt;"",IFERROR(INDEX(federal_program_name_lookup,MATCH(V8642,aln_lookup,0)),""),"")</f>
        <v/>
      </c>
    </row>
    <row r="8643">
      <c r="A8643" s="6">
        <f>IF(B8643&lt;&gt;"", "AWARD-"&amp;TEXT(ROW()-1,"0000"), "")</f>
        <v/>
      </c>
      <c r="B8643" s="7" t="n"/>
      <c r="C8643" s="7" t="n"/>
      <c r="D8643" s="7" t="n"/>
      <c r="E8643" s="8" t="n"/>
      <c r="F8643" s="9" t="n"/>
      <c r="G8643" s="8" t="n"/>
      <c r="H8643" s="8" t="n"/>
      <c r="I8643" s="8" t="n"/>
      <c r="J8643" s="10">
        <f>IF(A8643="",0,SUMIFS(amount_expended,cfda_key,V8643))</f>
        <v/>
      </c>
      <c r="K8643" s="10">
        <f>IF(G8643="OTHER CLUSTER NOT LISTED ABOVE",SUMIFS(amount_expended,uniform_other_cluster_name,X8643), IF(AND(OR(G8643="N/A",G8643=""),H8643=""),0,IF(G8643="STATE CLUSTER",SUMIFS(amount_expended,uniform_state_cluster_name,W8643),SUMIFS(amount_expended,cluster_name,G8643))))</f>
        <v/>
      </c>
      <c r="L8643" s="8" t="n"/>
      <c r="M8643" s="7" t="n"/>
      <c r="N8643" s="8" t="n"/>
      <c r="O8643" s="7" t="n"/>
      <c r="P8643" s="7" t="n"/>
      <c r="Q8643" s="8" t="n"/>
      <c r="R8643" s="9" t="n"/>
      <c r="S8643" s="8" t="n"/>
      <c r="T8643" s="8" t="n"/>
      <c r="U8643" s="8" t="n"/>
      <c r="V8643" s="11">
        <f>IF(OR(B8643="",C8643=""),"",CONCATENATE(B8643,".",C8643))</f>
        <v/>
      </c>
      <c r="W8643" s="6">
        <f>UPPER(TRIM(H8643))</f>
        <v/>
      </c>
      <c r="X8643" s="6">
        <f>UPPER(TRIM(I8643))</f>
        <v/>
      </c>
      <c r="Y8643" s="6">
        <f>IF(V8643&lt;&gt;"",IFERROR(INDEX(federal_program_name_lookup,MATCH(V8643,aln_lookup,0)),""),"")</f>
        <v/>
      </c>
    </row>
    <row r="8644">
      <c r="A8644" s="6">
        <f>IF(B8644&lt;&gt;"", "AWARD-"&amp;TEXT(ROW()-1,"0000"), "")</f>
        <v/>
      </c>
      <c r="B8644" s="7" t="n"/>
      <c r="C8644" s="7" t="n"/>
      <c r="D8644" s="7" t="n"/>
      <c r="E8644" s="8" t="n"/>
      <c r="F8644" s="9" t="n"/>
      <c r="G8644" s="8" t="n"/>
      <c r="H8644" s="8" t="n"/>
      <c r="I8644" s="8" t="n"/>
      <c r="J8644" s="10">
        <f>IF(A8644="",0,SUMIFS(amount_expended,cfda_key,V8644))</f>
        <v/>
      </c>
      <c r="K8644" s="10">
        <f>IF(G8644="OTHER CLUSTER NOT LISTED ABOVE",SUMIFS(amount_expended,uniform_other_cluster_name,X8644), IF(AND(OR(G8644="N/A",G8644=""),H8644=""),0,IF(G8644="STATE CLUSTER",SUMIFS(amount_expended,uniform_state_cluster_name,W8644),SUMIFS(amount_expended,cluster_name,G8644))))</f>
        <v/>
      </c>
      <c r="L8644" s="8" t="n"/>
      <c r="M8644" s="7" t="n"/>
      <c r="N8644" s="8" t="n"/>
      <c r="O8644" s="7" t="n"/>
      <c r="P8644" s="7" t="n"/>
      <c r="Q8644" s="8" t="n"/>
      <c r="R8644" s="9" t="n"/>
      <c r="S8644" s="8" t="n"/>
      <c r="T8644" s="8" t="n"/>
      <c r="U8644" s="8" t="n"/>
      <c r="V8644" s="11">
        <f>IF(OR(B8644="",C8644=""),"",CONCATENATE(B8644,".",C8644))</f>
        <v/>
      </c>
      <c r="W8644" s="6">
        <f>UPPER(TRIM(H8644))</f>
        <v/>
      </c>
      <c r="X8644" s="6">
        <f>UPPER(TRIM(I8644))</f>
        <v/>
      </c>
      <c r="Y8644" s="6">
        <f>IF(V8644&lt;&gt;"",IFERROR(INDEX(federal_program_name_lookup,MATCH(V8644,aln_lookup,0)),""),"")</f>
        <v/>
      </c>
    </row>
    <row r="8645">
      <c r="A8645" s="6">
        <f>IF(B8645&lt;&gt;"", "AWARD-"&amp;TEXT(ROW()-1,"0000"), "")</f>
        <v/>
      </c>
      <c r="B8645" s="7" t="n"/>
      <c r="C8645" s="7" t="n"/>
      <c r="D8645" s="7" t="n"/>
      <c r="E8645" s="8" t="n"/>
      <c r="F8645" s="9" t="n"/>
      <c r="G8645" s="8" t="n"/>
      <c r="H8645" s="8" t="n"/>
      <c r="I8645" s="8" t="n"/>
      <c r="J8645" s="10">
        <f>IF(A8645="",0,SUMIFS(amount_expended,cfda_key,V8645))</f>
        <v/>
      </c>
      <c r="K8645" s="10">
        <f>IF(G8645="OTHER CLUSTER NOT LISTED ABOVE",SUMIFS(amount_expended,uniform_other_cluster_name,X8645), IF(AND(OR(G8645="N/A",G8645=""),H8645=""),0,IF(G8645="STATE CLUSTER",SUMIFS(amount_expended,uniform_state_cluster_name,W8645),SUMIFS(amount_expended,cluster_name,G8645))))</f>
        <v/>
      </c>
      <c r="L8645" s="8" t="n"/>
      <c r="M8645" s="7" t="n"/>
      <c r="N8645" s="8" t="n"/>
      <c r="O8645" s="7" t="n"/>
      <c r="P8645" s="7" t="n"/>
      <c r="Q8645" s="8" t="n"/>
      <c r="R8645" s="9" t="n"/>
      <c r="S8645" s="8" t="n"/>
      <c r="T8645" s="8" t="n"/>
      <c r="U8645" s="8" t="n"/>
      <c r="V8645" s="11">
        <f>IF(OR(B8645="",C8645=""),"",CONCATENATE(B8645,".",C8645))</f>
        <v/>
      </c>
      <c r="W8645" s="6">
        <f>UPPER(TRIM(H8645))</f>
        <v/>
      </c>
      <c r="X8645" s="6">
        <f>UPPER(TRIM(I8645))</f>
        <v/>
      </c>
      <c r="Y8645" s="6">
        <f>IF(V8645&lt;&gt;"",IFERROR(INDEX(federal_program_name_lookup,MATCH(V8645,aln_lookup,0)),""),"")</f>
        <v/>
      </c>
    </row>
    <row r="8646">
      <c r="A8646" s="6">
        <f>IF(B8646&lt;&gt;"", "AWARD-"&amp;TEXT(ROW()-1,"0000"), "")</f>
        <v/>
      </c>
      <c r="B8646" s="7" t="n"/>
      <c r="C8646" s="7" t="n"/>
      <c r="D8646" s="7" t="n"/>
      <c r="E8646" s="8" t="n"/>
      <c r="F8646" s="9" t="n"/>
      <c r="G8646" s="8" t="n"/>
      <c r="H8646" s="8" t="n"/>
      <c r="I8646" s="8" t="n"/>
      <c r="J8646" s="10">
        <f>IF(A8646="",0,SUMIFS(amount_expended,cfda_key,V8646))</f>
        <v/>
      </c>
      <c r="K8646" s="10">
        <f>IF(G8646="OTHER CLUSTER NOT LISTED ABOVE",SUMIFS(amount_expended,uniform_other_cluster_name,X8646), IF(AND(OR(G8646="N/A",G8646=""),H8646=""),0,IF(G8646="STATE CLUSTER",SUMIFS(amount_expended,uniform_state_cluster_name,W8646),SUMIFS(amount_expended,cluster_name,G8646))))</f>
        <v/>
      </c>
      <c r="L8646" s="8" t="n"/>
      <c r="M8646" s="7" t="n"/>
      <c r="N8646" s="8" t="n"/>
      <c r="O8646" s="7" t="n"/>
      <c r="P8646" s="7" t="n"/>
      <c r="Q8646" s="8" t="n"/>
      <c r="R8646" s="9" t="n"/>
      <c r="S8646" s="8" t="n"/>
      <c r="T8646" s="8" t="n"/>
      <c r="U8646" s="8" t="n"/>
      <c r="V8646" s="11">
        <f>IF(OR(B8646="",C8646=""),"",CONCATENATE(B8646,".",C8646))</f>
        <v/>
      </c>
      <c r="W8646" s="6">
        <f>UPPER(TRIM(H8646))</f>
        <v/>
      </c>
      <c r="X8646" s="6">
        <f>UPPER(TRIM(I8646))</f>
        <v/>
      </c>
      <c r="Y8646" s="6">
        <f>IF(V8646&lt;&gt;"",IFERROR(INDEX(federal_program_name_lookup,MATCH(V8646,aln_lookup,0)),""),"")</f>
        <v/>
      </c>
    </row>
    <row r="8647">
      <c r="A8647" s="6">
        <f>IF(B8647&lt;&gt;"", "AWARD-"&amp;TEXT(ROW()-1,"0000"), "")</f>
        <v/>
      </c>
      <c r="B8647" s="7" t="n"/>
      <c r="C8647" s="7" t="n"/>
      <c r="D8647" s="7" t="n"/>
      <c r="E8647" s="8" t="n"/>
      <c r="F8647" s="9" t="n"/>
      <c r="G8647" s="8" t="n"/>
      <c r="H8647" s="8" t="n"/>
      <c r="I8647" s="8" t="n"/>
      <c r="J8647" s="10">
        <f>IF(A8647="",0,SUMIFS(amount_expended,cfda_key,V8647))</f>
        <v/>
      </c>
      <c r="K8647" s="10">
        <f>IF(G8647="OTHER CLUSTER NOT LISTED ABOVE",SUMIFS(amount_expended,uniform_other_cluster_name,X8647), IF(AND(OR(G8647="N/A",G8647=""),H8647=""),0,IF(G8647="STATE CLUSTER",SUMIFS(amount_expended,uniform_state_cluster_name,W8647),SUMIFS(amount_expended,cluster_name,G8647))))</f>
        <v/>
      </c>
      <c r="L8647" s="8" t="n"/>
      <c r="M8647" s="7" t="n"/>
      <c r="N8647" s="8" t="n"/>
      <c r="O8647" s="7" t="n"/>
      <c r="P8647" s="7" t="n"/>
      <c r="Q8647" s="8" t="n"/>
      <c r="R8647" s="9" t="n"/>
      <c r="S8647" s="8" t="n"/>
      <c r="T8647" s="8" t="n"/>
      <c r="U8647" s="8" t="n"/>
      <c r="V8647" s="11">
        <f>IF(OR(B8647="",C8647=""),"",CONCATENATE(B8647,".",C8647))</f>
        <v/>
      </c>
      <c r="W8647" s="6">
        <f>UPPER(TRIM(H8647))</f>
        <v/>
      </c>
      <c r="X8647" s="6">
        <f>UPPER(TRIM(I8647))</f>
        <v/>
      </c>
      <c r="Y8647" s="6">
        <f>IF(V8647&lt;&gt;"",IFERROR(INDEX(federal_program_name_lookup,MATCH(V8647,aln_lookup,0)),""),"")</f>
        <v/>
      </c>
    </row>
    <row r="8648">
      <c r="A8648" s="6">
        <f>IF(B8648&lt;&gt;"", "AWARD-"&amp;TEXT(ROW()-1,"0000"), "")</f>
        <v/>
      </c>
      <c r="B8648" s="7" t="n"/>
      <c r="C8648" s="7" t="n"/>
      <c r="D8648" s="7" t="n"/>
      <c r="E8648" s="8" t="n"/>
      <c r="F8648" s="9" t="n"/>
      <c r="G8648" s="8" t="n"/>
      <c r="H8648" s="8" t="n"/>
      <c r="I8648" s="8" t="n"/>
      <c r="J8648" s="10">
        <f>IF(A8648="",0,SUMIFS(amount_expended,cfda_key,V8648))</f>
        <v/>
      </c>
      <c r="K8648" s="10">
        <f>IF(G8648="OTHER CLUSTER NOT LISTED ABOVE",SUMIFS(amount_expended,uniform_other_cluster_name,X8648), IF(AND(OR(G8648="N/A",G8648=""),H8648=""),0,IF(G8648="STATE CLUSTER",SUMIFS(amount_expended,uniform_state_cluster_name,W8648),SUMIFS(amount_expended,cluster_name,G8648))))</f>
        <v/>
      </c>
      <c r="L8648" s="8" t="n"/>
      <c r="M8648" s="7" t="n"/>
      <c r="N8648" s="8" t="n"/>
      <c r="O8648" s="7" t="n"/>
      <c r="P8648" s="7" t="n"/>
      <c r="Q8648" s="8" t="n"/>
      <c r="R8648" s="9" t="n"/>
      <c r="S8648" s="8" t="n"/>
      <c r="T8648" s="8" t="n"/>
      <c r="U8648" s="8" t="n"/>
      <c r="V8648" s="11">
        <f>IF(OR(B8648="",C8648=""),"",CONCATENATE(B8648,".",C8648))</f>
        <v/>
      </c>
      <c r="W8648" s="6">
        <f>UPPER(TRIM(H8648))</f>
        <v/>
      </c>
      <c r="X8648" s="6">
        <f>UPPER(TRIM(I8648))</f>
        <v/>
      </c>
      <c r="Y8648" s="6">
        <f>IF(V8648&lt;&gt;"",IFERROR(INDEX(federal_program_name_lookup,MATCH(V8648,aln_lookup,0)),""),"")</f>
        <v/>
      </c>
    </row>
    <row r="8649">
      <c r="A8649" s="6">
        <f>IF(B8649&lt;&gt;"", "AWARD-"&amp;TEXT(ROW()-1,"0000"), "")</f>
        <v/>
      </c>
      <c r="B8649" s="7" t="n"/>
      <c r="C8649" s="7" t="n"/>
      <c r="D8649" s="7" t="n"/>
      <c r="E8649" s="8" t="n"/>
      <c r="F8649" s="9" t="n"/>
      <c r="G8649" s="8" t="n"/>
      <c r="H8649" s="8" t="n"/>
      <c r="I8649" s="8" t="n"/>
      <c r="J8649" s="10">
        <f>IF(A8649="",0,SUMIFS(amount_expended,cfda_key,V8649))</f>
        <v/>
      </c>
      <c r="K8649" s="10">
        <f>IF(G8649="OTHER CLUSTER NOT LISTED ABOVE",SUMIFS(amount_expended,uniform_other_cluster_name,X8649), IF(AND(OR(G8649="N/A",G8649=""),H8649=""),0,IF(G8649="STATE CLUSTER",SUMIFS(amount_expended,uniform_state_cluster_name,W8649),SUMIFS(amount_expended,cluster_name,G8649))))</f>
        <v/>
      </c>
      <c r="L8649" s="8" t="n"/>
      <c r="M8649" s="7" t="n"/>
      <c r="N8649" s="8" t="n"/>
      <c r="O8649" s="7" t="n"/>
      <c r="P8649" s="7" t="n"/>
      <c r="Q8649" s="8" t="n"/>
      <c r="R8649" s="9" t="n"/>
      <c r="S8649" s="8" t="n"/>
      <c r="T8649" s="8" t="n"/>
      <c r="U8649" s="8" t="n"/>
      <c r="V8649" s="11">
        <f>IF(OR(B8649="",C8649=""),"",CONCATENATE(B8649,".",C8649))</f>
        <v/>
      </c>
      <c r="W8649" s="6">
        <f>UPPER(TRIM(H8649))</f>
        <v/>
      </c>
      <c r="X8649" s="6">
        <f>UPPER(TRIM(I8649))</f>
        <v/>
      </c>
      <c r="Y8649" s="6">
        <f>IF(V8649&lt;&gt;"",IFERROR(INDEX(federal_program_name_lookup,MATCH(V8649,aln_lookup,0)),""),"")</f>
        <v/>
      </c>
    </row>
    <row r="8650">
      <c r="A8650" s="6">
        <f>IF(B8650&lt;&gt;"", "AWARD-"&amp;TEXT(ROW()-1,"0000"), "")</f>
        <v/>
      </c>
      <c r="B8650" s="7" t="n"/>
      <c r="C8650" s="7" t="n"/>
      <c r="D8650" s="7" t="n"/>
      <c r="E8650" s="8" t="n"/>
      <c r="F8650" s="9" t="n"/>
      <c r="G8650" s="8" t="n"/>
      <c r="H8650" s="8" t="n"/>
      <c r="I8650" s="8" t="n"/>
      <c r="J8650" s="10">
        <f>IF(A8650="",0,SUMIFS(amount_expended,cfda_key,V8650))</f>
        <v/>
      </c>
      <c r="K8650" s="10">
        <f>IF(G8650="OTHER CLUSTER NOT LISTED ABOVE",SUMIFS(amount_expended,uniform_other_cluster_name,X8650), IF(AND(OR(G8650="N/A",G8650=""),H8650=""),0,IF(G8650="STATE CLUSTER",SUMIFS(amount_expended,uniform_state_cluster_name,W8650),SUMIFS(amount_expended,cluster_name,G8650))))</f>
        <v/>
      </c>
      <c r="L8650" s="8" t="n"/>
      <c r="M8650" s="7" t="n"/>
      <c r="N8650" s="8" t="n"/>
      <c r="O8650" s="7" t="n"/>
      <c r="P8650" s="7" t="n"/>
      <c r="Q8650" s="8" t="n"/>
      <c r="R8650" s="9" t="n"/>
      <c r="S8650" s="8" t="n"/>
      <c r="T8650" s="8" t="n"/>
      <c r="U8650" s="8" t="n"/>
      <c r="V8650" s="11">
        <f>IF(OR(B8650="",C8650=""),"",CONCATENATE(B8650,".",C8650))</f>
        <v/>
      </c>
      <c r="W8650" s="6">
        <f>UPPER(TRIM(H8650))</f>
        <v/>
      </c>
      <c r="X8650" s="6">
        <f>UPPER(TRIM(I8650))</f>
        <v/>
      </c>
      <c r="Y8650" s="6">
        <f>IF(V8650&lt;&gt;"",IFERROR(INDEX(federal_program_name_lookup,MATCH(V8650,aln_lookup,0)),""),"")</f>
        <v/>
      </c>
    </row>
    <row r="8651">
      <c r="A8651" s="6">
        <f>IF(B8651&lt;&gt;"", "AWARD-"&amp;TEXT(ROW()-1,"0000"), "")</f>
        <v/>
      </c>
      <c r="B8651" s="7" t="n"/>
      <c r="C8651" s="7" t="n"/>
      <c r="D8651" s="7" t="n"/>
      <c r="E8651" s="8" t="n"/>
      <c r="F8651" s="9" t="n"/>
      <c r="G8651" s="8" t="n"/>
      <c r="H8651" s="8" t="n"/>
      <c r="I8651" s="8" t="n"/>
      <c r="J8651" s="10">
        <f>IF(A8651="",0,SUMIFS(amount_expended,cfda_key,V8651))</f>
        <v/>
      </c>
      <c r="K8651" s="10">
        <f>IF(G8651="OTHER CLUSTER NOT LISTED ABOVE",SUMIFS(amount_expended,uniform_other_cluster_name,X8651), IF(AND(OR(G8651="N/A",G8651=""),H8651=""),0,IF(G8651="STATE CLUSTER",SUMIFS(amount_expended,uniform_state_cluster_name,W8651),SUMIFS(amount_expended,cluster_name,G8651))))</f>
        <v/>
      </c>
      <c r="L8651" s="8" t="n"/>
      <c r="M8651" s="7" t="n"/>
      <c r="N8651" s="8" t="n"/>
      <c r="O8651" s="7" t="n"/>
      <c r="P8651" s="7" t="n"/>
      <c r="Q8651" s="8" t="n"/>
      <c r="R8651" s="9" t="n"/>
      <c r="S8651" s="8" t="n"/>
      <c r="T8651" s="8" t="n"/>
      <c r="U8651" s="8" t="n"/>
      <c r="V8651" s="11">
        <f>IF(OR(B8651="",C8651=""),"",CONCATENATE(B8651,".",C8651))</f>
        <v/>
      </c>
      <c r="W8651" s="6">
        <f>UPPER(TRIM(H8651))</f>
        <v/>
      </c>
      <c r="X8651" s="6">
        <f>UPPER(TRIM(I8651))</f>
        <v/>
      </c>
      <c r="Y8651" s="6">
        <f>IF(V8651&lt;&gt;"",IFERROR(INDEX(federal_program_name_lookup,MATCH(V8651,aln_lookup,0)),""),"")</f>
        <v/>
      </c>
    </row>
    <row r="8652">
      <c r="A8652" s="6">
        <f>IF(B8652&lt;&gt;"", "AWARD-"&amp;TEXT(ROW()-1,"0000"), "")</f>
        <v/>
      </c>
      <c r="B8652" s="7" t="n"/>
      <c r="C8652" s="7" t="n"/>
      <c r="D8652" s="7" t="n"/>
      <c r="E8652" s="8" t="n"/>
      <c r="F8652" s="9" t="n"/>
      <c r="G8652" s="8" t="n"/>
      <c r="H8652" s="8" t="n"/>
      <c r="I8652" s="8" t="n"/>
      <c r="J8652" s="10">
        <f>IF(A8652="",0,SUMIFS(amount_expended,cfda_key,V8652))</f>
        <v/>
      </c>
      <c r="K8652" s="10">
        <f>IF(G8652="OTHER CLUSTER NOT LISTED ABOVE",SUMIFS(amount_expended,uniform_other_cluster_name,X8652), IF(AND(OR(G8652="N/A",G8652=""),H8652=""),0,IF(G8652="STATE CLUSTER",SUMIFS(amount_expended,uniform_state_cluster_name,W8652),SUMIFS(amount_expended,cluster_name,G8652))))</f>
        <v/>
      </c>
      <c r="L8652" s="8" t="n"/>
      <c r="M8652" s="7" t="n"/>
      <c r="N8652" s="8" t="n"/>
      <c r="O8652" s="7" t="n"/>
      <c r="P8652" s="7" t="n"/>
      <c r="Q8652" s="8" t="n"/>
      <c r="R8652" s="9" t="n"/>
      <c r="S8652" s="8" t="n"/>
      <c r="T8652" s="8" t="n"/>
      <c r="U8652" s="8" t="n"/>
      <c r="V8652" s="11">
        <f>IF(OR(B8652="",C8652=""),"",CONCATENATE(B8652,".",C8652))</f>
        <v/>
      </c>
      <c r="W8652" s="6">
        <f>UPPER(TRIM(H8652))</f>
        <v/>
      </c>
      <c r="X8652" s="6">
        <f>UPPER(TRIM(I8652))</f>
        <v/>
      </c>
      <c r="Y8652" s="6">
        <f>IF(V8652&lt;&gt;"",IFERROR(INDEX(federal_program_name_lookup,MATCH(V8652,aln_lookup,0)),""),"")</f>
        <v/>
      </c>
    </row>
    <row r="8653">
      <c r="A8653" s="6">
        <f>IF(B8653&lt;&gt;"", "AWARD-"&amp;TEXT(ROW()-1,"0000"), "")</f>
        <v/>
      </c>
      <c r="B8653" s="7" t="n"/>
      <c r="C8653" s="7" t="n"/>
      <c r="D8653" s="7" t="n"/>
      <c r="E8653" s="8" t="n"/>
      <c r="F8653" s="9" t="n"/>
      <c r="G8653" s="8" t="n"/>
      <c r="H8653" s="8" t="n"/>
      <c r="I8653" s="8" t="n"/>
      <c r="J8653" s="10">
        <f>IF(A8653="",0,SUMIFS(amount_expended,cfda_key,V8653))</f>
        <v/>
      </c>
      <c r="K8653" s="10">
        <f>IF(G8653="OTHER CLUSTER NOT LISTED ABOVE",SUMIFS(amount_expended,uniform_other_cluster_name,X8653), IF(AND(OR(G8653="N/A",G8653=""),H8653=""),0,IF(G8653="STATE CLUSTER",SUMIFS(amount_expended,uniform_state_cluster_name,W8653),SUMIFS(amount_expended,cluster_name,G8653))))</f>
        <v/>
      </c>
      <c r="L8653" s="8" t="n"/>
      <c r="M8653" s="7" t="n"/>
      <c r="N8653" s="8" t="n"/>
      <c r="O8653" s="7" t="n"/>
      <c r="P8653" s="7" t="n"/>
      <c r="Q8653" s="8" t="n"/>
      <c r="R8653" s="9" t="n"/>
      <c r="S8653" s="8" t="n"/>
      <c r="T8653" s="8" t="n"/>
      <c r="U8653" s="8" t="n"/>
      <c r="V8653" s="11">
        <f>IF(OR(B8653="",C8653=""),"",CONCATENATE(B8653,".",C8653))</f>
        <v/>
      </c>
      <c r="W8653" s="6">
        <f>UPPER(TRIM(H8653))</f>
        <v/>
      </c>
      <c r="X8653" s="6">
        <f>UPPER(TRIM(I8653))</f>
        <v/>
      </c>
      <c r="Y8653" s="6">
        <f>IF(V8653&lt;&gt;"",IFERROR(INDEX(federal_program_name_lookup,MATCH(V8653,aln_lookup,0)),""),"")</f>
        <v/>
      </c>
    </row>
    <row r="8654">
      <c r="A8654" s="6">
        <f>IF(B8654&lt;&gt;"", "AWARD-"&amp;TEXT(ROW()-1,"0000"), "")</f>
        <v/>
      </c>
      <c r="B8654" s="7" t="n"/>
      <c r="C8654" s="7" t="n"/>
      <c r="D8654" s="7" t="n"/>
      <c r="E8654" s="8" t="n"/>
      <c r="F8654" s="9" t="n"/>
      <c r="G8654" s="8" t="n"/>
      <c r="H8654" s="8" t="n"/>
      <c r="I8654" s="8" t="n"/>
      <c r="J8654" s="10">
        <f>IF(A8654="",0,SUMIFS(amount_expended,cfda_key,V8654))</f>
        <v/>
      </c>
      <c r="K8654" s="10">
        <f>IF(G8654="OTHER CLUSTER NOT LISTED ABOVE",SUMIFS(amount_expended,uniform_other_cluster_name,X8654), IF(AND(OR(G8654="N/A",G8654=""),H8654=""),0,IF(G8654="STATE CLUSTER",SUMIFS(amount_expended,uniform_state_cluster_name,W8654),SUMIFS(amount_expended,cluster_name,G8654))))</f>
        <v/>
      </c>
      <c r="L8654" s="8" t="n"/>
      <c r="M8654" s="7" t="n"/>
      <c r="N8654" s="8" t="n"/>
      <c r="O8654" s="7" t="n"/>
      <c r="P8654" s="7" t="n"/>
      <c r="Q8654" s="8" t="n"/>
      <c r="R8654" s="9" t="n"/>
      <c r="S8654" s="8" t="n"/>
      <c r="T8654" s="8" t="n"/>
      <c r="U8654" s="8" t="n"/>
      <c r="V8654" s="11">
        <f>IF(OR(B8654="",C8654=""),"",CONCATENATE(B8654,".",C8654))</f>
        <v/>
      </c>
      <c r="W8654" s="6">
        <f>UPPER(TRIM(H8654))</f>
        <v/>
      </c>
      <c r="X8654" s="6">
        <f>UPPER(TRIM(I8654))</f>
        <v/>
      </c>
      <c r="Y8654" s="6">
        <f>IF(V8654&lt;&gt;"",IFERROR(INDEX(federal_program_name_lookup,MATCH(V8654,aln_lookup,0)),""),"")</f>
        <v/>
      </c>
    </row>
    <row r="8655">
      <c r="A8655" s="6">
        <f>IF(B8655&lt;&gt;"", "AWARD-"&amp;TEXT(ROW()-1,"0000"), "")</f>
        <v/>
      </c>
      <c r="B8655" s="7" t="n"/>
      <c r="C8655" s="7" t="n"/>
      <c r="D8655" s="7" t="n"/>
      <c r="E8655" s="8" t="n"/>
      <c r="F8655" s="9" t="n"/>
      <c r="G8655" s="8" t="n"/>
      <c r="H8655" s="8" t="n"/>
      <c r="I8655" s="8" t="n"/>
      <c r="J8655" s="10">
        <f>IF(A8655="",0,SUMIFS(amount_expended,cfda_key,V8655))</f>
        <v/>
      </c>
      <c r="K8655" s="10">
        <f>IF(G8655="OTHER CLUSTER NOT LISTED ABOVE",SUMIFS(amount_expended,uniform_other_cluster_name,X8655), IF(AND(OR(G8655="N/A",G8655=""),H8655=""),0,IF(G8655="STATE CLUSTER",SUMIFS(amount_expended,uniform_state_cluster_name,W8655),SUMIFS(amount_expended,cluster_name,G8655))))</f>
        <v/>
      </c>
      <c r="L8655" s="8" t="n"/>
      <c r="M8655" s="7" t="n"/>
      <c r="N8655" s="8" t="n"/>
      <c r="O8655" s="7" t="n"/>
      <c r="P8655" s="7" t="n"/>
      <c r="Q8655" s="8" t="n"/>
      <c r="R8655" s="9" t="n"/>
      <c r="S8655" s="8" t="n"/>
      <c r="T8655" s="8" t="n"/>
      <c r="U8655" s="8" t="n"/>
      <c r="V8655" s="11">
        <f>IF(OR(B8655="",C8655=""),"",CONCATENATE(B8655,".",C8655))</f>
        <v/>
      </c>
      <c r="W8655" s="6">
        <f>UPPER(TRIM(H8655))</f>
        <v/>
      </c>
      <c r="X8655" s="6">
        <f>UPPER(TRIM(I8655))</f>
        <v/>
      </c>
      <c r="Y8655" s="6">
        <f>IF(V8655&lt;&gt;"",IFERROR(INDEX(federal_program_name_lookup,MATCH(V8655,aln_lookup,0)),""),"")</f>
        <v/>
      </c>
    </row>
    <row r="8656">
      <c r="A8656" s="6">
        <f>IF(B8656&lt;&gt;"", "AWARD-"&amp;TEXT(ROW()-1,"0000"), "")</f>
        <v/>
      </c>
      <c r="B8656" s="7" t="n"/>
      <c r="C8656" s="7" t="n"/>
      <c r="D8656" s="7" t="n"/>
      <c r="E8656" s="8" t="n"/>
      <c r="F8656" s="9" t="n"/>
      <c r="G8656" s="8" t="n"/>
      <c r="H8656" s="8" t="n"/>
      <c r="I8656" s="8" t="n"/>
      <c r="J8656" s="10">
        <f>IF(A8656="",0,SUMIFS(amount_expended,cfda_key,V8656))</f>
        <v/>
      </c>
      <c r="K8656" s="10">
        <f>IF(G8656="OTHER CLUSTER NOT LISTED ABOVE",SUMIFS(amount_expended,uniform_other_cluster_name,X8656), IF(AND(OR(G8656="N/A",G8656=""),H8656=""),0,IF(G8656="STATE CLUSTER",SUMIFS(amount_expended,uniform_state_cluster_name,W8656),SUMIFS(amount_expended,cluster_name,G8656))))</f>
        <v/>
      </c>
      <c r="L8656" s="8" t="n"/>
      <c r="M8656" s="7" t="n"/>
      <c r="N8656" s="8" t="n"/>
      <c r="O8656" s="7" t="n"/>
      <c r="P8656" s="7" t="n"/>
      <c r="Q8656" s="8" t="n"/>
      <c r="R8656" s="9" t="n"/>
      <c r="S8656" s="8" t="n"/>
      <c r="T8656" s="8" t="n"/>
      <c r="U8656" s="8" t="n"/>
      <c r="V8656" s="11">
        <f>IF(OR(B8656="",C8656=""),"",CONCATENATE(B8656,".",C8656))</f>
        <v/>
      </c>
      <c r="W8656" s="6">
        <f>UPPER(TRIM(H8656))</f>
        <v/>
      </c>
      <c r="X8656" s="6">
        <f>UPPER(TRIM(I8656))</f>
        <v/>
      </c>
      <c r="Y8656" s="6">
        <f>IF(V8656&lt;&gt;"",IFERROR(INDEX(federal_program_name_lookup,MATCH(V8656,aln_lookup,0)),""),"")</f>
        <v/>
      </c>
    </row>
    <row r="8657">
      <c r="A8657" s="6">
        <f>IF(B8657&lt;&gt;"", "AWARD-"&amp;TEXT(ROW()-1,"0000"), "")</f>
        <v/>
      </c>
      <c r="B8657" s="7" t="n"/>
      <c r="C8657" s="7" t="n"/>
      <c r="D8657" s="7" t="n"/>
      <c r="E8657" s="8" t="n"/>
      <c r="F8657" s="9" t="n"/>
      <c r="G8657" s="8" t="n"/>
      <c r="H8657" s="8" t="n"/>
      <c r="I8657" s="8" t="n"/>
      <c r="J8657" s="10">
        <f>IF(A8657="",0,SUMIFS(amount_expended,cfda_key,V8657))</f>
        <v/>
      </c>
      <c r="K8657" s="10">
        <f>IF(G8657="OTHER CLUSTER NOT LISTED ABOVE",SUMIFS(amount_expended,uniform_other_cluster_name,X8657), IF(AND(OR(G8657="N/A",G8657=""),H8657=""),0,IF(G8657="STATE CLUSTER",SUMIFS(amount_expended,uniform_state_cluster_name,W8657),SUMIFS(amount_expended,cluster_name,G8657))))</f>
        <v/>
      </c>
      <c r="L8657" s="8" t="n"/>
      <c r="M8657" s="7" t="n"/>
      <c r="N8657" s="8" t="n"/>
      <c r="O8657" s="7" t="n"/>
      <c r="P8657" s="7" t="n"/>
      <c r="Q8657" s="8" t="n"/>
      <c r="R8657" s="9" t="n"/>
      <c r="S8657" s="8" t="n"/>
      <c r="T8657" s="8" t="n"/>
      <c r="U8657" s="8" t="n"/>
      <c r="V8657" s="11">
        <f>IF(OR(B8657="",C8657=""),"",CONCATENATE(B8657,".",C8657))</f>
        <v/>
      </c>
      <c r="W8657" s="6">
        <f>UPPER(TRIM(H8657))</f>
        <v/>
      </c>
      <c r="X8657" s="6">
        <f>UPPER(TRIM(I8657))</f>
        <v/>
      </c>
      <c r="Y8657" s="6">
        <f>IF(V8657&lt;&gt;"",IFERROR(INDEX(federal_program_name_lookup,MATCH(V8657,aln_lookup,0)),""),"")</f>
        <v/>
      </c>
    </row>
    <row r="8658">
      <c r="A8658" s="6">
        <f>IF(B8658&lt;&gt;"", "AWARD-"&amp;TEXT(ROW()-1,"0000"), "")</f>
        <v/>
      </c>
      <c r="B8658" s="7" t="n"/>
      <c r="C8658" s="7" t="n"/>
      <c r="D8658" s="7" t="n"/>
      <c r="E8658" s="8" t="n"/>
      <c r="F8658" s="9" t="n"/>
      <c r="G8658" s="8" t="n"/>
      <c r="H8658" s="8" t="n"/>
      <c r="I8658" s="8" t="n"/>
      <c r="J8658" s="10">
        <f>IF(A8658="",0,SUMIFS(amount_expended,cfda_key,V8658))</f>
        <v/>
      </c>
      <c r="K8658" s="10">
        <f>IF(G8658="OTHER CLUSTER NOT LISTED ABOVE",SUMIFS(amount_expended,uniform_other_cluster_name,X8658), IF(AND(OR(G8658="N/A",G8658=""),H8658=""),0,IF(G8658="STATE CLUSTER",SUMIFS(amount_expended,uniform_state_cluster_name,W8658),SUMIFS(amount_expended,cluster_name,G8658))))</f>
        <v/>
      </c>
      <c r="L8658" s="8" t="n"/>
      <c r="M8658" s="7" t="n"/>
      <c r="N8658" s="8" t="n"/>
      <c r="O8658" s="7" t="n"/>
      <c r="P8658" s="7" t="n"/>
      <c r="Q8658" s="8" t="n"/>
      <c r="R8658" s="9" t="n"/>
      <c r="S8658" s="8" t="n"/>
      <c r="T8658" s="8" t="n"/>
      <c r="U8658" s="8" t="n"/>
      <c r="V8658" s="11">
        <f>IF(OR(B8658="",C8658=""),"",CONCATENATE(B8658,".",C8658))</f>
        <v/>
      </c>
      <c r="W8658" s="6">
        <f>UPPER(TRIM(H8658))</f>
        <v/>
      </c>
      <c r="X8658" s="6">
        <f>UPPER(TRIM(I8658))</f>
        <v/>
      </c>
      <c r="Y8658" s="6">
        <f>IF(V8658&lt;&gt;"",IFERROR(INDEX(federal_program_name_lookup,MATCH(V8658,aln_lookup,0)),""),"")</f>
        <v/>
      </c>
    </row>
    <row r="8659">
      <c r="A8659" s="6">
        <f>IF(B8659&lt;&gt;"", "AWARD-"&amp;TEXT(ROW()-1,"0000"), "")</f>
        <v/>
      </c>
      <c r="B8659" s="7" t="n"/>
      <c r="C8659" s="7" t="n"/>
      <c r="D8659" s="7" t="n"/>
      <c r="E8659" s="8" t="n"/>
      <c r="F8659" s="9" t="n"/>
      <c r="G8659" s="8" t="n"/>
      <c r="H8659" s="8" t="n"/>
      <c r="I8659" s="8" t="n"/>
      <c r="J8659" s="10">
        <f>IF(A8659="",0,SUMIFS(amount_expended,cfda_key,V8659))</f>
        <v/>
      </c>
      <c r="K8659" s="10">
        <f>IF(G8659="OTHER CLUSTER NOT LISTED ABOVE",SUMIFS(amount_expended,uniform_other_cluster_name,X8659), IF(AND(OR(G8659="N/A",G8659=""),H8659=""),0,IF(G8659="STATE CLUSTER",SUMIFS(amount_expended,uniform_state_cluster_name,W8659),SUMIFS(amount_expended,cluster_name,G8659))))</f>
        <v/>
      </c>
      <c r="L8659" s="8" t="n"/>
      <c r="M8659" s="7" t="n"/>
      <c r="N8659" s="8" t="n"/>
      <c r="O8659" s="7" t="n"/>
      <c r="P8659" s="7" t="n"/>
      <c r="Q8659" s="8" t="n"/>
      <c r="R8659" s="9" t="n"/>
      <c r="S8659" s="8" t="n"/>
      <c r="T8659" s="8" t="n"/>
      <c r="U8659" s="8" t="n"/>
      <c r="V8659" s="11">
        <f>IF(OR(B8659="",C8659=""),"",CONCATENATE(B8659,".",C8659))</f>
        <v/>
      </c>
      <c r="W8659" s="6">
        <f>UPPER(TRIM(H8659))</f>
        <v/>
      </c>
      <c r="X8659" s="6">
        <f>UPPER(TRIM(I8659))</f>
        <v/>
      </c>
      <c r="Y8659" s="6">
        <f>IF(V8659&lt;&gt;"",IFERROR(INDEX(federal_program_name_lookup,MATCH(V8659,aln_lookup,0)),""),"")</f>
        <v/>
      </c>
    </row>
    <row r="8660">
      <c r="A8660" s="6">
        <f>IF(B8660&lt;&gt;"", "AWARD-"&amp;TEXT(ROW()-1,"0000"), "")</f>
        <v/>
      </c>
      <c r="B8660" s="7" t="n"/>
      <c r="C8660" s="7" t="n"/>
      <c r="D8660" s="7" t="n"/>
      <c r="E8660" s="8" t="n"/>
      <c r="F8660" s="9" t="n"/>
      <c r="G8660" s="8" t="n"/>
      <c r="H8660" s="8" t="n"/>
      <c r="I8660" s="8" t="n"/>
      <c r="J8660" s="10">
        <f>IF(A8660="",0,SUMIFS(amount_expended,cfda_key,V8660))</f>
        <v/>
      </c>
      <c r="K8660" s="10">
        <f>IF(G8660="OTHER CLUSTER NOT LISTED ABOVE",SUMIFS(amount_expended,uniform_other_cluster_name,X8660), IF(AND(OR(G8660="N/A",G8660=""),H8660=""),0,IF(G8660="STATE CLUSTER",SUMIFS(amount_expended,uniform_state_cluster_name,W8660),SUMIFS(amount_expended,cluster_name,G8660))))</f>
        <v/>
      </c>
      <c r="L8660" s="8" t="n"/>
      <c r="M8660" s="7" t="n"/>
      <c r="N8660" s="8" t="n"/>
      <c r="O8660" s="7" t="n"/>
      <c r="P8660" s="7" t="n"/>
      <c r="Q8660" s="8" t="n"/>
      <c r="R8660" s="9" t="n"/>
      <c r="S8660" s="8" t="n"/>
      <c r="T8660" s="8" t="n"/>
      <c r="U8660" s="8" t="n"/>
      <c r="V8660" s="11">
        <f>IF(OR(B8660="",C8660=""),"",CONCATENATE(B8660,".",C8660))</f>
        <v/>
      </c>
      <c r="W8660" s="6">
        <f>UPPER(TRIM(H8660))</f>
        <v/>
      </c>
      <c r="X8660" s="6">
        <f>UPPER(TRIM(I8660))</f>
        <v/>
      </c>
      <c r="Y8660" s="6">
        <f>IF(V8660&lt;&gt;"",IFERROR(INDEX(federal_program_name_lookup,MATCH(V8660,aln_lookup,0)),""),"")</f>
        <v/>
      </c>
    </row>
    <row r="8661">
      <c r="A8661" s="6">
        <f>IF(B8661&lt;&gt;"", "AWARD-"&amp;TEXT(ROW()-1,"0000"), "")</f>
        <v/>
      </c>
      <c r="B8661" s="7" t="n"/>
      <c r="C8661" s="7" t="n"/>
      <c r="D8661" s="7" t="n"/>
      <c r="E8661" s="8" t="n"/>
      <c r="F8661" s="9" t="n"/>
      <c r="G8661" s="8" t="n"/>
      <c r="H8661" s="8" t="n"/>
      <c r="I8661" s="8" t="n"/>
      <c r="J8661" s="10">
        <f>IF(A8661="",0,SUMIFS(amount_expended,cfda_key,V8661))</f>
        <v/>
      </c>
      <c r="K8661" s="10">
        <f>IF(G8661="OTHER CLUSTER NOT LISTED ABOVE",SUMIFS(amount_expended,uniform_other_cluster_name,X8661), IF(AND(OR(G8661="N/A",G8661=""),H8661=""),0,IF(G8661="STATE CLUSTER",SUMIFS(amount_expended,uniform_state_cluster_name,W8661),SUMIFS(amount_expended,cluster_name,G8661))))</f>
        <v/>
      </c>
      <c r="L8661" s="8" t="n"/>
      <c r="M8661" s="7" t="n"/>
      <c r="N8661" s="8" t="n"/>
      <c r="O8661" s="7" t="n"/>
      <c r="P8661" s="7" t="n"/>
      <c r="Q8661" s="8" t="n"/>
      <c r="R8661" s="9" t="n"/>
      <c r="S8661" s="8" t="n"/>
      <c r="T8661" s="8" t="n"/>
      <c r="U8661" s="8" t="n"/>
      <c r="V8661" s="11">
        <f>IF(OR(B8661="",C8661=""),"",CONCATENATE(B8661,".",C8661))</f>
        <v/>
      </c>
      <c r="W8661" s="6">
        <f>UPPER(TRIM(H8661))</f>
        <v/>
      </c>
      <c r="X8661" s="6">
        <f>UPPER(TRIM(I8661))</f>
        <v/>
      </c>
      <c r="Y8661" s="6">
        <f>IF(V8661&lt;&gt;"",IFERROR(INDEX(federal_program_name_lookup,MATCH(V8661,aln_lookup,0)),""),"")</f>
        <v/>
      </c>
    </row>
    <row r="8662">
      <c r="A8662" s="6">
        <f>IF(B8662&lt;&gt;"", "AWARD-"&amp;TEXT(ROW()-1,"0000"), "")</f>
        <v/>
      </c>
      <c r="B8662" s="7" t="n"/>
      <c r="C8662" s="7" t="n"/>
      <c r="D8662" s="7" t="n"/>
      <c r="E8662" s="8" t="n"/>
      <c r="F8662" s="9" t="n"/>
      <c r="G8662" s="8" t="n"/>
      <c r="H8662" s="8" t="n"/>
      <c r="I8662" s="8" t="n"/>
      <c r="J8662" s="10">
        <f>IF(A8662="",0,SUMIFS(amount_expended,cfda_key,V8662))</f>
        <v/>
      </c>
      <c r="K8662" s="10">
        <f>IF(G8662="OTHER CLUSTER NOT LISTED ABOVE",SUMIFS(amount_expended,uniform_other_cluster_name,X8662), IF(AND(OR(G8662="N/A",G8662=""),H8662=""),0,IF(G8662="STATE CLUSTER",SUMIFS(amount_expended,uniform_state_cluster_name,W8662),SUMIFS(amount_expended,cluster_name,G8662))))</f>
        <v/>
      </c>
      <c r="L8662" s="8" t="n"/>
      <c r="M8662" s="7" t="n"/>
      <c r="N8662" s="8" t="n"/>
      <c r="O8662" s="7" t="n"/>
      <c r="P8662" s="7" t="n"/>
      <c r="Q8662" s="8" t="n"/>
      <c r="R8662" s="9" t="n"/>
      <c r="S8662" s="8" t="n"/>
      <c r="T8662" s="8" t="n"/>
      <c r="U8662" s="8" t="n"/>
      <c r="V8662" s="11">
        <f>IF(OR(B8662="",C8662=""),"",CONCATENATE(B8662,".",C8662))</f>
        <v/>
      </c>
      <c r="W8662" s="6">
        <f>UPPER(TRIM(H8662))</f>
        <v/>
      </c>
      <c r="X8662" s="6">
        <f>UPPER(TRIM(I8662))</f>
        <v/>
      </c>
      <c r="Y8662" s="6">
        <f>IF(V8662&lt;&gt;"",IFERROR(INDEX(federal_program_name_lookup,MATCH(V8662,aln_lookup,0)),""),"")</f>
        <v/>
      </c>
    </row>
    <row r="8663">
      <c r="A8663" s="6">
        <f>IF(B8663&lt;&gt;"", "AWARD-"&amp;TEXT(ROW()-1,"0000"), "")</f>
        <v/>
      </c>
      <c r="B8663" s="7" t="n"/>
      <c r="C8663" s="7" t="n"/>
      <c r="D8663" s="7" t="n"/>
      <c r="E8663" s="8" t="n"/>
      <c r="F8663" s="9" t="n"/>
      <c r="G8663" s="8" t="n"/>
      <c r="H8663" s="8" t="n"/>
      <c r="I8663" s="8" t="n"/>
      <c r="J8663" s="10">
        <f>IF(A8663="",0,SUMIFS(amount_expended,cfda_key,V8663))</f>
        <v/>
      </c>
      <c r="K8663" s="10">
        <f>IF(G8663="OTHER CLUSTER NOT LISTED ABOVE",SUMIFS(amount_expended,uniform_other_cluster_name,X8663), IF(AND(OR(G8663="N/A",G8663=""),H8663=""),0,IF(G8663="STATE CLUSTER",SUMIFS(amount_expended,uniform_state_cluster_name,W8663),SUMIFS(amount_expended,cluster_name,G8663))))</f>
        <v/>
      </c>
      <c r="L8663" s="8" t="n"/>
      <c r="M8663" s="7" t="n"/>
      <c r="N8663" s="8" t="n"/>
      <c r="O8663" s="7" t="n"/>
      <c r="P8663" s="7" t="n"/>
      <c r="Q8663" s="8" t="n"/>
      <c r="R8663" s="9" t="n"/>
      <c r="S8663" s="8" t="n"/>
      <c r="T8663" s="8" t="n"/>
      <c r="U8663" s="8" t="n"/>
      <c r="V8663" s="11">
        <f>IF(OR(B8663="",C8663=""),"",CONCATENATE(B8663,".",C8663))</f>
        <v/>
      </c>
      <c r="W8663" s="6">
        <f>UPPER(TRIM(H8663))</f>
        <v/>
      </c>
      <c r="X8663" s="6">
        <f>UPPER(TRIM(I8663))</f>
        <v/>
      </c>
      <c r="Y8663" s="6">
        <f>IF(V8663&lt;&gt;"",IFERROR(INDEX(federal_program_name_lookup,MATCH(V8663,aln_lookup,0)),""),"")</f>
        <v/>
      </c>
    </row>
    <row r="8664">
      <c r="A8664" s="6">
        <f>IF(B8664&lt;&gt;"", "AWARD-"&amp;TEXT(ROW()-1,"0000"), "")</f>
        <v/>
      </c>
      <c r="B8664" s="7" t="n"/>
      <c r="C8664" s="7" t="n"/>
      <c r="D8664" s="7" t="n"/>
      <c r="E8664" s="8" t="n"/>
      <c r="F8664" s="9" t="n"/>
      <c r="G8664" s="8" t="n"/>
      <c r="H8664" s="8" t="n"/>
      <c r="I8664" s="8" t="n"/>
      <c r="J8664" s="10">
        <f>IF(A8664="",0,SUMIFS(amount_expended,cfda_key,V8664))</f>
        <v/>
      </c>
      <c r="K8664" s="10">
        <f>IF(G8664="OTHER CLUSTER NOT LISTED ABOVE",SUMIFS(amount_expended,uniform_other_cluster_name,X8664), IF(AND(OR(G8664="N/A",G8664=""),H8664=""),0,IF(G8664="STATE CLUSTER",SUMIFS(amount_expended,uniform_state_cluster_name,W8664),SUMIFS(amount_expended,cluster_name,G8664))))</f>
        <v/>
      </c>
      <c r="L8664" s="8" t="n"/>
      <c r="M8664" s="7" t="n"/>
      <c r="N8664" s="8" t="n"/>
      <c r="O8664" s="7" t="n"/>
      <c r="P8664" s="7" t="n"/>
      <c r="Q8664" s="8" t="n"/>
      <c r="R8664" s="9" t="n"/>
      <c r="S8664" s="8" t="n"/>
      <c r="T8664" s="8" t="n"/>
      <c r="U8664" s="8" t="n"/>
      <c r="V8664" s="11">
        <f>IF(OR(B8664="",C8664=""),"",CONCATENATE(B8664,".",C8664))</f>
        <v/>
      </c>
      <c r="W8664" s="6">
        <f>UPPER(TRIM(H8664))</f>
        <v/>
      </c>
      <c r="X8664" s="6">
        <f>UPPER(TRIM(I8664))</f>
        <v/>
      </c>
      <c r="Y8664" s="6">
        <f>IF(V8664&lt;&gt;"",IFERROR(INDEX(federal_program_name_lookup,MATCH(V8664,aln_lookup,0)),""),"")</f>
        <v/>
      </c>
    </row>
    <row r="8665">
      <c r="A8665" s="6">
        <f>IF(B8665&lt;&gt;"", "AWARD-"&amp;TEXT(ROW()-1,"0000"), "")</f>
        <v/>
      </c>
      <c r="B8665" s="7" t="n"/>
      <c r="C8665" s="7" t="n"/>
      <c r="D8665" s="7" t="n"/>
      <c r="E8665" s="8" t="n"/>
      <c r="F8665" s="9" t="n"/>
      <c r="G8665" s="8" t="n"/>
      <c r="H8665" s="8" t="n"/>
      <c r="I8665" s="8" t="n"/>
      <c r="J8665" s="10">
        <f>IF(A8665="",0,SUMIFS(amount_expended,cfda_key,V8665))</f>
        <v/>
      </c>
      <c r="K8665" s="10">
        <f>IF(G8665="OTHER CLUSTER NOT LISTED ABOVE",SUMIFS(amount_expended,uniform_other_cluster_name,X8665), IF(AND(OR(G8665="N/A",G8665=""),H8665=""),0,IF(G8665="STATE CLUSTER",SUMIFS(amount_expended,uniform_state_cluster_name,W8665),SUMIFS(amount_expended,cluster_name,G8665))))</f>
        <v/>
      </c>
      <c r="L8665" s="8" t="n"/>
      <c r="M8665" s="7" t="n"/>
      <c r="N8665" s="8" t="n"/>
      <c r="O8665" s="7" t="n"/>
      <c r="P8665" s="7" t="n"/>
      <c r="Q8665" s="8" t="n"/>
      <c r="R8665" s="9" t="n"/>
      <c r="S8665" s="8" t="n"/>
      <c r="T8665" s="8" t="n"/>
      <c r="U8665" s="8" t="n"/>
      <c r="V8665" s="11">
        <f>IF(OR(B8665="",C8665=""),"",CONCATENATE(B8665,".",C8665))</f>
        <v/>
      </c>
      <c r="W8665" s="6">
        <f>UPPER(TRIM(H8665))</f>
        <v/>
      </c>
      <c r="X8665" s="6">
        <f>UPPER(TRIM(I8665))</f>
        <v/>
      </c>
      <c r="Y8665" s="6">
        <f>IF(V8665&lt;&gt;"",IFERROR(INDEX(federal_program_name_lookup,MATCH(V8665,aln_lookup,0)),""),"")</f>
        <v/>
      </c>
    </row>
    <row r="8666">
      <c r="A8666" s="6">
        <f>IF(B8666&lt;&gt;"", "AWARD-"&amp;TEXT(ROW()-1,"0000"), "")</f>
        <v/>
      </c>
      <c r="B8666" s="7" t="n"/>
      <c r="C8666" s="7" t="n"/>
      <c r="D8666" s="7" t="n"/>
      <c r="E8666" s="8" t="n"/>
      <c r="F8666" s="9" t="n"/>
      <c r="G8666" s="8" t="n"/>
      <c r="H8666" s="8" t="n"/>
      <c r="I8666" s="8" t="n"/>
      <c r="J8666" s="10">
        <f>IF(A8666="",0,SUMIFS(amount_expended,cfda_key,V8666))</f>
        <v/>
      </c>
      <c r="K8666" s="10">
        <f>IF(G8666="OTHER CLUSTER NOT LISTED ABOVE",SUMIFS(amount_expended,uniform_other_cluster_name,X8666), IF(AND(OR(G8666="N/A",G8666=""),H8666=""),0,IF(G8666="STATE CLUSTER",SUMIFS(amount_expended,uniform_state_cluster_name,W8666),SUMIFS(amount_expended,cluster_name,G8666))))</f>
        <v/>
      </c>
      <c r="L8666" s="8" t="n"/>
      <c r="M8666" s="7" t="n"/>
      <c r="N8666" s="8" t="n"/>
      <c r="O8666" s="7" t="n"/>
      <c r="P8666" s="7" t="n"/>
      <c r="Q8666" s="8" t="n"/>
      <c r="R8666" s="9" t="n"/>
      <c r="S8666" s="8" t="n"/>
      <c r="T8666" s="8" t="n"/>
      <c r="U8666" s="8" t="n"/>
      <c r="V8666" s="11">
        <f>IF(OR(B8666="",C8666=""),"",CONCATENATE(B8666,".",C8666))</f>
        <v/>
      </c>
      <c r="W8666" s="6">
        <f>UPPER(TRIM(H8666))</f>
        <v/>
      </c>
      <c r="X8666" s="6">
        <f>UPPER(TRIM(I8666))</f>
        <v/>
      </c>
      <c r="Y8666" s="6">
        <f>IF(V8666&lt;&gt;"",IFERROR(INDEX(federal_program_name_lookup,MATCH(V8666,aln_lookup,0)),""),"")</f>
        <v/>
      </c>
    </row>
    <row r="8667">
      <c r="A8667" s="6">
        <f>IF(B8667&lt;&gt;"", "AWARD-"&amp;TEXT(ROW()-1,"0000"), "")</f>
        <v/>
      </c>
      <c r="B8667" s="7" t="n"/>
      <c r="C8667" s="7" t="n"/>
      <c r="D8667" s="7" t="n"/>
      <c r="E8667" s="8" t="n"/>
      <c r="F8667" s="9" t="n"/>
      <c r="G8667" s="8" t="n"/>
      <c r="H8667" s="8" t="n"/>
      <c r="I8667" s="8" t="n"/>
      <c r="J8667" s="10">
        <f>IF(A8667="",0,SUMIFS(amount_expended,cfda_key,V8667))</f>
        <v/>
      </c>
      <c r="K8667" s="10">
        <f>IF(G8667="OTHER CLUSTER NOT LISTED ABOVE",SUMIFS(amount_expended,uniform_other_cluster_name,X8667), IF(AND(OR(G8667="N/A",G8667=""),H8667=""),0,IF(G8667="STATE CLUSTER",SUMIFS(amount_expended,uniform_state_cluster_name,W8667),SUMIFS(amount_expended,cluster_name,G8667))))</f>
        <v/>
      </c>
      <c r="L8667" s="8" t="n"/>
      <c r="M8667" s="7" t="n"/>
      <c r="N8667" s="8" t="n"/>
      <c r="O8667" s="7" t="n"/>
      <c r="P8667" s="7" t="n"/>
      <c r="Q8667" s="8" t="n"/>
      <c r="R8667" s="9" t="n"/>
      <c r="S8667" s="8" t="n"/>
      <c r="T8667" s="8" t="n"/>
      <c r="U8667" s="8" t="n"/>
      <c r="V8667" s="11">
        <f>IF(OR(B8667="",C8667=""),"",CONCATENATE(B8667,".",C8667))</f>
        <v/>
      </c>
      <c r="W8667" s="6">
        <f>UPPER(TRIM(H8667))</f>
        <v/>
      </c>
      <c r="X8667" s="6">
        <f>UPPER(TRIM(I8667))</f>
        <v/>
      </c>
      <c r="Y8667" s="6">
        <f>IF(V8667&lt;&gt;"",IFERROR(INDEX(federal_program_name_lookup,MATCH(V8667,aln_lookup,0)),""),"")</f>
        <v/>
      </c>
    </row>
    <row r="8668">
      <c r="A8668" s="6">
        <f>IF(B8668&lt;&gt;"", "AWARD-"&amp;TEXT(ROW()-1,"0000"), "")</f>
        <v/>
      </c>
      <c r="B8668" s="7" t="n"/>
      <c r="C8668" s="7" t="n"/>
      <c r="D8668" s="7" t="n"/>
      <c r="E8668" s="8" t="n"/>
      <c r="F8668" s="9" t="n"/>
      <c r="G8668" s="8" t="n"/>
      <c r="H8668" s="8" t="n"/>
      <c r="I8668" s="8" t="n"/>
      <c r="J8668" s="10">
        <f>IF(A8668="",0,SUMIFS(amount_expended,cfda_key,V8668))</f>
        <v/>
      </c>
      <c r="K8668" s="10">
        <f>IF(G8668="OTHER CLUSTER NOT LISTED ABOVE",SUMIFS(amount_expended,uniform_other_cluster_name,X8668), IF(AND(OR(G8668="N/A",G8668=""),H8668=""),0,IF(G8668="STATE CLUSTER",SUMIFS(amount_expended,uniform_state_cluster_name,W8668),SUMIFS(amount_expended,cluster_name,G8668))))</f>
        <v/>
      </c>
      <c r="L8668" s="8" t="n"/>
      <c r="M8668" s="7" t="n"/>
      <c r="N8668" s="8" t="n"/>
      <c r="O8668" s="7" t="n"/>
      <c r="P8668" s="7" t="n"/>
      <c r="Q8668" s="8" t="n"/>
      <c r="R8668" s="9" t="n"/>
      <c r="S8668" s="8" t="n"/>
      <c r="T8668" s="8" t="n"/>
      <c r="U8668" s="8" t="n"/>
      <c r="V8668" s="11">
        <f>IF(OR(B8668="",C8668=""),"",CONCATENATE(B8668,".",C8668))</f>
        <v/>
      </c>
      <c r="W8668" s="6">
        <f>UPPER(TRIM(H8668))</f>
        <v/>
      </c>
      <c r="X8668" s="6">
        <f>UPPER(TRIM(I8668))</f>
        <v/>
      </c>
      <c r="Y8668" s="6">
        <f>IF(V8668&lt;&gt;"",IFERROR(INDEX(federal_program_name_lookup,MATCH(V8668,aln_lookup,0)),""),"")</f>
        <v/>
      </c>
    </row>
    <row r="8669">
      <c r="A8669" s="6">
        <f>IF(B8669&lt;&gt;"", "AWARD-"&amp;TEXT(ROW()-1,"0000"), "")</f>
        <v/>
      </c>
      <c r="B8669" s="7" t="n"/>
      <c r="C8669" s="7" t="n"/>
      <c r="D8669" s="7" t="n"/>
      <c r="E8669" s="8" t="n"/>
      <c r="F8669" s="9" t="n"/>
      <c r="G8669" s="8" t="n"/>
      <c r="H8669" s="8" t="n"/>
      <c r="I8669" s="8" t="n"/>
      <c r="J8669" s="10">
        <f>IF(A8669="",0,SUMIFS(amount_expended,cfda_key,V8669))</f>
        <v/>
      </c>
      <c r="K8669" s="10">
        <f>IF(G8669="OTHER CLUSTER NOT LISTED ABOVE",SUMIFS(amount_expended,uniform_other_cluster_name,X8669), IF(AND(OR(G8669="N/A",G8669=""),H8669=""),0,IF(G8669="STATE CLUSTER",SUMIFS(amount_expended,uniform_state_cluster_name,W8669),SUMIFS(amount_expended,cluster_name,G8669))))</f>
        <v/>
      </c>
      <c r="L8669" s="8" t="n"/>
      <c r="M8669" s="7" t="n"/>
      <c r="N8669" s="8" t="n"/>
      <c r="O8669" s="7" t="n"/>
      <c r="P8669" s="7" t="n"/>
      <c r="Q8669" s="8" t="n"/>
      <c r="R8669" s="9" t="n"/>
      <c r="S8669" s="8" t="n"/>
      <c r="T8669" s="8" t="n"/>
      <c r="U8669" s="8" t="n"/>
      <c r="V8669" s="11">
        <f>IF(OR(B8669="",C8669=""),"",CONCATENATE(B8669,".",C8669))</f>
        <v/>
      </c>
      <c r="W8669" s="6">
        <f>UPPER(TRIM(H8669))</f>
        <v/>
      </c>
      <c r="X8669" s="6">
        <f>UPPER(TRIM(I8669))</f>
        <v/>
      </c>
      <c r="Y8669" s="6">
        <f>IF(V8669&lt;&gt;"",IFERROR(INDEX(federal_program_name_lookup,MATCH(V8669,aln_lookup,0)),""),"")</f>
        <v/>
      </c>
    </row>
    <row r="8670">
      <c r="A8670" s="6">
        <f>IF(B8670&lt;&gt;"", "AWARD-"&amp;TEXT(ROW()-1,"0000"), "")</f>
        <v/>
      </c>
      <c r="B8670" s="7" t="n"/>
      <c r="C8670" s="7" t="n"/>
      <c r="D8670" s="7" t="n"/>
      <c r="E8670" s="8" t="n"/>
      <c r="F8670" s="9" t="n"/>
      <c r="G8670" s="8" t="n"/>
      <c r="H8670" s="8" t="n"/>
      <c r="I8670" s="8" t="n"/>
      <c r="J8670" s="10">
        <f>IF(A8670="",0,SUMIFS(amount_expended,cfda_key,V8670))</f>
        <v/>
      </c>
      <c r="K8670" s="10">
        <f>IF(G8670="OTHER CLUSTER NOT LISTED ABOVE",SUMIFS(amount_expended,uniform_other_cluster_name,X8670), IF(AND(OR(G8670="N/A",G8670=""),H8670=""),0,IF(G8670="STATE CLUSTER",SUMIFS(amount_expended,uniform_state_cluster_name,W8670),SUMIFS(amount_expended,cluster_name,G8670))))</f>
        <v/>
      </c>
      <c r="L8670" s="8" t="n"/>
      <c r="M8670" s="7" t="n"/>
      <c r="N8670" s="8" t="n"/>
      <c r="O8670" s="7" t="n"/>
      <c r="P8670" s="7" t="n"/>
      <c r="Q8670" s="8" t="n"/>
      <c r="R8670" s="9" t="n"/>
      <c r="S8670" s="8" t="n"/>
      <c r="T8670" s="8" t="n"/>
      <c r="U8670" s="8" t="n"/>
      <c r="V8670" s="11">
        <f>IF(OR(B8670="",C8670=""),"",CONCATENATE(B8670,".",C8670))</f>
        <v/>
      </c>
      <c r="W8670" s="6">
        <f>UPPER(TRIM(H8670))</f>
        <v/>
      </c>
      <c r="X8670" s="6">
        <f>UPPER(TRIM(I8670))</f>
        <v/>
      </c>
      <c r="Y8670" s="6">
        <f>IF(V8670&lt;&gt;"",IFERROR(INDEX(federal_program_name_lookup,MATCH(V8670,aln_lookup,0)),""),"")</f>
        <v/>
      </c>
    </row>
    <row r="8671">
      <c r="A8671" s="6">
        <f>IF(B8671&lt;&gt;"", "AWARD-"&amp;TEXT(ROW()-1,"0000"), "")</f>
        <v/>
      </c>
      <c r="B8671" s="7" t="n"/>
      <c r="C8671" s="7" t="n"/>
      <c r="D8671" s="7" t="n"/>
      <c r="E8671" s="8" t="n"/>
      <c r="F8671" s="9" t="n"/>
      <c r="G8671" s="8" t="n"/>
      <c r="H8671" s="8" t="n"/>
      <c r="I8671" s="8" t="n"/>
      <c r="J8671" s="10">
        <f>IF(A8671="",0,SUMIFS(amount_expended,cfda_key,V8671))</f>
        <v/>
      </c>
      <c r="K8671" s="10">
        <f>IF(G8671="OTHER CLUSTER NOT LISTED ABOVE",SUMIFS(amount_expended,uniform_other_cluster_name,X8671), IF(AND(OR(G8671="N/A",G8671=""),H8671=""),0,IF(G8671="STATE CLUSTER",SUMIFS(amount_expended,uniform_state_cluster_name,W8671),SUMIFS(amount_expended,cluster_name,G8671))))</f>
        <v/>
      </c>
      <c r="L8671" s="8" t="n"/>
      <c r="M8671" s="7" t="n"/>
      <c r="N8671" s="8" t="n"/>
      <c r="O8671" s="7" t="n"/>
      <c r="P8671" s="7" t="n"/>
      <c r="Q8671" s="8" t="n"/>
      <c r="R8671" s="9" t="n"/>
      <c r="S8671" s="8" t="n"/>
      <c r="T8671" s="8" t="n"/>
      <c r="U8671" s="8" t="n"/>
      <c r="V8671" s="11">
        <f>IF(OR(B8671="",C8671=""),"",CONCATENATE(B8671,".",C8671))</f>
        <v/>
      </c>
      <c r="W8671" s="6">
        <f>UPPER(TRIM(H8671))</f>
        <v/>
      </c>
      <c r="X8671" s="6">
        <f>UPPER(TRIM(I8671))</f>
        <v/>
      </c>
      <c r="Y8671" s="6">
        <f>IF(V8671&lt;&gt;"",IFERROR(INDEX(federal_program_name_lookup,MATCH(V8671,aln_lookup,0)),""),"")</f>
        <v/>
      </c>
    </row>
    <row r="8672">
      <c r="A8672" s="6">
        <f>IF(B8672&lt;&gt;"", "AWARD-"&amp;TEXT(ROW()-1,"0000"), "")</f>
        <v/>
      </c>
      <c r="B8672" s="7" t="n"/>
      <c r="C8672" s="7" t="n"/>
      <c r="D8672" s="7" t="n"/>
      <c r="E8672" s="8" t="n"/>
      <c r="F8672" s="9" t="n"/>
      <c r="G8672" s="8" t="n"/>
      <c r="H8672" s="8" t="n"/>
      <c r="I8672" s="8" t="n"/>
      <c r="J8672" s="10">
        <f>IF(A8672="",0,SUMIFS(amount_expended,cfda_key,V8672))</f>
        <v/>
      </c>
      <c r="K8672" s="10">
        <f>IF(G8672="OTHER CLUSTER NOT LISTED ABOVE",SUMIFS(amount_expended,uniform_other_cluster_name,X8672), IF(AND(OR(G8672="N/A",G8672=""),H8672=""),0,IF(G8672="STATE CLUSTER",SUMIFS(amount_expended,uniform_state_cluster_name,W8672),SUMIFS(amount_expended,cluster_name,G8672))))</f>
        <v/>
      </c>
      <c r="L8672" s="8" t="n"/>
      <c r="M8672" s="7" t="n"/>
      <c r="N8672" s="8" t="n"/>
      <c r="O8672" s="7" t="n"/>
      <c r="P8672" s="7" t="n"/>
      <c r="Q8672" s="8" t="n"/>
      <c r="R8672" s="9" t="n"/>
      <c r="S8672" s="8" t="n"/>
      <c r="T8672" s="8" t="n"/>
      <c r="U8672" s="8" t="n"/>
      <c r="V8672" s="11">
        <f>IF(OR(B8672="",C8672=""),"",CONCATENATE(B8672,".",C8672))</f>
        <v/>
      </c>
      <c r="W8672" s="6">
        <f>UPPER(TRIM(H8672))</f>
        <v/>
      </c>
      <c r="X8672" s="6">
        <f>UPPER(TRIM(I8672))</f>
        <v/>
      </c>
      <c r="Y8672" s="6">
        <f>IF(V8672&lt;&gt;"",IFERROR(INDEX(federal_program_name_lookup,MATCH(V8672,aln_lookup,0)),""),"")</f>
        <v/>
      </c>
    </row>
    <row r="8673">
      <c r="A8673" s="6">
        <f>IF(B8673&lt;&gt;"", "AWARD-"&amp;TEXT(ROW()-1,"0000"), "")</f>
        <v/>
      </c>
      <c r="B8673" s="7" t="n"/>
      <c r="C8673" s="7" t="n"/>
      <c r="D8673" s="7" t="n"/>
      <c r="E8673" s="8" t="n"/>
      <c r="F8673" s="9" t="n"/>
      <c r="G8673" s="8" t="n"/>
      <c r="H8673" s="8" t="n"/>
      <c r="I8673" s="8" t="n"/>
      <c r="J8673" s="10">
        <f>IF(A8673="",0,SUMIFS(amount_expended,cfda_key,V8673))</f>
        <v/>
      </c>
      <c r="K8673" s="10">
        <f>IF(G8673="OTHER CLUSTER NOT LISTED ABOVE",SUMIFS(amount_expended,uniform_other_cluster_name,X8673), IF(AND(OR(G8673="N/A",G8673=""),H8673=""),0,IF(G8673="STATE CLUSTER",SUMIFS(amount_expended,uniform_state_cluster_name,W8673),SUMIFS(amount_expended,cluster_name,G8673))))</f>
        <v/>
      </c>
      <c r="L8673" s="8" t="n"/>
      <c r="M8673" s="7" t="n"/>
      <c r="N8673" s="8" t="n"/>
      <c r="O8673" s="7" t="n"/>
      <c r="P8673" s="7" t="n"/>
      <c r="Q8673" s="8" t="n"/>
      <c r="R8673" s="9" t="n"/>
      <c r="S8673" s="8" t="n"/>
      <c r="T8673" s="8" t="n"/>
      <c r="U8673" s="8" t="n"/>
      <c r="V8673" s="11">
        <f>IF(OR(B8673="",C8673=""),"",CONCATENATE(B8673,".",C8673))</f>
        <v/>
      </c>
      <c r="W8673" s="6">
        <f>UPPER(TRIM(H8673))</f>
        <v/>
      </c>
      <c r="X8673" s="6">
        <f>UPPER(TRIM(I8673))</f>
        <v/>
      </c>
      <c r="Y8673" s="6">
        <f>IF(V8673&lt;&gt;"",IFERROR(INDEX(federal_program_name_lookup,MATCH(V8673,aln_lookup,0)),""),"")</f>
        <v/>
      </c>
    </row>
    <row r="8674">
      <c r="A8674" s="6">
        <f>IF(B8674&lt;&gt;"", "AWARD-"&amp;TEXT(ROW()-1,"0000"), "")</f>
        <v/>
      </c>
      <c r="B8674" s="7" t="n"/>
      <c r="C8674" s="7" t="n"/>
      <c r="D8674" s="7" t="n"/>
      <c r="E8674" s="8" t="n"/>
      <c r="F8674" s="9" t="n"/>
      <c r="G8674" s="8" t="n"/>
      <c r="H8674" s="8" t="n"/>
      <c r="I8674" s="8" t="n"/>
      <c r="J8674" s="10">
        <f>IF(A8674="",0,SUMIFS(amount_expended,cfda_key,V8674))</f>
        <v/>
      </c>
      <c r="K8674" s="10">
        <f>IF(G8674="OTHER CLUSTER NOT LISTED ABOVE",SUMIFS(amount_expended,uniform_other_cluster_name,X8674), IF(AND(OR(G8674="N/A",G8674=""),H8674=""),0,IF(G8674="STATE CLUSTER",SUMIFS(amount_expended,uniform_state_cluster_name,W8674),SUMIFS(amount_expended,cluster_name,G8674))))</f>
        <v/>
      </c>
      <c r="L8674" s="8" t="n"/>
      <c r="M8674" s="7" t="n"/>
      <c r="N8674" s="8" t="n"/>
      <c r="O8674" s="7" t="n"/>
      <c r="P8674" s="7" t="n"/>
      <c r="Q8674" s="8" t="n"/>
      <c r="R8674" s="9" t="n"/>
      <c r="S8674" s="8" t="n"/>
      <c r="T8674" s="8" t="n"/>
      <c r="U8674" s="8" t="n"/>
      <c r="V8674" s="11">
        <f>IF(OR(B8674="",C8674=""),"",CONCATENATE(B8674,".",C8674))</f>
        <v/>
      </c>
      <c r="W8674" s="6">
        <f>UPPER(TRIM(H8674))</f>
        <v/>
      </c>
      <c r="X8674" s="6">
        <f>UPPER(TRIM(I8674))</f>
        <v/>
      </c>
      <c r="Y8674" s="6">
        <f>IF(V8674&lt;&gt;"",IFERROR(INDEX(federal_program_name_lookup,MATCH(V8674,aln_lookup,0)),""),"")</f>
        <v/>
      </c>
    </row>
    <row r="8675">
      <c r="A8675" s="6">
        <f>IF(B8675&lt;&gt;"", "AWARD-"&amp;TEXT(ROW()-1,"0000"), "")</f>
        <v/>
      </c>
      <c r="B8675" s="7" t="n"/>
      <c r="C8675" s="7" t="n"/>
      <c r="D8675" s="7" t="n"/>
      <c r="E8675" s="8" t="n"/>
      <c r="F8675" s="9" t="n"/>
      <c r="G8675" s="8" t="n"/>
      <c r="H8675" s="8" t="n"/>
      <c r="I8675" s="8" t="n"/>
      <c r="J8675" s="10">
        <f>IF(A8675="",0,SUMIFS(amount_expended,cfda_key,V8675))</f>
        <v/>
      </c>
      <c r="K8675" s="10">
        <f>IF(G8675="OTHER CLUSTER NOT LISTED ABOVE",SUMIFS(amount_expended,uniform_other_cluster_name,X8675), IF(AND(OR(G8675="N/A",G8675=""),H8675=""),0,IF(G8675="STATE CLUSTER",SUMIFS(amount_expended,uniform_state_cluster_name,W8675),SUMIFS(amount_expended,cluster_name,G8675))))</f>
        <v/>
      </c>
      <c r="L8675" s="8" t="n"/>
      <c r="M8675" s="7" t="n"/>
      <c r="N8675" s="8" t="n"/>
      <c r="O8675" s="7" t="n"/>
      <c r="P8675" s="7" t="n"/>
      <c r="Q8675" s="8" t="n"/>
      <c r="R8675" s="9" t="n"/>
      <c r="S8675" s="8" t="n"/>
      <c r="T8675" s="8" t="n"/>
      <c r="U8675" s="8" t="n"/>
      <c r="V8675" s="11">
        <f>IF(OR(B8675="",C8675=""),"",CONCATENATE(B8675,".",C8675))</f>
        <v/>
      </c>
      <c r="W8675" s="6">
        <f>UPPER(TRIM(H8675))</f>
        <v/>
      </c>
      <c r="X8675" s="6">
        <f>UPPER(TRIM(I8675))</f>
        <v/>
      </c>
      <c r="Y8675" s="6">
        <f>IF(V8675&lt;&gt;"",IFERROR(INDEX(federal_program_name_lookup,MATCH(V8675,aln_lookup,0)),""),"")</f>
        <v/>
      </c>
    </row>
    <row r="8676">
      <c r="A8676" s="6">
        <f>IF(B8676&lt;&gt;"", "AWARD-"&amp;TEXT(ROW()-1,"0000"), "")</f>
        <v/>
      </c>
      <c r="B8676" s="7" t="n"/>
      <c r="C8676" s="7" t="n"/>
      <c r="D8676" s="7" t="n"/>
      <c r="E8676" s="8" t="n"/>
      <c r="F8676" s="9" t="n"/>
      <c r="G8676" s="8" t="n"/>
      <c r="H8676" s="8" t="n"/>
      <c r="I8676" s="8" t="n"/>
      <c r="J8676" s="10">
        <f>IF(A8676="",0,SUMIFS(amount_expended,cfda_key,V8676))</f>
        <v/>
      </c>
      <c r="K8676" s="10">
        <f>IF(G8676="OTHER CLUSTER NOT LISTED ABOVE",SUMIFS(amount_expended,uniform_other_cluster_name,X8676), IF(AND(OR(G8676="N/A",G8676=""),H8676=""),0,IF(G8676="STATE CLUSTER",SUMIFS(amount_expended,uniform_state_cluster_name,W8676),SUMIFS(amount_expended,cluster_name,G8676))))</f>
        <v/>
      </c>
      <c r="L8676" s="8" t="n"/>
      <c r="M8676" s="7" t="n"/>
      <c r="N8676" s="8" t="n"/>
      <c r="O8676" s="7" t="n"/>
      <c r="P8676" s="7" t="n"/>
      <c r="Q8676" s="8" t="n"/>
      <c r="R8676" s="9" t="n"/>
      <c r="S8676" s="8" t="n"/>
      <c r="T8676" s="8" t="n"/>
      <c r="U8676" s="8" t="n"/>
      <c r="V8676" s="11">
        <f>IF(OR(B8676="",C8676=""),"",CONCATENATE(B8676,".",C8676))</f>
        <v/>
      </c>
      <c r="W8676" s="6">
        <f>UPPER(TRIM(H8676))</f>
        <v/>
      </c>
      <c r="X8676" s="6">
        <f>UPPER(TRIM(I8676))</f>
        <v/>
      </c>
      <c r="Y8676" s="6">
        <f>IF(V8676&lt;&gt;"",IFERROR(INDEX(federal_program_name_lookup,MATCH(V8676,aln_lookup,0)),""),"")</f>
        <v/>
      </c>
    </row>
    <row r="8677">
      <c r="A8677" s="6">
        <f>IF(B8677&lt;&gt;"", "AWARD-"&amp;TEXT(ROW()-1,"0000"), "")</f>
        <v/>
      </c>
      <c r="B8677" s="7" t="n"/>
      <c r="C8677" s="7" t="n"/>
      <c r="D8677" s="7" t="n"/>
      <c r="E8677" s="8" t="n"/>
      <c r="F8677" s="9" t="n"/>
      <c r="G8677" s="8" t="n"/>
      <c r="H8677" s="8" t="n"/>
      <c r="I8677" s="8" t="n"/>
      <c r="J8677" s="10">
        <f>IF(A8677="",0,SUMIFS(amount_expended,cfda_key,V8677))</f>
        <v/>
      </c>
      <c r="K8677" s="10">
        <f>IF(G8677="OTHER CLUSTER NOT LISTED ABOVE",SUMIFS(amount_expended,uniform_other_cluster_name,X8677), IF(AND(OR(G8677="N/A",G8677=""),H8677=""),0,IF(G8677="STATE CLUSTER",SUMIFS(amount_expended,uniform_state_cluster_name,W8677),SUMIFS(amount_expended,cluster_name,G8677))))</f>
        <v/>
      </c>
      <c r="L8677" s="8" t="n"/>
      <c r="M8677" s="7" t="n"/>
      <c r="N8677" s="8" t="n"/>
      <c r="O8677" s="7" t="n"/>
      <c r="P8677" s="7" t="n"/>
      <c r="Q8677" s="8" t="n"/>
      <c r="R8677" s="9" t="n"/>
      <c r="S8677" s="8" t="n"/>
      <c r="T8677" s="8" t="n"/>
      <c r="U8677" s="8" t="n"/>
      <c r="V8677" s="11">
        <f>IF(OR(B8677="",C8677=""),"",CONCATENATE(B8677,".",C8677))</f>
        <v/>
      </c>
      <c r="W8677" s="6">
        <f>UPPER(TRIM(H8677))</f>
        <v/>
      </c>
      <c r="X8677" s="6">
        <f>UPPER(TRIM(I8677))</f>
        <v/>
      </c>
      <c r="Y8677" s="6">
        <f>IF(V8677&lt;&gt;"",IFERROR(INDEX(federal_program_name_lookup,MATCH(V8677,aln_lookup,0)),""),"")</f>
        <v/>
      </c>
    </row>
    <row r="8678">
      <c r="A8678" s="6">
        <f>IF(B8678&lt;&gt;"", "AWARD-"&amp;TEXT(ROW()-1,"0000"), "")</f>
        <v/>
      </c>
      <c r="B8678" s="7" t="n"/>
      <c r="C8678" s="7" t="n"/>
      <c r="D8678" s="7" t="n"/>
      <c r="E8678" s="8" t="n"/>
      <c r="F8678" s="9" t="n"/>
      <c r="G8678" s="8" t="n"/>
      <c r="H8678" s="8" t="n"/>
      <c r="I8678" s="8" t="n"/>
      <c r="J8678" s="10">
        <f>IF(A8678="",0,SUMIFS(amount_expended,cfda_key,V8678))</f>
        <v/>
      </c>
      <c r="K8678" s="10">
        <f>IF(G8678="OTHER CLUSTER NOT LISTED ABOVE",SUMIFS(amount_expended,uniform_other_cluster_name,X8678), IF(AND(OR(G8678="N/A",G8678=""),H8678=""),0,IF(G8678="STATE CLUSTER",SUMIFS(amount_expended,uniform_state_cluster_name,W8678),SUMIFS(amount_expended,cluster_name,G8678))))</f>
        <v/>
      </c>
      <c r="L8678" s="8" t="n"/>
      <c r="M8678" s="7" t="n"/>
      <c r="N8678" s="8" t="n"/>
      <c r="O8678" s="7" t="n"/>
      <c r="P8678" s="7" t="n"/>
      <c r="Q8678" s="8" t="n"/>
      <c r="R8678" s="9" t="n"/>
      <c r="S8678" s="8" t="n"/>
      <c r="T8678" s="8" t="n"/>
      <c r="U8678" s="8" t="n"/>
      <c r="V8678" s="11">
        <f>IF(OR(B8678="",C8678=""),"",CONCATENATE(B8678,".",C8678))</f>
        <v/>
      </c>
      <c r="W8678" s="6">
        <f>UPPER(TRIM(H8678))</f>
        <v/>
      </c>
      <c r="X8678" s="6">
        <f>UPPER(TRIM(I8678))</f>
        <v/>
      </c>
      <c r="Y8678" s="6">
        <f>IF(V8678&lt;&gt;"",IFERROR(INDEX(federal_program_name_lookup,MATCH(V8678,aln_lookup,0)),""),"")</f>
        <v/>
      </c>
    </row>
    <row r="8679">
      <c r="A8679" s="6">
        <f>IF(B8679&lt;&gt;"", "AWARD-"&amp;TEXT(ROW()-1,"0000"), "")</f>
        <v/>
      </c>
      <c r="B8679" s="7" t="n"/>
      <c r="C8679" s="7" t="n"/>
      <c r="D8679" s="7" t="n"/>
      <c r="E8679" s="8" t="n"/>
      <c r="F8679" s="9" t="n"/>
      <c r="G8679" s="8" t="n"/>
      <c r="H8679" s="8" t="n"/>
      <c r="I8679" s="8" t="n"/>
      <c r="J8679" s="10">
        <f>IF(A8679="",0,SUMIFS(amount_expended,cfda_key,V8679))</f>
        <v/>
      </c>
      <c r="K8679" s="10">
        <f>IF(G8679="OTHER CLUSTER NOT LISTED ABOVE",SUMIFS(amount_expended,uniform_other_cluster_name,X8679), IF(AND(OR(G8679="N/A",G8679=""),H8679=""),0,IF(G8679="STATE CLUSTER",SUMIFS(amount_expended,uniform_state_cluster_name,W8679),SUMIFS(amount_expended,cluster_name,G8679))))</f>
        <v/>
      </c>
      <c r="L8679" s="8" t="n"/>
      <c r="M8679" s="7" t="n"/>
      <c r="N8679" s="8" t="n"/>
      <c r="O8679" s="7" t="n"/>
      <c r="P8679" s="7" t="n"/>
      <c r="Q8679" s="8" t="n"/>
      <c r="R8679" s="9" t="n"/>
      <c r="S8679" s="8" t="n"/>
      <c r="T8679" s="8" t="n"/>
      <c r="U8679" s="8" t="n"/>
      <c r="V8679" s="11">
        <f>IF(OR(B8679="",C8679=""),"",CONCATENATE(B8679,".",C8679))</f>
        <v/>
      </c>
      <c r="W8679" s="6">
        <f>UPPER(TRIM(H8679))</f>
        <v/>
      </c>
      <c r="X8679" s="6">
        <f>UPPER(TRIM(I8679))</f>
        <v/>
      </c>
      <c r="Y8679" s="6">
        <f>IF(V8679&lt;&gt;"",IFERROR(INDEX(federal_program_name_lookup,MATCH(V8679,aln_lookup,0)),""),"")</f>
        <v/>
      </c>
    </row>
    <row r="8680">
      <c r="A8680" s="6">
        <f>IF(B8680&lt;&gt;"", "AWARD-"&amp;TEXT(ROW()-1,"0000"), "")</f>
        <v/>
      </c>
      <c r="B8680" s="7" t="n"/>
      <c r="C8680" s="7" t="n"/>
      <c r="D8680" s="7" t="n"/>
      <c r="E8680" s="8" t="n"/>
      <c r="F8680" s="9" t="n"/>
      <c r="G8680" s="8" t="n"/>
      <c r="H8680" s="8" t="n"/>
      <c r="I8680" s="8" t="n"/>
      <c r="J8680" s="10">
        <f>IF(A8680="",0,SUMIFS(amount_expended,cfda_key,V8680))</f>
        <v/>
      </c>
      <c r="K8680" s="10">
        <f>IF(G8680="OTHER CLUSTER NOT LISTED ABOVE",SUMIFS(amount_expended,uniform_other_cluster_name,X8680), IF(AND(OR(G8680="N/A",G8680=""),H8680=""),0,IF(G8680="STATE CLUSTER",SUMIFS(amount_expended,uniform_state_cluster_name,W8680),SUMIFS(amount_expended,cluster_name,G8680))))</f>
        <v/>
      </c>
      <c r="L8680" s="8" t="n"/>
      <c r="M8680" s="7" t="n"/>
      <c r="N8680" s="8" t="n"/>
      <c r="O8680" s="7" t="n"/>
      <c r="P8680" s="7" t="n"/>
      <c r="Q8680" s="8" t="n"/>
      <c r="R8680" s="9" t="n"/>
      <c r="S8680" s="8" t="n"/>
      <c r="T8680" s="8" t="n"/>
      <c r="U8680" s="8" t="n"/>
      <c r="V8680" s="11">
        <f>IF(OR(B8680="",C8680=""),"",CONCATENATE(B8680,".",C8680))</f>
        <v/>
      </c>
      <c r="W8680" s="6">
        <f>UPPER(TRIM(H8680))</f>
        <v/>
      </c>
      <c r="X8680" s="6">
        <f>UPPER(TRIM(I8680))</f>
        <v/>
      </c>
      <c r="Y8680" s="6">
        <f>IF(V8680&lt;&gt;"",IFERROR(INDEX(federal_program_name_lookup,MATCH(V8680,aln_lookup,0)),""),"")</f>
        <v/>
      </c>
    </row>
    <row r="8681">
      <c r="A8681" s="6">
        <f>IF(B8681&lt;&gt;"", "AWARD-"&amp;TEXT(ROW()-1,"0000"), "")</f>
        <v/>
      </c>
      <c r="B8681" s="7" t="n"/>
      <c r="C8681" s="7" t="n"/>
      <c r="D8681" s="7" t="n"/>
      <c r="E8681" s="8" t="n"/>
      <c r="F8681" s="9" t="n"/>
      <c r="G8681" s="8" t="n"/>
      <c r="H8681" s="8" t="n"/>
      <c r="I8681" s="8" t="n"/>
      <c r="J8681" s="10">
        <f>IF(A8681="",0,SUMIFS(amount_expended,cfda_key,V8681))</f>
        <v/>
      </c>
      <c r="K8681" s="10">
        <f>IF(G8681="OTHER CLUSTER NOT LISTED ABOVE",SUMIFS(amount_expended,uniform_other_cluster_name,X8681), IF(AND(OR(G8681="N/A",G8681=""),H8681=""),0,IF(G8681="STATE CLUSTER",SUMIFS(amount_expended,uniform_state_cluster_name,W8681),SUMIFS(amount_expended,cluster_name,G8681))))</f>
        <v/>
      </c>
      <c r="L8681" s="8" t="n"/>
      <c r="M8681" s="7" t="n"/>
      <c r="N8681" s="8" t="n"/>
      <c r="O8681" s="7" t="n"/>
      <c r="P8681" s="7" t="n"/>
      <c r="Q8681" s="8" t="n"/>
      <c r="R8681" s="9" t="n"/>
      <c r="S8681" s="8" t="n"/>
      <c r="T8681" s="8" t="n"/>
      <c r="U8681" s="8" t="n"/>
      <c r="V8681" s="11">
        <f>IF(OR(B8681="",C8681=""),"",CONCATENATE(B8681,".",C8681))</f>
        <v/>
      </c>
      <c r="W8681" s="6">
        <f>UPPER(TRIM(H8681))</f>
        <v/>
      </c>
      <c r="X8681" s="6">
        <f>UPPER(TRIM(I8681))</f>
        <v/>
      </c>
      <c r="Y8681" s="6">
        <f>IF(V8681&lt;&gt;"",IFERROR(INDEX(federal_program_name_lookup,MATCH(V8681,aln_lookup,0)),""),"")</f>
        <v/>
      </c>
    </row>
    <row r="8682">
      <c r="A8682" s="6">
        <f>IF(B8682&lt;&gt;"", "AWARD-"&amp;TEXT(ROW()-1,"0000"), "")</f>
        <v/>
      </c>
      <c r="B8682" s="7" t="n"/>
      <c r="C8682" s="7" t="n"/>
      <c r="D8682" s="7" t="n"/>
      <c r="E8682" s="8" t="n"/>
      <c r="F8682" s="9" t="n"/>
      <c r="G8682" s="8" t="n"/>
      <c r="H8682" s="8" t="n"/>
      <c r="I8682" s="8" t="n"/>
      <c r="J8682" s="10">
        <f>IF(A8682="",0,SUMIFS(amount_expended,cfda_key,V8682))</f>
        <v/>
      </c>
      <c r="K8682" s="10">
        <f>IF(G8682="OTHER CLUSTER NOT LISTED ABOVE",SUMIFS(amount_expended,uniform_other_cluster_name,X8682), IF(AND(OR(G8682="N/A",G8682=""),H8682=""),0,IF(G8682="STATE CLUSTER",SUMIFS(amount_expended,uniform_state_cluster_name,W8682),SUMIFS(amount_expended,cluster_name,G8682))))</f>
        <v/>
      </c>
      <c r="L8682" s="8" t="n"/>
      <c r="M8682" s="7" t="n"/>
      <c r="N8682" s="8" t="n"/>
      <c r="O8682" s="7" t="n"/>
      <c r="P8682" s="7" t="n"/>
      <c r="Q8682" s="8" t="n"/>
      <c r="R8682" s="9" t="n"/>
      <c r="S8682" s="8" t="n"/>
      <c r="T8682" s="8" t="n"/>
      <c r="U8682" s="8" t="n"/>
      <c r="V8682" s="11">
        <f>IF(OR(B8682="",C8682=""),"",CONCATENATE(B8682,".",C8682))</f>
        <v/>
      </c>
      <c r="W8682" s="6">
        <f>UPPER(TRIM(H8682))</f>
        <v/>
      </c>
      <c r="X8682" s="6">
        <f>UPPER(TRIM(I8682))</f>
        <v/>
      </c>
      <c r="Y8682" s="6">
        <f>IF(V8682&lt;&gt;"",IFERROR(INDEX(federal_program_name_lookup,MATCH(V8682,aln_lookup,0)),""),"")</f>
        <v/>
      </c>
    </row>
    <row r="8683">
      <c r="A8683" s="6">
        <f>IF(B8683&lt;&gt;"", "AWARD-"&amp;TEXT(ROW()-1,"0000"), "")</f>
        <v/>
      </c>
      <c r="B8683" s="7" t="n"/>
      <c r="C8683" s="7" t="n"/>
      <c r="D8683" s="7" t="n"/>
      <c r="E8683" s="8" t="n"/>
      <c r="F8683" s="9" t="n"/>
      <c r="G8683" s="8" t="n"/>
      <c r="H8683" s="8" t="n"/>
      <c r="I8683" s="8" t="n"/>
      <c r="J8683" s="10">
        <f>IF(A8683="",0,SUMIFS(amount_expended,cfda_key,V8683))</f>
        <v/>
      </c>
      <c r="K8683" s="10">
        <f>IF(G8683="OTHER CLUSTER NOT LISTED ABOVE",SUMIFS(amount_expended,uniform_other_cluster_name,X8683), IF(AND(OR(G8683="N/A",G8683=""),H8683=""),0,IF(G8683="STATE CLUSTER",SUMIFS(amount_expended,uniform_state_cluster_name,W8683),SUMIFS(amount_expended,cluster_name,G8683))))</f>
        <v/>
      </c>
      <c r="L8683" s="8" t="n"/>
      <c r="M8683" s="7" t="n"/>
      <c r="N8683" s="8" t="n"/>
      <c r="O8683" s="7" t="n"/>
      <c r="P8683" s="7" t="n"/>
      <c r="Q8683" s="8" t="n"/>
      <c r="R8683" s="9" t="n"/>
      <c r="S8683" s="8" t="n"/>
      <c r="T8683" s="8" t="n"/>
      <c r="U8683" s="8" t="n"/>
      <c r="V8683" s="11">
        <f>IF(OR(B8683="",C8683=""),"",CONCATENATE(B8683,".",C8683))</f>
        <v/>
      </c>
      <c r="W8683" s="6">
        <f>UPPER(TRIM(H8683))</f>
        <v/>
      </c>
      <c r="X8683" s="6">
        <f>UPPER(TRIM(I8683))</f>
        <v/>
      </c>
      <c r="Y8683" s="6">
        <f>IF(V8683&lt;&gt;"",IFERROR(INDEX(federal_program_name_lookup,MATCH(V8683,aln_lookup,0)),""),"")</f>
        <v/>
      </c>
    </row>
    <row r="8684">
      <c r="A8684" s="6">
        <f>IF(B8684&lt;&gt;"", "AWARD-"&amp;TEXT(ROW()-1,"0000"), "")</f>
        <v/>
      </c>
      <c r="B8684" s="7" t="n"/>
      <c r="C8684" s="7" t="n"/>
      <c r="D8684" s="7" t="n"/>
      <c r="E8684" s="8" t="n"/>
      <c r="F8684" s="9" t="n"/>
      <c r="G8684" s="8" t="n"/>
      <c r="H8684" s="8" t="n"/>
      <c r="I8684" s="8" t="n"/>
      <c r="J8684" s="10">
        <f>IF(A8684="",0,SUMIFS(amount_expended,cfda_key,V8684))</f>
        <v/>
      </c>
      <c r="K8684" s="10">
        <f>IF(G8684="OTHER CLUSTER NOT LISTED ABOVE",SUMIFS(amount_expended,uniform_other_cluster_name,X8684), IF(AND(OR(G8684="N/A",G8684=""),H8684=""),0,IF(G8684="STATE CLUSTER",SUMIFS(amount_expended,uniform_state_cluster_name,W8684),SUMIFS(amount_expended,cluster_name,G8684))))</f>
        <v/>
      </c>
      <c r="L8684" s="8" t="n"/>
      <c r="M8684" s="7" t="n"/>
      <c r="N8684" s="8" t="n"/>
      <c r="O8684" s="7" t="n"/>
      <c r="P8684" s="7" t="n"/>
      <c r="Q8684" s="8" t="n"/>
      <c r="R8684" s="9" t="n"/>
      <c r="S8684" s="8" t="n"/>
      <c r="T8684" s="8" t="n"/>
      <c r="U8684" s="8" t="n"/>
      <c r="V8684" s="11">
        <f>IF(OR(B8684="",C8684=""),"",CONCATENATE(B8684,".",C8684))</f>
        <v/>
      </c>
      <c r="W8684" s="6">
        <f>UPPER(TRIM(H8684))</f>
        <v/>
      </c>
      <c r="X8684" s="6">
        <f>UPPER(TRIM(I8684))</f>
        <v/>
      </c>
      <c r="Y8684" s="6">
        <f>IF(V8684&lt;&gt;"",IFERROR(INDEX(federal_program_name_lookup,MATCH(V8684,aln_lookup,0)),""),"")</f>
        <v/>
      </c>
    </row>
    <row r="8685">
      <c r="A8685" s="6">
        <f>IF(B8685&lt;&gt;"", "AWARD-"&amp;TEXT(ROW()-1,"0000"), "")</f>
        <v/>
      </c>
      <c r="B8685" s="7" t="n"/>
      <c r="C8685" s="7" t="n"/>
      <c r="D8685" s="7" t="n"/>
      <c r="E8685" s="8" t="n"/>
      <c r="F8685" s="9" t="n"/>
      <c r="G8685" s="8" t="n"/>
      <c r="H8685" s="8" t="n"/>
      <c r="I8685" s="8" t="n"/>
      <c r="J8685" s="10">
        <f>IF(A8685="",0,SUMIFS(amount_expended,cfda_key,V8685))</f>
        <v/>
      </c>
      <c r="K8685" s="10">
        <f>IF(G8685="OTHER CLUSTER NOT LISTED ABOVE",SUMIFS(amount_expended,uniform_other_cluster_name,X8685), IF(AND(OR(G8685="N/A",G8685=""),H8685=""),0,IF(G8685="STATE CLUSTER",SUMIFS(amount_expended,uniform_state_cluster_name,W8685),SUMIFS(amount_expended,cluster_name,G8685))))</f>
        <v/>
      </c>
      <c r="L8685" s="8" t="n"/>
      <c r="M8685" s="7" t="n"/>
      <c r="N8685" s="8" t="n"/>
      <c r="O8685" s="7" t="n"/>
      <c r="P8685" s="7" t="n"/>
      <c r="Q8685" s="8" t="n"/>
      <c r="R8685" s="9" t="n"/>
      <c r="S8685" s="8" t="n"/>
      <c r="T8685" s="8" t="n"/>
      <c r="U8685" s="8" t="n"/>
      <c r="V8685" s="11">
        <f>IF(OR(B8685="",C8685=""),"",CONCATENATE(B8685,".",C8685))</f>
        <v/>
      </c>
      <c r="W8685" s="6">
        <f>UPPER(TRIM(H8685))</f>
        <v/>
      </c>
      <c r="X8685" s="6">
        <f>UPPER(TRIM(I8685))</f>
        <v/>
      </c>
      <c r="Y8685" s="6">
        <f>IF(V8685&lt;&gt;"",IFERROR(INDEX(federal_program_name_lookup,MATCH(V8685,aln_lookup,0)),""),"")</f>
        <v/>
      </c>
    </row>
    <row r="8686">
      <c r="A8686" s="6">
        <f>IF(B8686&lt;&gt;"", "AWARD-"&amp;TEXT(ROW()-1,"0000"), "")</f>
        <v/>
      </c>
      <c r="B8686" s="7" t="n"/>
      <c r="C8686" s="7" t="n"/>
      <c r="D8686" s="7" t="n"/>
      <c r="E8686" s="8" t="n"/>
      <c r="F8686" s="9" t="n"/>
      <c r="G8686" s="8" t="n"/>
      <c r="H8686" s="8" t="n"/>
      <c r="I8686" s="8" t="n"/>
      <c r="J8686" s="10">
        <f>IF(A8686="",0,SUMIFS(amount_expended,cfda_key,V8686))</f>
        <v/>
      </c>
      <c r="K8686" s="10">
        <f>IF(G8686="OTHER CLUSTER NOT LISTED ABOVE",SUMIFS(amount_expended,uniform_other_cluster_name,X8686), IF(AND(OR(G8686="N/A",G8686=""),H8686=""),0,IF(G8686="STATE CLUSTER",SUMIFS(amount_expended,uniform_state_cluster_name,W8686),SUMIFS(amount_expended,cluster_name,G8686))))</f>
        <v/>
      </c>
      <c r="L8686" s="8" t="n"/>
      <c r="M8686" s="7" t="n"/>
      <c r="N8686" s="8" t="n"/>
      <c r="O8686" s="7" t="n"/>
      <c r="P8686" s="7" t="n"/>
      <c r="Q8686" s="8" t="n"/>
      <c r="R8686" s="9" t="n"/>
      <c r="S8686" s="8" t="n"/>
      <c r="T8686" s="8" t="n"/>
      <c r="U8686" s="8" t="n"/>
      <c r="V8686" s="11">
        <f>IF(OR(B8686="",C8686=""),"",CONCATENATE(B8686,".",C8686))</f>
        <v/>
      </c>
      <c r="W8686" s="6">
        <f>UPPER(TRIM(H8686))</f>
        <v/>
      </c>
      <c r="X8686" s="6">
        <f>UPPER(TRIM(I8686))</f>
        <v/>
      </c>
      <c r="Y8686" s="6">
        <f>IF(V8686&lt;&gt;"",IFERROR(INDEX(federal_program_name_lookup,MATCH(V8686,aln_lookup,0)),""),"")</f>
        <v/>
      </c>
    </row>
    <row r="8687">
      <c r="A8687" s="6">
        <f>IF(B8687&lt;&gt;"", "AWARD-"&amp;TEXT(ROW()-1,"0000"), "")</f>
        <v/>
      </c>
      <c r="B8687" s="7" t="n"/>
      <c r="C8687" s="7" t="n"/>
      <c r="D8687" s="7" t="n"/>
      <c r="E8687" s="8" t="n"/>
      <c r="F8687" s="9" t="n"/>
      <c r="G8687" s="8" t="n"/>
      <c r="H8687" s="8" t="n"/>
      <c r="I8687" s="8" t="n"/>
      <c r="J8687" s="10">
        <f>IF(A8687="",0,SUMIFS(amount_expended,cfda_key,V8687))</f>
        <v/>
      </c>
      <c r="K8687" s="10">
        <f>IF(G8687="OTHER CLUSTER NOT LISTED ABOVE",SUMIFS(amount_expended,uniform_other_cluster_name,X8687), IF(AND(OR(G8687="N/A",G8687=""),H8687=""),0,IF(G8687="STATE CLUSTER",SUMIFS(amount_expended,uniform_state_cluster_name,W8687),SUMIFS(amount_expended,cluster_name,G8687))))</f>
        <v/>
      </c>
      <c r="L8687" s="8" t="n"/>
      <c r="M8687" s="7" t="n"/>
      <c r="N8687" s="8" t="n"/>
      <c r="O8687" s="7" t="n"/>
      <c r="P8687" s="7" t="n"/>
      <c r="Q8687" s="8" t="n"/>
      <c r="R8687" s="9" t="n"/>
      <c r="S8687" s="8" t="n"/>
      <c r="T8687" s="8" t="n"/>
      <c r="U8687" s="8" t="n"/>
      <c r="V8687" s="11">
        <f>IF(OR(B8687="",C8687=""),"",CONCATENATE(B8687,".",C8687))</f>
        <v/>
      </c>
      <c r="W8687" s="6">
        <f>UPPER(TRIM(H8687))</f>
        <v/>
      </c>
      <c r="X8687" s="6">
        <f>UPPER(TRIM(I8687))</f>
        <v/>
      </c>
      <c r="Y8687" s="6">
        <f>IF(V8687&lt;&gt;"",IFERROR(INDEX(federal_program_name_lookup,MATCH(V8687,aln_lookup,0)),""),"")</f>
        <v/>
      </c>
    </row>
    <row r="8688">
      <c r="A8688" s="6">
        <f>IF(B8688&lt;&gt;"", "AWARD-"&amp;TEXT(ROW()-1,"0000"), "")</f>
        <v/>
      </c>
      <c r="B8688" s="7" t="n"/>
      <c r="C8688" s="7" t="n"/>
      <c r="D8688" s="7" t="n"/>
      <c r="E8688" s="8" t="n"/>
      <c r="F8688" s="9" t="n"/>
      <c r="G8688" s="8" t="n"/>
      <c r="H8688" s="8" t="n"/>
      <c r="I8688" s="8" t="n"/>
      <c r="J8688" s="10">
        <f>IF(A8688="",0,SUMIFS(amount_expended,cfda_key,V8688))</f>
        <v/>
      </c>
      <c r="K8688" s="10">
        <f>IF(G8688="OTHER CLUSTER NOT LISTED ABOVE",SUMIFS(amount_expended,uniform_other_cluster_name,X8688), IF(AND(OR(G8688="N/A",G8688=""),H8688=""),0,IF(G8688="STATE CLUSTER",SUMIFS(amount_expended,uniform_state_cluster_name,W8688),SUMIFS(amount_expended,cluster_name,G8688))))</f>
        <v/>
      </c>
      <c r="L8688" s="8" t="n"/>
      <c r="M8688" s="7" t="n"/>
      <c r="N8688" s="8" t="n"/>
      <c r="O8688" s="7" t="n"/>
      <c r="P8688" s="7" t="n"/>
      <c r="Q8688" s="8" t="n"/>
      <c r="R8688" s="9" t="n"/>
      <c r="S8688" s="8" t="n"/>
      <c r="T8688" s="8" t="n"/>
      <c r="U8688" s="8" t="n"/>
      <c r="V8688" s="11">
        <f>IF(OR(B8688="",C8688=""),"",CONCATENATE(B8688,".",C8688))</f>
        <v/>
      </c>
      <c r="W8688" s="6">
        <f>UPPER(TRIM(H8688))</f>
        <v/>
      </c>
      <c r="X8688" s="6">
        <f>UPPER(TRIM(I8688))</f>
        <v/>
      </c>
      <c r="Y8688" s="6">
        <f>IF(V8688&lt;&gt;"",IFERROR(INDEX(federal_program_name_lookup,MATCH(V8688,aln_lookup,0)),""),"")</f>
        <v/>
      </c>
    </row>
    <row r="8689">
      <c r="A8689" s="6">
        <f>IF(B8689&lt;&gt;"", "AWARD-"&amp;TEXT(ROW()-1,"0000"), "")</f>
        <v/>
      </c>
      <c r="B8689" s="7" t="n"/>
      <c r="C8689" s="7" t="n"/>
      <c r="D8689" s="7" t="n"/>
      <c r="E8689" s="8" t="n"/>
      <c r="F8689" s="9" t="n"/>
      <c r="G8689" s="8" t="n"/>
      <c r="H8689" s="8" t="n"/>
      <c r="I8689" s="8" t="n"/>
      <c r="J8689" s="10">
        <f>IF(A8689="",0,SUMIFS(amount_expended,cfda_key,V8689))</f>
        <v/>
      </c>
      <c r="K8689" s="10">
        <f>IF(G8689="OTHER CLUSTER NOT LISTED ABOVE",SUMIFS(amount_expended,uniform_other_cluster_name,X8689), IF(AND(OR(G8689="N/A",G8689=""),H8689=""),0,IF(G8689="STATE CLUSTER",SUMIFS(amount_expended,uniform_state_cluster_name,W8689),SUMIFS(amount_expended,cluster_name,G8689))))</f>
        <v/>
      </c>
      <c r="L8689" s="8" t="n"/>
      <c r="M8689" s="7" t="n"/>
      <c r="N8689" s="8" t="n"/>
      <c r="O8689" s="7" t="n"/>
      <c r="P8689" s="7" t="n"/>
      <c r="Q8689" s="8" t="n"/>
      <c r="R8689" s="9" t="n"/>
      <c r="S8689" s="8" t="n"/>
      <c r="T8689" s="8" t="n"/>
      <c r="U8689" s="8" t="n"/>
      <c r="V8689" s="11">
        <f>IF(OR(B8689="",C8689=""),"",CONCATENATE(B8689,".",C8689))</f>
        <v/>
      </c>
      <c r="W8689" s="6">
        <f>UPPER(TRIM(H8689))</f>
        <v/>
      </c>
      <c r="X8689" s="6">
        <f>UPPER(TRIM(I8689))</f>
        <v/>
      </c>
      <c r="Y8689" s="6">
        <f>IF(V8689&lt;&gt;"",IFERROR(INDEX(federal_program_name_lookup,MATCH(V8689,aln_lookup,0)),""),"")</f>
        <v/>
      </c>
    </row>
    <row r="8690">
      <c r="A8690" s="6">
        <f>IF(B8690&lt;&gt;"", "AWARD-"&amp;TEXT(ROW()-1,"0000"), "")</f>
        <v/>
      </c>
      <c r="B8690" s="7" t="n"/>
      <c r="C8690" s="7" t="n"/>
      <c r="D8690" s="7" t="n"/>
      <c r="E8690" s="8" t="n"/>
      <c r="F8690" s="9" t="n"/>
      <c r="G8690" s="8" t="n"/>
      <c r="H8690" s="8" t="n"/>
      <c r="I8690" s="8" t="n"/>
      <c r="J8690" s="10">
        <f>IF(A8690="",0,SUMIFS(amount_expended,cfda_key,V8690))</f>
        <v/>
      </c>
      <c r="K8690" s="10">
        <f>IF(G8690="OTHER CLUSTER NOT LISTED ABOVE",SUMIFS(amount_expended,uniform_other_cluster_name,X8690), IF(AND(OR(G8690="N/A",G8690=""),H8690=""),0,IF(G8690="STATE CLUSTER",SUMIFS(amount_expended,uniform_state_cluster_name,W8690),SUMIFS(amount_expended,cluster_name,G8690))))</f>
        <v/>
      </c>
      <c r="L8690" s="8" t="n"/>
      <c r="M8690" s="7" t="n"/>
      <c r="N8690" s="8" t="n"/>
      <c r="O8690" s="7" t="n"/>
      <c r="P8690" s="7" t="n"/>
      <c r="Q8690" s="8" t="n"/>
      <c r="R8690" s="9" t="n"/>
      <c r="S8690" s="8" t="n"/>
      <c r="T8690" s="8" t="n"/>
      <c r="U8690" s="8" t="n"/>
      <c r="V8690" s="11">
        <f>IF(OR(B8690="",C8690=""),"",CONCATENATE(B8690,".",C8690))</f>
        <v/>
      </c>
      <c r="W8690" s="6">
        <f>UPPER(TRIM(H8690))</f>
        <v/>
      </c>
      <c r="X8690" s="6">
        <f>UPPER(TRIM(I8690))</f>
        <v/>
      </c>
      <c r="Y8690" s="6">
        <f>IF(V8690&lt;&gt;"",IFERROR(INDEX(federal_program_name_lookup,MATCH(V8690,aln_lookup,0)),""),"")</f>
        <v/>
      </c>
    </row>
    <row r="8691">
      <c r="A8691" s="6">
        <f>IF(B8691&lt;&gt;"", "AWARD-"&amp;TEXT(ROW()-1,"0000"), "")</f>
        <v/>
      </c>
      <c r="B8691" s="7" t="n"/>
      <c r="C8691" s="7" t="n"/>
      <c r="D8691" s="7" t="n"/>
      <c r="E8691" s="8" t="n"/>
      <c r="F8691" s="9" t="n"/>
      <c r="G8691" s="8" t="n"/>
      <c r="H8691" s="8" t="n"/>
      <c r="I8691" s="8" t="n"/>
      <c r="J8691" s="10">
        <f>IF(A8691="",0,SUMIFS(amount_expended,cfda_key,V8691))</f>
        <v/>
      </c>
      <c r="K8691" s="10">
        <f>IF(G8691="OTHER CLUSTER NOT LISTED ABOVE",SUMIFS(amount_expended,uniform_other_cluster_name,X8691), IF(AND(OR(G8691="N/A",G8691=""),H8691=""),0,IF(G8691="STATE CLUSTER",SUMIFS(amount_expended,uniform_state_cluster_name,W8691),SUMIFS(amount_expended,cluster_name,G8691))))</f>
        <v/>
      </c>
      <c r="L8691" s="8" t="n"/>
      <c r="M8691" s="7" t="n"/>
      <c r="N8691" s="8" t="n"/>
      <c r="O8691" s="7" t="n"/>
      <c r="P8691" s="7" t="n"/>
      <c r="Q8691" s="8" t="n"/>
      <c r="R8691" s="9" t="n"/>
      <c r="S8691" s="8" t="n"/>
      <c r="T8691" s="8" t="n"/>
      <c r="U8691" s="8" t="n"/>
      <c r="V8691" s="11">
        <f>IF(OR(B8691="",C8691=""),"",CONCATENATE(B8691,".",C8691))</f>
        <v/>
      </c>
      <c r="W8691" s="6">
        <f>UPPER(TRIM(H8691))</f>
        <v/>
      </c>
      <c r="X8691" s="6">
        <f>UPPER(TRIM(I8691))</f>
        <v/>
      </c>
      <c r="Y8691" s="6">
        <f>IF(V8691&lt;&gt;"",IFERROR(INDEX(federal_program_name_lookup,MATCH(V8691,aln_lookup,0)),""),"")</f>
        <v/>
      </c>
    </row>
    <row r="8692">
      <c r="A8692" s="6">
        <f>IF(B8692&lt;&gt;"", "AWARD-"&amp;TEXT(ROW()-1,"0000"), "")</f>
        <v/>
      </c>
      <c r="B8692" s="7" t="n"/>
      <c r="C8692" s="7" t="n"/>
      <c r="D8692" s="7" t="n"/>
      <c r="E8692" s="8" t="n"/>
      <c r="F8692" s="9" t="n"/>
      <c r="G8692" s="8" t="n"/>
      <c r="H8692" s="8" t="n"/>
      <c r="I8692" s="8" t="n"/>
      <c r="J8692" s="10">
        <f>IF(A8692="",0,SUMIFS(amount_expended,cfda_key,V8692))</f>
        <v/>
      </c>
      <c r="K8692" s="10">
        <f>IF(G8692="OTHER CLUSTER NOT LISTED ABOVE",SUMIFS(amount_expended,uniform_other_cluster_name,X8692), IF(AND(OR(G8692="N/A",G8692=""),H8692=""),0,IF(G8692="STATE CLUSTER",SUMIFS(amount_expended,uniform_state_cluster_name,W8692),SUMIFS(amount_expended,cluster_name,G8692))))</f>
        <v/>
      </c>
      <c r="L8692" s="8" t="n"/>
      <c r="M8692" s="7" t="n"/>
      <c r="N8692" s="8" t="n"/>
      <c r="O8692" s="7" t="n"/>
      <c r="P8692" s="7" t="n"/>
      <c r="Q8692" s="8" t="n"/>
      <c r="R8692" s="9" t="n"/>
      <c r="S8692" s="8" t="n"/>
      <c r="T8692" s="8" t="n"/>
      <c r="U8692" s="8" t="n"/>
      <c r="V8692" s="11">
        <f>IF(OR(B8692="",C8692=""),"",CONCATENATE(B8692,".",C8692))</f>
        <v/>
      </c>
      <c r="W8692" s="6">
        <f>UPPER(TRIM(H8692))</f>
        <v/>
      </c>
      <c r="X8692" s="6">
        <f>UPPER(TRIM(I8692))</f>
        <v/>
      </c>
      <c r="Y8692" s="6">
        <f>IF(V8692&lt;&gt;"",IFERROR(INDEX(federal_program_name_lookup,MATCH(V8692,aln_lookup,0)),""),"")</f>
        <v/>
      </c>
    </row>
    <row r="8693">
      <c r="A8693" s="6">
        <f>IF(B8693&lt;&gt;"", "AWARD-"&amp;TEXT(ROW()-1,"0000"), "")</f>
        <v/>
      </c>
      <c r="B8693" s="7" t="n"/>
      <c r="C8693" s="7" t="n"/>
      <c r="D8693" s="7" t="n"/>
      <c r="E8693" s="8" t="n"/>
      <c r="F8693" s="9" t="n"/>
      <c r="G8693" s="8" t="n"/>
      <c r="H8693" s="8" t="n"/>
      <c r="I8693" s="8" t="n"/>
      <c r="J8693" s="10">
        <f>IF(A8693="",0,SUMIFS(amount_expended,cfda_key,V8693))</f>
        <v/>
      </c>
      <c r="K8693" s="10">
        <f>IF(G8693="OTHER CLUSTER NOT LISTED ABOVE",SUMIFS(amount_expended,uniform_other_cluster_name,X8693), IF(AND(OR(G8693="N/A",G8693=""),H8693=""),0,IF(G8693="STATE CLUSTER",SUMIFS(amount_expended,uniform_state_cluster_name,W8693),SUMIFS(amount_expended,cluster_name,G8693))))</f>
        <v/>
      </c>
      <c r="L8693" s="8" t="n"/>
      <c r="M8693" s="7" t="n"/>
      <c r="N8693" s="8" t="n"/>
      <c r="O8693" s="7" t="n"/>
      <c r="P8693" s="7" t="n"/>
      <c r="Q8693" s="8" t="n"/>
      <c r="R8693" s="9" t="n"/>
      <c r="S8693" s="8" t="n"/>
      <c r="T8693" s="8" t="n"/>
      <c r="U8693" s="8" t="n"/>
      <c r="V8693" s="11">
        <f>IF(OR(B8693="",C8693=""),"",CONCATENATE(B8693,".",C8693))</f>
        <v/>
      </c>
      <c r="W8693" s="6">
        <f>UPPER(TRIM(H8693))</f>
        <v/>
      </c>
      <c r="X8693" s="6">
        <f>UPPER(TRIM(I8693))</f>
        <v/>
      </c>
      <c r="Y8693" s="6">
        <f>IF(V8693&lt;&gt;"",IFERROR(INDEX(federal_program_name_lookup,MATCH(V8693,aln_lookup,0)),""),"")</f>
        <v/>
      </c>
    </row>
    <row r="8694">
      <c r="A8694" s="6">
        <f>IF(B8694&lt;&gt;"", "AWARD-"&amp;TEXT(ROW()-1,"0000"), "")</f>
        <v/>
      </c>
      <c r="B8694" s="7" t="n"/>
      <c r="C8694" s="7" t="n"/>
      <c r="D8694" s="7" t="n"/>
      <c r="E8694" s="8" t="n"/>
      <c r="F8694" s="9" t="n"/>
      <c r="G8694" s="8" t="n"/>
      <c r="H8694" s="8" t="n"/>
      <c r="I8694" s="8" t="n"/>
      <c r="J8694" s="10">
        <f>IF(A8694="",0,SUMIFS(amount_expended,cfda_key,V8694))</f>
        <v/>
      </c>
      <c r="K8694" s="10">
        <f>IF(G8694="OTHER CLUSTER NOT LISTED ABOVE",SUMIFS(amount_expended,uniform_other_cluster_name,X8694), IF(AND(OR(G8694="N/A",G8694=""),H8694=""),0,IF(G8694="STATE CLUSTER",SUMIFS(amount_expended,uniform_state_cluster_name,W8694),SUMIFS(amount_expended,cluster_name,G8694))))</f>
        <v/>
      </c>
      <c r="L8694" s="8" t="n"/>
      <c r="M8694" s="7" t="n"/>
      <c r="N8694" s="8" t="n"/>
      <c r="O8694" s="7" t="n"/>
      <c r="P8694" s="7" t="n"/>
      <c r="Q8694" s="8" t="n"/>
      <c r="R8694" s="9" t="n"/>
      <c r="S8694" s="8" t="n"/>
      <c r="T8694" s="8" t="n"/>
      <c r="U8694" s="8" t="n"/>
      <c r="V8694" s="11">
        <f>IF(OR(B8694="",C8694=""),"",CONCATENATE(B8694,".",C8694))</f>
        <v/>
      </c>
      <c r="W8694" s="6">
        <f>UPPER(TRIM(H8694))</f>
        <v/>
      </c>
      <c r="X8694" s="6">
        <f>UPPER(TRIM(I8694))</f>
        <v/>
      </c>
      <c r="Y8694" s="6">
        <f>IF(V8694&lt;&gt;"",IFERROR(INDEX(federal_program_name_lookup,MATCH(V8694,aln_lookup,0)),""),"")</f>
        <v/>
      </c>
    </row>
    <row r="8695">
      <c r="A8695" s="6">
        <f>IF(B8695&lt;&gt;"", "AWARD-"&amp;TEXT(ROW()-1,"0000"), "")</f>
        <v/>
      </c>
      <c r="B8695" s="7" t="n"/>
      <c r="C8695" s="7" t="n"/>
      <c r="D8695" s="7" t="n"/>
      <c r="E8695" s="8" t="n"/>
      <c r="F8695" s="9" t="n"/>
      <c r="G8695" s="8" t="n"/>
      <c r="H8695" s="8" t="n"/>
      <c r="I8695" s="8" t="n"/>
      <c r="J8695" s="10">
        <f>IF(A8695="",0,SUMIFS(amount_expended,cfda_key,V8695))</f>
        <v/>
      </c>
      <c r="K8695" s="10">
        <f>IF(G8695="OTHER CLUSTER NOT LISTED ABOVE",SUMIFS(amount_expended,uniform_other_cluster_name,X8695), IF(AND(OR(G8695="N/A",G8695=""),H8695=""),0,IF(G8695="STATE CLUSTER",SUMIFS(amount_expended,uniform_state_cluster_name,W8695),SUMIFS(amount_expended,cluster_name,G8695))))</f>
        <v/>
      </c>
      <c r="L8695" s="8" t="n"/>
      <c r="M8695" s="7" t="n"/>
      <c r="N8695" s="8" t="n"/>
      <c r="O8695" s="7" t="n"/>
      <c r="P8695" s="7" t="n"/>
      <c r="Q8695" s="8" t="n"/>
      <c r="R8695" s="9" t="n"/>
      <c r="S8695" s="8" t="n"/>
      <c r="T8695" s="8" t="n"/>
      <c r="U8695" s="8" t="n"/>
      <c r="V8695" s="11">
        <f>IF(OR(B8695="",C8695=""),"",CONCATENATE(B8695,".",C8695))</f>
        <v/>
      </c>
      <c r="W8695" s="6">
        <f>UPPER(TRIM(H8695))</f>
        <v/>
      </c>
      <c r="X8695" s="6">
        <f>UPPER(TRIM(I8695))</f>
        <v/>
      </c>
      <c r="Y8695" s="6">
        <f>IF(V8695&lt;&gt;"",IFERROR(INDEX(federal_program_name_lookup,MATCH(V8695,aln_lookup,0)),""),"")</f>
        <v/>
      </c>
    </row>
    <row r="8696">
      <c r="A8696" s="6">
        <f>IF(B8696&lt;&gt;"", "AWARD-"&amp;TEXT(ROW()-1,"0000"), "")</f>
        <v/>
      </c>
      <c r="B8696" s="7" t="n"/>
      <c r="C8696" s="7" t="n"/>
      <c r="D8696" s="7" t="n"/>
      <c r="E8696" s="8" t="n"/>
      <c r="F8696" s="9" t="n"/>
      <c r="G8696" s="8" t="n"/>
      <c r="H8696" s="8" t="n"/>
      <c r="I8696" s="8" t="n"/>
      <c r="J8696" s="10">
        <f>IF(A8696="",0,SUMIFS(amount_expended,cfda_key,V8696))</f>
        <v/>
      </c>
      <c r="K8696" s="10">
        <f>IF(G8696="OTHER CLUSTER NOT LISTED ABOVE",SUMIFS(amount_expended,uniform_other_cluster_name,X8696), IF(AND(OR(G8696="N/A",G8696=""),H8696=""),0,IF(G8696="STATE CLUSTER",SUMIFS(amount_expended,uniform_state_cluster_name,W8696),SUMIFS(amount_expended,cluster_name,G8696))))</f>
        <v/>
      </c>
      <c r="L8696" s="8" t="n"/>
      <c r="M8696" s="7" t="n"/>
      <c r="N8696" s="8" t="n"/>
      <c r="O8696" s="7" t="n"/>
      <c r="P8696" s="7" t="n"/>
      <c r="Q8696" s="8" t="n"/>
      <c r="R8696" s="9" t="n"/>
      <c r="S8696" s="8" t="n"/>
      <c r="T8696" s="8" t="n"/>
      <c r="U8696" s="8" t="n"/>
      <c r="V8696" s="11">
        <f>IF(OR(B8696="",C8696=""),"",CONCATENATE(B8696,".",C8696))</f>
        <v/>
      </c>
      <c r="W8696" s="6">
        <f>UPPER(TRIM(H8696))</f>
        <v/>
      </c>
      <c r="X8696" s="6">
        <f>UPPER(TRIM(I8696))</f>
        <v/>
      </c>
      <c r="Y8696" s="6">
        <f>IF(V8696&lt;&gt;"",IFERROR(INDEX(federal_program_name_lookup,MATCH(V8696,aln_lookup,0)),""),"")</f>
        <v/>
      </c>
    </row>
    <row r="8697">
      <c r="A8697" s="6">
        <f>IF(B8697&lt;&gt;"", "AWARD-"&amp;TEXT(ROW()-1,"0000"), "")</f>
        <v/>
      </c>
      <c r="B8697" s="7" t="n"/>
      <c r="C8697" s="7" t="n"/>
      <c r="D8697" s="7" t="n"/>
      <c r="E8697" s="8" t="n"/>
      <c r="F8697" s="9" t="n"/>
      <c r="G8697" s="8" t="n"/>
      <c r="H8697" s="8" t="n"/>
      <c r="I8697" s="8" t="n"/>
      <c r="J8697" s="10">
        <f>IF(A8697="",0,SUMIFS(amount_expended,cfda_key,V8697))</f>
        <v/>
      </c>
      <c r="K8697" s="10">
        <f>IF(G8697="OTHER CLUSTER NOT LISTED ABOVE",SUMIFS(amount_expended,uniform_other_cluster_name,X8697), IF(AND(OR(G8697="N/A",G8697=""),H8697=""),0,IF(G8697="STATE CLUSTER",SUMIFS(amount_expended,uniform_state_cluster_name,W8697),SUMIFS(amount_expended,cluster_name,G8697))))</f>
        <v/>
      </c>
      <c r="L8697" s="8" t="n"/>
      <c r="M8697" s="7" t="n"/>
      <c r="N8697" s="8" t="n"/>
      <c r="O8697" s="7" t="n"/>
      <c r="P8697" s="7" t="n"/>
      <c r="Q8697" s="8" t="n"/>
      <c r="R8697" s="9" t="n"/>
      <c r="S8697" s="8" t="n"/>
      <c r="T8697" s="8" t="n"/>
      <c r="U8697" s="8" t="n"/>
      <c r="V8697" s="11">
        <f>IF(OR(B8697="",C8697=""),"",CONCATENATE(B8697,".",C8697))</f>
        <v/>
      </c>
      <c r="W8697" s="6">
        <f>UPPER(TRIM(H8697))</f>
        <v/>
      </c>
      <c r="X8697" s="6">
        <f>UPPER(TRIM(I8697))</f>
        <v/>
      </c>
      <c r="Y8697" s="6">
        <f>IF(V8697&lt;&gt;"",IFERROR(INDEX(federal_program_name_lookup,MATCH(V8697,aln_lookup,0)),""),"")</f>
        <v/>
      </c>
    </row>
    <row r="8698">
      <c r="A8698" s="6">
        <f>IF(B8698&lt;&gt;"", "AWARD-"&amp;TEXT(ROW()-1,"0000"), "")</f>
        <v/>
      </c>
      <c r="B8698" s="7" t="n"/>
      <c r="C8698" s="7" t="n"/>
      <c r="D8698" s="7" t="n"/>
      <c r="E8698" s="8" t="n"/>
      <c r="F8698" s="9" t="n"/>
      <c r="G8698" s="8" t="n"/>
      <c r="H8698" s="8" t="n"/>
      <c r="I8698" s="8" t="n"/>
      <c r="J8698" s="10">
        <f>IF(A8698="",0,SUMIFS(amount_expended,cfda_key,V8698))</f>
        <v/>
      </c>
      <c r="K8698" s="10">
        <f>IF(G8698="OTHER CLUSTER NOT LISTED ABOVE",SUMIFS(amount_expended,uniform_other_cluster_name,X8698), IF(AND(OR(G8698="N/A",G8698=""),H8698=""),0,IF(G8698="STATE CLUSTER",SUMIFS(amount_expended,uniform_state_cluster_name,W8698),SUMIFS(amount_expended,cluster_name,G8698))))</f>
        <v/>
      </c>
      <c r="L8698" s="8" t="n"/>
      <c r="M8698" s="7" t="n"/>
      <c r="N8698" s="8" t="n"/>
      <c r="O8698" s="7" t="n"/>
      <c r="P8698" s="7" t="n"/>
      <c r="Q8698" s="8" t="n"/>
      <c r="R8698" s="9" t="n"/>
      <c r="S8698" s="8" t="n"/>
      <c r="T8698" s="8" t="n"/>
      <c r="U8698" s="8" t="n"/>
      <c r="V8698" s="11">
        <f>IF(OR(B8698="",C8698=""),"",CONCATENATE(B8698,".",C8698))</f>
        <v/>
      </c>
      <c r="W8698" s="6">
        <f>UPPER(TRIM(H8698))</f>
        <v/>
      </c>
      <c r="X8698" s="6">
        <f>UPPER(TRIM(I8698))</f>
        <v/>
      </c>
      <c r="Y8698" s="6">
        <f>IF(V8698&lt;&gt;"",IFERROR(INDEX(federal_program_name_lookup,MATCH(V8698,aln_lookup,0)),""),"")</f>
        <v/>
      </c>
    </row>
    <row r="8699">
      <c r="A8699" s="6">
        <f>IF(B8699&lt;&gt;"", "AWARD-"&amp;TEXT(ROW()-1,"0000"), "")</f>
        <v/>
      </c>
      <c r="B8699" s="7" t="n"/>
      <c r="C8699" s="7" t="n"/>
      <c r="D8699" s="7" t="n"/>
      <c r="E8699" s="8" t="n"/>
      <c r="F8699" s="9" t="n"/>
      <c r="G8699" s="8" t="n"/>
      <c r="H8699" s="8" t="n"/>
      <c r="I8699" s="8" t="n"/>
      <c r="J8699" s="10">
        <f>IF(A8699="",0,SUMIFS(amount_expended,cfda_key,V8699))</f>
        <v/>
      </c>
      <c r="K8699" s="10">
        <f>IF(G8699="OTHER CLUSTER NOT LISTED ABOVE",SUMIFS(amount_expended,uniform_other_cluster_name,X8699), IF(AND(OR(G8699="N/A",G8699=""),H8699=""),0,IF(G8699="STATE CLUSTER",SUMIFS(amount_expended,uniform_state_cluster_name,W8699),SUMIFS(amount_expended,cluster_name,G8699))))</f>
        <v/>
      </c>
      <c r="L8699" s="8" t="n"/>
      <c r="M8699" s="7" t="n"/>
      <c r="N8699" s="8" t="n"/>
      <c r="O8699" s="7" t="n"/>
      <c r="P8699" s="7" t="n"/>
      <c r="Q8699" s="8" t="n"/>
      <c r="R8699" s="9" t="n"/>
      <c r="S8699" s="8" t="n"/>
      <c r="T8699" s="8" t="n"/>
      <c r="U8699" s="8" t="n"/>
      <c r="V8699" s="11">
        <f>IF(OR(B8699="",C8699=""),"",CONCATENATE(B8699,".",C8699))</f>
        <v/>
      </c>
      <c r="W8699" s="6">
        <f>UPPER(TRIM(H8699))</f>
        <v/>
      </c>
      <c r="X8699" s="6">
        <f>UPPER(TRIM(I8699))</f>
        <v/>
      </c>
      <c r="Y8699" s="6">
        <f>IF(V8699&lt;&gt;"",IFERROR(INDEX(federal_program_name_lookup,MATCH(V8699,aln_lookup,0)),""),"")</f>
        <v/>
      </c>
    </row>
    <row r="8700">
      <c r="A8700" s="6">
        <f>IF(B8700&lt;&gt;"", "AWARD-"&amp;TEXT(ROW()-1,"0000"), "")</f>
        <v/>
      </c>
      <c r="B8700" s="7" t="n"/>
      <c r="C8700" s="7" t="n"/>
      <c r="D8700" s="7" t="n"/>
      <c r="E8700" s="8" t="n"/>
      <c r="F8700" s="9" t="n"/>
      <c r="G8700" s="8" t="n"/>
      <c r="H8700" s="8" t="n"/>
      <c r="I8700" s="8" t="n"/>
      <c r="J8700" s="10">
        <f>IF(A8700="",0,SUMIFS(amount_expended,cfda_key,V8700))</f>
        <v/>
      </c>
      <c r="K8700" s="10">
        <f>IF(G8700="OTHER CLUSTER NOT LISTED ABOVE",SUMIFS(amount_expended,uniform_other_cluster_name,X8700), IF(AND(OR(G8700="N/A",G8700=""),H8700=""),0,IF(G8700="STATE CLUSTER",SUMIFS(amount_expended,uniform_state_cluster_name,W8700),SUMIFS(amount_expended,cluster_name,G8700))))</f>
        <v/>
      </c>
      <c r="L8700" s="8" t="n"/>
      <c r="M8700" s="7" t="n"/>
      <c r="N8700" s="8" t="n"/>
      <c r="O8700" s="7" t="n"/>
      <c r="P8700" s="7" t="n"/>
      <c r="Q8700" s="8" t="n"/>
      <c r="R8700" s="9" t="n"/>
      <c r="S8700" s="8" t="n"/>
      <c r="T8700" s="8" t="n"/>
      <c r="U8700" s="8" t="n"/>
      <c r="V8700" s="11">
        <f>IF(OR(B8700="",C8700=""),"",CONCATENATE(B8700,".",C8700))</f>
        <v/>
      </c>
      <c r="W8700" s="6">
        <f>UPPER(TRIM(H8700))</f>
        <v/>
      </c>
      <c r="X8700" s="6">
        <f>UPPER(TRIM(I8700))</f>
        <v/>
      </c>
      <c r="Y8700" s="6">
        <f>IF(V8700&lt;&gt;"",IFERROR(INDEX(federal_program_name_lookup,MATCH(V8700,aln_lookup,0)),""),"")</f>
        <v/>
      </c>
    </row>
    <row r="8701">
      <c r="A8701" s="6">
        <f>IF(B8701&lt;&gt;"", "AWARD-"&amp;TEXT(ROW()-1,"0000"), "")</f>
        <v/>
      </c>
      <c r="B8701" s="7" t="n"/>
      <c r="C8701" s="7" t="n"/>
      <c r="D8701" s="7" t="n"/>
      <c r="E8701" s="8" t="n"/>
      <c r="F8701" s="9" t="n"/>
      <c r="G8701" s="8" t="n"/>
      <c r="H8701" s="8" t="n"/>
      <c r="I8701" s="8" t="n"/>
      <c r="J8701" s="10">
        <f>IF(A8701="",0,SUMIFS(amount_expended,cfda_key,V8701))</f>
        <v/>
      </c>
      <c r="K8701" s="10">
        <f>IF(G8701="OTHER CLUSTER NOT LISTED ABOVE",SUMIFS(amount_expended,uniform_other_cluster_name,X8701), IF(AND(OR(G8701="N/A",G8701=""),H8701=""),0,IF(G8701="STATE CLUSTER",SUMIFS(amount_expended,uniform_state_cluster_name,W8701),SUMIFS(amount_expended,cluster_name,G8701))))</f>
        <v/>
      </c>
      <c r="L8701" s="8" t="n"/>
      <c r="M8701" s="7" t="n"/>
      <c r="N8701" s="8" t="n"/>
      <c r="O8701" s="7" t="n"/>
      <c r="P8701" s="7" t="n"/>
      <c r="Q8701" s="8" t="n"/>
      <c r="R8701" s="9" t="n"/>
      <c r="S8701" s="8" t="n"/>
      <c r="T8701" s="8" t="n"/>
      <c r="U8701" s="8" t="n"/>
      <c r="V8701" s="11">
        <f>IF(OR(B8701="",C8701=""),"",CONCATENATE(B8701,".",C8701))</f>
        <v/>
      </c>
      <c r="W8701" s="6">
        <f>UPPER(TRIM(H8701))</f>
        <v/>
      </c>
      <c r="X8701" s="6">
        <f>UPPER(TRIM(I8701))</f>
        <v/>
      </c>
      <c r="Y8701" s="6">
        <f>IF(V8701&lt;&gt;"",IFERROR(INDEX(federal_program_name_lookup,MATCH(V8701,aln_lookup,0)),""),"")</f>
        <v/>
      </c>
    </row>
    <row r="8702">
      <c r="A8702" s="6">
        <f>IF(B8702&lt;&gt;"", "AWARD-"&amp;TEXT(ROW()-1,"0000"), "")</f>
        <v/>
      </c>
      <c r="B8702" s="7" t="n"/>
      <c r="C8702" s="7" t="n"/>
      <c r="D8702" s="7" t="n"/>
      <c r="E8702" s="8" t="n"/>
      <c r="F8702" s="9" t="n"/>
      <c r="G8702" s="8" t="n"/>
      <c r="H8702" s="8" t="n"/>
      <c r="I8702" s="8" t="n"/>
      <c r="J8702" s="10">
        <f>IF(A8702="",0,SUMIFS(amount_expended,cfda_key,V8702))</f>
        <v/>
      </c>
      <c r="K8702" s="10">
        <f>IF(G8702="OTHER CLUSTER NOT LISTED ABOVE",SUMIFS(amount_expended,uniform_other_cluster_name,X8702), IF(AND(OR(G8702="N/A",G8702=""),H8702=""),0,IF(G8702="STATE CLUSTER",SUMIFS(amount_expended,uniform_state_cluster_name,W8702),SUMIFS(amount_expended,cluster_name,G8702))))</f>
        <v/>
      </c>
      <c r="L8702" s="8" t="n"/>
      <c r="M8702" s="7" t="n"/>
      <c r="N8702" s="8" t="n"/>
      <c r="O8702" s="7" t="n"/>
      <c r="P8702" s="7" t="n"/>
      <c r="Q8702" s="8" t="n"/>
      <c r="R8702" s="9" t="n"/>
      <c r="S8702" s="8" t="n"/>
      <c r="T8702" s="8" t="n"/>
      <c r="U8702" s="8" t="n"/>
      <c r="V8702" s="11">
        <f>IF(OR(B8702="",C8702=""),"",CONCATENATE(B8702,".",C8702))</f>
        <v/>
      </c>
      <c r="W8702" s="6">
        <f>UPPER(TRIM(H8702))</f>
        <v/>
      </c>
      <c r="X8702" s="6">
        <f>UPPER(TRIM(I8702))</f>
        <v/>
      </c>
      <c r="Y8702" s="6">
        <f>IF(V8702&lt;&gt;"",IFERROR(INDEX(federal_program_name_lookup,MATCH(V8702,aln_lookup,0)),""),"")</f>
        <v/>
      </c>
    </row>
    <row r="8703">
      <c r="A8703" s="6">
        <f>IF(B8703&lt;&gt;"", "AWARD-"&amp;TEXT(ROW()-1,"0000"), "")</f>
        <v/>
      </c>
      <c r="B8703" s="7" t="n"/>
      <c r="C8703" s="7" t="n"/>
      <c r="D8703" s="7" t="n"/>
      <c r="E8703" s="8" t="n"/>
      <c r="F8703" s="9" t="n"/>
      <c r="G8703" s="8" t="n"/>
      <c r="H8703" s="8" t="n"/>
      <c r="I8703" s="8" t="n"/>
      <c r="J8703" s="10">
        <f>IF(A8703="",0,SUMIFS(amount_expended,cfda_key,V8703))</f>
        <v/>
      </c>
      <c r="K8703" s="10">
        <f>IF(G8703="OTHER CLUSTER NOT LISTED ABOVE",SUMIFS(amount_expended,uniform_other_cluster_name,X8703), IF(AND(OR(G8703="N/A",G8703=""),H8703=""),0,IF(G8703="STATE CLUSTER",SUMIFS(amount_expended,uniform_state_cluster_name,W8703),SUMIFS(amount_expended,cluster_name,G8703))))</f>
        <v/>
      </c>
      <c r="L8703" s="8" t="n"/>
      <c r="M8703" s="7" t="n"/>
      <c r="N8703" s="8" t="n"/>
      <c r="O8703" s="7" t="n"/>
      <c r="P8703" s="7" t="n"/>
      <c r="Q8703" s="8" t="n"/>
      <c r="R8703" s="9" t="n"/>
      <c r="S8703" s="8" t="n"/>
      <c r="T8703" s="8" t="n"/>
      <c r="U8703" s="8" t="n"/>
      <c r="V8703" s="11">
        <f>IF(OR(B8703="",C8703=""),"",CONCATENATE(B8703,".",C8703))</f>
        <v/>
      </c>
      <c r="W8703" s="6">
        <f>UPPER(TRIM(H8703))</f>
        <v/>
      </c>
      <c r="X8703" s="6">
        <f>UPPER(TRIM(I8703))</f>
        <v/>
      </c>
      <c r="Y8703" s="6">
        <f>IF(V8703&lt;&gt;"",IFERROR(INDEX(federal_program_name_lookup,MATCH(V8703,aln_lookup,0)),""),"")</f>
        <v/>
      </c>
    </row>
    <row r="8704">
      <c r="A8704" s="6">
        <f>IF(B8704&lt;&gt;"", "AWARD-"&amp;TEXT(ROW()-1,"0000"), "")</f>
        <v/>
      </c>
      <c r="B8704" s="7" t="n"/>
      <c r="C8704" s="7" t="n"/>
      <c r="D8704" s="7" t="n"/>
      <c r="E8704" s="8" t="n"/>
      <c r="F8704" s="9" t="n"/>
      <c r="G8704" s="8" t="n"/>
      <c r="H8704" s="8" t="n"/>
      <c r="I8704" s="8" t="n"/>
      <c r="J8704" s="10">
        <f>IF(A8704="",0,SUMIFS(amount_expended,cfda_key,V8704))</f>
        <v/>
      </c>
      <c r="K8704" s="10">
        <f>IF(G8704="OTHER CLUSTER NOT LISTED ABOVE",SUMIFS(amount_expended,uniform_other_cluster_name,X8704), IF(AND(OR(G8704="N/A",G8704=""),H8704=""),0,IF(G8704="STATE CLUSTER",SUMIFS(amount_expended,uniform_state_cluster_name,W8704),SUMIFS(amount_expended,cluster_name,G8704))))</f>
        <v/>
      </c>
      <c r="L8704" s="8" t="n"/>
      <c r="M8704" s="7" t="n"/>
      <c r="N8704" s="8" t="n"/>
      <c r="O8704" s="7" t="n"/>
      <c r="P8704" s="7" t="n"/>
      <c r="Q8704" s="8" t="n"/>
      <c r="R8704" s="9" t="n"/>
      <c r="S8704" s="8" t="n"/>
      <c r="T8704" s="8" t="n"/>
      <c r="U8704" s="8" t="n"/>
      <c r="V8704" s="11">
        <f>IF(OR(B8704="",C8704=""),"",CONCATENATE(B8704,".",C8704))</f>
        <v/>
      </c>
      <c r="W8704" s="6">
        <f>UPPER(TRIM(H8704))</f>
        <v/>
      </c>
      <c r="X8704" s="6">
        <f>UPPER(TRIM(I8704))</f>
        <v/>
      </c>
      <c r="Y8704" s="6">
        <f>IF(V8704&lt;&gt;"",IFERROR(INDEX(federal_program_name_lookup,MATCH(V8704,aln_lookup,0)),""),"")</f>
        <v/>
      </c>
    </row>
    <row r="8705">
      <c r="A8705" s="6">
        <f>IF(B8705&lt;&gt;"", "AWARD-"&amp;TEXT(ROW()-1,"0000"), "")</f>
        <v/>
      </c>
      <c r="B8705" s="7" t="n"/>
      <c r="C8705" s="7" t="n"/>
      <c r="D8705" s="7" t="n"/>
      <c r="E8705" s="8" t="n"/>
      <c r="F8705" s="9" t="n"/>
      <c r="G8705" s="8" t="n"/>
      <c r="H8705" s="8" t="n"/>
      <c r="I8705" s="8" t="n"/>
      <c r="J8705" s="10">
        <f>IF(A8705="",0,SUMIFS(amount_expended,cfda_key,V8705))</f>
        <v/>
      </c>
      <c r="K8705" s="10">
        <f>IF(G8705="OTHER CLUSTER NOT LISTED ABOVE",SUMIFS(amount_expended,uniform_other_cluster_name,X8705), IF(AND(OR(G8705="N/A",G8705=""),H8705=""),0,IF(G8705="STATE CLUSTER",SUMIFS(amount_expended,uniform_state_cluster_name,W8705),SUMIFS(amount_expended,cluster_name,G8705))))</f>
        <v/>
      </c>
      <c r="L8705" s="8" t="n"/>
      <c r="M8705" s="7" t="n"/>
      <c r="N8705" s="8" t="n"/>
      <c r="O8705" s="7" t="n"/>
      <c r="P8705" s="7" t="n"/>
      <c r="Q8705" s="8" t="n"/>
      <c r="R8705" s="9" t="n"/>
      <c r="S8705" s="8" t="n"/>
      <c r="T8705" s="8" t="n"/>
      <c r="U8705" s="8" t="n"/>
      <c r="V8705" s="11">
        <f>IF(OR(B8705="",C8705=""),"",CONCATENATE(B8705,".",C8705))</f>
        <v/>
      </c>
      <c r="W8705" s="6">
        <f>UPPER(TRIM(H8705))</f>
        <v/>
      </c>
      <c r="X8705" s="6">
        <f>UPPER(TRIM(I8705))</f>
        <v/>
      </c>
      <c r="Y8705" s="6">
        <f>IF(V8705&lt;&gt;"",IFERROR(INDEX(federal_program_name_lookup,MATCH(V8705,aln_lookup,0)),""),"")</f>
        <v/>
      </c>
    </row>
    <row r="8706">
      <c r="A8706" s="6">
        <f>IF(B8706&lt;&gt;"", "AWARD-"&amp;TEXT(ROW()-1,"0000"), "")</f>
        <v/>
      </c>
      <c r="B8706" s="7" t="n"/>
      <c r="C8706" s="7" t="n"/>
      <c r="D8706" s="7" t="n"/>
      <c r="E8706" s="8" t="n"/>
      <c r="F8706" s="9" t="n"/>
      <c r="G8706" s="8" t="n"/>
      <c r="H8706" s="8" t="n"/>
      <c r="I8706" s="8" t="n"/>
      <c r="J8706" s="10">
        <f>IF(A8706="",0,SUMIFS(amount_expended,cfda_key,V8706))</f>
        <v/>
      </c>
      <c r="K8706" s="10">
        <f>IF(G8706="OTHER CLUSTER NOT LISTED ABOVE",SUMIFS(amount_expended,uniform_other_cluster_name,X8706), IF(AND(OR(G8706="N/A",G8706=""),H8706=""),0,IF(G8706="STATE CLUSTER",SUMIFS(amount_expended,uniform_state_cluster_name,W8706),SUMIFS(amount_expended,cluster_name,G8706))))</f>
        <v/>
      </c>
      <c r="L8706" s="8" t="n"/>
      <c r="M8706" s="7" t="n"/>
      <c r="N8706" s="8" t="n"/>
      <c r="O8706" s="7" t="n"/>
      <c r="P8706" s="7" t="n"/>
      <c r="Q8706" s="8" t="n"/>
      <c r="R8706" s="9" t="n"/>
      <c r="S8706" s="8" t="n"/>
      <c r="T8706" s="8" t="n"/>
      <c r="U8706" s="8" t="n"/>
      <c r="V8706" s="11">
        <f>IF(OR(B8706="",C8706=""),"",CONCATENATE(B8706,".",C8706))</f>
        <v/>
      </c>
      <c r="W8706" s="6">
        <f>UPPER(TRIM(H8706))</f>
        <v/>
      </c>
      <c r="X8706" s="6">
        <f>UPPER(TRIM(I8706))</f>
        <v/>
      </c>
      <c r="Y8706" s="6">
        <f>IF(V8706&lt;&gt;"",IFERROR(INDEX(federal_program_name_lookup,MATCH(V8706,aln_lookup,0)),""),"")</f>
        <v/>
      </c>
    </row>
    <row r="8707">
      <c r="A8707" s="6">
        <f>IF(B8707&lt;&gt;"", "AWARD-"&amp;TEXT(ROW()-1,"0000"), "")</f>
        <v/>
      </c>
      <c r="B8707" s="7" t="n"/>
      <c r="C8707" s="7" t="n"/>
      <c r="D8707" s="7" t="n"/>
      <c r="E8707" s="8" t="n"/>
      <c r="F8707" s="9" t="n"/>
      <c r="G8707" s="8" t="n"/>
      <c r="H8707" s="8" t="n"/>
      <c r="I8707" s="8" t="n"/>
      <c r="J8707" s="10">
        <f>IF(A8707="",0,SUMIFS(amount_expended,cfda_key,V8707))</f>
        <v/>
      </c>
      <c r="K8707" s="10">
        <f>IF(G8707="OTHER CLUSTER NOT LISTED ABOVE",SUMIFS(amount_expended,uniform_other_cluster_name,X8707), IF(AND(OR(G8707="N/A",G8707=""),H8707=""),0,IF(G8707="STATE CLUSTER",SUMIFS(amount_expended,uniform_state_cluster_name,W8707),SUMIFS(amount_expended,cluster_name,G8707))))</f>
        <v/>
      </c>
      <c r="L8707" s="8" t="n"/>
      <c r="M8707" s="7" t="n"/>
      <c r="N8707" s="8" t="n"/>
      <c r="O8707" s="7" t="n"/>
      <c r="P8707" s="7" t="n"/>
      <c r="Q8707" s="8" t="n"/>
      <c r="R8707" s="9" t="n"/>
      <c r="S8707" s="8" t="n"/>
      <c r="T8707" s="8" t="n"/>
      <c r="U8707" s="8" t="n"/>
      <c r="V8707" s="11">
        <f>IF(OR(B8707="",C8707=""),"",CONCATENATE(B8707,".",C8707))</f>
        <v/>
      </c>
      <c r="W8707" s="6">
        <f>UPPER(TRIM(H8707))</f>
        <v/>
      </c>
      <c r="X8707" s="6">
        <f>UPPER(TRIM(I8707))</f>
        <v/>
      </c>
      <c r="Y8707" s="6">
        <f>IF(V8707&lt;&gt;"",IFERROR(INDEX(federal_program_name_lookup,MATCH(V8707,aln_lookup,0)),""),"")</f>
        <v/>
      </c>
    </row>
    <row r="8708">
      <c r="A8708" s="6">
        <f>IF(B8708&lt;&gt;"", "AWARD-"&amp;TEXT(ROW()-1,"0000"), "")</f>
        <v/>
      </c>
      <c r="B8708" s="7" t="n"/>
      <c r="C8708" s="7" t="n"/>
      <c r="D8708" s="7" t="n"/>
      <c r="E8708" s="8" t="n"/>
      <c r="F8708" s="9" t="n"/>
      <c r="G8708" s="8" t="n"/>
      <c r="H8708" s="8" t="n"/>
      <c r="I8708" s="8" t="n"/>
      <c r="J8708" s="10">
        <f>IF(A8708="",0,SUMIFS(amount_expended,cfda_key,V8708))</f>
        <v/>
      </c>
      <c r="K8708" s="10">
        <f>IF(G8708="OTHER CLUSTER NOT LISTED ABOVE",SUMIFS(amount_expended,uniform_other_cluster_name,X8708), IF(AND(OR(G8708="N/A",G8708=""),H8708=""),0,IF(G8708="STATE CLUSTER",SUMIFS(amount_expended,uniform_state_cluster_name,W8708),SUMIFS(amount_expended,cluster_name,G8708))))</f>
        <v/>
      </c>
      <c r="L8708" s="8" t="n"/>
      <c r="M8708" s="7" t="n"/>
      <c r="N8708" s="8" t="n"/>
      <c r="O8708" s="7" t="n"/>
      <c r="P8708" s="7" t="n"/>
      <c r="Q8708" s="8" t="n"/>
      <c r="R8708" s="9" t="n"/>
      <c r="S8708" s="8" t="n"/>
      <c r="T8708" s="8" t="n"/>
      <c r="U8708" s="8" t="n"/>
      <c r="V8708" s="11">
        <f>IF(OR(B8708="",C8708=""),"",CONCATENATE(B8708,".",C8708))</f>
        <v/>
      </c>
      <c r="W8708" s="6">
        <f>UPPER(TRIM(H8708))</f>
        <v/>
      </c>
      <c r="X8708" s="6">
        <f>UPPER(TRIM(I8708))</f>
        <v/>
      </c>
      <c r="Y8708" s="6">
        <f>IF(V8708&lt;&gt;"",IFERROR(INDEX(federal_program_name_lookup,MATCH(V8708,aln_lookup,0)),""),"")</f>
        <v/>
      </c>
    </row>
    <row r="8709">
      <c r="A8709" s="6">
        <f>IF(B8709&lt;&gt;"", "AWARD-"&amp;TEXT(ROW()-1,"0000"), "")</f>
        <v/>
      </c>
      <c r="B8709" s="7" t="n"/>
      <c r="C8709" s="7" t="n"/>
      <c r="D8709" s="7" t="n"/>
      <c r="E8709" s="8" t="n"/>
      <c r="F8709" s="9" t="n"/>
      <c r="G8709" s="8" t="n"/>
      <c r="H8709" s="8" t="n"/>
      <c r="I8709" s="8" t="n"/>
      <c r="J8709" s="10">
        <f>IF(A8709="",0,SUMIFS(amount_expended,cfda_key,V8709))</f>
        <v/>
      </c>
      <c r="K8709" s="10">
        <f>IF(G8709="OTHER CLUSTER NOT LISTED ABOVE",SUMIFS(amount_expended,uniform_other_cluster_name,X8709), IF(AND(OR(G8709="N/A",G8709=""),H8709=""),0,IF(G8709="STATE CLUSTER",SUMIFS(amount_expended,uniform_state_cluster_name,W8709),SUMIFS(amount_expended,cluster_name,G8709))))</f>
        <v/>
      </c>
      <c r="L8709" s="8" t="n"/>
      <c r="M8709" s="7" t="n"/>
      <c r="N8709" s="8" t="n"/>
      <c r="O8709" s="7" t="n"/>
      <c r="P8709" s="7" t="n"/>
      <c r="Q8709" s="8" t="n"/>
      <c r="R8709" s="9" t="n"/>
      <c r="S8709" s="8" t="n"/>
      <c r="T8709" s="8" t="n"/>
      <c r="U8709" s="8" t="n"/>
      <c r="V8709" s="11">
        <f>IF(OR(B8709="",C8709=""),"",CONCATENATE(B8709,".",C8709))</f>
        <v/>
      </c>
      <c r="W8709" s="6">
        <f>UPPER(TRIM(H8709))</f>
        <v/>
      </c>
      <c r="X8709" s="6">
        <f>UPPER(TRIM(I8709))</f>
        <v/>
      </c>
      <c r="Y8709" s="6">
        <f>IF(V8709&lt;&gt;"",IFERROR(INDEX(federal_program_name_lookup,MATCH(V8709,aln_lookup,0)),""),"")</f>
        <v/>
      </c>
    </row>
    <row r="8710">
      <c r="A8710" s="6">
        <f>IF(B8710&lt;&gt;"", "AWARD-"&amp;TEXT(ROW()-1,"0000"), "")</f>
        <v/>
      </c>
      <c r="B8710" s="7" t="n"/>
      <c r="C8710" s="7" t="n"/>
      <c r="D8710" s="7" t="n"/>
      <c r="E8710" s="8" t="n"/>
      <c r="F8710" s="9" t="n"/>
      <c r="G8710" s="8" t="n"/>
      <c r="H8710" s="8" t="n"/>
      <c r="I8710" s="8" t="n"/>
      <c r="J8710" s="10">
        <f>IF(A8710="",0,SUMIFS(amount_expended,cfda_key,V8710))</f>
        <v/>
      </c>
      <c r="K8710" s="10">
        <f>IF(G8710="OTHER CLUSTER NOT LISTED ABOVE",SUMIFS(amount_expended,uniform_other_cluster_name,X8710), IF(AND(OR(G8710="N/A",G8710=""),H8710=""),0,IF(G8710="STATE CLUSTER",SUMIFS(amount_expended,uniform_state_cluster_name,W8710),SUMIFS(amount_expended,cluster_name,G8710))))</f>
        <v/>
      </c>
      <c r="L8710" s="8" t="n"/>
      <c r="M8710" s="7" t="n"/>
      <c r="N8710" s="8" t="n"/>
      <c r="O8710" s="7" t="n"/>
      <c r="P8710" s="7" t="n"/>
      <c r="Q8710" s="8" t="n"/>
      <c r="R8710" s="9" t="n"/>
      <c r="S8710" s="8" t="n"/>
      <c r="T8710" s="8" t="n"/>
      <c r="U8710" s="8" t="n"/>
      <c r="V8710" s="11">
        <f>IF(OR(B8710="",C8710=""),"",CONCATENATE(B8710,".",C8710))</f>
        <v/>
      </c>
      <c r="W8710" s="6">
        <f>UPPER(TRIM(H8710))</f>
        <v/>
      </c>
      <c r="X8710" s="6">
        <f>UPPER(TRIM(I8710))</f>
        <v/>
      </c>
      <c r="Y8710" s="6">
        <f>IF(V8710&lt;&gt;"",IFERROR(INDEX(federal_program_name_lookup,MATCH(V8710,aln_lookup,0)),""),"")</f>
        <v/>
      </c>
    </row>
    <row r="8711">
      <c r="A8711" s="6">
        <f>IF(B8711&lt;&gt;"", "AWARD-"&amp;TEXT(ROW()-1,"0000"), "")</f>
        <v/>
      </c>
      <c r="B8711" s="7" t="n"/>
      <c r="C8711" s="7" t="n"/>
      <c r="D8711" s="7" t="n"/>
      <c r="E8711" s="8" t="n"/>
      <c r="F8711" s="9" t="n"/>
      <c r="G8711" s="8" t="n"/>
      <c r="H8711" s="8" t="n"/>
      <c r="I8711" s="8" t="n"/>
      <c r="J8711" s="10">
        <f>IF(A8711="",0,SUMIFS(amount_expended,cfda_key,V8711))</f>
        <v/>
      </c>
      <c r="K8711" s="10">
        <f>IF(G8711="OTHER CLUSTER NOT LISTED ABOVE",SUMIFS(amount_expended,uniform_other_cluster_name,X8711), IF(AND(OR(G8711="N/A",G8711=""),H8711=""),0,IF(G8711="STATE CLUSTER",SUMIFS(amount_expended,uniform_state_cluster_name,W8711),SUMIFS(amount_expended,cluster_name,G8711))))</f>
        <v/>
      </c>
      <c r="L8711" s="8" t="n"/>
      <c r="M8711" s="7" t="n"/>
      <c r="N8711" s="8" t="n"/>
      <c r="O8711" s="7" t="n"/>
      <c r="P8711" s="7" t="n"/>
      <c r="Q8711" s="8" t="n"/>
      <c r="R8711" s="9" t="n"/>
      <c r="S8711" s="8" t="n"/>
      <c r="T8711" s="8" t="n"/>
      <c r="U8711" s="8" t="n"/>
      <c r="V8711" s="11">
        <f>IF(OR(B8711="",C8711=""),"",CONCATENATE(B8711,".",C8711))</f>
        <v/>
      </c>
      <c r="W8711" s="6">
        <f>UPPER(TRIM(H8711))</f>
        <v/>
      </c>
      <c r="X8711" s="6">
        <f>UPPER(TRIM(I8711))</f>
        <v/>
      </c>
      <c r="Y8711" s="6">
        <f>IF(V8711&lt;&gt;"",IFERROR(INDEX(federal_program_name_lookup,MATCH(V8711,aln_lookup,0)),""),"")</f>
        <v/>
      </c>
    </row>
    <row r="8712">
      <c r="A8712" s="6">
        <f>IF(B8712&lt;&gt;"", "AWARD-"&amp;TEXT(ROW()-1,"0000"), "")</f>
        <v/>
      </c>
      <c r="B8712" s="7" t="n"/>
      <c r="C8712" s="7" t="n"/>
      <c r="D8712" s="7" t="n"/>
      <c r="E8712" s="8" t="n"/>
      <c r="F8712" s="9" t="n"/>
      <c r="G8712" s="8" t="n"/>
      <c r="H8712" s="8" t="n"/>
      <c r="I8712" s="8" t="n"/>
      <c r="J8712" s="10">
        <f>IF(A8712="",0,SUMIFS(amount_expended,cfda_key,V8712))</f>
        <v/>
      </c>
      <c r="K8712" s="10">
        <f>IF(G8712="OTHER CLUSTER NOT LISTED ABOVE",SUMIFS(amount_expended,uniform_other_cluster_name,X8712), IF(AND(OR(G8712="N/A",G8712=""),H8712=""),0,IF(G8712="STATE CLUSTER",SUMIFS(amount_expended,uniform_state_cluster_name,W8712),SUMIFS(amount_expended,cluster_name,G8712))))</f>
        <v/>
      </c>
      <c r="L8712" s="8" t="n"/>
      <c r="M8712" s="7" t="n"/>
      <c r="N8712" s="8" t="n"/>
      <c r="O8712" s="7" t="n"/>
      <c r="P8712" s="7" t="n"/>
      <c r="Q8712" s="8" t="n"/>
      <c r="R8712" s="9" t="n"/>
      <c r="S8712" s="8" t="n"/>
      <c r="T8712" s="8" t="n"/>
      <c r="U8712" s="8" t="n"/>
      <c r="V8712" s="11">
        <f>IF(OR(B8712="",C8712=""),"",CONCATENATE(B8712,".",C8712))</f>
        <v/>
      </c>
      <c r="W8712" s="6">
        <f>UPPER(TRIM(H8712))</f>
        <v/>
      </c>
      <c r="X8712" s="6">
        <f>UPPER(TRIM(I8712))</f>
        <v/>
      </c>
      <c r="Y8712" s="6">
        <f>IF(V8712&lt;&gt;"",IFERROR(INDEX(federal_program_name_lookup,MATCH(V8712,aln_lookup,0)),""),"")</f>
        <v/>
      </c>
    </row>
    <row r="8713">
      <c r="A8713" s="6">
        <f>IF(B8713&lt;&gt;"", "AWARD-"&amp;TEXT(ROW()-1,"0000"), "")</f>
        <v/>
      </c>
      <c r="B8713" s="7" t="n"/>
      <c r="C8713" s="7" t="n"/>
      <c r="D8713" s="7" t="n"/>
      <c r="E8713" s="8" t="n"/>
      <c r="F8713" s="9" t="n"/>
      <c r="G8713" s="8" t="n"/>
      <c r="H8713" s="8" t="n"/>
      <c r="I8713" s="8" t="n"/>
      <c r="J8713" s="10">
        <f>IF(A8713="",0,SUMIFS(amount_expended,cfda_key,V8713))</f>
        <v/>
      </c>
      <c r="K8713" s="10">
        <f>IF(G8713="OTHER CLUSTER NOT LISTED ABOVE",SUMIFS(amount_expended,uniform_other_cluster_name,X8713), IF(AND(OR(G8713="N/A",G8713=""),H8713=""),0,IF(G8713="STATE CLUSTER",SUMIFS(amount_expended,uniform_state_cluster_name,W8713),SUMIFS(amount_expended,cluster_name,G8713))))</f>
        <v/>
      </c>
      <c r="L8713" s="8" t="n"/>
      <c r="M8713" s="7" t="n"/>
      <c r="N8713" s="8" t="n"/>
      <c r="O8713" s="7" t="n"/>
      <c r="P8713" s="7" t="n"/>
      <c r="Q8713" s="8" t="n"/>
      <c r="R8713" s="9" t="n"/>
      <c r="S8713" s="8" t="n"/>
      <c r="T8713" s="8" t="n"/>
      <c r="U8713" s="8" t="n"/>
      <c r="V8713" s="11">
        <f>IF(OR(B8713="",C8713=""),"",CONCATENATE(B8713,".",C8713))</f>
        <v/>
      </c>
      <c r="W8713" s="6">
        <f>UPPER(TRIM(H8713))</f>
        <v/>
      </c>
      <c r="X8713" s="6">
        <f>UPPER(TRIM(I8713))</f>
        <v/>
      </c>
      <c r="Y8713" s="6">
        <f>IF(V8713&lt;&gt;"",IFERROR(INDEX(federal_program_name_lookup,MATCH(V8713,aln_lookup,0)),""),"")</f>
        <v/>
      </c>
    </row>
    <row r="8714">
      <c r="A8714" s="6">
        <f>IF(B8714&lt;&gt;"", "AWARD-"&amp;TEXT(ROW()-1,"0000"), "")</f>
        <v/>
      </c>
      <c r="B8714" s="7" t="n"/>
      <c r="C8714" s="7" t="n"/>
      <c r="D8714" s="7" t="n"/>
      <c r="E8714" s="8" t="n"/>
      <c r="F8714" s="9" t="n"/>
      <c r="G8714" s="8" t="n"/>
      <c r="H8714" s="8" t="n"/>
      <c r="I8714" s="8" t="n"/>
      <c r="J8714" s="10">
        <f>IF(A8714="",0,SUMIFS(amount_expended,cfda_key,V8714))</f>
        <v/>
      </c>
      <c r="K8714" s="10">
        <f>IF(G8714="OTHER CLUSTER NOT LISTED ABOVE",SUMIFS(amount_expended,uniform_other_cluster_name,X8714), IF(AND(OR(G8714="N/A",G8714=""),H8714=""),0,IF(G8714="STATE CLUSTER",SUMIFS(amount_expended,uniform_state_cluster_name,W8714),SUMIFS(amount_expended,cluster_name,G8714))))</f>
        <v/>
      </c>
      <c r="L8714" s="8" t="n"/>
      <c r="M8714" s="7" t="n"/>
      <c r="N8714" s="8" t="n"/>
      <c r="O8714" s="7" t="n"/>
      <c r="P8714" s="7" t="n"/>
      <c r="Q8714" s="8" t="n"/>
      <c r="R8714" s="9" t="n"/>
      <c r="S8714" s="8" t="n"/>
      <c r="T8714" s="8" t="n"/>
      <c r="U8714" s="8" t="n"/>
      <c r="V8714" s="11">
        <f>IF(OR(B8714="",C8714=""),"",CONCATENATE(B8714,".",C8714))</f>
        <v/>
      </c>
      <c r="W8714" s="6">
        <f>UPPER(TRIM(H8714))</f>
        <v/>
      </c>
      <c r="X8714" s="6">
        <f>UPPER(TRIM(I8714))</f>
        <v/>
      </c>
      <c r="Y8714" s="6">
        <f>IF(V8714&lt;&gt;"",IFERROR(INDEX(federal_program_name_lookup,MATCH(V8714,aln_lookup,0)),""),"")</f>
        <v/>
      </c>
    </row>
    <row r="8715">
      <c r="A8715" s="6">
        <f>IF(B8715&lt;&gt;"", "AWARD-"&amp;TEXT(ROW()-1,"0000"), "")</f>
        <v/>
      </c>
      <c r="B8715" s="7" t="n"/>
      <c r="C8715" s="7" t="n"/>
      <c r="D8715" s="7" t="n"/>
      <c r="E8715" s="8" t="n"/>
      <c r="F8715" s="9" t="n"/>
      <c r="G8715" s="8" t="n"/>
      <c r="H8715" s="8" t="n"/>
      <c r="I8715" s="8" t="n"/>
      <c r="J8715" s="10">
        <f>IF(A8715="",0,SUMIFS(amount_expended,cfda_key,V8715))</f>
        <v/>
      </c>
      <c r="K8715" s="10">
        <f>IF(G8715="OTHER CLUSTER NOT LISTED ABOVE",SUMIFS(amount_expended,uniform_other_cluster_name,X8715), IF(AND(OR(G8715="N/A",G8715=""),H8715=""),0,IF(G8715="STATE CLUSTER",SUMIFS(amount_expended,uniform_state_cluster_name,W8715),SUMIFS(amount_expended,cluster_name,G8715))))</f>
        <v/>
      </c>
      <c r="L8715" s="8" t="n"/>
      <c r="M8715" s="7" t="n"/>
      <c r="N8715" s="8" t="n"/>
      <c r="O8715" s="7" t="n"/>
      <c r="P8715" s="7" t="n"/>
      <c r="Q8715" s="8" t="n"/>
      <c r="R8715" s="9" t="n"/>
      <c r="S8715" s="8" t="n"/>
      <c r="T8715" s="8" t="n"/>
      <c r="U8715" s="8" t="n"/>
      <c r="V8715" s="11">
        <f>IF(OR(B8715="",C8715=""),"",CONCATENATE(B8715,".",C8715))</f>
        <v/>
      </c>
      <c r="W8715" s="6">
        <f>UPPER(TRIM(H8715))</f>
        <v/>
      </c>
      <c r="X8715" s="6">
        <f>UPPER(TRIM(I8715))</f>
        <v/>
      </c>
      <c r="Y8715" s="6">
        <f>IF(V8715&lt;&gt;"",IFERROR(INDEX(federal_program_name_lookup,MATCH(V8715,aln_lookup,0)),""),"")</f>
        <v/>
      </c>
    </row>
    <row r="8716">
      <c r="A8716" s="6">
        <f>IF(B8716&lt;&gt;"", "AWARD-"&amp;TEXT(ROW()-1,"0000"), "")</f>
        <v/>
      </c>
      <c r="B8716" s="7" t="n"/>
      <c r="C8716" s="7" t="n"/>
      <c r="D8716" s="7" t="n"/>
      <c r="E8716" s="8" t="n"/>
      <c r="F8716" s="9" t="n"/>
      <c r="G8716" s="8" t="n"/>
      <c r="H8716" s="8" t="n"/>
      <c r="I8716" s="8" t="n"/>
      <c r="J8716" s="10">
        <f>IF(A8716="",0,SUMIFS(amount_expended,cfda_key,V8716))</f>
        <v/>
      </c>
      <c r="K8716" s="10">
        <f>IF(G8716="OTHER CLUSTER NOT LISTED ABOVE",SUMIFS(amount_expended,uniform_other_cluster_name,X8716), IF(AND(OR(G8716="N/A",G8716=""),H8716=""),0,IF(G8716="STATE CLUSTER",SUMIFS(amount_expended,uniform_state_cluster_name,W8716),SUMIFS(amount_expended,cluster_name,G8716))))</f>
        <v/>
      </c>
      <c r="L8716" s="8" t="n"/>
      <c r="M8716" s="7" t="n"/>
      <c r="N8716" s="8" t="n"/>
      <c r="O8716" s="7" t="n"/>
      <c r="P8716" s="7" t="n"/>
      <c r="Q8716" s="8" t="n"/>
      <c r="R8716" s="9" t="n"/>
      <c r="S8716" s="8" t="n"/>
      <c r="T8716" s="8" t="n"/>
      <c r="U8716" s="8" t="n"/>
      <c r="V8716" s="11">
        <f>IF(OR(B8716="",C8716=""),"",CONCATENATE(B8716,".",C8716))</f>
        <v/>
      </c>
      <c r="W8716" s="6">
        <f>UPPER(TRIM(H8716))</f>
        <v/>
      </c>
      <c r="X8716" s="6">
        <f>UPPER(TRIM(I8716))</f>
        <v/>
      </c>
      <c r="Y8716" s="6">
        <f>IF(V8716&lt;&gt;"",IFERROR(INDEX(federal_program_name_lookup,MATCH(V8716,aln_lookup,0)),""),"")</f>
        <v/>
      </c>
    </row>
    <row r="8717">
      <c r="A8717" s="6">
        <f>IF(B8717&lt;&gt;"", "AWARD-"&amp;TEXT(ROW()-1,"0000"), "")</f>
        <v/>
      </c>
      <c r="B8717" s="7" t="n"/>
      <c r="C8717" s="7" t="n"/>
      <c r="D8717" s="7" t="n"/>
      <c r="E8717" s="8" t="n"/>
      <c r="F8717" s="9" t="n"/>
      <c r="G8717" s="8" t="n"/>
      <c r="H8717" s="8" t="n"/>
      <c r="I8717" s="8" t="n"/>
      <c r="J8717" s="10">
        <f>IF(A8717="",0,SUMIFS(amount_expended,cfda_key,V8717))</f>
        <v/>
      </c>
      <c r="K8717" s="10">
        <f>IF(G8717="OTHER CLUSTER NOT LISTED ABOVE",SUMIFS(amount_expended,uniform_other_cluster_name,X8717), IF(AND(OR(G8717="N/A",G8717=""),H8717=""),0,IF(G8717="STATE CLUSTER",SUMIFS(amount_expended,uniform_state_cluster_name,W8717),SUMIFS(amount_expended,cluster_name,G8717))))</f>
        <v/>
      </c>
      <c r="L8717" s="8" t="n"/>
      <c r="M8717" s="7" t="n"/>
      <c r="N8717" s="8" t="n"/>
      <c r="O8717" s="7" t="n"/>
      <c r="P8717" s="7" t="n"/>
      <c r="Q8717" s="8" t="n"/>
      <c r="R8717" s="9" t="n"/>
      <c r="S8717" s="8" t="n"/>
      <c r="T8717" s="8" t="n"/>
      <c r="U8717" s="8" t="n"/>
      <c r="V8717" s="11">
        <f>IF(OR(B8717="",C8717=""),"",CONCATENATE(B8717,".",C8717))</f>
        <v/>
      </c>
      <c r="W8717" s="6">
        <f>UPPER(TRIM(H8717))</f>
        <v/>
      </c>
      <c r="X8717" s="6">
        <f>UPPER(TRIM(I8717))</f>
        <v/>
      </c>
      <c r="Y8717" s="6">
        <f>IF(V8717&lt;&gt;"",IFERROR(INDEX(federal_program_name_lookup,MATCH(V8717,aln_lookup,0)),""),"")</f>
        <v/>
      </c>
    </row>
    <row r="8718">
      <c r="A8718" s="6">
        <f>IF(B8718&lt;&gt;"", "AWARD-"&amp;TEXT(ROW()-1,"0000"), "")</f>
        <v/>
      </c>
      <c r="B8718" s="7" t="n"/>
      <c r="C8718" s="7" t="n"/>
      <c r="D8718" s="7" t="n"/>
      <c r="E8718" s="8" t="n"/>
      <c r="F8718" s="9" t="n"/>
      <c r="G8718" s="8" t="n"/>
      <c r="H8718" s="8" t="n"/>
      <c r="I8718" s="8" t="n"/>
      <c r="J8718" s="10">
        <f>IF(A8718="",0,SUMIFS(amount_expended,cfda_key,V8718))</f>
        <v/>
      </c>
      <c r="K8718" s="10">
        <f>IF(G8718="OTHER CLUSTER NOT LISTED ABOVE",SUMIFS(amount_expended,uniform_other_cluster_name,X8718), IF(AND(OR(G8718="N/A",G8718=""),H8718=""),0,IF(G8718="STATE CLUSTER",SUMIFS(amount_expended,uniform_state_cluster_name,W8718),SUMIFS(amount_expended,cluster_name,G8718))))</f>
        <v/>
      </c>
      <c r="L8718" s="8" t="n"/>
      <c r="M8718" s="7" t="n"/>
      <c r="N8718" s="8" t="n"/>
      <c r="O8718" s="7" t="n"/>
      <c r="P8718" s="7" t="n"/>
      <c r="Q8718" s="8" t="n"/>
      <c r="R8718" s="9" t="n"/>
      <c r="S8718" s="8" t="n"/>
      <c r="T8718" s="8" t="n"/>
      <c r="U8718" s="8" t="n"/>
      <c r="V8718" s="11">
        <f>IF(OR(B8718="",C8718=""),"",CONCATENATE(B8718,".",C8718))</f>
        <v/>
      </c>
      <c r="W8718" s="6">
        <f>UPPER(TRIM(H8718))</f>
        <v/>
      </c>
      <c r="X8718" s="6">
        <f>UPPER(TRIM(I8718))</f>
        <v/>
      </c>
      <c r="Y8718" s="6">
        <f>IF(V8718&lt;&gt;"",IFERROR(INDEX(federal_program_name_lookup,MATCH(V8718,aln_lookup,0)),""),"")</f>
        <v/>
      </c>
    </row>
    <row r="8719">
      <c r="A8719" s="6">
        <f>IF(B8719&lt;&gt;"", "AWARD-"&amp;TEXT(ROW()-1,"0000"), "")</f>
        <v/>
      </c>
      <c r="B8719" s="7" t="n"/>
      <c r="C8719" s="7" t="n"/>
      <c r="D8719" s="7" t="n"/>
      <c r="E8719" s="8" t="n"/>
      <c r="F8719" s="9" t="n"/>
      <c r="G8719" s="8" t="n"/>
      <c r="H8719" s="8" t="n"/>
      <c r="I8719" s="8" t="n"/>
      <c r="J8719" s="10">
        <f>IF(A8719="",0,SUMIFS(amount_expended,cfda_key,V8719))</f>
        <v/>
      </c>
      <c r="K8719" s="10">
        <f>IF(G8719="OTHER CLUSTER NOT LISTED ABOVE",SUMIFS(amount_expended,uniform_other_cluster_name,X8719), IF(AND(OR(G8719="N/A",G8719=""),H8719=""),0,IF(G8719="STATE CLUSTER",SUMIFS(amount_expended,uniform_state_cluster_name,W8719),SUMIFS(amount_expended,cluster_name,G8719))))</f>
        <v/>
      </c>
      <c r="L8719" s="8" t="n"/>
      <c r="M8719" s="7" t="n"/>
      <c r="N8719" s="8" t="n"/>
      <c r="O8719" s="7" t="n"/>
      <c r="P8719" s="7" t="n"/>
      <c r="Q8719" s="8" t="n"/>
      <c r="R8719" s="9" t="n"/>
      <c r="S8719" s="8" t="n"/>
      <c r="T8719" s="8" t="n"/>
      <c r="U8719" s="8" t="n"/>
      <c r="V8719" s="11">
        <f>IF(OR(B8719="",C8719=""),"",CONCATENATE(B8719,".",C8719))</f>
        <v/>
      </c>
      <c r="W8719" s="6">
        <f>UPPER(TRIM(H8719))</f>
        <v/>
      </c>
      <c r="X8719" s="6">
        <f>UPPER(TRIM(I8719))</f>
        <v/>
      </c>
      <c r="Y8719" s="6">
        <f>IF(V8719&lt;&gt;"",IFERROR(INDEX(federal_program_name_lookup,MATCH(V8719,aln_lookup,0)),""),"")</f>
        <v/>
      </c>
    </row>
    <row r="8720">
      <c r="A8720" s="6">
        <f>IF(B8720&lt;&gt;"", "AWARD-"&amp;TEXT(ROW()-1,"0000"), "")</f>
        <v/>
      </c>
      <c r="B8720" s="7" t="n"/>
      <c r="C8720" s="7" t="n"/>
      <c r="D8720" s="7" t="n"/>
      <c r="E8720" s="8" t="n"/>
      <c r="F8720" s="9" t="n"/>
      <c r="G8720" s="8" t="n"/>
      <c r="H8720" s="8" t="n"/>
      <c r="I8720" s="8" t="n"/>
      <c r="J8720" s="10">
        <f>IF(A8720="",0,SUMIFS(amount_expended,cfda_key,V8720))</f>
        <v/>
      </c>
      <c r="K8720" s="10">
        <f>IF(G8720="OTHER CLUSTER NOT LISTED ABOVE",SUMIFS(amount_expended,uniform_other_cluster_name,X8720), IF(AND(OR(G8720="N/A",G8720=""),H8720=""),0,IF(G8720="STATE CLUSTER",SUMIFS(amount_expended,uniform_state_cluster_name,W8720),SUMIFS(amount_expended,cluster_name,G8720))))</f>
        <v/>
      </c>
      <c r="L8720" s="8" t="n"/>
      <c r="M8720" s="7" t="n"/>
      <c r="N8720" s="8" t="n"/>
      <c r="O8720" s="7" t="n"/>
      <c r="P8720" s="7" t="n"/>
      <c r="Q8720" s="8" t="n"/>
      <c r="R8720" s="9" t="n"/>
      <c r="S8720" s="8" t="n"/>
      <c r="T8720" s="8" t="n"/>
      <c r="U8720" s="8" t="n"/>
      <c r="V8720" s="11">
        <f>IF(OR(B8720="",C8720=""),"",CONCATENATE(B8720,".",C8720))</f>
        <v/>
      </c>
      <c r="W8720" s="6">
        <f>UPPER(TRIM(H8720))</f>
        <v/>
      </c>
      <c r="X8720" s="6">
        <f>UPPER(TRIM(I8720))</f>
        <v/>
      </c>
      <c r="Y8720" s="6">
        <f>IF(V8720&lt;&gt;"",IFERROR(INDEX(federal_program_name_lookup,MATCH(V8720,aln_lookup,0)),""),"")</f>
        <v/>
      </c>
    </row>
    <row r="8721">
      <c r="A8721" s="6">
        <f>IF(B8721&lt;&gt;"", "AWARD-"&amp;TEXT(ROW()-1,"0000"), "")</f>
        <v/>
      </c>
      <c r="B8721" s="7" t="n"/>
      <c r="C8721" s="7" t="n"/>
      <c r="D8721" s="7" t="n"/>
      <c r="E8721" s="8" t="n"/>
      <c r="F8721" s="9" t="n"/>
      <c r="G8721" s="8" t="n"/>
      <c r="H8721" s="8" t="n"/>
      <c r="I8721" s="8" t="n"/>
      <c r="J8721" s="10">
        <f>IF(A8721="",0,SUMIFS(amount_expended,cfda_key,V8721))</f>
        <v/>
      </c>
      <c r="K8721" s="10">
        <f>IF(G8721="OTHER CLUSTER NOT LISTED ABOVE",SUMIFS(amount_expended,uniform_other_cluster_name,X8721), IF(AND(OR(G8721="N/A",G8721=""),H8721=""),0,IF(G8721="STATE CLUSTER",SUMIFS(amount_expended,uniform_state_cluster_name,W8721),SUMIFS(amount_expended,cluster_name,G8721))))</f>
        <v/>
      </c>
      <c r="L8721" s="8" t="n"/>
      <c r="M8721" s="7" t="n"/>
      <c r="N8721" s="8" t="n"/>
      <c r="O8721" s="7" t="n"/>
      <c r="P8721" s="7" t="n"/>
      <c r="Q8721" s="8" t="n"/>
      <c r="R8721" s="9" t="n"/>
      <c r="S8721" s="8" t="n"/>
      <c r="T8721" s="8" t="n"/>
      <c r="U8721" s="8" t="n"/>
      <c r="V8721" s="11">
        <f>IF(OR(B8721="",C8721=""),"",CONCATENATE(B8721,".",C8721))</f>
        <v/>
      </c>
      <c r="W8721" s="6">
        <f>UPPER(TRIM(H8721))</f>
        <v/>
      </c>
      <c r="X8721" s="6">
        <f>UPPER(TRIM(I8721))</f>
        <v/>
      </c>
      <c r="Y8721" s="6">
        <f>IF(V8721&lt;&gt;"",IFERROR(INDEX(federal_program_name_lookup,MATCH(V8721,aln_lookup,0)),""),"")</f>
        <v/>
      </c>
    </row>
    <row r="8722">
      <c r="A8722" s="6">
        <f>IF(B8722&lt;&gt;"", "AWARD-"&amp;TEXT(ROW()-1,"0000"), "")</f>
        <v/>
      </c>
      <c r="B8722" s="7" t="n"/>
      <c r="C8722" s="7" t="n"/>
      <c r="D8722" s="7" t="n"/>
      <c r="E8722" s="8" t="n"/>
      <c r="F8722" s="9" t="n"/>
      <c r="G8722" s="8" t="n"/>
      <c r="H8722" s="8" t="n"/>
      <c r="I8722" s="8" t="n"/>
      <c r="J8722" s="10">
        <f>IF(A8722="",0,SUMIFS(amount_expended,cfda_key,V8722))</f>
        <v/>
      </c>
      <c r="K8722" s="10">
        <f>IF(G8722="OTHER CLUSTER NOT LISTED ABOVE",SUMIFS(amount_expended,uniform_other_cluster_name,X8722), IF(AND(OR(G8722="N/A",G8722=""),H8722=""),0,IF(G8722="STATE CLUSTER",SUMIFS(amount_expended,uniform_state_cluster_name,W8722),SUMIFS(amount_expended,cluster_name,G8722))))</f>
        <v/>
      </c>
      <c r="L8722" s="8" t="n"/>
      <c r="M8722" s="7" t="n"/>
      <c r="N8722" s="8" t="n"/>
      <c r="O8722" s="7" t="n"/>
      <c r="P8722" s="7" t="n"/>
      <c r="Q8722" s="8" t="n"/>
      <c r="R8722" s="9" t="n"/>
      <c r="S8722" s="8" t="n"/>
      <c r="T8722" s="8" t="n"/>
      <c r="U8722" s="8" t="n"/>
      <c r="V8722" s="11">
        <f>IF(OR(B8722="",C8722=""),"",CONCATENATE(B8722,".",C8722))</f>
        <v/>
      </c>
      <c r="W8722" s="6">
        <f>UPPER(TRIM(H8722))</f>
        <v/>
      </c>
      <c r="X8722" s="6">
        <f>UPPER(TRIM(I8722))</f>
        <v/>
      </c>
      <c r="Y8722" s="6">
        <f>IF(V8722&lt;&gt;"",IFERROR(INDEX(federal_program_name_lookup,MATCH(V8722,aln_lookup,0)),""),"")</f>
        <v/>
      </c>
    </row>
    <row r="8723">
      <c r="A8723" s="6">
        <f>IF(B8723&lt;&gt;"", "AWARD-"&amp;TEXT(ROW()-1,"0000"), "")</f>
        <v/>
      </c>
      <c r="B8723" s="7" t="n"/>
      <c r="C8723" s="7" t="n"/>
      <c r="D8723" s="7" t="n"/>
      <c r="E8723" s="8" t="n"/>
      <c r="F8723" s="9" t="n"/>
      <c r="G8723" s="8" t="n"/>
      <c r="H8723" s="8" t="n"/>
      <c r="I8723" s="8" t="n"/>
      <c r="J8723" s="10">
        <f>IF(A8723="",0,SUMIFS(amount_expended,cfda_key,V8723))</f>
        <v/>
      </c>
      <c r="K8723" s="10">
        <f>IF(G8723="OTHER CLUSTER NOT LISTED ABOVE",SUMIFS(amount_expended,uniform_other_cluster_name,X8723), IF(AND(OR(G8723="N/A",G8723=""),H8723=""),0,IF(G8723="STATE CLUSTER",SUMIFS(amount_expended,uniform_state_cluster_name,W8723),SUMIFS(amount_expended,cluster_name,G8723))))</f>
        <v/>
      </c>
      <c r="L8723" s="8" t="n"/>
      <c r="M8723" s="7" t="n"/>
      <c r="N8723" s="8" t="n"/>
      <c r="O8723" s="7" t="n"/>
      <c r="P8723" s="7" t="n"/>
      <c r="Q8723" s="8" t="n"/>
      <c r="R8723" s="9" t="n"/>
      <c r="S8723" s="8" t="n"/>
      <c r="T8723" s="8" t="n"/>
      <c r="U8723" s="8" t="n"/>
      <c r="V8723" s="11">
        <f>IF(OR(B8723="",C8723=""),"",CONCATENATE(B8723,".",C8723))</f>
        <v/>
      </c>
      <c r="W8723" s="6">
        <f>UPPER(TRIM(H8723))</f>
        <v/>
      </c>
      <c r="X8723" s="6">
        <f>UPPER(TRIM(I8723))</f>
        <v/>
      </c>
      <c r="Y8723" s="6">
        <f>IF(V8723&lt;&gt;"",IFERROR(INDEX(federal_program_name_lookup,MATCH(V8723,aln_lookup,0)),""),"")</f>
        <v/>
      </c>
    </row>
    <row r="8724">
      <c r="A8724" s="6">
        <f>IF(B8724&lt;&gt;"", "AWARD-"&amp;TEXT(ROW()-1,"0000"), "")</f>
        <v/>
      </c>
      <c r="B8724" s="7" t="n"/>
      <c r="C8724" s="7" t="n"/>
      <c r="D8724" s="7" t="n"/>
      <c r="E8724" s="8" t="n"/>
      <c r="F8724" s="9" t="n"/>
      <c r="G8724" s="8" t="n"/>
      <c r="H8724" s="8" t="n"/>
      <c r="I8724" s="8" t="n"/>
      <c r="J8724" s="10">
        <f>IF(A8724="",0,SUMIFS(amount_expended,cfda_key,V8724))</f>
        <v/>
      </c>
      <c r="K8724" s="10">
        <f>IF(G8724="OTHER CLUSTER NOT LISTED ABOVE",SUMIFS(amount_expended,uniform_other_cluster_name,X8724), IF(AND(OR(G8724="N/A",G8724=""),H8724=""),0,IF(G8724="STATE CLUSTER",SUMIFS(amount_expended,uniform_state_cluster_name,W8724),SUMIFS(amount_expended,cluster_name,G8724))))</f>
        <v/>
      </c>
      <c r="L8724" s="8" t="n"/>
      <c r="M8724" s="7" t="n"/>
      <c r="N8724" s="8" t="n"/>
      <c r="O8724" s="7" t="n"/>
      <c r="P8724" s="7" t="n"/>
      <c r="Q8724" s="8" t="n"/>
      <c r="R8724" s="9" t="n"/>
      <c r="S8724" s="8" t="n"/>
      <c r="T8724" s="8" t="n"/>
      <c r="U8724" s="8" t="n"/>
      <c r="V8724" s="11">
        <f>IF(OR(B8724="",C8724=""),"",CONCATENATE(B8724,".",C8724))</f>
        <v/>
      </c>
      <c r="W8724" s="6">
        <f>UPPER(TRIM(H8724))</f>
        <v/>
      </c>
      <c r="X8724" s="6">
        <f>UPPER(TRIM(I8724))</f>
        <v/>
      </c>
      <c r="Y8724" s="6">
        <f>IF(V8724&lt;&gt;"",IFERROR(INDEX(federal_program_name_lookup,MATCH(V8724,aln_lookup,0)),""),"")</f>
        <v/>
      </c>
    </row>
    <row r="8725">
      <c r="A8725" s="6">
        <f>IF(B8725&lt;&gt;"", "AWARD-"&amp;TEXT(ROW()-1,"0000"), "")</f>
        <v/>
      </c>
      <c r="B8725" s="7" t="n"/>
      <c r="C8725" s="7" t="n"/>
      <c r="D8725" s="7" t="n"/>
      <c r="E8725" s="8" t="n"/>
      <c r="F8725" s="9" t="n"/>
      <c r="G8725" s="8" t="n"/>
      <c r="H8725" s="8" t="n"/>
      <c r="I8725" s="8" t="n"/>
      <c r="J8725" s="10">
        <f>IF(A8725="",0,SUMIFS(amount_expended,cfda_key,V8725))</f>
        <v/>
      </c>
      <c r="K8725" s="10">
        <f>IF(G8725="OTHER CLUSTER NOT LISTED ABOVE",SUMIFS(amount_expended,uniform_other_cluster_name,X8725), IF(AND(OR(G8725="N/A",G8725=""),H8725=""),0,IF(G8725="STATE CLUSTER",SUMIFS(amount_expended,uniform_state_cluster_name,W8725),SUMIFS(amount_expended,cluster_name,G8725))))</f>
        <v/>
      </c>
      <c r="L8725" s="8" t="n"/>
      <c r="M8725" s="7" t="n"/>
      <c r="N8725" s="8" t="n"/>
      <c r="O8725" s="7" t="n"/>
      <c r="P8725" s="7" t="n"/>
      <c r="Q8725" s="8" t="n"/>
      <c r="R8725" s="9" t="n"/>
      <c r="S8725" s="8" t="n"/>
      <c r="T8725" s="8" t="n"/>
      <c r="U8725" s="8" t="n"/>
      <c r="V8725" s="11">
        <f>IF(OR(B8725="",C8725=""),"",CONCATENATE(B8725,".",C8725))</f>
        <v/>
      </c>
      <c r="W8725" s="6">
        <f>UPPER(TRIM(H8725))</f>
        <v/>
      </c>
      <c r="X8725" s="6">
        <f>UPPER(TRIM(I8725))</f>
        <v/>
      </c>
      <c r="Y8725" s="6">
        <f>IF(V8725&lt;&gt;"",IFERROR(INDEX(federal_program_name_lookup,MATCH(V8725,aln_lookup,0)),""),"")</f>
        <v/>
      </c>
    </row>
    <row r="8726">
      <c r="A8726" s="6">
        <f>IF(B8726&lt;&gt;"", "AWARD-"&amp;TEXT(ROW()-1,"0000"), "")</f>
        <v/>
      </c>
      <c r="B8726" s="7" t="n"/>
      <c r="C8726" s="7" t="n"/>
      <c r="D8726" s="7" t="n"/>
      <c r="E8726" s="8" t="n"/>
      <c r="F8726" s="9" t="n"/>
      <c r="G8726" s="8" t="n"/>
      <c r="H8726" s="8" t="n"/>
      <c r="I8726" s="8" t="n"/>
      <c r="J8726" s="10">
        <f>IF(A8726="",0,SUMIFS(amount_expended,cfda_key,V8726))</f>
        <v/>
      </c>
      <c r="K8726" s="10">
        <f>IF(G8726="OTHER CLUSTER NOT LISTED ABOVE",SUMIFS(amount_expended,uniform_other_cluster_name,X8726), IF(AND(OR(G8726="N/A",G8726=""),H8726=""),0,IF(G8726="STATE CLUSTER",SUMIFS(amount_expended,uniform_state_cluster_name,W8726),SUMIFS(amount_expended,cluster_name,G8726))))</f>
        <v/>
      </c>
      <c r="L8726" s="8" t="n"/>
      <c r="M8726" s="7" t="n"/>
      <c r="N8726" s="8" t="n"/>
      <c r="O8726" s="7" t="n"/>
      <c r="P8726" s="7" t="n"/>
      <c r="Q8726" s="8" t="n"/>
      <c r="R8726" s="9" t="n"/>
      <c r="S8726" s="8" t="n"/>
      <c r="T8726" s="8" t="n"/>
      <c r="U8726" s="8" t="n"/>
      <c r="V8726" s="11">
        <f>IF(OR(B8726="",C8726=""),"",CONCATENATE(B8726,".",C8726))</f>
        <v/>
      </c>
      <c r="W8726" s="6">
        <f>UPPER(TRIM(H8726))</f>
        <v/>
      </c>
      <c r="X8726" s="6">
        <f>UPPER(TRIM(I8726))</f>
        <v/>
      </c>
      <c r="Y8726" s="6">
        <f>IF(V8726&lt;&gt;"",IFERROR(INDEX(federal_program_name_lookup,MATCH(V8726,aln_lookup,0)),""),"")</f>
        <v/>
      </c>
    </row>
    <row r="8727">
      <c r="A8727" s="6">
        <f>IF(B8727&lt;&gt;"", "AWARD-"&amp;TEXT(ROW()-1,"0000"), "")</f>
        <v/>
      </c>
      <c r="B8727" s="7" t="n"/>
      <c r="C8727" s="7" t="n"/>
      <c r="D8727" s="7" t="n"/>
      <c r="E8727" s="8" t="n"/>
      <c r="F8727" s="9" t="n"/>
      <c r="G8727" s="8" t="n"/>
      <c r="H8727" s="8" t="n"/>
      <c r="I8727" s="8" t="n"/>
      <c r="J8727" s="10">
        <f>IF(A8727="",0,SUMIFS(amount_expended,cfda_key,V8727))</f>
        <v/>
      </c>
      <c r="K8727" s="10">
        <f>IF(G8727="OTHER CLUSTER NOT LISTED ABOVE",SUMIFS(amount_expended,uniform_other_cluster_name,X8727), IF(AND(OR(G8727="N/A",G8727=""),H8727=""),0,IF(G8727="STATE CLUSTER",SUMIFS(amount_expended,uniform_state_cluster_name,W8727),SUMIFS(amount_expended,cluster_name,G8727))))</f>
        <v/>
      </c>
      <c r="L8727" s="8" t="n"/>
      <c r="M8727" s="7" t="n"/>
      <c r="N8727" s="8" t="n"/>
      <c r="O8727" s="7" t="n"/>
      <c r="P8727" s="7" t="n"/>
      <c r="Q8727" s="8" t="n"/>
      <c r="R8727" s="9" t="n"/>
      <c r="S8727" s="8" t="n"/>
      <c r="T8727" s="8" t="n"/>
      <c r="U8727" s="8" t="n"/>
      <c r="V8727" s="11">
        <f>IF(OR(B8727="",C8727=""),"",CONCATENATE(B8727,".",C8727))</f>
        <v/>
      </c>
      <c r="W8727" s="6">
        <f>UPPER(TRIM(H8727))</f>
        <v/>
      </c>
      <c r="X8727" s="6">
        <f>UPPER(TRIM(I8727))</f>
        <v/>
      </c>
      <c r="Y8727" s="6">
        <f>IF(V8727&lt;&gt;"",IFERROR(INDEX(federal_program_name_lookup,MATCH(V8727,aln_lookup,0)),""),"")</f>
        <v/>
      </c>
    </row>
    <row r="8728">
      <c r="A8728" s="6">
        <f>IF(B8728&lt;&gt;"", "AWARD-"&amp;TEXT(ROW()-1,"0000"), "")</f>
        <v/>
      </c>
      <c r="B8728" s="7" t="n"/>
      <c r="C8728" s="7" t="n"/>
      <c r="D8728" s="7" t="n"/>
      <c r="E8728" s="8" t="n"/>
      <c r="F8728" s="9" t="n"/>
      <c r="G8728" s="8" t="n"/>
      <c r="H8728" s="8" t="n"/>
      <c r="I8728" s="8" t="n"/>
      <c r="J8728" s="10">
        <f>IF(A8728="",0,SUMIFS(amount_expended,cfda_key,V8728))</f>
        <v/>
      </c>
      <c r="K8728" s="10">
        <f>IF(G8728="OTHER CLUSTER NOT LISTED ABOVE",SUMIFS(amount_expended,uniform_other_cluster_name,X8728), IF(AND(OR(G8728="N/A",G8728=""),H8728=""),0,IF(G8728="STATE CLUSTER",SUMIFS(amount_expended,uniform_state_cluster_name,W8728),SUMIFS(amount_expended,cluster_name,G8728))))</f>
        <v/>
      </c>
      <c r="L8728" s="8" t="n"/>
      <c r="M8728" s="7" t="n"/>
      <c r="N8728" s="8" t="n"/>
      <c r="O8728" s="7" t="n"/>
      <c r="P8728" s="7" t="n"/>
      <c r="Q8728" s="8" t="n"/>
      <c r="R8728" s="9" t="n"/>
      <c r="S8728" s="8" t="n"/>
      <c r="T8728" s="8" t="n"/>
      <c r="U8728" s="8" t="n"/>
      <c r="V8728" s="11">
        <f>IF(OR(B8728="",C8728=""),"",CONCATENATE(B8728,".",C8728))</f>
        <v/>
      </c>
      <c r="W8728" s="6">
        <f>UPPER(TRIM(H8728))</f>
        <v/>
      </c>
      <c r="X8728" s="6">
        <f>UPPER(TRIM(I8728))</f>
        <v/>
      </c>
      <c r="Y8728" s="6">
        <f>IF(V8728&lt;&gt;"",IFERROR(INDEX(federal_program_name_lookup,MATCH(V8728,aln_lookup,0)),""),"")</f>
        <v/>
      </c>
    </row>
    <row r="8729">
      <c r="A8729" s="6">
        <f>IF(B8729&lt;&gt;"", "AWARD-"&amp;TEXT(ROW()-1,"0000"), "")</f>
        <v/>
      </c>
      <c r="B8729" s="7" t="n"/>
      <c r="C8729" s="7" t="n"/>
      <c r="D8729" s="7" t="n"/>
      <c r="E8729" s="8" t="n"/>
      <c r="F8729" s="9" t="n"/>
      <c r="G8729" s="8" t="n"/>
      <c r="H8729" s="8" t="n"/>
      <c r="I8729" s="8" t="n"/>
      <c r="J8729" s="10">
        <f>IF(A8729="",0,SUMIFS(amount_expended,cfda_key,V8729))</f>
        <v/>
      </c>
      <c r="K8729" s="10">
        <f>IF(G8729="OTHER CLUSTER NOT LISTED ABOVE",SUMIFS(amount_expended,uniform_other_cluster_name,X8729), IF(AND(OR(G8729="N/A",G8729=""),H8729=""),0,IF(G8729="STATE CLUSTER",SUMIFS(amount_expended,uniform_state_cluster_name,W8729),SUMIFS(amount_expended,cluster_name,G8729))))</f>
        <v/>
      </c>
      <c r="L8729" s="8" t="n"/>
      <c r="M8729" s="7" t="n"/>
      <c r="N8729" s="8" t="n"/>
      <c r="O8729" s="7" t="n"/>
      <c r="P8729" s="7" t="n"/>
      <c r="Q8729" s="8" t="n"/>
      <c r="R8729" s="9" t="n"/>
      <c r="S8729" s="8" t="n"/>
      <c r="T8729" s="8" t="n"/>
      <c r="U8729" s="8" t="n"/>
      <c r="V8729" s="11">
        <f>IF(OR(B8729="",C8729=""),"",CONCATENATE(B8729,".",C8729))</f>
        <v/>
      </c>
      <c r="W8729" s="6">
        <f>UPPER(TRIM(H8729))</f>
        <v/>
      </c>
      <c r="X8729" s="6">
        <f>UPPER(TRIM(I8729))</f>
        <v/>
      </c>
      <c r="Y8729" s="6">
        <f>IF(V8729&lt;&gt;"",IFERROR(INDEX(federal_program_name_lookup,MATCH(V8729,aln_lookup,0)),""),"")</f>
        <v/>
      </c>
    </row>
    <row r="8730">
      <c r="A8730" s="6">
        <f>IF(B8730&lt;&gt;"", "AWARD-"&amp;TEXT(ROW()-1,"0000"), "")</f>
        <v/>
      </c>
      <c r="B8730" s="7" t="n"/>
      <c r="C8730" s="7" t="n"/>
      <c r="D8730" s="7" t="n"/>
      <c r="E8730" s="8" t="n"/>
      <c r="F8730" s="9" t="n"/>
      <c r="G8730" s="8" t="n"/>
      <c r="H8730" s="8" t="n"/>
      <c r="I8730" s="8" t="n"/>
      <c r="J8730" s="10">
        <f>IF(A8730="",0,SUMIFS(amount_expended,cfda_key,V8730))</f>
        <v/>
      </c>
      <c r="K8730" s="10">
        <f>IF(G8730="OTHER CLUSTER NOT LISTED ABOVE",SUMIFS(amount_expended,uniform_other_cluster_name,X8730), IF(AND(OR(G8730="N/A",G8730=""),H8730=""),0,IF(G8730="STATE CLUSTER",SUMIFS(amount_expended,uniform_state_cluster_name,W8730),SUMIFS(amount_expended,cluster_name,G8730))))</f>
        <v/>
      </c>
      <c r="L8730" s="8" t="n"/>
      <c r="M8730" s="7" t="n"/>
      <c r="N8730" s="8" t="n"/>
      <c r="O8730" s="7" t="n"/>
      <c r="P8730" s="7" t="n"/>
      <c r="Q8730" s="8" t="n"/>
      <c r="R8730" s="9" t="n"/>
      <c r="S8730" s="8" t="n"/>
      <c r="T8730" s="8" t="n"/>
      <c r="U8730" s="8" t="n"/>
      <c r="V8730" s="11">
        <f>IF(OR(B8730="",C8730=""),"",CONCATENATE(B8730,".",C8730))</f>
        <v/>
      </c>
      <c r="W8730" s="6">
        <f>UPPER(TRIM(H8730))</f>
        <v/>
      </c>
      <c r="X8730" s="6">
        <f>UPPER(TRIM(I8730))</f>
        <v/>
      </c>
      <c r="Y8730" s="6">
        <f>IF(V8730&lt;&gt;"",IFERROR(INDEX(federal_program_name_lookup,MATCH(V8730,aln_lookup,0)),""),"")</f>
        <v/>
      </c>
    </row>
    <row r="8731">
      <c r="A8731" s="6">
        <f>IF(B8731&lt;&gt;"", "AWARD-"&amp;TEXT(ROW()-1,"0000"), "")</f>
        <v/>
      </c>
      <c r="B8731" s="7" t="n"/>
      <c r="C8731" s="7" t="n"/>
      <c r="D8731" s="7" t="n"/>
      <c r="E8731" s="8" t="n"/>
      <c r="F8731" s="9" t="n"/>
      <c r="G8731" s="8" t="n"/>
      <c r="H8731" s="8" t="n"/>
      <c r="I8731" s="8" t="n"/>
      <c r="J8731" s="10">
        <f>IF(A8731="",0,SUMIFS(amount_expended,cfda_key,V8731))</f>
        <v/>
      </c>
      <c r="K8731" s="10">
        <f>IF(G8731="OTHER CLUSTER NOT LISTED ABOVE",SUMIFS(amount_expended,uniform_other_cluster_name,X8731), IF(AND(OR(G8731="N/A",G8731=""),H8731=""),0,IF(G8731="STATE CLUSTER",SUMIFS(amount_expended,uniform_state_cluster_name,W8731),SUMIFS(amount_expended,cluster_name,G8731))))</f>
        <v/>
      </c>
      <c r="L8731" s="8" t="n"/>
      <c r="M8731" s="7" t="n"/>
      <c r="N8731" s="8" t="n"/>
      <c r="O8731" s="7" t="n"/>
      <c r="P8731" s="7" t="n"/>
      <c r="Q8731" s="8" t="n"/>
      <c r="R8731" s="9" t="n"/>
      <c r="S8731" s="8" t="n"/>
      <c r="T8731" s="8" t="n"/>
      <c r="U8731" s="8" t="n"/>
      <c r="V8731" s="11">
        <f>IF(OR(B8731="",C8731=""),"",CONCATENATE(B8731,".",C8731))</f>
        <v/>
      </c>
      <c r="W8731" s="6">
        <f>UPPER(TRIM(H8731))</f>
        <v/>
      </c>
      <c r="X8731" s="6">
        <f>UPPER(TRIM(I8731))</f>
        <v/>
      </c>
      <c r="Y8731" s="6">
        <f>IF(V8731&lt;&gt;"",IFERROR(INDEX(federal_program_name_lookup,MATCH(V8731,aln_lookup,0)),""),"")</f>
        <v/>
      </c>
    </row>
    <row r="8732">
      <c r="A8732" s="6">
        <f>IF(B8732&lt;&gt;"", "AWARD-"&amp;TEXT(ROW()-1,"0000"), "")</f>
        <v/>
      </c>
      <c r="B8732" s="7" t="n"/>
      <c r="C8732" s="7" t="n"/>
      <c r="D8732" s="7" t="n"/>
      <c r="E8732" s="8" t="n"/>
      <c r="F8732" s="9" t="n"/>
      <c r="G8732" s="8" t="n"/>
      <c r="H8732" s="8" t="n"/>
      <c r="I8732" s="8" t="n"/>
      <c r="J8732" s="10">
        <f>IF(A8732="",0,SUMIFS(amount_expended,cfda_key,V8732))</f>
        <v/>
      </c>
      <c r="K8732" s="10">
        <f>IF(G8732="OTHER CLUSTER NOT LISTED ABOVE",SUMIFS(amount_expended,uniform_other_cluster_name,X8732), IF(AND(OR(G8732="N/A",G8732=""),H8732=""),0,IF(G8732="STATE CLUSTER",SUMIFS(amount_expended,uniform_state_cluster_name,W8732),SUMIFS(amount_expended,cluster_name,G8732))))</f>
        <v/>
      </c>
      <c r="L8732" s="8" t="n"/>
      <c r="M8732" s="7" t="n"/>
      <c r="N8732" s="8" t="n"/>
      <c r="O8732" s="7" t="n"/>
      <c r="P8732" s="7" t="n"/>
      <c r="Q8732" s="8" t="n"/>
      <c r="R8732" s="9" t="n"/>
      <c r="S8732" s="8" t="n"/>
      <c r="T8732" s="8" t="n"/>
      <c r="U8732" s="8" t="n"/>
      <c r="V8732" s="11">
        <f>IF(OR(B8732="",C8732=""),"",CONCATENATE(B8732,".",C8732))</f>
        <v/>
      </c>
      <c r="W8732" s="6">
        <f>UPPER(TRIM(H8732))</f>
        <v/>
      </c>
      <c r="X8732" s="6">
        <f>UPPER(TRIM(I8732))</f>
        <v/>
      </c>
      <c r="Y8732" s="6">
        <f>IF(V8732&lt;&gt;"",IFERROR(INDEX(federal_program_name_lookup,MATCH(V8732,aln_lookup,0)),""),"")</f>
        <v/>
      </c>
    </row>
    <row r="8733">
      <c r="A8733" s="6">
        <f>IF(B8733&lt;&gt;"", "AWARD-"&amp;TEXT(ROW()-1,"0000"), "")</f>
        <v/>
      </c>
      <c r="B8733" s="7" t="n"/>
      <c r="C8733" s="7" t="n"/>
      <c r="D8733" s="7" t="n"/>
      <c r="E8733" s="8" t="n"/>
      <c r="F8733" s="9" t="n"/>
      <c r="G8733" s="8" t="n"/>
      <c r="H8733" s="8" t="n"/>
      <c r="I8733" s="8" t="n"/>
      <c r="J8733" s="10">
        <f>IF(A8733="",0,SUMIFS(amount_expended,cfda_key,V8733))</f>
        <v/>
      </c>
      <c r="K8733" s="10">
        <f>IF(G8733="OTHER CLUSTER NOT LISTED ABOVE",SUMIFS(amount_expended,uniform_other_cluster_name,X8733), IF(AND(OR(G8733="N/A",G8733=""),H8733=""),0,IF(G8733="STATE CLUSTER",SUMIFS(amount_expended,uniform_state_cluster_name,W8733),SUMIFS(amount_expended,cluster_name,G8733))))</f>
        <v/>
      </c>
      <c r="L8733" s="8" t="n"/>
      <c r="M8733" s="7" t="n"/>
      <c r="N8733" s="8" t="n"/>
      <c r="O8733" s="7" t="n"/>
      <c r="P8733" s="7" t="n"/>
      <c r="Q8733" s="8" t="n"/>
      <c r="R8733" s="9" t="n"/>
      <c r="S8733" s="8" t="n"/>
      <c r="T8733" s="8" t="n"/>
      <c r="U8733" s="8" t="n"/>
      <c r="V8733" s="11">
        <f>IF(OR(B8733="",C8733=""),"",CONCATENATE(B8733,".",C8733))</f>
        <v/>
      </c>
      <c r="W8733" s="6">
        <f>UPPER(TRIM(H8733))</f>
        <v/>
      </c>
      <c r="X8733" s="6">
        <f>UPPER(TRIM(I8733))</f>
        <v/>
      </c>
      <c r="Y8733" s="6">
        <f>IF(V8733&lt;&gt;"",IFERROR(INDEX(federal_program_name_lookup,MATCH(V8733,aln_lookup,0)),""),"")</f>
        <v/>
      </c>
    </row>
    <row r="8734">
      <c r="A8734" s="6">
        <f>IF(B8734&lt;&gt;"", "AWARD-"&amp;TEXT(ROW()-1,"0000"), "")</f>
        <v/>
      </c>
      <c r="B8734" s="7" t="n"/>
      <c r="C8734" s="7" t="n"/>
      <c r="D8734" s="7" t="n"/>
      <c r="E8734" s="8" t="n"/>
      <c r="F8734" s="9" t="n"/>
      <c r="G8734" s="8" t="n"/>
      <c r="H8734" s="8" t="n"/>
      <c r="I8734" s="8" t="n"/>
      <c r="J8734" s="10">
        <f>IF(A8734="",0,SUMIFS(amount_expended,cfda_key,V8734))</f>
        <v/>
      </c>
      <c r="K8734" s="10">
        <f>IF(G8734="OTHER CLUSTER NOT LISTED ABOVE",SUMIFS(amount_expended,uniform_other_cluster_name,X8734), IF(AND(OR(G8734="N/A",G8734=""),H8734=""),0,IF(G8734="STATE CLUSTER",SUMIFS(amount_expended,uniform_state_cluster_name,W8734),SUMIFS(amount_expended,cluster_name,G8734))))</f>
        <v/>
      </c>
      <c r="L8734" s="8" t="n"/>
      <c r="M8734" s="7" t="n"/>
      <c r="N8734" s="8" t="n"/>
      <c r="O8734" s="7" t="n"/>
      <c r="P8734" s="7" t="n"/>
      <c r="Q8734" s="8" t="n"/>
      <c r="R8734" s="9" t="n"/>
      <c r="S8734" s="8" t="n"/>
      <c r="T8734" s="8" t="n"/>
      <c r="U8734" s="8" t="n"/>
      <c r="V8734" s="11">
        <f>IF(OR(B8734="",C8734=""),"",CONCATENATE(B8734,".",C8734))</f>
        <v/>
      </c>
      <c r="W8734" s="6">
        <f>UPPER(TRIM(H8734))</f>
        <v/>
      </c>
      <c r="X8734" s="6">
        <f>UPPER(TRIM(I8734))</f>
        <v/>
      </c>
      <c r="Y8734" s="6">
        <f>IF(V8734&lt;&gt;"",IFERROR(INDEX(federal_program_name_lookup,MATCH(V8734,aln_lookup,0)),""),"")</f>
        <v/>
      </c>
    </row>
    <row r="8735">
      <c r="A8735" s="6">
        <f>IF(B8735&lt;&gt;"", "AWARD-"&amp;TEXT(ROW()-1,"0000"), "")</f>
        <v/>
      </c>
      <c r="B8735" s="7" t="n"/>
      <c r="C8735" s="7" t="n"/>
      <c r="D8735" s="7" t="n"/>
      <c r="E8735" s="8" t="n"/>
      <c r="F8735" s="9" t="n"/>
      <c r="G8735" s="8" t="n"/>
      <c r="H8735" s="8" t="n"/>
      <c r="I8735" s="8" t="n"/>
      <c r="J8735" s="10">
        <f>IF(A8735="",0,SUMIFS(amount_expended,cfda_key,V8735))</f>
        <v/>
      </c>
      <c r="K8735" s="10">
        <f>IF(G8735="OTHER CLUSTER NOT LISTED ABOVE",SUMIFS(amount_expended,uniform_other_cluster_name,X8735), IF(AND(OR(G8735="N/A",G8735=""),H8735=""),0,IF(G8735="STATE CLUSTER",SUMIFS(amount_expended,uniform_state_cluster_name,W8735),SUMIFS(amount_expended,cluster_name,G8735))))</f>
        <v/>
      </c>
      <c r="L8735" s="8" t="n"/>
      <c r="M8735" s="7" t="n"/>
      <c r="N8735" s="8" t="n"/>
      <c r="O8735" s="7" t="n"/>
      <c r="P8735" s="7" t="n"/>
      <c r="Q8735" s="8" t="n"/>
      <c r="R8735" s="9" t="n"/>
      <c r="S8735" s="8" t="n"/>
      <c r="T8735" s="8" t="n"/>
      <c r="U8735" s="8" t="n"/>
      <c r="V8735" s="11">
        <f>IF(OR(B8735="",C8735=""),"",CONCATENATE(B8735,".",C8735))</f>
        <v/>
      </c>
      <c r="W8735" s="6">
        <f>UPPER(TRIM(H8735))</f>
        <v/>
      </c>
      <c r="X8735" s="6">
        <f>UPPER(TRIM(I8735))</f>
        <v/>
      </c>
      <c r="Y8735" s="6">
        <f>IF(V8735&lt;&gt;"",IFERROR(INDEX(federal_program_name_lookup,MATCH(V8735,aln_lookup,0)),""),"")</f>
        <v/>
      </c>
    </row>
    <row r="8736">
      <c r="A8736" s="6">
        <f>IF(B8736&lt;&gt;"", "AWARD-"&amp;TEXT(ROW()-1,"0000"), "")</f>
        <v/>
      </c>
      <c r="B8736" s="7" t="n"/>
      <c r="C8736" s="7" t="n"/>
      <c r="D8736" s="7" t="n"/>
      <c r="E8736" s="8" t="n"/>
      <c r="F8736" s="9" t="n"/>
      <c r="G8736" s="8" t="n"/>
      <c r="H8736" s="8" t="n"/>
      <c r="I8736" s="8" t="n"/>
      <c r="J8736" s="10">
        <f>IF(A8736="",0,SUMIFS(amount_expended,cfda_key,V8736))</f>
        <v/>
      </c>
      <c r="K8736" s="10">
        <f>IF(G8736="OTHER CLUSTER NOT LISTED ABOVE",SUMIFS(amount_expended,uniform_other_cluster_name,X8736), IF(AND(OR(G8736="N/A",G8736=""),H8736=""),0,IF(G8736="STATE CLUSTER",SUMIFS(amount_expended,uniform_state_cluster_name,W8736),SUMIFS(amount_expended,cluster_name,G8736))))</f>
        <v/>
      </c>
      <c r="L8736" s="8" t="n"/>
      <c r="M8736" s="7" t="n"/>
      <c r="N8736" s="8" t="n"/>
      <c r="O8736" s="7" t="n"/>
      <c r="P8736" s="7" t="n"/>
      <c r="Q8736" s="8" t="n"/>
      <c r="R8736" s="9" t="n"/>
      <c r="S8736" s="8" t="n"/>
      <c r="T8736" s="8" t="n"/>
      <c r="U8736" s="8" t="n"/>
      <c r="V8736" s="11">
        <f>IF(OR(B8736="",C8736=""),"",CONCATENATE(B8736,".",C8736))</f>
        <v/>
      </c>
      <c r="W8736" s="6">
        <f>UPPER(TRIM(H8736))</f>
        <v/>
      </c>
      <c r="X8736" s="6">
        <f>UPPER(TRIM(I8736))</f>
        <v/>
      </c>
      <c r="Y8736" s="6">
        <f>IF(V8736&lt;&gt;"",IFERROR(INDEX(federal_program_name_lookup,MATCH(V8736,aln_lookup,0)),""),"")</f>
        <v/>
      </c>
    </row>
    <row r="8737">
      <c r="A8737" s="6">
        <f>IF(B8737&lt;&gt;"", "AWARD-"&amp;TEXT(ROW()-1,"0000"), "")</f>
        <v/>
      </c>
      <c r="B8737" s="7" t="n"/>
      <c r="C8737" s="7" t="n"/>
      <c r="D8737" s="7" t="n"/>
      <c r="E8737" s="8" t="n"/>
      <c r="F8737" s="9" t="n"/>
      <c r="G8737" s="8" t="n"/>
      <c r="H8737" s="8" t="n"/>
      <c r="I8737" s="8" t="n"/>
      <c r="J8737" s="10">
        <f>IF(A8737="",0,SUMIFS(amount_expended,cfda_key,V8737))</f>
        <v/>
      </c>
      <c r="K8737" s="10">
        <f>IF(G8737="OTHER CLUSTER NOT LISTED ABOVE",SUMIFS(amount_expended,uniform_other_cluster_name,X8737), IF(AND(OR(G8737="N/A",G8737=""),H8737=""),0,IF(G8737="STATE CLUSTER",SUMIFS(amount_expended,uniform_state_cluster_name,W8737),SUMIFS(amount_expended,cluster_name,G8737))))</f>
        <v/>
      </c>
      <c r="L8737" s="8" t="n"/>
      <c r="M8737" s="7" t="n"/>
      <c r="N8737" s="8" t="n"/>
      <c r="O8737" s="7" t="n"/>
      <c r="P8737" s="7" t="n"/>
      <c r="Q8737" s="8" t="n"/>
      <c r="R8737" s="9" t="n"/>
      <c r="S8737" s="8" t="n"/>
      <c r="T8737" s="8" t="n"/>
      <c r="U8737" s="8" t="n"/>
      <c r="V8737" s="11">
        <f>IF(OR(B8737="",C8737=""),"",CONCATENATE(B8737,".",C8737))</f>
        <v/>
      </c>
      <c r="W8737" s="6">
        <f>UPPER(TRIM(H8737))</f>
        <v/>
      </c>
      <c r="X8737" s="6">
        <f>UPPER(TRIM(I8737))</f>
        <v/>
      </c>
      <c r="Y8737" s="6">
        <f>IF(V8737&lt;&gt;"",IFERROR(INDEX(federal_program_name_lookup,MATCH(V8737,aln_lookup,0)),""),"")</f>
        <v/>
      </c>
    </row>
    <row r="8738">
      <c r="A8738" s="6">
        <f>IF(B8738&lt;&gt;"", "AWARD-"&amp;TEXT(ROW()-1,"0000"), "")</f>
        <v/>
      </c>
      <c r="B8738" s="7" t="n"/>
      <c r="C8738" s="7" t="n"/>
      <c r="D8738" s="7" t="n"/>
      <c r="E8738" s="8" t="n"/>
      <c r="F8738" s="9" t="n"/>
      <c r="G8738" s="8" t="n"/>
      <c r="H8738" s="8" t="n"/>
      <c r="I8738" s="8" t="n"/>
      <c r="J8738" s="10">
        <f>IF(A8738="",0,SUMIFS(amount_expended,cfda_key,V8738))</f>
        <v/>
      </c>
      <c r="K8738" s="10">
        <f>IF(G8738="OTHER CLUSTER NOT LISTED ABOVE",SUMIFS(amount_expended,uniform_other_cluster_name,X8738), IF(AND(OR(G8738="N/A",G8738=""),H8738=""),0,IF(G8738="STATE CLUSTER",SUMIFS(amount_expended,uniform_state_cluster_name,W8738),SUMIFS(amount_expended,cluster_name,G8738))))</f>
        <v/>
      </c>
      <c r="L8738" s="8" t="n"/>
      <c r="M8738" s="7" t="n"/>
      <c r="N8738" s="8" t="n"/>
      <c r="O8738" s="7" t="n"/>
      <c r="P8738" s="7" t="n"/>
      <c r="Q8738" s="8" t="n"/>
      <c r="R8738" s="9" t="n"/>
      <c r="S8738" s="8" t="n"/>
      <c r="T8738" s="8" t="n"/>
      <c r="U8738" s="8" t="n"/>
      <c r="V8738" s="11">
        <f>IF(OR(B8738="",C8738=""),"",CONCATENATE(B8738,".",C8738))</f>
        <v/>
      </c>
      <c r="W8738" s="6">
        <f>UPPER(TRIM(H8738))</f>
        <v/>
      </c>
      <c r="X8738" s="6">
        <f>UPPER(TRIM(I8738))</f>
        <v/>
      </c>
      <c r="Y8738" s="6">
        <f>IF(V8738&lt;&gt;"",IFERROR(INDEX(federal_program_name_lookup,MATCH(V8738,aln_lookup,0)),""),"")</f>
        <v/>
      </c>
    </row>
    <row r="8739">
      <c r="A8739" s="6">
        <f>IF(B8739&lt;&gt;"", "AWARD-"&amp;TEXT(ROW()-1,"0000"), "")</f>
        <v/>
      </c>
      <c r="B8739" s="7" t="n"/>
      <c r="C8739" s="7" t="n"/>
      <c r="D8739" s="7" t="n"/>
      <c r="E8739" s="8" t="n"/>
      <c r="F8739" s="9" t="n"/>
      <c r="G8739" s="8" t="n"/>
      <c r="H8739" s="8" t="n"/>
      <c r="I8739" s="8" t="n"/>
      <c r="J8739" s="10">
        <f>IF(A8739="",0,SUMIFS(amount_expended,cfda_key,V8739))</f>
        <v/>
      </c>
      <c r="K8739" s="10">
        <f>IF(G8739="OTHER CLUSTER NOT LISTED ABOVE",SUMIFS(amount_expended,uniform_other_cluster_name,X8739), IF(AND(OR(G8739="N/A",G8739=""),H8739=""),0,IF(G8739="STATE CLUSTER",SUMIFS(amount_expended,uniform_state_cluster_name,W8739),SUMIFS(amount_expended,cluster_name,G8739))))</f>
        <v/>
      </c>
      <c r="L8739" s="8" t="n"/>
      <c r="M8739" s="7" t="n"/>
      <c r="N8739" s="8" t="n"/>
      <c r="O8739" s="7" t="n"/>
      <c r="P8739" s="7" t="n"/>
      <c r="Q8739" s="8" t="n"/>
      <c r="R8739" s="9" t="n"/>
      <c r="S8739" s="8" t="n"/>
      <c r="T8739" s="8" t="n"/>
      <c r="U8739" s="8" t="n"/>
      <c r="V8739" s="11">
        <f>IF(OR(B8739="",C8739=""),"",CONCATENATE(B8739,".",C8739))</f>
        <v/>
      </c>
      <c r="W8739" s="6">
        <f>UPPER(TRIM(H8739))</f>
        <v/>
      </c>
      <c r="X8739" s="6">
        <f>UPPER(TRIM(I8739))</f>
        <v/>
      </c>
      <c r="Y8739" s="6">
        <f>IF(V8739&lt;&gt;"",IFERROR(INDEX(federal_program_name_lookup,MATCH(V8739,aln_lookup,0)),""),"")</f>
        <v/>
      </c>
    </row>
    <row r="8740">
      <c r="A8740" s="6">
        <f>IF(B8740&lt;&gt;"", "AWARD-"&amp;TEXT(ROW()-1,"0000"), "")</f>
        <v/>
      </c>
      <c r="B8740" s="7" t="n"/>
      <c r="C8740" s="7" t="n"/>
      <c r="D8740" s="7" t="n"/>
      <c r="E8740" s="8" t="n"/>
      <c r="F8740" s="9" t="n"/>
      <c r="G8740" s="8" t="n"/>
      <c r="H8740" s="8" t="n"/>
      <c r="I8740" s="8" t="n"/>
      <c r="J8740" s="10">
        <f>IF(A8740="",0,SUMIFS(amount_expended,cfda_key,V8740))</f>
        <v/>
      </c>
      <c r="K8740" s="10">
        <f>IF(G8740="OTHER CLUSTER NOT LISTED ABOVE",SUMIFS(amount_expended,uniform_other_cluster_name,X8740), IF(AND(OR(G8740="N/A",G8740=""),H8740=""),0,IF(G8740="STATE CLUSTER",SUMIFS(amount_expended,uniform_state_cluster_name,W8740),SUMIFS(amount_expended,cluster_name,G8740))))</f>
        <v/>
      </c>
      <c r="L8740" s="8" t="n"/>
      <c r="M8740" s="7" t="n"/>
      <c r="N8740" s="8" t="n"/>
      <c r="O8740" s="7" t="n"/>
      <c r="P8740" s="7" t="n"/>
      <c r="Q8740" s="8" t="n"/>
      <c r="R8740" s="9" t="n"/>
      <c r="S8740" s="8" t="n"/>
      <c r="T8740" s="8" t="n"/>
      <c r="U8740" s="8" t="n"/>
      <c r="V8740" s="11">
        <f>IF(OR(B8740="",C8740=""),"",CONCATENATE(B8740,".",C8740))</f>
        <v/>
      </c>
      <c r="W8740" s="6">
        <f>UPPER(TRIM(H8740))</f>
        <v/>
      </c>
      <c r="X8740" s="6">
        <f>UPPER(TRIM(I8740))</f>
        <v/>
      </c>
      <c r="Y8740" s="6">
        <f>IF(V8740&lt;&gt;"",IFERROR(INDEX(federal_program_name_lookup,MATCH(V8740,aln_lookup,0)),""),"")</f>
        <v/>
      </c>
    </row>
    <row r="8741">
      <c r="A8741" s="6">
        <f>IF(B8741&lt;&gt;"", "AWARD-"&amp;TEXT(ROW()-1,"0000"), "")</f>
        <v/>
      </c>
      <c r="B8741" s="7" t="n"/>
      <c r="C8741" s="7" t="n"/>
      <c r="D8741" s="7" t="n"/>
      <c r="E8741" s="8" t="n"/>
      <c r="F8741" s="9" t="n"/>
      <c r="G8741" s="8" t="n"/>
      <c r="H8741" s="8" t="n"/>
      <c r="I8741" s="8" t="n"/>
      <c r="J8741" s="10">
        <f>IF(A8741="",0,SUMIFS(amount_expended,cfda_key,V8741))</f>
        <v/>
      </c>
      <c r="K8741" s="10">
        <f>IF(G8741="OTHER CLUSTER NOT LISTED ABOVE",SUMIFS(amount_expended,uniform_other_cluster_name,X8741), IF(AND(OR(G8741="N/A",G8741=""),H8741=""),0,IF(G8741="STATE CLUSTER",SUMIFS(amount_expended,uniform_state_cluster_name,W8741),SUMIFS(amount_expended,cluster_name,G8741))))</f>
        <v/>
      </c>
      <c r="L8741" s="8" t="n"/>
      <c r="M8741" s="7" t="n"/>
      <c r="N8741" s="8" t="n"/>
      <c r="O8741" s="7" t="n"/>
      <c r="P8741" s="7" t="n"/>
      <c r="Q8741" s="8" t="n"/>
      <c r="R8741" s="9" t="n"/>
      <c r="S8741" s="8" t="n"/>
      <c r="T8741" s="8" t="n"/>
      <c r="U8741" s="8" t="n"/>
      <c r="V8741" s="11">
        <f>IF(OR(B8741="",C8741=""),"",CONCATENATE(B8741,".",C8741))</f>
        <v/>
      </c>
      <c r="W8741" s="6">
        <f>UPPER(TRIM(H8741))</f>
        <v/>
      </c>
      <c r="X8741" s="6">
        <f>UPPER(TRIM(I8741))</f>
        <v/>
      </c>
      <c r="Y8741" s="6">
        <f>IF(V8741&lt;&gt;"",IFERROR(INDEX(federal_program_name_lookup,MATCH(V8741,aln_lookup,0)),""),"")</f>
        <v/>
      </c>
    </row>
    <row r="8742">
      <c r="A8742" s="6">
        <f>IF(B8742&lt;&gt;"", "AWARD-"&amp;TEXT(ROW()-1,"0000"), "")</f>
        <v/>
      </c>
      <c r="B8742" s="7" t="n"/>
      <c r="C8742" s="7" t="n"/>
      <c r="D8742" s="7" t="n"/>
      <c r="E8742" s="8" t="n"/>
      <c r="F8742" s="9" t="n"/>
      <c r="G8742" s="8" t="n"/>
      <c r="H8742" s="8" t="n"/>
      <c r="I8742" s="8" t="n"/>
      <c r="J8742" s="10">
        <f>IF(A8742="",0,SUMIFS(amount_expended,cfda_key,V8742))</f>
        <v/>
      </c>
      <c r="K8742" s="10">
        <f>IF(G8742="OTHER CLUSTER NOT LISTED ABOVE",SUMIFS(amount_expended,uniform_other_cluster_name,X8742), IF(AND(OR(G8742="N/A",G8742=""),H8742=""),0,IF(G8742="STATE CLUSTER",SUMIFS(amount_expended,uniform_state_cluster_name,W8742),SUMIFS(amount_expended,cluster_name,G8742))))</f>
        <v/>
      </c>
      <c r="L8742" s="8" t="n"/>
      <c r="M8742" s="7" t="n"/>
      <c r="N8742" s="8" t="n"/>
      <c r="O8742" s="7" t="n"/>
      <c r="P8742" s="7" t="n"/>
      <c r="Q8742" s="8" t="n"/>
      <c r="R8742" s="9" t="n"/>
      <c r="S8742" s="8" t="n"/>
      <c r="T8742" s="8" t="n"/>
      <c r="U8742" s="8" t="n"/>
      <c r="V8742" s="11">
        <f>IF(OR(B8742="",C8742=""),"",CONCATENATE(B8742,".",C8742))</f>
        <v/>
      </c>
      <c r="W8742" s="6">
        <f>UPPER(TRIM(H8742))</f>
        <v/>
      </c>
      <c r="X8742" s="6">
        <f>UPPER(TRIM(I8742))</f>
        <v/>
      </c>
      <c r="Y8742" s="6">
        <f>IF(V8742&lt;&gt;"",IFERROR(INDEX(federal_program_name_lookup,MATCH(V8742,aln_lookup,0)),""),"")</f>
        <v/>
      </c>
    </row>
    <row r="8743">
      <c r="A8743" s="6">
        <f>IF(B8743&lt;&gt;"", "AWARD-"&amp;TEXT(ROW()-1,"0000"), "")</f>
        <v/>
      </c>
      <c r="B8743" s="7" t="n"/>
      <c r="C8743" s="7" t="n"/>
      <c r="D8743" s="7" t="n"/>
      <c r="E8743" s="8" t="n"/>
      <c r="F8743" s="9" t="n"/>
      <c r="G8743" s="8" t="n"/>
      <c r="H8743" s="8" t="n"/>
      <c r="I8743" s="8" t="n"/>
      <c r="J8743" s="10">
        <f>IF(A8743="",0,SUMIFS(amount_expended,cfda_key,V8743))</f>
        <v/>
      </c>
      <c r="K8743" s="10">
        <f>IF(G8743="OTHER CLUSTER NOT LISTED ABOVE",SUMIFS(amount_expended,uniform_other_cluster_name,X8743), IF(AND(OR(G8743="N/A",G8743=""),H8743=""),0,IF(G8743="STATE CLUSTER",SUMIFS(amount_expended,uniform_state_cluster_name,W8743),SUMIFS(amount_expended,cluster_name,G8743))))</f>
        <v/>
      </c>
      <c r="L8743" s="8" t="n"/>
      <c r="M8743" s="7" t="n"/>
      <c r="N8743" s="8" t="n"/>
      <c r="O8743" s="7" t="n"/>
      <c r="P8743" s="7" t="n"/>
      <c r="Q8743" s="8" t="n"/>
      <c r="R8743" s="9" t="n"/>
      <c r="S8743" s="8" t="n"/>
      <c r="T8743" s="8" t="n"/>
      <c r="U8743" s="8" t="n"/>
      <c r="V8743" s="11">
        <f>IF(OR(B8743="",C8743=""),"",CONCATENATE(B8743,".",C8743))</f>
        <v/>
      </c>
      <c r="W8743" s="6">
        <f>UPPER(TRIM(H8743))</f>
        <v/>
      </c>
      <c r="X8743" s="6">
        <f>UPPER(TRIM(I8743))</f>
        <v/>
      </c>
      <c r="Y8743" s="6">
        <f>IF(V8743&lt;&gt;"",IFERROR(INDEX(federal_program_name_lookup,MATCH(V8743,aln_lookup,0)),""),"")</f>
        <v/>
      </c>
    </row>
    <row r="8744">
      <c r="A8744" s="6">
        <f>IF(B8744&lt;&gt;"", "AWARD-"&amp;TEXT(ROW()-1,"0000"), "")</f>
        <v/>
      </c>
      <c r="B8744" s="7" t="n"/>
      <c r="C8744" s="7" t="n"/>
      <c r="D8744" s="7" t="n"/>
      <c r="E8744" s="8" t="n"/>
      <c r="F8744" s="9" t="n"/>
      <c r="G8744" s="8" t="n"/>
      <c r="H8744" s="8" t="n"/>
      <c r="I8744" s="8" t="n"/>
      <c r="J8744" s="10">
        <f>IF(A8744="",0,SUMIFS(amount_expended,cfda_key,V8744))</f>
        <v/>
      </c>
      <c r="K8744" s="10">
        <f>IF(G8744="OTHER CLUSTER NOT LISTED ABOVE",SUMIFS(amount_expended,uniform_other_cluster_name,X8744), IF(AND(OR(G8744="N/A",G8744=""),H8744=""),0,IF(G8744="STATE CLUSTER",SUMIFS(amount_expended,uniform_state_cluster_name,W8744),SUMIFS(amount_expended,cluster_name,G8744))))</f>
        <v/>
      </c>
      <c r="L8744" s="8" t="n"/>
      <c r="M8744" s="7" t="n"/>
      <c r="N8744" s="8" t="n"/>
      <c r="O8744" s="7" t="n"/>
      <c r="P8744" s="7" t="n"/>
      <c r="Q8744" s="8" t="n"/>
      <c r="R8744" s="9" t="n"/>
      <c r="S8744" s="8" t="n"/>
      <c r="T8744" s="8" t="n"/>
      <c r="U8744" s="8" t="n"/>
      <c r="V8744" s="11">
        <f>IF(OR(B8744="",C8744=""),"",CONCATENATE(B8744,".",C8744))</f>
        <v/>
      </c>
      <c r="W8744" s="6">
        <f>UPPER(TRIM(H8744))</f>
        <v/>
      </c>
      <c r="X8744" s="6">
        <f>UPPER(TRIM(I8744))</f>
        <v/>
      </c>
      <c r="Y8744" s="6">
        <f>IF(V8744&lt;&gt;"",IFERROR(INDEX(federal_program_name_lookup,MATCH(V8744,aln_lookup,0)),""),"")</f>
        <v/>
      </c>
    </row>
    <row r="8745">
      <c r="A8745" s="6">
        <f>IF(B8745&lt;&gt;"", "AWARD-"&amp;TEXT(ROW()-1,"0000"), "")</f>
        <v/>
      </c>
      <c r="B8745" s="7" t="n"/>
      <c r="C8745" s="7" t="n"/>
      <c r="D8745" s="7" t="n"/>
      <c r="E8745" s="8" t="n"/>
      <c r="F8745" s="9" t="n"/>
      <c r="G8745" s="8" t="n"/>
      <c r="H8745" s="8" t="n"/>
      <c r="I8745" s="8" t="n"/>
      <c r="J8745" s="10">
        <f>IF(A8745="",0,SUMIFS(amount_expended,cfda_key,V8745))</f>
        <v/>
      </c>
      <c r="K8745" s="10">
        <f>IF(G8745="OTHER CLUSTER NOT LISTED ABOVE",SUMIFS(amount_expended,uniform_other_cluster_name,X8745), IF(AND(OR(G8745="N/A",G8745=""),H8745=""),0,IF(G8745="STATE CLUSTER",SUMIFS(amount_expended,uniform_state_cluster_name,W8745),SUMIFS(amount_expended,cluster_name,G8745))))</f>
        <v/>
      </c>
      <c r="L8745" s="8" t="n"/>
      <c r="M8745" s="7" t="n"/>
      <c r="N8745" s="8" t="n"/>
      <c r="O8745" s="7" t="n"/>
      <c r="P8745" s="7" t="n"/>
      <c r="Q8745" s="8" t="n"/>
      <c r="R8745" s="9" t="n"/>
      <c r="S8745" s="8" t="n"/>
      <c r="T8745" s="8" t="n"/>
      <c r="U8745" s="8" t="n"/>
      <c r="V8745" s="11">
        <f>IF(OR(B8745="",C8745=""),"",CONCATENATE(B8745,".",C8745))</f>
        <v/>
      </c>
      <c r="W8745" s="6">
        <f>UPPER(TRIM(H8745))</f>
        <v/>
      </c>
      <c r="X8745" s="6">
        <f>UPPER(TRIM(I8745))</f>
        <v/>
      </c>
      <c r="Y8745" s="6">
        <f>IF(V8745&lt;&gt;"",IFERROR(INDEX(federal_program_name_lookup,MATCH(V8745,aln_lookup,0)),""),"")</f>
        <v/>
      </c>
    </row>
    <row r="8746">
      <c r="A8746" s="6">
        <f>IF(B8746&lt;&gt;"", "AWARD-"&amp;TEXT(ROW()-1,"0000"), "")</f>
        <v/>
      </c>
      <c r="B8746" s="7" t="n"/>
      <c r="C8746" s="7" t="n"/>
      <c r="D8746" s="7" t="n"/>
      <c r="E8746" s="8" t="n"/>
      <c r="F8746" s="9" t="n"/>
      <c r="G8746" s="8" t="n"/>
      <c r="H8746" s="8" t="n"/>
      <c r="I8746" s="8" t="n"/>
      <c r="J8746" s="10">
        <f>IF(A8746="",0,SUMIFS(amount_expended,cfda_key,V8746))</f>
        <v/>
      </c>
      <c r="K8746" s="10">
        <f>IF(G8746="OTHER CLUSTER NOT LISTED ABOVE",SUMIFS(amount_expended,uniform_other_cluster_name,X8746), IF(AND(OR(G8746="N/A",G8746=""),H8746=""),0,IF(G8746="STATE CLUSTER",SUMIFS(amount_expended,uniform_state_cluster_name,W8746),SUMIFS(amount_expended,cluster_name,G8746))))</f>
        <v/>
      </c>
      <c r="L8746" s="8" t="n"/>
      <c r="M8746" s="7" t="n"/>
      <c r="N8746" s="8" t="n"/>
      <c r="O8746" s="7" t="n"/>
      <c r="P8746" s="7" t="n"/>
      <c r="Q8746" s="8" t="n"/>
      <c r="R8746" s="9" t="n"/>
      <c r="S8746" s="8" t="n"/>
      <c r="T8746" s="8" t="n"/>
      <c r="U8746" s="8" t="n"/>
      <c r="V8746" s="11">
        <f>IF(OR(B8746="",C8746=""),"",CONCATENATE(B8746,".",C8746))</f>
        <v/>
      </c>
      <c r="W8746" s="6">
        <f>UPPER(TRIM(H8746))</f>
        <v/>
      </c>
      <c r="X8746" s="6">
        <f>UPPER(TRIM(I8746))</f>
        <v/>
      </c>
      <c r="Y8746" s="6">
        <f>IF(V8746&lt;&gt;"",IFERROR(INDEX(federal_program_name_lookup,MATCH(V8746,aln_lookup,0)),""),"")</f>
        <v/>
      </c>
    </row>
    <row r="8747">
      <c r="A8747" s="6">
        <f>IF(B8747&lt;&gt;"", "AWARD-"&amp;TEXT(ROW()-1,"0000"), "")</f>
        <v/>
      </c>
      <c r="B8747" s="7" t="n"/>
      <c r="C8747" s="7" t="n"/>
      <c r="D8747" s="7" t="n"/>
      <c r="E8747" s="8" t="n"/>
      <c r="F8747" s="9" t="n"/>
      <c r="G8747" s="8" t="n"/>
      <c r="H8747" s="8" t="n"/>
      <c r="I8747" s="8" t="n"/>
      <c r="J8747" s="10">
        <f>IF(A8747="",0,SUMIFS(amount_expended,cfda_key,V8747))</f>
        <v/>
      </c>
      <c r="K8747" s="10">
        <f>IF(G8747="OTHER CLUSTER NOT LISTED ABOVE",SUMIFS(amount_expended,uniform_other_cluster_name,X8747), IF(AND(OR(G8747="N/A",G8747=""),H8747=""),0,IF(G8747="STATE CLUSTER",SUMIFS(amount_expended,uniform_state_cluster_name,W8747),SUMIFS(amount_expended,cluster_name,G8747))))</f>
        <v/>
      </c>
      <c r="L8747" s="8" t="n"/>
      <c r="M8747" s="7" t="n"/>
      <c r="N8747" s="8" t="n"/>
      <c r="O8747" s="7" t="n"/>
      <c r="P8747" s="7" t="n"/>
      <c r="Q8747" s="8" t="n"/>
      <c r="R8747" s="9" t="n"/>
      <c r="S8747" s="8" t="n"/>
      <c r="T8747" s="8" t="n"/>
      <c r="U8747" s="8" t="n"/>
      <c r="V8747" s="11">
        <f>IF(OR(B8747="",C8747=""),"",CONCATENATE(B8747,".",C8747))</f>
        <v/>
      </c>
      <c r="W8747" s="6">
        <f>UPPER(TRIM(H8747))</f>
        <v/>
      </c>
      <c r="X8747" s="6">
        <f>UPPER(TRIM(I8747))</f>
        <v/>
      </c>
      <c r="Y8747" s="6">
        <f>IF(V8747&lt;&gt;"",IFERROR(INDEX(federal_program_name_lookup,MATCH(V8747,aln_lookup,0)),""),"")</f>
        <v/>
      </c>
    </row>
    <row r="8748">
      <c r="A8748" s="6">
        <f>IF(B8748&lt;&gt;"", "AWARD-"&amp;TEXT(ROW()-1,"0000"), "")</f>
        <v/>
      </c>
      <c r="B8748" s="7" t="n"/>
      <c r="C8748" s="7" t="n"/>
      <c r="D8748" s="7" t="n"/>
      <c r="E8748" s="8" t="n"/>
      <c r="F8748" s="9" t="n"/>
      <c r="G8748" s="8" t="n"/>
      <c r="H8748" s="8" t="n"/>
      <c r="I8748" s="8" t="n"/>
      <c r="J8748" s="10">
        <f>IF(A8748="",0,SUMIFS(amount_expended,cfda_key,V8748))</f>
        <v/>
      </c>
      <c r="K8748" s="10">
        <f>IF(G8748="OTHER CLUSTER NOT LISTED ABOVE",SUMIFS(amount_expended,uniform_other_cluster_name,X8748), IF(AND(OR(G8748="N/A",G8748=""),H8748=""),0,IF(G8748="STATE CLUSTER",SUMIFS(amount_expended,uniform_state_cluster_name,W8748),SUMIFS(amount_expended,cluster_name,G8748))))</f>
        <v/>
      </c>
      <c r="L8748" s="8" t="n"/>
      <c r="M8748" s="7" t="n"/>
      <c r="N8748" s="8" t="n"/>
      <c r="O8748" s="7" t="n"/>
      <c r="P8748" s="7" t="n"/>
      <c r="Q8748" s="8" t="n"/>
      <c r="R8748" s="9" t="n"/>
      <c r="S8748" s="8" t="n"/>
      <c r="T8748" s="8" t="n"/>
      <c r="U8748" s="8" t="n"/>
      <c r="V8748" s="11">
        <f>IF(OR(B8748="",C8748=""),"",CONCATENATE(B8748,".",C8748))</f>
        <v/>
      </c>
      <c r="W8748" s="6">
        <f>UPPER(TRIM(H8748))</f>
        <v/>
      </c>
      <c r="X8748" s="6">
        <f>UPPER(TRIM(I8748))</f>
        <v/>
      </c>
      <c r="Y8748" s="6">
        <f>IF(V8748&lt;&gt;"",IFERROR(INDEX(federal_program_name_lookup,MATCH(V8748,aln_lookup,0)),""),"")</f>
        <v/>
      </c>
    </row>
    <row r="8749">
      <c r="A8749" s="6">
        <f>IF(B8749&lt;&gt;"", "AWARD-"&amp;TEXT(ROW()-1,"0000"), "")</f>
        <v/>
      </c>
      <c r="B8749" s="7" t="n"/>
      <c r="C8749" s="7" t="n"/>
      <c r="D8749" s="7" t="n"/>
      <c r="E8749" s="8" t="n"/>
      <c r="F8749" s="9" t="n"/>
      <c r="G8749" s="8" t="n"/>
      <c r="H8749" s="8" t="n"/>
      <c r="I8749" s="8" t="n"/>
      <c r="J8749" s="10">
        <f>IF(A8749="",0,SUMIFS(amount_expended,cfda_key,V8749))</f>
        <v/>
      </c>
      <c r="K8749" s="10">
        <f>IF(G8749="OTHER CLUSTER NOT LISTED ABOVE",SUMIFS(amount_expended,uniform_other_cluster_name,X8749), IF(AND(OR(G8749="N/A",G8749=""),H8749=""),0,IF(G8749="STATE CLUSTER",SUMIFS(amount_expended,uniform_state_cluster_name,W8749),SUMIFS(amount_expended,cluster_name,G8749))))</f>
        <v/>
      </c>
      <c r="L8749" s="8" t="n"/>
      <c r="M8749" s="7" t="n"/>
      <c r="N8749" s="8" t="n"/>
      <c r="O8749" s="7" t="n"/>
      <c r="P8749" s="7" t="n"/>
      <c r="Q8749" s="8" t="n"/>
      <c r="R8749" s="9" t="n"/>
      <c r="S8749" s="8" t="n"/>
      <c r="T8749" s="8" t="n"/>
      <c r="U8749" s="8" t="n"/>
      <c r="V8749" s="11">
        <f>IF(OR(B8749="",C8749=""),"",CONCATENATE(B8749,".",C8749))</f>
        <v/>
      </c>
      <c r="W8749" s="6">
        <f>UPPER(TRIM(H8749))</f>
        <v/>
      </c>
      <c r="X8749" s="6">
        <f>UPPER(TRIM(I8749))</f>
        <v/>
      </c>
      <c r="Y8749" s="6">
        <f>IF(V8749&lt;&gt;"",IFERROR(INDEX(federal_program_name_lookup,MATCH(V8749,aln_lookup,0)),""),"")</f>
        <v/>
      </c>
    </row>
    <row r="8750">
      <c r="A8750" s="6">
        <f>IF(B8750&lt;&gt;"", "AWARD-"&amp;TEXT(ROW()-1,"0000"), "")</f>
        <v/>
      </c>
      <c r="B8750" s="7" t="n"/>
      <c r="C8750" s="7" t="n"/>
      <c r="D8750" s="7" t="n"/>
      <c r="E8750" s="8" t="n"/>
      <c r="F8750" s="9" t="n"/>
      <c r="G8750" s="8" t="n"/>
      <c r="H8750" s="8" t="n"/>
      <c r="I8750" s="8" t="n"/>
      <c r="J8750" s="10">
        <f>IF(A8750="",0,SUMIFS(amount_expended,cfda_key,V8750))</f>
        <v/>
      </c>
      <c r="K8750" s="10">
        <f>IF(G8750="OTHER CLUSTER NOT LISTED ABOVE",SUMIFS(amount_expended,uniform_other_cluster_name,X8750), IF(AND(OR(G8750="N/A",G8750=""),H8750=""),0,IF(G8750="STATE CLUSTER",SUMIFS(amount_expended,uniform_state_cluster_name,W8750),SUMIFS(amount_expended,cluster_name,G8750))))</f>
        <v/>
      </c>
      <c r="L8750" s="8" t="n"/>
      <c r="M8750" s="7" t="n"/>
      <c r="N8750" s="8" t="n"/>
      <c r="O8750" s="7" t="n"/>
      <c r="P8750" s="7" t="n"/>
      <c r="Q8750" s="8" t="n"/>
      <c r="R8750" s="9" t="n"/>
      <c r="S8750" s="8" t="n"/>
      <c r="T8750" s="8" t="n"/>
      <c r="U8750" s="8" t="n"/>
      <c r="V8750" s="11">
        <f>IF(OR(B8750="",C8750=""),"",CONCATENATE(B8750,".",C8750))</f>
        <v/>
      </c>
      <c r="W8750" s="6">
        <f>UPPER(TRIM(H8750))</f>
        <v/>
      </c>
      <c r="X8750" s="6">
        <f>UPPER(TRIM(I8750))</f>
        <v/>
      </c>
      <c r="Y8750" s="6">
        <f>IF(V8750&lt;&gt;"",IFERROR(INDEX(federal_program_name_lookup,MATCH(V8750,aln_lookup,0)),""),"")</f>
        <v/>
      </c>
    </row>
    <row r="8751">
      <c r="A8751" s="6">
        <f>IF(B8751&lt;&gt;"", "AWARD-"&amp;TEXT(ROW()-1,"0000"), "")</f>
        <v/>
      </c>
      <c r="B8751" s="7" t="n"/>
      <c r="C8751" s="7" t="n"/>
      <c r="D8751" s="7" t="n"/>
      <c r="E8751" s="8" t="n"/>
      <c r="F8751" s="9" t="n"/>
      <c r="G8751" s="8" t="n"/>
      <c r="H8751" s="8" t="n"/>
      <c r="I8751" s="8" t="n"/>
      <c r="J8751" s="10">
        <f>IF(A8751="",0,SUMIFS(amount_expended,cfda_key,V8751))</f>
        <v/>
      </c>
      <c r="K8751" s="10">
        <f>IF(G8751="OTHER CLUSTER NOT LISTED ABOVE",SUMIFS(amount_expended,uniform_other_cluster_name,X8751), IF(AND(OR(G8751="N/A",G8751=""),H8751=""),0,IF(G8751="STATE CLUSTER",SUMIFS(amount_expended,uniform_state_cluster_name,W8751),SUMIFS(amount_expended,cluster_name,G8751))))</f>
        <v/>
      </c>
      <c r="L8751" s="8" t="n"/>
      <c r="M8751" s="7" t="n"/>
      <c r="N8751" s="8" t="n"/>
      <c r="O8751" s="7" t="n"/>
      <c r="P8751" s="7" t="n"/>
      <c r="Q8751" s="8" t="n"/>
      <c r="R8751" s="9" t="n"/>
      <c r="S8751" s="8" t="n"/>
      <c r="T8751" s="8" t="n"/>
      <c r="U8751" s="8" t="n"/>
      <c r="V8751" s="11">
        <f>IF(OR(B8751="",C8751=""),"",CONCATENATE(B8751,".",C8751))</f>
        <v/>
      </c>
      <c r="W8751" s="6">
        <f>UPPER(TRIM(H8751))</f>
        <v/>
      </c>
      <c r="X8751" s="6">
        <f>UPPER(TRIM(I8751))</f>
        <v/>
      </c>
      <c r="Y8751" s="6">
        <f>IF(V8751&lt;&gt;"",IFERROR(INDEX(federal_program_name_lookup,MATCH(V8751,aln_lookup,0)),""),"")</f>
        <v/>
      </c>
    </row>
    <row r="8752">
      <c r="A8752" s="6">
        <f>IF(B8752&lt;&gt;"", "AWARD-"&amp;TEXT(ROW()-1,"0000"), "")</f>
        <v/>
      </c>
      <c r="B8752" s="7" t="n"/>
      <c r="C8752" s="7" t="n"/>
      <c r="D8752" s="7" t="n"/>
      <c r="E8752" s="8" t="n"/>
      <c r="F8752" s="9" t="n"/>
      <c r="G8752" s="8" t="n"/>
      <c r="H8752" s="8" t="n"/>
      <c r="I8752" s="8" t="n"/>
      <c r="J8752" s="10">
        <f>IF(A8752="",0,SUMIFS(amount_expended,cfda_key,V8752))</f>
        <v/>
      </c>
      <c r="K8752" s="10">
        <f>IF(G8752="OTHER CLUSTER NOT LISTED ABOVE",SUMIFS(amount_expended,uniform_other_cluster_name,X8752), IF(AND(OR(G8752="N/A",G8752=""),H8752=""),0,IF(G8752="STATE CLUSTER",SUMIFS(amount_expended,uniform_state_cluster_name,W8752),SUMIFS(amount_expended,cluster_name,G8752))))</f>
        <v/>
      </c>
      <c r="L8752" s="8" t="n"/>
      <c r="M8752" s="7" t="n"/>
      <c r="N8752" s="8" t="n"/>
      <c r="O8752" s="7" t="n"/>
      <c r="P8752" s="7" t="n"/>
      <c r="Q8752" s="8" t="n"/>
      <c r="R8752" s="9" t="n"/>
      <c r="S8752" s="8" t="n"/>
      <c r="T8752" s="8" t="n"/>
      <c r="U8752" s="8" t="n"/>
      <c r="V8752" s="11">
        <f>IF(OR(B8752="",C8752=""),"",CONCATENATE(B8752,".",C8752))</f>
        <v/>
      </c>
      <c r="W8752" s="6">
        <f>UPPER(TRIM(H8752))</f>
        <v/>
      </c>
      <c r="X8752" s="6">
        <f>UPPER(TRIM(I8752))</f>
        <v/>
      </c>
      <c r="Y8752" s="6">
        <f>IF(V8752&lt;&gt;"",IFERROR(INDEX(federal_program_name_lookup,MATCH(V8752,aln_lookup,0)),""),"")</f>
        <v/>
      </c>
    </row>
    <row r="8753">
      <c r="A8753" s="6">
        <f>IF(B8753&lt;&gt;"", "AWARD-"&amp;TEXT(ROW()-1,"0000"), "")</f>
        <v/>
      </c>
      <c r="B8753" s="7" t="n"/>
      <c r="C8753" s="7" t="n"/>
      <c r="D8753" s="7" t="n"/>
      <c r="E8753" s="8" t="n"/>
      <c r="F8753" s="9" t="n"/>
      <c r="G8753" s="8" t="n"/>
      <c r="H8753" s="8" t="n"/>
      <c r="I8753" s="8" t="n"/>
      <c r="J8753" s="10">
        <f>IF(A8753="",0,SUMIFS(amount_expended,cfda_key,V8753))</f>
        <v/>
      </c>
      <c r="K8753" s="10">
        <f>IF(G8753="OTHER CLUSTER NOT LISTED ABOVE",SUMIFS(amount_expended,uniform_other_cluster_name,X8753), IF(AND(OR(G8753="N/A",G8753=""),H8753=""),0,IF(G8753="STATE CLUSTER",SUMIFS(amount_expended,uniform_state_cluster_name,W8753),SUMIFS(amount_expended,cluster_name,G8753))))</f>
        <v/>
      </c>
      <c r="L8753" s="8" t="n"/>
      <c r="M8753" s="7" t="n"/>
      <c r="N8753" s="8" t="n"/>
      <c r="O8753" s="7" t="n"/>
      <c r="P8753" s="7" t="n"/>
      <c r="Q8753" s="8" t="n"/>
      <c r="R8753" s="9" t="n"/>
      <c r="S8753" s="8" t="n"/>
      <c r="T8753" s="8" t="n"/>
      <c r="U8753" s="8" t="n"/>
      <c r="V8753" s="11">
        <f>IF(OR(B8753="",C8753=""),"",CONCATENATE(B8753,".",C8753))</f>
        <v/>
      </c>
      <c r="W8753" s="6">
        <f>UPPER(TRIM(H8753))</f>
        <v/>
      </c>
      <c r="X8753" s="6">
        <f>UPPER(TRIM(I8753))</f>
        <v/>
      </c>
      <c r="Y8753" s="6">
        <f>IF(V8753&lt;&gt;"",IFERROR(INDEX(federal_program_name_lookup,MATCH(V8753,aln_lookup,0)),""),"")</f>
        <v/>
      </c>
    </row>
    <row r="8754">
      <c r="A8754" s="6">
        <f>IF(B8754&lt;&gt;"", "AWARD-"&amp;TEXT(ROW()-1,"0000"), "")</f>
        <v/>
      </c>
      <c r="B8754" s="7" t="n"/>
      <c r="C8754" s="7" t="n"/>
      <c r="D8754" s="7" t="n"/>
      <c r="E8754" s="8" t="n"/>
      <c r="F8754" s="9" t="n"/>
      <c r="G8754" s="8" t="n"/>
      <c r="H8754" s="8" t="n"/>
      <c r="I8754" s="8" t="n"/>
      <c r="J8754" s="10">
        <f>IF(A8754="",0,SUMIFS(amount_expended,cfda_key,V8754))</f>
        <v/>
      </c>
      <c r="K8754" s="10">
        <f>IF(G8754="OTHER CLUSTER NOT LISTED ABOVE",SUMIFS(amount_expended,uniform_other_cluster_name,X8754), IF(AND(OR(G8754="N/A",G8754=""),H8754=""),0,IF(G8754="STATE CLUSTER",SUMIFS(amount_expended,uniform_state_cluster_name,W8754),SUMIFS(amount_expended,cluster_name,G8754))))</f>
        <v/>
      </c>
      <c r="L8754" s="8" t="n"/>
      <c r="M8754" s="7" t="n"/>
      <c r="N8754" s="8" t="n"/>
      <c r="O8754" s="7" t="n"/>
      <c r="P8754" s="7" t="n"/>
      <c r="Q8754" s="8" t="n"/>
      <c r="R8754" s="9" t="n"/>
      <c r="S8754" s="8" t="n"/>
      <c r="T8754" s="8" t="n"/>
      <c r="U8754" s="8" t="n"/>
      <c r="V8754" s="11">
        <f>IF(OR(B8754="",C8754=""),"",CONCATENATE(B8754,".",C8754))</f>
        <v/>
      </c>
      <c r="W8754" s="6">
        <f>UPPER(TRIM(H8754))</f>
        <v/>
      </c>
      <c r="X8754" s="6">
        <f>UPPER(TRIM(I8754))</f>
        <v/>
      </c>
      <c r="Y8754" s="6">
        <f>IF(V8754&lt;&gt;"",IFERROR(INDEX(federal_program_name_lookup,MATCH(V8754,aln_lookup,0)),""),"")</f>
        <v/>
      </c>
    </row>
    <row r="8755">
      <c r="A8755" s="6">
        <f>IF(B8755&lt;&gt;"", "AWARD-"&amp;TEXT(ROW()-1,"0000"), "")</f>
        <v/>
      </c>
      <c r="B8755" s="7" t="n"/>
      <c r="C8755" s="7" t="n"/>
      <c r="D8755" s="7" t="n"/>
      <c r="E8755" s="8" t="n"/>
      <c r="F8755" s="9" t="n"/>
      <c r="G8755" s="8" t="n"/>
      <c r="H8755" s="8" t="n"/>
      <c r="I8755" s="8" t="n"/>
      <c r="J8755" s="10">
        <f>IF(A8755="",0,SUMIFS(amount_expended,cfda_key,V8755))</f>
        <v/>
      </c>
      <c r="K8755" s="10">
        <f>IF(G8755="OTHER CLUSTER NOT LISTED ABOVE",SUMIFS(amount_expended,uniform_other_cluster_name,X8755), IF(AND(OR(G8755="N/A",G8755=""),H8755=""),0,IF(G8755="STATE CLUSTER",SUMIFS(amount_expended,uniform_state_cluster_name,W8755),SUMIFS(amount_expended,cluster_name,G8755))))</f>
        <v/>
      </c>
      <c r="L8755" s="8" t="n"/>
      <c r="M8755" s="7" t="n"/>
      <c r="N8755" s="8" t="n"/>
      <c r="O8755" s="7" t="n"/>
      <c r="P8755" s="7" t="n"/>
      <c r="Q8755" s="8" t="n"/>
      <c r="R8755" s="9" t="n"/>
      <c r="S8755" s="8" t="n"/>
      <c r="T8755" s="8" t="n"/>
      <c r="U8755" s="8" t="n"/>
      <c r="V8755" s="11">
        <f>IF(OR(B8755="",C8755=""),"",CONCATENATE(B8755,".",C8755))</f>
        <v/>
      </c>
      <c r="W8755" s="6">
        <f>UPPER(TRIM(H8755))</f>
        <v/>
      </c>
      <c r="X8755" s="6">
        <f>UPPER(TRIM(I8755))</f>
        <v/>
      </c>
      <c r="Y8755" s="6">
        <f>IF(V8755&lt;&gt;"",IFERROR(INDEX(federal_program_name_lookup,MATCH(V8755,aln_lookup,0)),""),"")</f>
        <v/>
      </c>
    </row>
    <row r="8756">
      <c r="A8756" s="6">
        <f>IF(B8756&lt;&gt;"", "AWARD-"&amp;TEXT(ROW()-1,"0000"), "")</f>
        <v/>
      </c>
      <c r="B8756" s="7" t="n"/>
      <c r="C8756" s="7" t="n"/>
      <c r="D8756" s="7" t="n"/>
      <c r="E8756" s="8" t="n"/>
      <c r="F8756" s="9" t="n"/>
      <c r="G8756" s="8" t="n"/>
      <c r="H8756" s="8" t="n"/>
      <c r="I8756" s="8" t="n"/>
      <c r="J8756" s="10">
        <f>IF(A8756="",0,SUMIFS(amount_expended,cfda_key,V8756))</f>
        <v/>
      </c>
      <c r="K8756" s="10">
        <f>IF(G8756="OTHER CLUSTER NOT LISTED ABOVE",SUMIFS(amount_expended,uniform_other_cluster_name,X8756), IF(AND(OR(G8756="N/A",G8756=""),H8756=""),0,IF(G8756="STATE CLUSTER",SUMIFS(amount_expended,uniform_state_cluster_name,W8756),SUMIFS(amount_expended,cluster_name,G8756))))</f>
        <v/>
      </c>
      <c r="L8756" s="8" t="n"/>
      <c r="M8756" s="7" t="n"/>
      <c r="N8756" s="8" t="n"/>
      <c r="O8756" s="7" t="n"/>
      <c r="P8756" s="7" t="n"/>
      <c r="Q8756" s="8" t="n"/>
      <c r="R8756" s="9" t="n"/>
      <c r="S8756" s="8" t="n"/>
      <c r="T8756" s="8" t="n"/>
      <c r="U8756" s="8" t="n"/>
      <c r="V8756" s="11">
        <f>IF(OR(B8756="",C8756=""),"",CONCATENATE(B8756,".",C8756))</f>
        <v/>
      </c>
      <c r="W8756" s="6">
        <f>UPPER(TRIM(H8756))</f>
        <v/>
      </c>
      <c r="X8756" s="6">
        <f>UPPER(TRIM(I8756))</f>
        <v/>
      </c>
      <c r="Y8756" s="6">
        <f>IF(V8756&lt;&gt;"",IFERROR(INDEX(federal_program_name_lookup,MATCH(V8756,aln_lookup,0)),""),"")</f>
        <v/>
      </c>
    </row>
    <row r="8757">
      <c r="A8757" s="6">
        <f>IF(B8757&lt;&gt;"", "AWARD-"&amp;TEXT(ROW()-1,"0000"), "")</f>
        <v/>
      </c>
      <c r="B8757" s="7" t="n"/>
      <c r="C8757" s="7" t="n"/>
      <c r="D8757" s="7" t="n"/>
      <c r="E8757" s="8" t="n"/>
      <c r="F8757" s="9" t="n"/>
      <c r="G8757" s="8" t="n"/>
      <c r="H8757" s="8" t="n"/>
      <c r="I8757" s="8" t="n"/>
      <c r="J8757" s="10">
        <f>IF(A8757="",0,SUMIFS(amount_expended,cfda_key,V8757))</f>
        <v/>
      </c>
      <c r="K8757" s="10">
        <f>IF(G8757="OTHER CLUSTER NOT LISTED ABOVE",SUMIFS(amount_expended,uniform_other_cluster_name,X8757), IF(AND(OR(G8757="N/A",G8757=""),H8757=""),0,IF(G8757="STATE CLUSTER",SUMIFS(amount_expended,uniform_state_cluster_name,W8757),SUMIFS(amount_expended,cluster_name,G8757))))</f>
        <v/>
      </c>
      <c r="L8757" s="8" t="n"/>
      <c r="M8757" s="7" t="n"/>
      <c r="N8757" s="8" t="n"/>
      <c r="O8757" s="7" t="n"/>
      <c r="P8757" s="7" t="n"/>
      <c r="Q8757" s="8" t="n"/>
      <c r="R8757" s="9" t="n"/>
      <c r="S8757" s="8" t="n"/>
      <c r="T8757" s="8" t="n"/>
      <c r="U8757" s="8" t="n"/>
      <c r="V8757" s="11">
        <f>IF(OR(B8757="",C8757=""),"",CONCATENATE(B8757,".",C8757))</f>
        <v/>
      </c>
      <c r="W8757" s="6">
        <f>UPPER(TRIM(H8757))</f>
        <v/>
      </c>
      <c r="X8757" s="6">
        <f>UPPER(TRIM(I8757))</f>
        <v/>
      </c>
      <c r="Y8757" s="6">
        <f>IF(V8757&lt;&gt;"",IFERROR(INDEX(federal_program_name_lookup,MATCH(V8757,aln_lookup,0)),""),"")</f>
        <v/>
      </c>
    </row>
    <row r="8758">
      <c r="A8758" s="6">
        <f>IF(B8758&lt;&gt;"", "AWARD-"&amp;TEXT(ROW()-1,"0000"), "")</f>
        <v/>
      </c>
      <c r="B8758" s="7" t="n"/>
      <c r="C8758" s="7" t="n"/>
      <c r="D8758" s="7" t="n"/>
      <c r="E8758" s="8" t="n"/>
      <c r="F8758" s="9" t="n"/>
      <c r="G8758" s="8" t="n"/>
      <c r="H8758" s="8" t="n"/>
      <c r="I8758" s="8" t="n"/>
      <c r="J8758" s="10">
        <f>IF(A8758="",0,SUMIFS(amount_expended,cfda_key,V8758))</f>
        <v/>
      </c>
      <c r="K8758" s="10">
        <f>IF(G8758="OTHER CLUSTER NOT LISTED ABOVE",SUMIFS(amount_expended,uniform_other_cluster_name,X8758), IF(AND(OR(G8758="N/A",G8758=""),H8758=""),0,IF(G8758="STATE CLUSTER",SUMIFS(amount_expended,uniform_state_cluster_name,W8758),SUMIFS(amount_expended,cluster_name,G8758))))</f>
        <v/>
      </c>
      <c r="L8758" s="8" t="n"/>
      <c r="M8758" s="7" t="n"/>
      <c r="N8758" s="8" t="n"/>
      <c r="O8758" s="7" t="n"/>
      <c r="P8758" s="7" t="n"/>
      <c r="Q8758" s="8" t="n"/>
      <c r="R8758" s="9" t="n"/>
      <c r="S8758" s="8" t="n"/>
      <c r="T8758" s="8" t="n"/>
      <c r="U8758" s="8" t="n"/>
      <c r="V8758" s="11">
        <f>IF(OR(B8758="",C8758=""),"",CONCATENATE(B8758,".",C8758))</f>
        <v/>
      </c>
      <c r="W8758" s="6">
        <f>UPPER(TRIM(H8758))</f>
        <v/>
      </c>
      <c r="X8758" s="6">
        <f>UPPER(TRIM(I8758))</f>
        <v/>
      </c>
      <c r="Y8758" s="6">
        <f>IF(V8758&lt;&gt;"",IFERROR(INDEX(federal_program_name_lookup,MATCH(V8758,aln_lookup,0)),""),"")</f>
        <v/>
      </c>
    </row>
    <row r="8759">
      <c r="A8759" s="6">
        <f>IF(B8759&lt;&gt;"", "AWARD-"&amp;TEXT(ROW()-1,"0000"), "")</f>
        <v/>
      </c>
      <c r="B8759" s="7" t="n"/>
      <c r="C8759" s="7" t="n"/>
      <c r="D8759" s="7" t="n"/>
      <c r="E8759" s="8" t="n"/>
      <c r="F8759" s="9" t="n"/>
      <c r="G8759" s="8" t="n"/>
      <c r="H8759" s="8" t="n"/>
      <c r="I8759" s="8" t="n"/>
      <c r="J8759" s="10">
        <f>IF(A8759="",0,SUMIFS(amount_expended,cfda_key,V8759))</f>
        <v/>
      </c>
      <c r="K8759" s="10">
        <f>IF(G8759="OTHER CLUSTER NOT LISTED ABOVE",SUMIFS(amount_expended,uniform_other_cluster_name,X8759), IF(AND(OR(G8759="N/A",G8759=""),H8759=""),0,IF(G8759="STATE CLUSTER",SUMIFS(amount_expended,uniform_state_cluster_name,W8759),SUMIFS(amount_expended,cluster_name,G8759))))</f>
        <v/>
      </c>
      <c r="L8759" s="8" t="n"/>
      <c r="M8759" s="7" t="n"/>
      <c r="N8759" s="8" t="n"/>
      <c r="O8759" s="7" t="n"/>
      <c r="P8759" s="7" t="n"/>
      <c r="Q8759" s="8" t="n"/>
      <c r="R8759" s="9" t="n"/>
      <c r="S8759" s="8" t="n"/>
      <c r="T8759" s="8" t="n"/>
      <c r="U8759" s="8" t="n"/>
      <c r="V8759" s="11">
        <f>IF(OR(B8759="",C8759=""),"",CONCATENATE(B8759,".",C8759))</f>
        <v/>
      </c>
      <c r="W8759" s="6">
        <f>UPPER(TRIM(H8759))</f>
        <v/>
      </c>
      <c r="X8759" s="6">
        <f>UPPER(TRIM(I8759))</f>
        <v/>
      </c>
      <c r="Y8759" s="6">
        <f>IF(V8759&lt;&gt;"",IFERROR(INDEX(federal_program_name_lookup,MATCH(V8759,aln_lookup,0)),""),"")</f>
        <v/>
      </c>
    </row>
    <row r="8760">
      <c r="A8760" s="6">
        <f>IF(B8760&lt;&gt;"", "AWARD-"&amp;TEXT(ROW()-1,"0000"), "")</f>
        <v/>
      </c>
      <c r="B8760" s="7" t="n"/>
      <c r="C8760" s="7" t="n"/>
      <c r="D8760" s="7" t="n"/>
      <c r="E8760" s="8" t="n"/>
      <c r="F8760" s="9" t="n"/>
      <c r="G8760" s="8" t="n"/>
      <c r="H8760" s="8" t="n"/>
      <c r="I8760" s="8" t="n"/>
      <c r="J8760" s="10">
        <f>IF(A8760="",0,SUMIFS(amount_expended,cfda_key,V8760))</f>
        <v/>
      </c>
      <c r="K8760" s="10">
        <f>IF(G8760="OTHER CLUSTER NOT LISTED ABOVE",SUMIFS(amount_expended,uniform_other_cluster_name,X8760), IF(AND(OR(G8760="N/A",G8760=""),H8760=""),0,IF(G8760="STATE CLUSTER",SUMIFS(amount_expended,uniform_state_cluster_name,W8760),SUMIFS(amount_expended,cluster_name,G8760))))</f>
        <v/>
      </c>
      <c r="L8760" s="8" t="n"/>
      <c r="M8760" s="7" t="n"/>
      <c r="N8760" s="8" t="n"/>
      <c r="O8760" s="7" t="n"/>
      <c r="P8760" s="7" t="n"/>
      <c r="Q8760" s="8" t="n"/>
      <c r="R8760" s="9" t="n"/>
      <c r="S8760" s="8" t="n"/>
      <c r="T8760" s="8" t="n"/>
      <c r="U8760" s="8" t="n"/>
      <c r="V8760" s="11">
        <f>IF(OR(B8760="",C8760=""),"",CONCATENATE(B8760,".",C8760))</f>
        <v/>
      </c>
      <c r="W8760" s="6">
        <f>UPPER(TRIM(H8760))</f>
        <v/>
      </c>
      <c r="X8760" s="6">
        <f>UPPER(TRIM(I8760))</f>
        <v/>
      </c>
      <c r="Y8760" s="6">
        <f>IF(V8760&lt;&gt;"",IFERROR(INDEX(federal_program_name_lookup,MATCH(V8760,aln_lookup,0)),""),"")</f>
        <v/>
      </c>
    </row>
    <row r="8761">
      <c r="A8761" s="6">
        <f>IF(B8761&lt;&gt;"", "AWARD-"&amp;TEXT(ROW()-1,"0000"), "")</f>
        <v/>
      </c>
      <c r="B8761" s="7" t="n"/>
      <c r="C8761" s="7" t="n"/>
      <c r="D8761" s="7" t="n"/>
      <c r="E8761" s="8" t="n"/>
      <c r="F8761" s="9" t="n"/>
      <c r="G8761" s="8" t="n"/>
      <c r="H8761" s="8" t="n"/>
      <c r="I8761" s="8" t="n"/>
      <c r="J8761" s="10">
        <f>IF(A8761="",0,SUMIFS(amount_expended,cfda_key,V8761))</f>
        <v/>
      </c>
      <c r="K8761" s="10">
        <f>IF(G8761="OTHER CLUSTER NOT LISTED ABOVE",SUMIFS(amount_expended,uniform_other_cluster_name,X8761), IF(AND(OR(G8761="N/A",G8761=""),H8761=""),0,IF(G8761="STATE CLUSTER",SUMIFS(amount_expended,uniform_state_cluster_name,W8761),SUMIFS(amount_expended,cluster_name,G8761))))</f>
        <v/>
      </c>
      <c r="L8761" s="8" t="n"/>
      <c r="M8761" s="7" t="n"/>
      <c r="N8761" s="8" t="n"/>
      <c r="O8761" s="7" t="n"/>
      <c r="P8761" s="7" t="n"/>
      <c r="Q8761" s="8" t="n"/>
      <c r="R8761" s="9" t="n"/>
      <c r="S8761" s="8" t="n"/>
      <c r="T8761" s="8" t="n"/>
      <c r="U8761" s="8" t="n"/>
      <c r="V8761" s="11">
        <f>IF(OR(B8761="",C8761=""),"",CONCATENATE(B8761,".",C8761))</f>
        <v/>
      </c>
      <c r="W8761" s="6">
        <f>UPPER(TRIM(H8761))</f>
        <v/>
      </c>
      <c r="X8761" s="6">
        <f>UPPER(TRIM(I8761))</f>
        <v/>
      </c>
      <c r="Y8761" s="6">
        <f>IF(V8761&lt;&gt;"",IFERROR(INDEX(federal_program_name_lookup,MATCH(V8761,aln_lookup,0)),""),"")</f>
        <v/>
      </c>
    </row>
    <row r="8762">
      <c r="A8762" s="6">
        <f>IF(B8762&lt;&gt;"", "AWARD-"&amp;TEXT(ROW()-1,"0000"), "")</f>
        <v/>
      </c>
      <c r="B8762" s="7" t="n"/>
      <c r="C8762" s="7" t="n"/>
      <c r="D8762" s="7" t="n"/>
      <c r="E8762" s="8" t="n"/>
      <c r="F8762" s="9" t="n"/>
      <c r="G8762" s="8" t="n"/>
      <c r="H8762" s="8" t="n"/>
      <c r="I8762" s="8" t="n"/>
      <c r="J8762" s="10">
        <f>IF(A8762="",0,SUMIFS(amount_expended,cfda_key,V8762))</f>
        <v/>
      </c>
      <c r="K8762" s="10">
        <f>IF(G8762="OTHER CLUSTER NOT LISTED ABOVE",SUMIFS(amount_expended,uniform_other_cluster_name,X8762), IF(AND(OR(G8762="N/A",G8762=""),H8762=""),0,IF(G8762="STATE CLUSTER",SUMIFS(amount_expended,uniform_state_cluster_name,W8762),SUMIFS(amount_expended,cluster_name,G8762))))</f>
        <v/>
      </c>
      <c r="L8762" s="8" t="n"/>
      <c r="M8762" s="7" t="n"/>
      <c r="N8762" s="8" t="n"/>
      <c r="O8762" s="7" t="n"/>
      <c r="P8762" s="7" t="n"/>
      <c r="Q8762" s="8" t="n"/>
      <c r="R8762" s="9" t="n"/>
      <c r="S8762" s="8" t="n"/>
      <c r="T8762" s="8" t="n"/>
      <c r="U8762" s="8" t="n"/>
      <c r="V8762" s="11">
        <f>IF(OR(B8762="",C8762=""),"",CONCATENATE(B8762,".",C8762))</f>
        <v/>
      </c>
      <c r="W8762" s="6">
        <f>UPPER(TRIM(H8762))</f>
        <v/>
      </c>
      <c r="X8762" s="6">
        <f>UPPER(TRIM(I8762))</f>
        <v/>
      </c>
      <c r="Y8762" s="6">
        <f>IF(V8762&lt;&gt;"",IFERROR(INDEX(federal_program_name_lookup,MATCH(V8762,aln_lookup,0)),""),"")</f>
        <v/>
      </c>
    </row>
    <row r="8763">
      <c r="A8763" s="6">
        <f>IF(B8763&lt;&gt;"", "AWARD-"&amp;TEXT(ROW()-1,"0000"), "")</f>
        <v/>
      </c>
      <c r="B8763" s="7" t="n"/>
      <c r="C8763" s="7" t="n"/>
      <c r="D8763" s="7" t="n"/>
      <c r="E8763" s="8" t="n"/>
      <c r="F8763" s="9" t="n"/>
      <c r="G8763" s="8" t="n"/>
      <c r="H8763" s="8" t="n"/>
      <c r="I8763" s="8" t="n"/>
      <c r="J8763" s="10">
        <f>IF(A8763="",0,SUMIFS(amount_expended,cfda_key,V8763))</f>
        <v/>
      </c>
      <c r="K8763" s="10">
        <f>IF(G8763="OTHER CLUSTER NOT LISTED ABOVE",SUMIFS(amount_expended,uniform_other_cluster_name,X8763), IF(AND(OR(G8763="N/A",G8763=""),H8763=""),0,IF(G8763="STATE CLUSTER",SUMIFS(amount_expended,uniform_state_cluster_name,W8763),SUMIFS(amount_expended,cluster_name,G8763))))</f>
        <v/>
      </c>
      <c r="L8763" s="8" t="n"/>
      <c r="M8763" s="7" t="n"/>
      <c r="N8763" s="8" t="n"/>
      <c r="O8763" s="7" t="n"/>
      <c r="P8763" s="7" t="n"/>
      <c r="Q8763" s="8" t="n"/>
      <c r="R8763" s="9" t="n"/>
      <c r="S8763" s="8" t="n"/>
      <c r="T8763" s="8" t="n"/>
      <c r="U8763" s="8" t="n"/>
      <c r="V8763" s="11">
        <f>IF(OR(B8763="",C8763=""),"",CONCATENATE(B8763,".",C8763))</f>
        <v/>
      </c>
      <c r="W8763" s="6">
        <f>UPPER(TRIM(H8763))</f>
        <v/>
      </c>
      <c r="X8763" s="6">
        <f>UPPER(TRIM(I8763))</f>
        <v/>
      </c>
      <c r="Y8763" s="6">
        <f>IF(V8763&lt;&gt;"",IFERROR(INDEX(federal_program_name_lookup,MATCH(V8763,aln_lookup,0)),""),"")</f>
        <v/>
      </c>
    </row>
    <row r="8764">
      <c r="A8764" s="6">
        <f>IF(B8764&lt;&gt;"", "AWARD-"&amp;TEXT(ROW()-1,"0000"), "")</f>
        <v/>
      </c>
      <c r="B8764" s="7" t="n"/>
      <c r="C8764" s="7" t="n"/>
      <c r="D8764" s="7" t="n"/>
      <c r="E8764" s="8" t="n"/>
      <c r="F8764" s="9" t="n"/>
      <c r="G8764" s="8" t="n"/>
      <c r="H8764" s="8" t="n"/>
      <c r="I8764" s="8" t="n"/>
      <c r="J8764" s="10">
        <f>IF(A8764="",0,SUMIFS(amount_expended,cfda_key,V8764))</f>
        <v/>
      </c>
      <c r="K8764" s="10">
        <f>IF(G8764="OTHER CLUSTER NOT LISTED ABOVE",SUMIFS(amount_expended,uniform_other_cluster_name,X8764), IF(AND(OR(G8764="N/A",G8764=""),H8764=""),0,IF(G8764="STATE CLUSTER",SUMIFS(amount_expended,uniform_state_cluster_name,W8764),SUMIFS(amount_expended,cluster_name,G8764))))</f>
        <v/>
      </c>
      <c r="L8764" s="8" t="n"/>
      <c r="M8764" s="7" t="n"/>
      <c r="N8764" s="8" t="n"/>
      <c r="O8764" s="7" t="n"/>
      <c r="P8764" s="7" t="n"/>
      <c r="Q8764" s="8" t="n"/>
      <c r="R8764" s="9" t="n"/>
      <c r="S8764" s="8" t="n"/>
      <c r="T8764" s="8" t="n"/>
      <c r="U8764" s="8" t="n"/>
      <c r="V8764" s="11">
        <f>IF(OR(B8764="",C8764=""),"",CONCATENATE(B8764,".",C8764))</f>
        <v/>
      </c>
      <c r="W8764" s="6">
        <f>UPPER(TRIM(H8764))</f>
        <v/>
      </c>
      <c r="X8764" s="6">
        <f>UPPER(TRIM(I8764))</f>
        <v/>
      </c>
      <c r="Y8764" s="6">
        <f>IF(V8764&lt;&gt;"",IFERROR(INDEX(federal_program_name_lookup,MATCH(V8764,aln_lookup,0)),""),"")</f>
        <v/>
      </c>
    </row>
    <row r="8765">
      <c r="A8765" s="6">
        <f>IF(B8765&lt;&gt;"", "AWARD-"&amp;TEXT(ROW()-1,"0000"), "")</f>
        <v/>
      </c>
      <c r="B8765" s="7" t="n"/>
      <c r="C8765" s="7" t="n"/>
      <c r="D8765" s="7" t="n"/>
      <c r="E8765" s="8" t="n"/>
      <c r="F8765" s="9" t="n"/>
      <c r="G8765" s="8" t="n"/>
      <c r="H8765" s="8" t="n"/>
      <c r="I8765" s="8" t="n"/>
      <c r="J8765" s="10">
        <f>IF(A8765="",0,SUMIFS(amount_expended,cfda_key,V8765))</f>
        <v/>
      </c>
      <c r="K8765" s="10">
        <f>IF(G8765="OTHER CLUSTER NOT LISTED ABOVE",SUMIFS(amount_expended,uniform_other_cluster_name,X8765), IF(AND(OR(G8765="N/A",G8765=""),H8765=""),0,IF(G8765="STATE CLUSTER",SUMIFS(amount_expended,uniform_state_cluster_name,W8765),SUMIFS(amount_expended,cluster_name,G8765))))</f>
        <v/>
      </c>
      <c r="L8765" s="8" t="n"/>
      <c r="M8765" s="7" t="n"/>
      <c r="N8765" s="8" t="n"/>
      <c r="O8765" s="7" t="n"/>
      <c r="P8765" s="7" t="n"/>
      <c r="Q8765" s="8" t="n"/>
      <c r="R8765" s="9" t="n"/>
      <c r="S8765" s="8" t="n"/>
      <c r="T8765" s="8" t="n"/>
      <c r="U8765" s="8" t="n"/>
      <c r="V8765" s="11">
        <f>IF(OR(B8765="",C8765=""),"",CONCATENATE(B8765,".",C8765))</f>
        <v/>
      </c>
      <c r="W8765" s="6">
        <f>UPPER(TRIM(H8765))</f>
        <v/>
      </c>
      <c r="X8765" s="6">
        <f>UPPER(TRIM(I8765))</f>
        <v/>
      </c>
      <c r="Y8765" s="6">
        <f>IF(V8765&lt;&gt;"",IFERROR(INDEX(federal_program_name_lookup,MATCH(V8765,aln_lookup,0)),""),"")</f>
        <v/>
      </c>
    </row>
    <row r="8766">
      <c r="A8766" s="6">
        <f>IF(B8766&lt;&gt;"", "AWARD-"&amp;TEXT(ROW()-1,"0000"), "")</f>
        <v/>
      </c>
      <c r="B8766" s="7" t="n"/>
      <c r="C8766" s="7" t="n"/>
      <c r="D8766" s="7" t="n"/>
      <c r="E8766" s="8" t="n"/>
      <c r="F8766" s="9" t="n"/>
      <c r="G8766" s="8" t="n"/>
      <c r="H8766" s="8" t="n"/>
      <c r="I8766" s="8" t="n"/>
      <c r="J8766" s="10">
        <f>IF(A8766="",0,SUMIFS(amount_expended,cfda_key,V8766))</f>
        <v/>
      </c>
      <c r="K8766" s="10">
        <f>IF(G8766="OTHER CLUSTER NOT LISTED ABOVE",SUMIFS(amount_expended,uniform_other_cluster_name,X8766), IF(AND(OR(G8766="N/A",G8766=""),H8766=""),0,IF(G8766="STATE CLUSTER",SUMIFS(amount_expended,uniform_state_cluster_name,W8766),SUMIFS(amount_expended,cluster_name,G8766))))</f>
        <v/>
      </c>
      <c r="L8766" s="8" t="n"/>
      <c r="M8766" s="7" t="n"/>
      <c r="N8766" s="8" t="n"/>
      <c r="O8766" s="7" t="n"/>
      <c r="P8766" s="7" t="n"/>
      <c r="Q8766" s="8" t="n"/>
      <c r="R8766" s="9" t="n"/>
      <c r="S8766" s="8" t="n"/>
      <c r="T8766" s="8" t="n"/>
      <c r="U8766" s="8" t="n"/>
      <c r="V8766" s="11">
        <f>IF(OR(B8766="",C8766=""),"",CONCATENATE(B8766,".",C8766))</f>
        <v/>
      </c>
      <c r="W8766" s="6">
        <f>UPPER(TRIM(H8766))</f>
        <v/>
      </c>
      <c r="X8766" s="6">
        <f>UPPER(TRIM(I8766))</f>
        <v/>
      </c>
      <c r="Y8766" s="6">
        <f>IF(V8766&lt;&gt;"",IFERROR(INDEX(federal_program_name_lookup,MATCH(V8766,aln_lookup,0)),""),"")</f>
        <v/>
      </c>
    </row>
    <row r="8767">
      <c r="A8767" s="6">
        <f>IF(B8767&lt;&gt;"", "AWARD-"&amp;TEXT(ROW()-1,"0000"), "")</f>
        <v/>
      </c>
      <c r="B8767" s="7" t="n"/>
      <c r="C8767" s="7" t="n"/>
      <c r="D8767" s="7" t="n"/>
      <c r="E8767" s="8" t="n"/>
      <c r="F8767" s="9" t="n"/>
      <c r="G8767" s="8" t="n"/>
      <c r="H8767" s="8" t="n"/>
      <c r="I8767" s="8" t="n"/>
      <c r="J8767" s="10">
        <f>IF(A8767="",0,SUMIFS(amount_expended,cfda_key,V8767))</f>
        <v/>
      </c>
      <c r="K8767" s="10">
        <f>IF(G8767="OTHER CLUSTER NOT LISTED ABOVE",SUMIFS(amount_expended,uniform_other_cluster_name,X8767), IF(AND(OR(G8767="N/A",G8767=""),H8767=""),0,IF(G8767="STATE CLUSTER",SUMIFS(amount_expended,uniform_state_cluster_name,W8767),SUMIFS(amount_expended,cluster_name,G8767))))</f>
        <v/>
      </c>
      <c r="L8767" s="8" t="n"/>
      <c r="M8767" s="7" t="n"/>
      <c r="N8767" s="8" t="n"/>
      <c r="O8767" s="7" t="n"/>
      <c r="P8767" s="7" t="n"/>
      <c r="Q8767" s="8" t="n"/>
      <c r="R8767" s="9" t="n"/>
      <c r="S8767" s="8" t="n"/>
      <c r="T8767" s="8" t="n"/>
      <c r="U8767" s="8" t="n"/>
      <c r="V8767" s="11">
        <f>IF(OR(B8767="",C8767=""),"",CONCATENATE(B8767,".",C8767))</f>
        <v/>
      </c>
      <c r="W8767" s="6">
        <f>UPPER(TRIM(H8767))</f>
        <v/>
      </c>
      <c r="X8767" s="6">
        <f>UPPER(TRIM(I8767))</f>
        <v/>
      </c>
      <c r="Y8767" s="6">
        <f>IF(V8767&lt;&gt;"",IFERROR(INDEX(federal_program_name_lookup,MATCH(V8767,aln_lookup,0)),""),"")</f>
        <v/>
      </c>
    </row>
    <row r="8768">
      <c r="A8768" s="6">
        <f>IF(B8768&lt;&gt;"", "AWARD-"&amp;TEXT(ROW()-1,"0000"), "")</f>
        <v/>
      </c>
      <c r="B8768" s="7" t="n"/>
      <c r="C8768" s="7" t="n"/>
      <c r="D8768" s="7" t="n"/>
      <c r="E8768" s="8" t="n"/>
      <c r="F8768" s="9" t="n"/>
      <c r="G8768" s="8" t="n"/>
      <c r="H8768" s="8" t="n"/>
      <c r="I8768" s="8" t="n"/>
      <c r="J8768" s="10">
        <f>IF(A8768="",0,SUMIFS(amount_expended,cfda_key,V8768))</f>
        <v/>
      </c>
      <c r="K8768" s="10">
        <f>IF(G8768="OTHER CLUSTER NOT LISTED ABOVE",SUMIFS(amount_expended,uniform_other_cluster_name,X8768), IF(AND(OR(G8768="N/A",G8768=""),H8768=""),0,IF(G8768="STATE CLUSTER",SUMIFS(amount_expended,uniform_state_cluster_name,W8768),SUMIFS(amount_expended,cluster_name,G8768))))</f>
        <v/>
      </c>
      <c r="L8768" s="8" t="n"/>
      <c r="M8768" s="7" t="n"/>
      <c r="N8768" s="8" t="n"/>
      <c r="O8768" s="7" t="n"/>
      <c r="P8768" s="7" t="n"/>
      <c r="Q8768" s="8" t="n"/>
      <c r="R8768" s="9" t="n"/>
      <c r="S8768" s="8" t="n"/>
      <c r="T8768" s="8" t="n"/>
      <c r="U8768" s="8" t="n"/>
      <c r="V8768" s="11">
        <f>IF(OR(B8768="",C8768=""),"",CONCATENATE(B8768,".",C8768))</f>
        <v/>
      </c>
      <c r="W8768" s="6">
        <f>UPPER(TRIM(H8768))</f>
        <v/>
      </c>
      <c r="X8768" s="6">
        <f>UPPER(TRIM(I8768))</f>
        <v/>
      </c>
      <c r="Y8768" s="6">
        <f>IF(V8768&lt;&gt;"",IFERROR(INDEX(federal_program_name_lookup,MATCH(V8768,aln_lookup,0)),""),"")</f>
        <v/>
      </c>
    </row>
    <row r="8769">
      <c r="A8769" s="6">
        <f>IF(B8769&lt;&gt;"", "AWARD-"&amp;TEXT(ROW()-1,"0000"), "")</f>
        <v/>
      </c>
      <c r="B8769" s="7" t="n"/>
      <c r="C8769" s="7" t="n"/>
      <c r="D8769" s="7" t="n"/>
      <c r="E8769" s="8" t="n"/>
      <c r="F8769" s="9" t="n"/>
      <c r="G8769" s="8" t="n"/>
      <c r="H8769" s="8" t="n"/>
      <c r="I8769" s="8" t="n"/>
      <c r="J8769" s="10">
        <f>IF(A8769="",0,SUMIFS(amount_expended,cfda_key,V8769))</f>
        <v/>
      </c>
      <c r="K8769" s="10">
        <f>IF(G8769="OTHER CLUSTER NOT LISTED ABOVE",SUMIFS(amount_expended,uniform_other_cluster_name,X8769), IF(AND(OR(G8769="N/A",G8769=""),H8769=""),0,IF(G8769="STATE CLUSTER",SUMIFS(amount_expended,uniform_state_cluster_name,W8769),SUMIFS(amount_expended,cluster_name,G8769))))</f>
        <v/>
      </c>
      <c r="L8769" s="8" t="n"/>
      <c r="M8769" s="7" t="n"/>
      <c r="N8769" s="8" t="n"/>
      <c r="O8769" s="7" t="n"/>
      <c r="P8769" s="7" t="n"/>
      <c r="Q8769" s="8" t="n"/>
      <c r="R8769" s="9" t="n"/>
      <c r="S8769" s="8" t="n"/>
      <c r="T8769" s="8" t="n"/>
      <c r="U8769" s="8" t="n"/>
      <c r="V8769" s="11">
        <f>IF(OR(B8769="",C8769=""),"",CONCATENATE(B8769,".",C8769))</f>
        <v/>
      </c>
      <c r="W8769" s="6">
        <f>UPPER(TRIM(H8769))</f>
        <v/>
      </c>
      <c r="X8769" s="6">
        <f>UPPER(TRIM(I8769))</f>
        <v/>
      </c>
      <c r="Y8769" s="6">
        <f>IF(V8769&lt;&gt;"",IFERROR(INDEX(federal_program_name_lookup,MATCH(V8769,aln_lookup,0)),""),"")</f>
        <v/>
      </c>
    </row>
    <row r="8770">
      <c r="A8770" s="6">
        <f>IF(B8770&lt;&gt;"", "AWARD-"&amp;TEXT(ROW()-1,"0000"), "")</f>
        <v/>
      </c>
      <c r="B8770" s="7" t="n"/>
      <c r="C8770" s="7" t="n"/>
      <c r="D8770" s="7" t="n"/>
      <c r="E8770" s="8" t="n"/>
      <c r="F8770" s="9" t="n"/>
      <c r="G8770" s="8" t="n"/>
      <c r="H8770" s="8" t="n"/>
      <c r="I8770" s="8" t="n"/>
      <c r="J8770" s="10">
        <f>IF(A8770="",0,SUMIFS(amount_expended,cfda_key,V8770))</f>
        <v/>
      </c>
      <c r="K8770" s="10">
        <f>IF(G8770="OTHER CLUSTER NOT LISTED ABOVE",SUMIFS(amount_expended,uniform_other_cluster_name,X8770), IF(AND(OR(G8770="N/A",G8770=""),H8770=""),0,IF(G8770="STATE CLUSTER",SUMIFS(amount_expended,uniform_state_cluster_name,W8770),SUMIFS(amount_expended,cluster_name,G8770))))</f>
        <v/>
      </c>
      <c r="L8770" s="8" t="n"/>
      <c r="M8770" s="7" t="n"/>
      <c r="N8770" s="8" t="n"/>
      <c r="O8770" s="7" t="n"/>
      <c r="P8770" s="7" t="n"/>
      <c r="Q8770" s="8" t="n"/>
      <c r="R8770" s="9" t="n"/>
      <c r="S8770" s="8" t="n"/>
      <c r="T8770" s="8" t="n"/>
      <c r="U8770" s="8" t="n"/>
      <c r="V8770" s="11">
        <f>IF(OR(B8770="",C8770=""),"",CONCATENATE(B8770,".",C8770))</f>
        <v/>
      </c>
      <c r="W8770" s="6">
        <f>UPPER(TRIM(H8770))</f>
        <v/>
      </c>
      <c r="X8770" s="6">
        <f>UPPER(TRIM(I8770))</f>
        <v/>
      </c>
      <c r="Y8770" s="6">
        <f>IF(V8770&lt;&gt;"",IFERROR(INDEX(federal_program_name_lookup,MATCH(V8770,aln_lookup,0)),""),"")</f>
        <v/>
      </c>
    </row>
    <row r="8771">
      <c r="A8771" s="6">
        <f>IF(B8771&lt;&gt;"", "AWARD-"&amp;TEXT(ROW()-1,"0000"), "")</f>
        <v/>
      </c>
      <c r="B8771" s="7" t="n"/>
      <c r="C8771" s="7" t="n"/>
      <c r="D8771" s="7" t="n"/>
      <c r="E8771" s="8" t="n"/>
      <c r="F8771" s="9" t="n"/>
      <c r="G8771" s="8" t="n"/>
      <c r="H8771" s="8" t="n"/>
      <c r="I8771" s="8" t="n"/>
      <c r="J8771" s="10">
        <f>IF(A8771="",0,SUMIFS(amount_expended,cfda_key,V8771))</f>
        <v/>
      </c>
      <c r="K8771" s="10">
        <f>IF(G8771="OTHER CLUSTER NOT LISTED ABOVE",SUMIFS(amount_expended,uniform_other_cluster_name,X8771), IF(AND(OR(G8771="N/A",G8771=""),H8771=""),0,IF(G8771="STATE CLUSTER",SUMIFS(amount_expended,uniform_state_cluster_name,W8771),SUMIFS(amount_expended,cluster_name,G8771))))</f>
        <v/>
      </c>
      <c r="L8771" s="8" t="n"/>
      <c r="M8771" s="7" t="n"/>
      <c r="N8771" s="8" t="n"/>
      <c r="O8771" s="7" t="n"/>
      <c r="P8771" s="7" t="n"/>
      <c r="Q8771" s="8" t="n"/>
      <c r="R8771" s="9" t="n"/>
      <c r="S8771" s="8" t="n"/>
      <c r="T8771" s="8" t="n"/>
      <c r="U8771" s="8" t="n"/>
      <c r="V8771" s="11">
        <f>IF(OR(B8771="",C8771=""),"",CONCATENATE(B8771,".",C8771))</f>
        <v/>
      </c>
      <c r="W8771" s="6">
        <f>UPPER(TRIM(H8771))</f>
        <v/>
      </c>
      <c r="X8771" s="6">
        <f>UPPER(TRIM(I8771))</f>
        <v/>
      </c>
      <c r="Y8771" s="6">
        <f>IF(V8771&lt;&gt;"",IFERROR(INDEX(federal_program_name_lookup,MATCH(V8771,aln_lookup,0)),""),"")</f>
        <v/>
      </c>
    </row>
    <row r="8772">
      <c r="A8772" s="6">
        <f>IF(B8772&lt;&gt;"", "AWARD-"&amp;TEXT(ROW()-1,"0000"), "")</f>
        <v/>
      </c>
      <c r="B8772" s="7" t="n"/>
      <c r="C8772" s="7" t="n"/>
      <c r="D8772" s="7" t="n"/>
      <c r="E8772" s="8" t="n"/>
      <c r="F8772" s="9" t="n"/>
      <c r="G8772" s="8" t="n"/>
      <c r="H8772" s="8" t="n"/>
      <c r="I8772" s="8" t="n"/>
      <c r="J8772" s="10">
        <f>IF(A8772="",0,SUMIFS(amount_expended,cfda_key,V8772))</f>
        <v/>
      </c>
      <c r="K8772" s="10">
        <f>IF(G8772="OTHER CLUSTER NOT LISTED ABOVE",SUMIFS(amount_expended,uniform_other_cluster_name,X8772), IF(AND(OR(G8772="N/A",G8772=""),H8772=""),0,IF(G8772="STATE CLUSTER",SUMIFS(amount_expended,uniform_state_cluster_name,W8772),SUMIFS(amount_expended,cluster_name,G8772))))</f>
        <v/>
      </c>
      <c r="L8772" s="8" t="n"/>
      <c r="M8772" s="7" t="n"/>
      <c r="N8772" s="8" t="n"/>
      <c r="O8772" s="7" t="n"/>
      <c r="P8772" s="7" t="n"/>
      <c r="Q8772" s="8" t="n"/>
      <c r="R8772" s="9" t="n"/>
      <c r="S8772" s="8" t="n"/>
      <c r="T8772" s="8" t="n"/>
      <c r="U8772" s="8" t="n"/>
      <c r="V8772" s="11">
        <f>IF(OR(B8772="",C8772=""),"",CONCATENATE(B8772,".",C8772))</f>
        <v/>
      </c>
      <c r="W8772" s="6">
        <f>UPPER(TRIM(H8772))</f>
        <v/>
      </c>
      <c r="X8772" s="6">
        <f>UPPER(TRIM(I8772))</f>
        <v/>
      </c>
      <c r="Y8772" s="6">
        <f>IF(V8772&lt;&gt;"",IFERROR(INDEX(federal_program_name_lookup,MATCH(V8772,aln_lookup,0)),""),"")</f>
        <v/>
      </c>
    </row>
    <row r="8773">
      <c r="A8773" s="6">
        <f>IF(B8773&lt;&gt;"", "AWARD-"&amp;TEXT(ROW()-1,"0000"), "")</f>
        <v/>
      </c>
      <c r="B8773" s="7" t="n"/>
      <c r="C8773" s="7" t="n"/>
      <c r="D8773" s="7" t="n"/>
      <c r="E8773" s="8" t="n"/>
      <c r="F8773" s="9" t="n"/>
      <c r="G8773" s="8" t="n"/>
      <c r="H8773" s="8" t="n"/>
      <c r="I8773" s="8" t="n"/>
      <c r="J8773" s="10">
        <f>IF(A8773="",0,SUMIFS(amount_expended,cfda_key,V8773))</f>
        <v/>
      </c>
      <c r="K8773" s="10">
        <f>IF(G8773="OTHER CLUSTER NOT LISTED ABOVE",SUMIFS(amount_expended,uniform_other_cluster_name,X8773), IF(AND(OR(G8773="N/A",G8773=""),H8773=""),0,IF(G8773="STATE CLUSTER",SUMIFS(amount_expended,uniform_state_cluster_name,W8773),SUMIFS(amount_expended,cluster_name,G8773))))</f>
        <v/>
      </c>
      <c r="L8773" s="8" t="n"/>
      <c r="M8773" s="7" t="n"/>
      <c r="N8773" s="8" t="n"/>
      <c r="O8773" s="7" t="n"/>
      <c r="P8773" s="7" t="n"/>
      <c r="Q8773" s="8" t="n"/>
      <c r="R8773" s="9" t="n"/>
      <c r="S8773" s="8" t="n"/>
      <c r="T8773" s="8" t="n"/>
      <c r="U8773" s="8" t="n"/>
      <c r="V8773" s="11">
        <f>IF(OR(B8773="",C8773=""),"",CONCATENATE(B8773,".",C8773))</f>
        <v/>
      </c>
      <c r="W8773" s="6">
        <f>UPPER(TRIM(H8773))</f>
        <v/>
      </c>
      <c r="X8773" s="6">
        <f>UPPER(TRIM(I8773))</f>
        <v/>
      </c>
      <c r="Y8773" s="6">
        <f>IF(V8773&lt;&gt;"",IFERROR(INDEX(federal_program_name_lookup,MATCH(V8773,aln_lookup,0)),""),"")</f>
        <v/>
      </c>
    </row>
    <row r="8774">
      <c r="A8774" s="6">
        <f>IF(B8774&lt;&gt;"", "AWARD-"&amp;TEXT(ROW()-1,"0000"), "")</f>
        <v/>
      </c>
      <c r="B8774" s="7" t="n"/>
      <c r="C8774" s="7" t="n"/>
      <c r="D8774" s="7" t="n"/>
      <c r="E8774" s="8" t="n"/>
      <c r="F8774" s="9" t="n"/>
      <c r="G8774" s="8" t="n"/>
      <c r="H8774" s="8" t="n"/>
      <c r="I8774" s="8" t="n"/>
      <c r="J8774" s="10">
        <f>IF(A8774="",0,SUMIFS(amount_expended,cfda_key,V8774))</f>
        <v/>
      </c>
      <c r="K8774" s="10">
        <f>IF(G8774="OTHER CLUSTER NOT LISTED ABOVE",SUMIFS(amount_expended,uniform_other_cluster_name,X8774), IF(AND(OR(G8774="N/A",G8774=""),H8774=""),0,IF(G8774="STATE CLUSTER",SUMIFS(amount_expended,uniform_state_cluster_name,W8774),SUMIFS(amount_expended,cluster_name,G8774))))</f>
        <v/>
      </c>
      <c r="L8774" s="8" t="n"/>
      <c r="M8774" s="7" t="n"/>
      <c r="N8774" s="8" t="n"/>
      <c r="O8774" s="7" t="n"/>
      <c r="P8774" s="7" t="n"/>
      <c r="Q8774" s="8" t="n"/>
      <c r="R8774" s="9" t="n"/>
      <c r="S8774" s="8" t="n"/>
      <c r="T8774" s="8" t="n"/>
      <c r="U8774" s="8" t="n"/>
      <c r="V8774" s="11">
        <f>IF(OR(B8774="",C8774=""),"",CONCATENATE(B8774,".",C8774))</f>
        <v/>
      </c>
      <c r="W8774" s="6">
        <f>UPPER(TRIM(H8774))</f>
        <v/>
      </c>
      <c r="X8774" s="6">
        <f>UPPER(TRIM(I8774))</f>
        <v/>
      </c>
      <c r="Y8774" s="6">
        <f>IF(V8774&lt;&gt;"",IFERROR(INDEX(federal_program_name_lookup,MATCH(V8774,aln_lookup,0)),""),"")</f>
        <v/>
      </c>
    </row>
    <row r="8775">
      <c r="A8775" s="6">
        <f>IF(B8775&lt;&gt;"", "AWARD-"&amp;TEXT(ROW()-1,"0000"), "")</f>
        <v/>
      </c>
      <c r="B8775" s="7" t="n"/>
      <c r="C8775" s="7" t="n"/>
      <c r="D8775" s="7" t="n"/>
      <c r="E8775" s="8" t="n"/>
      <c r="F8775" s="9" t="n"/>
      <c r="G8775" s="8" t="n"/>
      <c r="H8775" s="8" t="n"/>
      <c r="I8775" s="8" t="n"/>
      <c r="J8775" s="10">
        <f>IF(A8775="",0,SUMIFS(amount_expended,cfda_key,V8775))</f>
        <v/>
      </c>
      <c r="K8775" s="10">
        <f>IF(G8775="OTHER CLUSTER NOT LISTED ABOVE",SUMIFS(amount_expended,uniform_other_cluster_name,X8775), IF(AND(OR(G8775="N/A",G8775=""),H8775=""),0,IF(G8775="STATE CLUSTER",SUMIFS(amount_expended,uniform_state_cluster_name,W8775),SUMIFS(amount_expended,cluster_name,G8775))))</f>
        <v/>
      </c>
      <c r="L8775" s="8" t="n"/>
      <c r="M8775" s="7" t="n"/>
      <c r="N8775" s="8" t="n"/>
      <c r="O8775" s="7" t="n"/>
      <c r="P8775" s="7" t="n"/>
      <c r="Q8775" s="8" t="n"/>
      <c r="R8775" s="9" t="n"/>
      <c r="S8775" s="8" t="n"/>
      <c r="T8775" s="8" t="n"/>
      <c r="U8775" s="8" t="n"/>
      <c r="V8775" s="11">
        <f>IF(OR(B8775="",C8775=""),"",CONCATENATE(B8775,".",C8775))</f>
        <v/>
      </c>
      <c r="W8775" s="6">
        <f>UPPER(TRIM(H8775))</f>
        <v/>
      </c>
      <c r="X8775" s="6">
        <f>UPPER(TRIM(I8775))</f>
        <v/>
      </c>
      <c r="Y8775" s="6">
        <f>IF(V8775&lt;&gt;"",IFERROR(INDEX(federal_program_name_lookup,MATCH(V8775,aln_lookup,0)),""),"")</f>
        <v/>
      </c>
    </row>
    <row r="8776">
      <c r="A8776" s="6">
        <f>IF(B8776&lt;&gt;"", "AWARD-"&amp;TEXT(ROW()-1,"0000"), "")</f>
        <v/>
      </c>
      <c r="B8776" s="7" t="n"/>
      <c r="C8776" s="7" t="n"/>
      <c r="D8776" s="7" t="n"/>
      <c r="E8776" s="8" t="n"/>
      <c r="F8776" s="9" t="n"/>
      <c r="G8776" s="8" t="n"/>
      <c r="H8776" s="8" t="n"/>
      <c r="I8776" s="8" t="n"/>
      <c r="J8776" s="10">
        <f>IF(A8776="",0,SUMIFS(amount_expended,cfda_key,V8776))</f>
        <v/>
      </c>
      <c r="K8776" s="10">
        <f>IF(G8776="OTHER CLUSTER NOT LISTED ABOVE",SUMIFS(amount_expended,uniform_other_cluster_name,X8776), IF(AND(OR(G8776="N/A",G8776=""),H8776=""),0,IF(G8776="STATE CLUSTER",SUMIFS(amount_expended,uniform_state_cluster_name,W8776),SUMIFS(amount_expended,cluster_name,G8776))))</f>
        <v/>
      </c>
      <c r="L8776" s="8" t="n"/>
      <c r="M8776" s="7" t="n"/>
      <c r="N8776" s="8" t="n"/>
      <c r="O8776" s="7" t="n"/>
      <c r="P8776" s="7" t="n"/>
      <c r="Q8776" s="8" t="n"/>
      <c r="R8776" s="9" t="n"/>
      <c r="S8776" s="8" t="n"/>
      <c r="T8776" s="8" t="n"/>
      <c r="U8776" s="8" t="n"/>
      <c r="V8776" s="11">
        <f>IF(OR(B8776="",C8776=""),"",CONCATENATE(B8776,".",C8776))</f>
        <v/>
      </c>
      <c r="W8776" s="6">
        <f>UPPER(TRIM(H8776))</f>
        <v/>
      </c>
      <c r="X8776" s="6">
        <f>UPPER(TRIM(I8776))</f>
        <v/>
      </c>
      <c r="Y8776" s="6">
        <f>IF(V8776&lt;&gt;"",IFERROR(INDEX(federal_program_name_lookup,MATCH(V8776,aln_lookup,0)),""),"")</f>
        <v/>
      </c>
    </row>
    <row r="8777">
      <c r="A8777" s="6">
        <f>IF(B8777&lt;&gt;"", "AWARD-"&amp;TEXT(ROW()-1,"0000"), "")</f>
        <v/>
      </c>
      <c r="B8777" s="7" t="n"/>
      <c r="C8777" s="7" t="n"/>
      <c r="D8777" s="7" t="n"/>
      <c r="E8777" s="8" t="n"/>
      <c r="F8777" s="9" t="n"/>
      <c r="G8777" s="8" t="n"/>
      <c r="H8777" s="8" t="n"/>
      <c r="I8777" s="8" t="n"/>
      <c r="J8777" s="10">
        <f>IF(A8777="",0,SUMIFS(amount_expended,cfda_key,V8777))</f>
        <v/>
      </c>
      <c r="K8777" s="10">
        <f>IF(G8777="OTHER CLUSTER NOT LISTED ABOVE",SUMIFS(amount_expended,uniform_other_cluster_name,X8777), IF(AND(OR(G8777="N/A",G8777=""),H8777=""),0,IF(G8777="STATE CLUSTER",SUMIFS(amount_expended,uniform_state_cluster_name,W8777),SUMIFS(amount_expended,cluster_name,G8777))))</f>
        <v/>
      </c>
      <c r="L8777" s="8" t="n"/>
      <c r="M8777" s="7" t="n"/>
      <c r="N8777" s="8" t="n"/>
      <c r="O8777" s="7" t="n"/>
      <c r="P8777" s="7" t="n"/>
      <c r="Q8777" s="8" t="n"/>
      <c r="R8777" s="9" t="n"/>
      <c r="S8777" s="8" t="n"/>
      <c r="T8777" s="8" t="n"/>
      <c r="U8777" s="8" t="n"/>
      <c r="V8777" s="11">
        <f>IF(OR(B8777="",C8777=""),"",CONCATENATE(B8777,".",C8777))</f>
        <v/>
      </c>
      <c r="W8777" s="6">
        <f>UPPER(TRIM(H8777))</f>
        <v/>
      </c>
      <c r="X8777" s="6">
        <f>UPPER(TRIM(I8777))</f>
        <v/>
      </c>
      <c r="Y8777" s="6">
        <f>IF(V8777&lt;&gt;"",IFERROR(INDEX(federal_program_name_lookup,MATCH(V8777,aln_lookup,0)),""),"")</f>
        <v/>
      </c>
    </row>
    <row r="8778">
      <c r="A8778" s="6">
        <f>IF(B8778&lt;&gt;"", "AWARD-"&amp;TEXT(ROW()-1,"0000"), "")</f>
        <v/>
      </c>
      <c r="B8778" s="7" t="n"/>
      <c r="C8778" s="7" t="n"/>
      <c r="D8778" s="7" t="n"/>
      <c r="E8778" s="8" t="n"/>
      <c r="F8778" s="9" t="n"/>
      <c r="G8778" s="8" t="n"/>
      <c r="H8778" s="8" t="n"/>
      <c r="I8778" s="8" t="n"/>
      <c r="J8778" s="10">
        <f>IF(A8778="",0,SUMIFS(amount_expended,cfda_key,V8778))</f>
        <v/>
      </c>
      <c r="K8778" s="10">
        <f>IF(G8778="OTHER CLUSTER NOT LISTED ABOVE",SUMIFS(amount_expended,uniform_other_cluster_name,X8778), IF(AND(OR(G8778="N/A",G8778=""),H8778=""),0,IF(G8778="STATE CLUSTER",SUMIFS(amount_expended,uniform_state_cluster_name,W8778),SUMIFS(amount_expended,cluster_name,G8778))))</f>
        <v/>
      </c>
      <c r="L8778" s="8" t="n"/>
      <c r="M8778" s="7" t="n"/>
      <c r="N8778" s="8" t="n"/>
      <c r="O8778" s="7" t="n"/>
      <c r="P8778" s="7" t="n"/>
      <c r="Q8778" s="8" t="n"/>
      <c r="R8778" s="9" t="n"/>
      <c r="S8778" s="8" t="n"/>
      <c r="T8778" s="8" t="n"/>
      <c r="U8778" s="8" t="n"/>
      <c r="V8778" s="11">
        <f>IF(OR(B8778="",C8778=""),"",CONCATENATE(B8778,".",C8778))</f>
        <v/>
      </c>
      <c r="W8778" s="6">
        <f>UPPER(TRIM(H8778))</f>
        <v/>
      </c>
      <c r="X8778" s="6">
        <f>UPPER(TRIM(I8778))</f>
        <v/>
      </c>
      <c r="Y8778" s="6">
        <f>IF(V8778&lt;&gt;"",IFERROR(INDEX(federal_program_name_lookup,MATCH(V8778,aln_lookup,0)),""),"")</f>
        <v/>
      </c>
    </row>
    <row r="8779">
      <c r="A8779" s="6">
        <f>IF(B8779&lt;&gt;"", "AWARD-"&amp;TEXT(ROW()-1,"0000"), "")</f>
        <v/>
      </c>
      <c r="B8779" s="7" t="n"/>
      <c r="C8779" s="7" t="n"/>
      <c r="D8779" s="7" t="n"/>
      <c r="E8779" s="8" t="n"/>
      <c r="F8779" s="9" t="n"/>
      <c r="G8779" s="8" t="n"/>
      <c r="H8779" s="8" t="n"/>
      <c r="I8779" s="8" t="n"/>
      <c r="J8779" s="10">
        <f>IF(A8779="",0,SUMIFS(amount_expended,cfda_key,V8779))</f>
        <v/>
      </c>
      <c r="K8779" s="10">
        <f>IF(G8779="OTHER CLUSTER NOT LISTED ABOVE",SUMIFS(amount_expended,uniform_other_cluster_name,X8779), IF(AND(OR(G8779="N/A",G8779=""),H8779=""),0,IF(G8779="STATE CLUSTER",SUMIFS(amount_expended,uniform_state_cluster_name,W8779),SUMIFS(amount_expended,cluster_name,G8779))))</f>
        <v/>
      </c>
      <c r="L8779" s="8" t="n"/>
      <c r="M8779" s="7" t="n"/>
      <c r="N8779" s="8" t="n"/>
      <c r="O8779" s="7" t="n"/>
      <c r="P8779" s="7" t="n"/>
      <c r="Q8779" s="8" t="n"/>
      <c r="R8779" s="9" t="n"/>
      <c r="S8779" s="8" t="n"/>
      <c r="T8779" s="8" t="n"/>
      <c r="U8779" s="8" t="n"/>
      <c r="V8779" s="11">
        <f>IF(OR(B8779="",C8779=""),"",CONCATENATE(B8779,".",C8779))</f>
        <v/>
      </c>
      <c r="W8779" s="6">
        <f>UPPER(TRIM(H8779))</f>
        <v/>
      </c>
      <c r="X8779" s="6">
        <f>UPPER(TRIM(I8779))</f>
        <v/>
      </c>
      <c r="Y8779" s="6">
        <f>IF(V8779&lt;&gt;"",IFERROR(INDEX(federal_program_name_lookup,MATCH(V8779,aln_lookup,0)),""),"")</f>
        <v/>
      </c>
    </row>
    <row r="8780">
      <c r="A8780" s="6">
        <f>IF(B8780&lt;&gt;"", "AWARD-"&amp;TEXT(ROW()-1,"0000"), "")</f>
        <v/>
      </c>
      <c r="B8780" s="7" t="n"/>
      <c r="C8780" s="7" t="n"/>
      <c r="D8780" s="7" t="n"/>
      <c r="E8780" s="8" t="n"/>
      <c r="F8780" s="9" t="n"/>
      <c r="G8780" s="8" t="n"/>
      <c r="H8780" s="8" t="n"/>
      <c r="I8780" s="8" t="n"/>
      <c r="J8780" s="10">
        <f>IF(A8780="",0,SUMIFS(amount_expended,cfda_key,V8780))</f>
        <v/>
      </c>
      <c r="K8780" s="10">
        <f>IF(G8780="OTHER CLUSTER NOT LISTED ABOVE",SUMIFS(amount_expended,uniform_other_cluster_name,X8780), IF(AND(OR(G8780="N/A",G8780=""),H8780=""),0,IF(G8780="STATE CLUSTER",SUMIFS(amount_expended,uniform_state_cluster_name,W8780),SUMIFS(amount_expended,cluster_name,G8780))))</f>
        <v/>
      </c>
      <c r="L8780" s="8" t="n"/>
      <c r="M8780" s="7" t="n"/>
      <c r="N8780" s="8" t="n"/>
      <c r="O8780" s="7" t="n"/>
      <c r="P8780" s="7" t="n"/>
      <c r="Q8780" s="8" t="n"/>
      <c r="R8780" s="9" t="n"/>
      <c r="S8780" s="8" t="n"/>
      <c r="T8780" s="8" t="n"/>
      <c r="U8780" s="8" t="n"/>
      <c r="V8780" s="11">
        <f>IF(OR(B8780="",C8780=""),"",CONCATENATE(B8780,".",C8780))</f>
        <v/>
      </c>
      <c r="W8780" s="6">
        <f>UPPER(TRIM(H8780))</f>
        <v/>
      </c>
      <c r="X8780" s="6">
        <f>UPPER(TRIM(I8780))</f>
        <v/>
      </c>
      <c r="Y8780" s="6">
        <f>IF(V8780&lt;&gt;"",IFERROR(INDEX(federal_program_name_lookup,MATCH(V8780,aln_lookup,0)),""),"")</f>
        <v/>
      </c>
    </row>
    <row r="8781">
      <c r="A8781" s="6">
        <f>IF(B8781&lt;&gt;"", "AWARD-"&amp;TEXT(ROW()-1,"0000"), "")</f>
        <v/>
      </c>
      <c r="B8781" s="7" t="n"/>
      <c r="C8781" s="7" t="n"/>
      <c r="D8781" s="7" t="n"/>
      <c r="E8781" s="8" t="n"/>
      <c r="F8781" s="9" t="n"/>
      <c r="G8781" s="8" t="n"/>
      <c r="H8781" s="8" t="n"/>
      <c r="I8781" s="8" t="n"/>
      <c r="J8781" s="10">
        <f>IF(A8781="",0,SUMIFS(amount_expended,cfda_key,V8781))</f>
        <v/>
      </c>
      <c r="K8781" s="10">
        <f>IF(G8781="OTHER CLUSTER NOT LISTED ABOVE",SUMIFS(amount_expended,uniform_other_cluster_name,X8781), IF(AND(OR(G8781="N/A",G8781=""),H8781=""),0,IF(G8781="STATE CLUSTER",SUMIFS(amount_expended,uniform_state_cluster_name,W8781),SUMIFS(amount_expended,cluster_name,G8781))))</f>
        <v/>
      </c>
      <c r="L8781" s="8" t="n"/>
      <c r="M8781" s="7" t="n"/>
      <c r="N8781" s="8" t="n"/>
      <c r="O8781" s="7" t="n"/>
      <c r="P8781" s="7" t="n"/>
      <c r="Q8781" s="8" t="n"/>
      <c r="R8781" s="9" t="n"/>
      <c r="S8781" s="8" t="n"/>
      <c r="T8781" s="8" t="n"/>
      <c r="U8781" s="8" t="n"/>
      <c r="V8781" s="11">
        <f>IF(OR(B8781="",C8781=""),"",CONCATENATE(B8781,".",C8781))</f>
        <v/>
      </c>
      <c r="W8781" s="6">
        <f>UPPER(TRIM(H8781))</f>
        <v/>
      </c>
      <c r="X8781" s="6">
        <f>UPPER(TRIM(I8781))</f>
        <v/>
      </c>
      <c r="Y8781" s="6">
        <f>IF(V8781&lt;&gt;"",IFERROR(INDEX(federal_program_name_lookup,MATCH(V8781,aln_lookup,0)),""),"")</f>
        <v/>
      </c>
    </row>
    <row r="8782">
      <c r="A8782" s="6">
        <f>IF(B8782&lt;&gt;"", "AWARD-"&amp;TEXT(ROW()-1,"0000"), "")</f>
        <v/>
      </c>
      <c r="B8782" s="7" t="n"/>
      <c r="C8782" s="7" t="n"/>
      <c r="D8782" s="7" t="n"/>
      <c r="E8782" s="8" t="n"/>
      <c r="F8782" s="9" t="n"/>
      <c r="G8782" s="8" t="n"/>
      <c r="H8782" s="8" t="n"/>
      <c r="I8782" s="8" t="n"/>
      <c r="J8782" s="10">
        <f>IF(A8782="",0,SUMIFS(amount_expended,cfda_key,V8782))</f>
        <v/>
      </c>
      <c r="K8782" s="10">
        <f>IF(G8782="OTHER CLUSTER NOT LISTED ABOVE",SUMIFS(amount_expended,uniform_other_cluster_name,X8782), IF(AND(OR(G8782="N/A",G8782=""),H8782=""),0,IF(G8782="STATE CLUSTER",SUMIFS(amount_expended,uniform_state_cluster_name,W8782),SUMIFS(amount_expended,cluster_name,G8782))))</f>
        <v/>
      </c>
      <c r="L8782" s="8" t="n"/>
      <c r="M8782" s="7" t="n"/>
      <c r="N8782" s="8" t="n"/>
      <c r="O8782" s="7" t="n"/>
      <c r="P8782" s="7" t="n"/>
      <c r="Q8782" s="8" t="n"/>
      <c r="R8782" s="9" t="n"/>
      <c r="S8782" s="8" t="n"/>
      <c r="T8782" s="8" t="n"/>
      <c r="U8782" s="8" t="n"/>
      <c r="V8782" s="11">
        <f>IF(OR(B8782="",C8782=""),"",CONCATENATE(B8782,".",C8782))</f>
        <v/>
      </c>
      <c r="W8782" s="6">
        <f>UPPER(TRIM(H8782))</f>
        <v/>
      </c>
      <c r="X8782" s="6">
        <f>UPPER(TRIM(I8782))</f>
        <v/>
      </c>
      <c r="Y8782" s="6">
        <f>IF(V8782&lt;&gt;"",IFERROR(INDEX(federal_program_name_lookup,MATCH(V8782,aln_lookup,0)),""),"")</f>
        <v/>
      </c>
    </row>
    <row r="8783">
      <c r="A8783" s="6">
        <f>IF(B8783&lt;&gt;"", "AWARD-"&amp;TEXT(ROW()-1,"0000"), "")</f>
        <v/>
      </c>
      <c r="B8783" s="7" t="n"/>
      <c r="C8783" s="7" t="n"/>
      <c r="D8783" s="7" t="n"/>
      <c r="E8783" s="8" t="n"/>
      <c r="F8783" s="9" t="n"/>
      <c r="G8783" s="8" t="n"/>
      <c r="H8783" s="8" t="n"/>
      <c r="I8783" s="8" t="n"/>
      <c r="J8783" s="10">
        <f>IF(A8783="",0,SUMIFS(amount_expended,cfda_key,V8783))</f>
        <v/>
      </c>
      <c r="K8783" s="10">
        <f>IF(G8783="OTHER CLUSTER NOT LISTED ABOVE",SUMIFS(amount_expended,uniform_other_cluster_name,X8783), IF(AND(OR(G8783="N/A",G8783=""),H8783=""),0,IF(G8783="STATE CLUSTER",SUMIFS(amount_expended,uniform_state_cluster_name,W8783),SUMIFS(amount_expended,cluster_name,G8783))))</f>
        <v/>
      </c>
      <c r="L8783" s="8" t="n"/>
      <c r="M8783" s="7" t="n"/>
      <c r="N8783" s="8" t="n"/>
      <c r="O8783" s="7" t="n"/>
      <c r="P8783" s="7" t="n"/>
      <c r="Q8783" s="8" t="n"/>
      <c r="R8783" s="9" t="n"/>
      <c r="S8783" s="8" t="n"/>
      <c r="T8783" s="8" t="n"/>
      <c r="U8783" s="8" t="n"/>
      <c r="V8783" s="11">
        <f>IF(OR(B8783="",C8783=""),"",CONCATENATE(B8783,".",C8783))</f>
        <v/>
      </c>
      <c r="W8783" s="6">
        <f>UPPER(TRIM(H8783))</f>
        <v/>
      </c>
      <c r="X8783" s="6">
        <f>UPPER(TRIM(I8783))</f>
        <v/>
      </c>
      <c r="Y8783" s="6">
        <f>IF(V8783&lt;&gt;"",IFERROR(INDEX(federal_program_name_lookup,MATCH(V8783,aln_lookup,0)),""),"")</f>
        <v/>
      </c>
    </row>
    <row r="8784">
      <c r="A8784" s="6">
        <f>IF(B8784&lt;&gt;"", "AWARD-"&amp;TEXT(ROW()-1,"0000"), "")</f>
        <v/>
      </c>
      <c r="B8784" s="7" t="n"/>
      <c r="C8784" s="7" t="n"/>
      <c r="D8784" s="7" t="n"/>
      <c r="E8784" s="8" t="n"/>
      <c r="F8784" s="9" t="n"/>
      <c r="G8784" s="8" t="n"/>
      <c r="H8784" s="8" t="n"/>
      <c r="I8784" s="8" t="n"/>
      <c r="J8784" s="10">
        <f>IF(A8784="",0,SUMIFS(amount_expended,cfda_key,V8784))</f>
        <v/>
      </c>
      <c r="K8784" s="10">
        <f>IF(G8784="OTHER CLUSTER NOT LISTED ABOVE",SUMIFS(amount_expended,uniform_other_cluster_name,X8784), IF(AND(OR(G8784="N/A",G8784=""),H8784=""),0,IF(G8784="STATE CLUSTER",SUMIFS(amount_expended,uniform_state_cluster_name,W8784),SUMIFS(amount_expended,cluster_name,G8784))))</f>
        <v/>
      </c>
      <c r="L8784" s="8" t="n"/>
      <c r="M8784" s="7" t="n"/>
      <c r="N8784" s="8" t="n"/>
      <c r="O8784" s="7" t="n"/>
      <c r="P8784" s="7" t="n"/>
      <c r="Q8784" s="8" t="n"/>
      <c r="R8784" s="9" t="n"/>
      <c r="S8784" s="8" t="n"/>
      <c r="T8784" s="8" t="n"/>
      <c r="U8784" s="8" t="n"/>
      <c r="V8784" s="11">
        <f>IF(OR(B8784="",C8784=""),"",CONCATENATE(B8784,".",C8784))</f>
        <v/>
      </c>
      <c r="W8784" s="6">
        <f>UPPER(TRIM(H8784))</f>
        <v/>
      </c>
      <c r="X8784" s="6">
        <f>UPPER(TRIM(I8784))</f>
        <v/>
      </c>
      <c r="Y8784" s="6">
        <f>IF(V8784&lt;&gt;"",IFERROR(INDEX(federal_program_name_lookup,MATCH(V8784,aln_lookup,0)),""),"")</f>
        <v/>
      </c>
    </row>
    <row r="8785">
      <c r="A8785" s="6">
        <f>IF(B8785&lt;&gt;"", "AWARD-"&amp;TEXT(ROW()-1,"0000"), "")</f>
        <v/>
      </c>
      <c r="B8785" s="7" t="n"/>
      <c r="C8785" s="7" t="n"/>
      <c r="D8785" s="7" t="n"/>
      <c r="E8785" s="8" t="n"/>
      <c r="F8785" s="9" t="n"/>
      <c r="G8785" s="8" t="n"/>
      <c r="H8785" s="8" t="n"/>
      <c r="I8785" s="8" t="n"/>
      <c r="J8785" s="10">
        <f>IF(A8785="",0,SUMIFS(amount_expended,cfda_key,V8785))</f>
        <v/>
      </c>
      <c r="K8785" s="10">
        <f>IF(G8785="OTHER CLUSTER NOT LISTED ABOVE",SUMIFS(amount_expended,uniform_other_cluster_name,X8785), IF(AND(OR(G8785="N/A",G8785=""),H8785=""),0,IF(G8785="STATE CLUSTER",SUMIFS(amount_expended,uniform_state_cluster_name,W8785),SUMIFS(amount_expended,cluster_name,G8785))))</f>
        <v/>
      </c>
      <c r="L8785" s="8" t="n"/>
      <c r="M8785" s="7" t="n"/>
      <c r="N8785" s="8" t="n"/>
      <c r="O8785" s="7" t="n"/>
      <c r="P8785" s="7" t="n"/>
      <c r="Q8785" s="8" t="n"/>
      <c r="R8785" s="9" t="n"/>
      <c r="S8785" s="8" t="n"/>
      <c r="T8785" s="8" t="n"/>
      <c r="U8785" s="8" t="n"/>
      <c r="V8785" s="11">
        <f>IF(OR(B8785="",C8785=""),"",CONCATENATE(B8785,".",C8785))</f>
        <v/>
      </c>
      <c r="W8785" s="6">
        <f>UPPER(TRIM(H8785))</f>
        <v/>
      </c>
      <c r="X8785" s="6">
        <f>UPPER(TRIM(I8785))</f>
        <v/>
      </c>
      <c r="Y8785" s="6">
        <f>IF(V8785&lt;&gt;"",IFERROR(INDEX(federal_program_name_lookup,MATCH(V8785,aln_lookup,0)),""),"")</f>
        <v/>
      </c>
    </row>
    <row r="8786">
      <c r="A8786" s="6">
        <f>IF(B8786&lt;&gt;"", "AWARD-"&amp;TEXT(ROW()-1,"0000"), "")</f>
        <v/>
      </c>
      <c r="B8786" s="7" t="n"/>
      <c r="C8786" s="7" t="n"/>
      <c r="D8786" s="7" t="n"/>
      <c r="E8786" s="8" t="n"/>
      <c r="F8786" s="9" t="n"/>
      <c r="G8786" s="8" t="n"/>
      <c r="H8786" s="8" t="n"/>
      <c r="I8786" s="8" t="n"/>
      <c r="J8786" s="10">
        <f>IF(A8786="",0,SUMIFS(amount_expended,cfda_key,V8786))</f>
        <v/>
      </c>
      <c r="K8786" s="10">
        <f>IF(G8786="OTHER CLUSTER NOT LISTED ABOVE",SUMIFS(amount_expended,uniform_other_cluster_name,X8786), IF(AND(OR(G8786="N/A",G8786=""),H8786=""),0,IF(G8786="STATE CLUSTER",SUMIFS(amount_expended,uniform_state_cluster_name,W8786),SUMIFS(amount_expended,cluster_name,G8786))))</f>
        <v/>
      </c>
      <c r="L8786" s="8" t="n"/>
      <c r="M8786" s="7" t="n"/>
      <c r="N8786" s="8" t="n"/>
      <c r="O8786" s="7" t="n"/>
      <c r="P8786" s="7" t="n"/>
      <c r="Q8786" s="8" t="n"/>
      <c r="R8786" s="9" t="n"/>
      <c r="S8786" s="8" t="n"/>
      <c r="T8786" s="8" t="n"/>
      <c r="U8786" s="8" t="n"/>
      <c r="V8786" s="11">
        <f>IF(OR(B8786="",C8786=""),"",CONCATENATE(B8786,".",C8786))</f>
        <v/>
      </c>
      <c r="W8786" s="6">
        <f>UPPER(TRIM(H8786))</f>
        <v/>
      </c>
      <c r="X8786" s="6">
        <f>UPPER(TRIM(I8786))</f>
        <v/>
      </c>
      <c r="Y8786" s="6">
        <f>IF(V8786&lt;&gt;"",IFERROR(INDEX(federal_program_name_lookup,MATCH(V8786,aln_lookup,0)),""),"")</f>
        <v/>
      </c>
    </row>
    <row r="8787">
      <c r="A8787" s="6">
        <f>IF(B8787&lt;&gt;"", "AWARD-"&amp;TEXT(ROW()-1,"0000"), "")</f>
        <v/>
      </c>
      <c r="B8787" s="7" t="n"/>
      <c r="C8787" s="7" t="n"/>
      <c r="D8787" s="7" t="n"/>
      <c r="E8787" s="8" t="n"/>
      <c r="F8787" s="9" t="n"/>
      <c r="G8787" s="8" t="n"/>
      <c r="H8787" s="8" t="n"/>
      <c r="I8787" s="8" t="n"/>
      <c r="J8787" s="10">
        <f>IF(A8787="",0,SUMIFS(amount_expended,cfda_key,V8787))</f>
        <v/>
      </c>
      <c r="K8787" s="10">
        <f>IF(G8787="OTHER CLUSTER NOT LISTED ABOVE",SUMIFS(amount_expended,uniform_other_cluster_name,X8787), IF(AND(OR(G8787="N/A",G8787=""),H8787=""),0,IF(G8787="STATE CLUSTER",SUMIFS(amount_expended,uniform_state_cluster_name,W8787),SUMIFS(amount_expended,cluster_name,G8787))))</f>
        <v/>
      </c>
      <c r="L8787" s="8" t="n"/>
      <c r="M8787" s="7" t="n"/>
      <c r="N8787" s="8" t="n"/>
      <c r="O8787" s="7" t="n"/>
      <c r="P8787" s="7" t="n"/>
      <c r="Q8787" s="8" t="n"/>
      <c r="R8787" s="9" t="n"/>
      <c r="S8787" s="8" t="n"/>
      <c r="T8787" s="8" t="n"/>
      <c r="U8787" s="8" t="n"/>
      <c r="V8787" s="11">
        <f>IF(OR(B8787="",C8787=""),"",CONCATENATE(B8787,".",C8787))</f>
        <v/>
      </c>
      <c r="W8787" s="6">
        <f>UPPER(TRIM(H8787))</f>
        <v/>
      </c>
      <c r="X8787" s="6">
        <f>UPPER(TRIM(I8787))</f>
        <v/>
      </c>
      <c r="Y8787" s="6">
        <f>IF(V8787&lt;&gt;"",IFERROR(INDEX(federal_program_name_lookup,MATCH(V8787,aln_lookup,0)),""),"")</f>
        <v/>
      </c>
    </row>
    <row r="8788">
      <c r="A8788" s="6">
        <f>IF(B8788&lt;&gt;"", "AWARD-"&amp;TEXT(ROW()-1,"0000"), "")</f>
        <v/>
      </c>
      <c r="B8788" s="7" t="n"/>
      <c r="C8788" s="7" t="n"/>
      <c r="D8788" s="7" t="n"/>
      <c r="E8788" s="8" t="n"/>
      <c r="F8788" s="9" t="n"/>
      <c r="G8788" s="8" t="n"/>
      <c r="H8788" s="8" t="n"/>
      <c r="I8788" s="8" t="n"/>
      <c r="J8788" s="10">
        <f>IF(A8788="",0,SUMIFS(amount_expended,cfda_key,V8788))</f>
        <v/>
      </c>
      <c r="K8788" s="10">
        <f>IF(G8788="OTHER CLUSTER NOT LISTED ABOVE",SUMIFS(amount_expended,uniform_other_cluster_name,X8788), IF(AND(OR(G8788="N/A",G8788=""),H8788=""),0,IF(G8788="STATE CLUSTER",SUMIFS(amount_expended,uniform_state_cluster_name,W8788),SUMIFS(amount_expended,cluster_name,G8788))))</f>
        <v/>
      </c>
      <c r="L8788" s="8" t="n"/>
      <c r="M8788" s="7" t="n"/>
      <c r="N8788" s="8" t="n"/>
      <c r="O8788" s="7" t="n"/>
      <c r="P8788" s="7" t="n"/>
      <c r="Q8788" s="8" t="n"/>
      <c r="R8788" s="9" t="n"/>
      <c r="S8788" s="8" t="n"/>
      <c r="T8788" s="8" t="n"/>
      <c r="U8788" s="8" t="n"/>
      <c r="V8788" s="11">
        <f>IF(OR(B8788="",C8788=""),"",CONCATENATE(B8788,".",C8788))</f>
        <v/>
      </c>
      <c r="W8788" s="6">
        <f>UPPER(TRIM(H8788))</f>
        <v/>
      </c>
      <c r="X8788" s="6">
        <f>UPPER(TRIM(I8788))</f>
        <v/>
      </c>
      <c r="Y8788" s="6">
        <f>IF(V8788&lt;&gt;"",IFERROR(INDEX(federal_program_name_lookup,MATCH(V8788,aln_lookup,0)),""),"")</f>
        <v/>
      </c>
    </row>
    <row r="8789">
      <c r="A8789" s="6">
        <f>IF(B8789&lt;&gt;"", "AWARD-"&amp;TEXT(ROW()-1,"0000"), "")</f>
        <v/>
      </c>
      <c r="B8789" s="7" t="n"/>
      <c r="C8789" s="7" t="n"/>
      <c r="D8789" s="7" t="n"/>
      <c r="E8789" s="8" t="n"/>
      <c r="F8789" s="9" t="n"/>
      <c r="G8789" s="8" t="n"/>
      <c r="H8789" s="8" t="n"/>
      <c r="I8789" s="8" t="n"/>
      <c r="J8789" s="10">
        <f>IF(A8789="",0,SUMIFS(amount_expended,cfda_key,V8789))</f>
        <v/>
      </c>
      <c r="K8789" s="10">
        <f>IF(G8789="OTHER CLUSTER NOT LISTED ABOVE",SUMIFS(amount_expended,uniform_other_cluster_name,X8789), IF(AND(OR(G8789="N/A",G8789=""),H8789=""),0,IF(G8789="STATE CLUSTER",SUMIFS(amount_expended,uniform_state_cluster_name,W8789),SUMIFS(amount_expended,cluster_name,G8789))))</f>
        <v/>
      </c>
      <c r="L8789" s="8" t="n"/>
      <c r="M8789" s="7" t="n"/>
      <c r="N8789" s="8" t="n"/>
      <c r="O8789" s="7" t="n"/>
      <c r="P8789" s="7" t="n"/>
      <c r="Q8789" s="8" t="n"/>
      <c r="R8789" s="9" t="n"/>
      <c r="S8789" s="8" t="n"/>
      <c r="T8789" s="8" t="n"/>
      <c r="U8789" s="8" t="n"/>
      <c r="V8789" s="11">
        <f>IF(OR(B8789="",C8789=""),"",CONCATENATE(B8789,".",C8789))</f>
        <v/>
      </c>
      <c r="W8789" s="6">
        <f>UPPER(TRIM(H8789))</f>
        <v/>
      </c>
      <c r="X8789" s="6">
        <f>UPPER(TRIM(I8789))</f>
        <v/>
      </c>
      <c r="Y8789" s="6">
        <f>IF(V8789&lt;&gt;"",IFERROR(INDEX(federal_program_name_lookup,MATCH(V8789,aln_lookup,0)),""),"")</f>
        <v/>
      </c>
    </row>
    <row r="8790">
      <c r="A8790" s="6">
        <f>IF(B8790&lt;&gt;"", "AWARD-"&amp;TEXT(ROW()-1,"0000"), "")</f>
        <v/>
      </c>
      <c r="B8790" s="7" t="n"/>
      <c r="C8790" s="7" t="n"/>
      <c r="D8790" s="7" t="n"/>
      <c r="E8790" s="8" t="n"/>
      <c r="F8790" s="9" t="n"/>
      <c r="G8790" s="8" t="n"/>
      <c r="H8790" s="8" t="n"/>
      <c r="I8790" s="8" t="n"/>
      <c r="J8790" s="10">
        <f>IF(A8790="",0,SUMIFS(amount_expended,cfda_key,V8790))</f>
        <v/>
      </c>
      <c r="K8790" s="10">
        <f>IF(G8790="OTHER CLUSTER NOT LISTED ABOVE",SUMIFS(amount_expended,uniform_other_cluster_name,X8790), IF(AND(OR(G8790="N/A",G8790=""),H8790=""),0,IF(G8790="STATE CLUSTER",SUMIFS(amount_expended,uniform_state_cluster_name,W8790),SUMIFS(amount_expended,cluster_name,G8790))))</f>
        <v/>
      </c>
      <c r="L8790" s="8" t="n"/>
      <c r="M8790" s="7" t="n"/>
      <c r="N8790" s="8" t="n"/>
      <c r="O8790" s="7" t="n"/>
      <c r="P8790" s="7" t="n"/>
      <c r="Q8790" s="8" t="n"/>
      <c r="R8790" s="9" t="n"/>
      <c r="S8790" s="8" t="n"/>
      <c r="T8790" s="8" t="n"/>
      <c r="U8790" s="8" t="n"/>
      <c r="V8790" s="11">
        <f>IF(OR(B8790="",C8790=""),"",CONCATENATE(B8790,".",C8790))</f>
        <v/>
      </c>
      <c r="W8790" s="6">
        <f>UPPER(TRIM(H8790))</f>
        <v/>
      </c>
      <c r="X8790" s="6">
        <f>UPPER(TRIM(I8790))</f>
        <v/>
      </c>
      <c r="Y8790" s="6">
        <f>IF(V8790&lt;&gt;"",IFERROR(INDEX(federal_program_name_lookup,MATCH(V8790,aln_lookup,0)),""),"")</f>
        <v/>
      </c>
    </row>
    <row r="8791">
      <c r="A8791" s="6">
        <f>IF(B8791&lt;&gt;"", "AWARD-"&amp;TEXT(ROW()-1,"0000"), "")</f>
        <v/>
      </c>
      <c r="B8791" s="7" t="n"/>
      <c r="C8791" s="7" t="n"/>
      <c r="D8791" s="7" t="n"/>
      <c r="E8791" s="8" t="n"/>
      <c r="F8791" s="9" t="n"/>
      <c r="G8791" s="8" t="n"/>
      <c r="H8791" s="8" t="n"/>
      <c r="I8791" s="8" t="n"/>
      <c r="J8791" s="10">
        <f>IF(A8791="",0,SUMIFS(amount_expended,cfda_key,V8791))</f>
        <v/>
      </c>
      <c r="K8791" s="10">
        <f>IF(G8791="OTHER CLUSTER NOT LISTED ABOVE",SUMIFS(amount_expended,uniform_other_cluster_name,X8791), IF(AND(OR(G8791="N/A",G8791=""),H8791=""),0,IF(G8791="STATE CLUSTER",SUMIFS(amount_expended,uniform_state_cluster_name,W8791),SUMIFS(amount_expended,cluster_name,G8791))))</f>
        <v/>
      </c>
      <c r="L8791" s="8" t="n"/>
      <c r="M8791" s="7" t="n"/>
      <c r="N8791" s="8" t="n"/>
      <c r="O8791" s="7" t="n"/>
      <c r="P8791" s="7" t="n"/>
      <c r="Q8791" s="8" t="n"/>
      <c r="R8791" s="9" t="n"/>
      <c r="S8791" s="8" t="n"/>
      <c r="T8791" s="8" t="n"/>
      <c r="U8791" s="8" t="n"/>
      <c r="V8791" s="11">
        <f>IF(OR(B8791="",C8791=""),"",CONCATENATE(B8791,".",C8791))</f>
        <v/>
      </c>
      <c r="W8791" s="6">
        <f>UPPER(TRIM(H8791))</f>
        <v/>
      </c>
      <c r="X8791" s="6">
        <f>UPPER(TRIM(I8791))</f>
        <v/>
      </c>
      <c r="Y8791" s="6">
        <f>IF(V8791&lt;&gt;"",IFERROR(INDEX(federal_program_name_lookup,MATCH(V8791,aln_lookup,0)),""),"")</f>
        <v/>
      </c>
    </row>
    <row r="8792">
      <c r="A8792" s="6">
        <f>IF(B8792&lt;&gt;"", "AWARD-"&amp;TEXT(ROW()-1,"0000"), "")</f>
        <v/>
      </c>
      <c r="B8792" s="7" t="n"/>
      <c r="C8792" s="7" t="n"/>
      <c r="D8792" s="7" t="n"/>
      <c r="E8792" s="8" t="n"/>
      <c r="F8792" s="9" t="n"/>
      <c r="G8792" s="8" t="n"/>
      <c r="H8792" s="8" t="n"/>
      <c r="I8792" s="8" t="n"/>
      <c r="J8792" s="10">
        <f>IF(A8792="",0,SUMIFS(amount_expended,cfda_key,V8792))</f>
        <v/>
      </c>
      <c r="K8792" s="10">
        <f>IF(G8792="OTHER CLUSTER NOT LISTED ABOVE",SUMIFS(amount_expended,uniform_other_cluster_name,X8792), IF(AND(OR(G8792="N/A",G8792=""),H8792=""),0,IF(G8792="STATE CLUSTER",SUMIFS(amount_expended,uniform_state_cluster_name,W8792),SUMIFS(amount_expended,cluster_name,G8792))))</f>
        <v/>
      </c>
      <c r="L8792" s="8" t="n"/>
      <c r="M8792" s="7" t="n"/>
      <c r="N8792" s="8" t="n"/>
      <c r="O8792" s="7" t="n"/>
      <c r="P8792" s="7" t="n"/>
      <c r="Q8792" s="8" t="n"/>
      <c r="R8792" s="9" t="n"/>
      <c r="S8792" s="8" t="n"/>
      <c r="T8792" s="8" t="n"/>
      <c r="U8792" s="8" t="n"/>
      <c r="V8792" s="11">
        <f>IF(OR(B8792="",C8792=""),"",CONCATENATE(B8792,".",C8792))</f>
        <v/>
      </c>
      <c r="W8792" s="6">
        <f>UPPER(TRIM(H8792))</f>
        <v/>
      </c>
      <c r="X8792" s="6">
        <f>UPPER(TRIM(I8792))</f>
        <v/>
      </c>
      <c r="Y8792" s="6">
        <f>IF(V8792&lt;&gt;"",IFERROR(INDEX(federal_program_name_lookup,MATCH(V8792,aln_lookup,0)),""),"")</f>
        <v/>
      </c>
    </row>
    <row r="8793">
      <c r="A8793" s="6">
        <f>IF(B8793&lt;&gt;"", "AWARD-"&amp;TEXT(ROW()-1,"0000"), "")</f>
        <v/>
      </c>
      <c r="B8793" s="7" t="n"/>
      <c r="C8793" s="7" t="n"/>
      <c r="D8793" s="7" t="n"/>
      <c r="E8793" s="8" t="n"/>
      <c r="F8793" s="9" t="n"/>
      <c r="G8793" s="8" t="n"/>
      <c r="H8793" s="8" t="n"/>
      <c r="I8793" s="8" t="n"/>
      <c r="J8793" s="10">
        <f>IF(A8793="",0,SUMIFS(amount_expended,cfda_key,V8793))</f>
        <v/>
      </c>
      <c r="K8793" s="10">
        <f>IF(G8793="OTHER CLUSTER NOT LISTED ABOVE",SUMIFS(amount_expended,uniform_other_cluster_name,X8793), IF(AND(OR(G8793="N/A",G8793=""),H8793=""),0,IF(G8793="STATE CLUSTER",SUMIFS(amount_expended,uniform_state_cluster_name,W8793),SUMIFS(amount_expended,cluster_name,G8793))))</f>
        <v/>
      </c>
      <c r="L8793" s="8" t="n"/>
      <c r="M8793" s="7" t="n"/>
      <c r="N8793" s="8" t="n"/>
      <c r="O8793" s="7" t="n"/>
      <c r="P8793" s="7" t="n"/>
      <c r="Q8793" s="8" t="n"/>
      <c r="R8793" s="9" t="n"/>
      <c r="S8793" s="8" t="n"/>
      <c r="T8793" s="8" t="n"/>
      <c r="U8793" s="8" t="n"/>
      <c r="V8793" s="11">
        <f>IF(OR(B8793="",C8793=""),"",CONCATENATE(B8793,".",C8793))</f>
        <v/>
      </c>
      <c r="W8793" s="6">
        <f>UPPER(TRIM(H8793))</f>
        <v/>
      </c>
      <c r="X8793" s="6">
        <f>UPPER(TRIM(I8793))</f>
        <v/>
      </c>
      <c r="Y8793" s="6">
        <f>IF(V8793&lt;&gt;"",IFERROR(INDEX(federal_program_name_lookup,MATCH(V8793,aln_lookup,0)),""),"")</f>
        <v/>
      </c>
    </row>
    <row r="8794">
      <c r="A8794" s="6">
        <f>IF(B8794&lt;&gt;"", "AWARD-"&amp;TEXT(ROW()-1,"0000"), "")</f>
        <v/>
      </c>
      <c r="B8794" s="7" t="n"/>
      <c r="C8794" s="7" t="n"/>
      <c r="D8794" s="7" t="n"/>
      <c r="E8794" s="8" t="n"/>
      <c r="F8794" s="9" t="n"/>
      <c r="G8794" s="8" t="n"/>
      <c r="H8794" s="8" t="n"/>
      <c r="I8794" s="8" t="n"/>
      <c r="J8794" s="10">
        <f>IF(A8794="",0,SUMIFS(amount_expended,cfda_key,V8794))</f>
        <v/>
      </c>
      <c r="K8794" s="10">
        <f>IF(G8794="OTHER CLUSTER NOT LISTED ABOVE",SUMIFS(amount_expended,uniform_other_cluster_name,X8794), IF(AND(OR(G8794="N/A",G8794=""),H8794=""),0,IF(G8794="STATE CLUSTER",SUMIFS(amount_expended,uniform_state_cluster_name,W8794),SUMIFS(amount_expended,cluster_name,G8794))))</f>
        <v/>
      </c>
      <c r="L8794" s="8" t="n"/>
      <c r="M8794" s="7" t="n"/>
      <c r="N8794" s="8" t="n"/>
      <c r="O8794" s="7" t="n"/>
      <c r="P8794" s="7" t="n"/>
      <c r="Q8794" s="8" t="n"/>
      <c r="R8794" s="9" t="n"/>
      <c r="S8794" s="8" t="n"/>
      <c r="T8794" s="8" t="n"/>
      <c r="U8794" s="8" t="n"/>
      <c r="V8794" s="11">
        <f>IF(OR(B8794="",C8794=""),"",CONCATENATE(B8794,".",C8794))</f>
        <v/>
      </c>
      <c r="W8794" s="6">
        <f>UPPER(TRIM(H8794))</f>
        <v/>
      </c>
      <c r="X8794" s="6">
        <f>UPPER(TRIM(I8794))</f>
        <v/>
      </c>
      <c r="Y8794" s="6">
        <f>IF(V8794&lt;&gt;"",IFERROR(INDEX(federal_program_name_lookup,MATCH(V8794,aln_lookup,0)),""),"")</f>
        <v/>
      </c>
    </row>
    <row r="8795">
      <c r="A8795" s="6">
        <f>IF(B8795&lt;&gt;"", "AWARD-"&amp;TEXT(ROW()-1,"0000"), "")</f>
        <v/>
      </c>
      <c r="B8795" s="7" t="n"/>
      <c r="C8795" s="7" t="n"/>
      <c r="D8795" s="7" t="n"/>
      <c r="E8795" s="8" t="n"/>
      <c r="F8795" s="9" t="n"/>
      <c r="G8795" s="8" t="n"/>
      <c r="H8795" s="8" t="n"/>
      <c r="I8795" s="8" t="n"/>
      <c r="J8795" s="10">
        <f>IF(A8795="",0,SUMIFS(amount_expended,cfda_key,V8795))</f>
        <v/>
      </c>
      <c r="K8795" s="10">
        <f>IF(G8795="OTHER CLUSTER NOT LISTED ABOVE",SUMIFS(amount_expended,uniform_other_cluster_name,X8795), IF(AND(OR(G8795="N/A",G8795=""),H8795=""),0,IF(G8795="STATE CLUSTER",SUMIFS(amount_expended,uniform_state_cluster_name,W8795),SUMIFS(amount_expended,cluster_name,G8795))))</f>
        <v/>
      </c>
      <c r="L8795" s="8" t="n"/>
      <c r="M8795" s="7" t="n"/>
      <c r="N8795" s="8" t="n"/>
      <c r="O8795" s="7" t="n"/>
      <c r="P8795" s="7" t="n"/>
      <c r="Q8795" s="8" t="n"/>
      <c r="R8795" s="9" t="n"/>
      <c r="S8795" s="8" t="n"/>
      <c r="T8795" s="8" t="n"/>
      <c r="U8795" s="8" t="n"/>
      <c r="V8795" s="11">
        <f>IF(OR(B8795="",C8795=""),"",CONCATENATE(B8795,".",C8795))</f>
        <v/>
      </c>
      <c r="W8795" s="6">
        <f>UPPER(TRIM(H8795))</f>
        <v/>
      </c>
      <c r="X8795" s="6">
        <f>UPPER(TRIM(I8795))</f>
        <v/>
      </c>
      <c r="Y8795" s="6">
        <f>IF(V8795&lt;&gt;"",IFERROR(INDEX(federal_program_name_lookup,MATCH(V8795,aln_lookup,0)),""),"")</f>
        <v/>
      </c>
    </row>
    <row r="8796">
      <c r="A8796" s="6">
        <f>IF(B8796&lt;&gt;"", "AWARD-"&amp;TEXT(ROW()-1,"0000"), "")</f>
        <v/>
      </c>
      <c r="B8796" s="7" t="n"/>
      <c r="C8796" s="7" t="n"/>
      <c r="D8796" s="7" t="n"/>
      <c r="E8796" s="8" t="n"/>
      <c r="F8796" s="9" t="n"/>
      <c r="G8796" s="8" t="n"/>
      <c r="H8796" s="8" t="n"/>
      <c r="I8796" s="8" t="n"/>
      <c r="J8796" s="10">
        <f>IF(A8796="",0,SUMIFS(amount_expended,cfda_key,V8796))</f>
        <v/>
      </c>
      <c r="K8796" s="10">
        <f>IF(G8796="OTHER CLUSTER NOT LISTED ABOVE",SUMIFS(amount_expended,uniform_other_cluster_name,X8796), IF(AND(OR(G8796="N/A",G8796=""),H8796=""),0,IF(G8796="STATE CLUSTER",SUMIFS(amount_expended,uniform_state_cluster_name,W8796),SUMIFS(amount_expended,cluster_name,G8796))))</f>
        <v/>
      </c>
      <c r="L8796" s="8" t="n"/>
      <c r="M8796" s="7" t="n"/>
      <c r="N8796" s="8" t="n"/>
      <c r="O8796" s="7" t="n"/>
      <c r="P8796" s="7" t="n"/>
      <c r="Q8796" s="8" t="n"/>
      <c r="R8796" s="9" t="n"/>
      <c r="S8796" s="8" t="n"/>
      <c r="T8796" s="8" t="n"/>
      <c r="U8796" s="8" t="n"/>
      <c r="V8796" s="11">
        <f>IF(OR(B8796="",C8796=""),"",CONCATENATE(B8796,".",C8796))</f>
        <v/>
      </c>
      <c r="W8796" s="6">
        <f>UPPER(TRIM(H8796))</f>
        <v/>
      </c>
      <c r="X8796" s="6">
        <f>UPPER(TRIM(I8796))</f>
        <v/>
      </c>
      <c r="Y8796" s="6">
        <f>IF(V8796&lt;&gt;"",IFERROR(INDEX(federal_program_name_lookup,MATCH(V8796,aln_lookup,0)),""),"")</f>
        <v/>
      </c>
    </row>
    <row r="8797">
      <c r="A8797" s="6">
        <f>IF(B8797&lt;&gt;"", "AWARD-"&amp;TEXT(ROW()-1,"0000"), "")</f>
        <v/>
      </c>
      <c r="B8797" s="7" t="n"/>
      <c r="C8797" s="7" t="n"/>
      <c r="D8797" s="7" t="n"/>
      <c r="E8797" s="8" t="n"/>
      <c r="F8797" s="9" t="n"/>
      <c r="G8797" s="8" t="n"/>
      <c r="H8797" s="8" t="n"/>
      <c r="I8797" s="8" t="n"/>
      <c r="J8797" s="10">
        <f>IF(A8797="",0,SUMIFS(amount_expended,cfda_key,V8797))</f>
        <v/>
      </c>
      <c r="K8797" s="10">
        <f>IF(G8797="OTHER CLUSTER NOT LISTED ABOVE",SUMIFS(amount_expended,uniform_other_cluster_name,X8797), IF(AND(OR(G8797="N/A",G8797=""),H8797=""),0,IF(G8797="STATE CLUSTER",SUMIFS(amount_expended,uniform_state_cluster_name,W8797),SUMIFS(amount_expended,cluster_name,G8797))))</f>
        <v/>
      </c>
      <c r="L8797" s="8" t="n"/>
      <c r="M8797" s="7" t="n"/>
      <c r="N8797" s="8" t="n"/>
      <c r="O8797" s="7" t="n"/>
      <c r="P8797" s="7" t="n"/>
      <c r="Q8797" s="8" t="n"/>
      <c r="R8797" s="9" t="n"/>
      <c r="S8797" s="8" t="n"/>
      <c r="T8797" s="8" t="n"/>
      <c r="U8797" s="8" t="n"/>
      <c r="V8797" s="11">
        <f>IF(OR(B8797="",C8797=""),"",CONCATENATE(B8797,".",C8797))</f>
        <v/>
      </c>
      <c r="W8797" s="6">
        <f>UPPER(TRIM(H8797))</f>
        <v/>
      </c>
      <c r="X8797" s="6">
        <f>UPPER(TRIM(I8797))</f>
        <v/>
      </c>
      <c r="Y8797" s="6">
        <f>IF(V8797&lt;&gt;"",IFERROR(INDEX(federal_program_name_lookup,MATCH(V8797,aln_lookup,0)),""),"")</f>
        <v/>
      </c>
    </row>
    <row r="8798">
      <c r="A8798" s="6">
        <f>IF(B8798&lt;&gt;"", "AWARD-"&amp;TEXT(ROW()-1,"0000"), "")</f>
        <v/>
      </c>
      <c r="B8798" s="7" t="n"/>
      <c r="C8798" s="7" t="n"/>
      <c r="D8798" s="7" t="n"/>
      <c r="E8798" s="8" t="n"/>
      <c r="F8798" s="9" t="n"/>
      <c r="G8798" s="8" t="n"/>
      <c r="H8798" s="8" t="n"/>
      <c r="I8798" s="8" t="n"/>
      <c r="J8798" s="10">
        <f>IF(A8798="",0,SUMIFS(amount_expended,cfda_key,V8798))</f>
        <v/>
      </c>
      <c r="K8798" s="10">
        <f>IF(G8798="OTHER CLUSTER NOT LISTED ABOVE",SUMIFS(amount_expended,uniform_other_cluster_name,X8798), IF(AND(OR(G8798="N/A",G8798=""),H8798=""),0,IF(G8798="STATE CLUSTER",SUMIFS(amount_expended,uniform_state_cluster_name,W8798),SUMIFS(amount_expended,cluster_name,G8798))))</f>
        <v/>
      </c>
      <c r="L8798" s="8" t="n"/>
      <c r="M8798" s="7" t="n"/>
      <c r="N8798" s="8" t="n"/>
      <c r="O8798" s="7" t="n"/>
      <c r="P8798" s="7" t="n"/>
      <c r="Q8798" s="8" t="n"/>
      <c r="R8798" s="9" t="n"/>
      <c r="S8798" s="8" t="n"/>
      <c r="T8798" s="8" t="n"/>
      <c r="U8798" s="8" t="n"/>
      <c r="V8798" s="11">
        <f>IF(OR(B8798="",C8798=""),"",CONCATENATE(B8798,".",C8798))</f>
        <v/>
      </c>
      <c r="W8798" s="6">
        <f>UPPER(TRIM(H8798))</f>
        <v/>
      </c>
      <c r="X8798" s="6">
        <f>UPPER(TRIM(I8798))</f>
        <v/>
      </c>
      <c r="Y8798" s="6">
        <f>IF(V8798&lt;&gt;"",IFERROR(INDEX(federal_program_name_lookup,MATCH(V8798,aln_lookup,0)),""),"")</f>
        <v/>
      </c>
    </row>
    <row r="8799">
      <c r="A8799" s="6">
        <f>IF(B8799&lt;&gt;"", "AWARD-"&amp;TEXT(ROW()-1,"0000"), "")</f>
        <v/>
      </c>
      <c r="B8799" s="7" t="n"/>
      <c r="C8799" s="7" t="n"/>
      <c r="D8799" s="7" t="n"/>
      <c r="E8799" s="8" t="n"/>
      <c r="F8799" s="9" t="n"/>
      <c r="G8799" s="8" t="n"/>
      <c r="H8799" s="8" t="n"/>
      <c r="I8799" s="8" t="n"/>
      <c r="J8799" s="10">
        <f>IF(A8799="",0,SUMIFS(amount_expended,cfda_key,V8799))</f>
        <v/>
      </c>
      <c r="K8799" s="10">
        <f>IF(G8799="OTHER CLUSTER NOT LISTED ABOVE",SUMIFS(amount_expended,uniform_other_cluster_name,X8799), IF(AND(OR(G8799="N/A",G8799=""),H8799=""),0,IF(G8799="STATE CLUSTER",SUMIFS(amount_expended,uniform_state_cluster_name,W8799),SUMIFS(amount_expended,cluster_name,G8799))))</f>
        <v/>
      </c>
      <c r="L8799" s="8" t="n"/>
      <c r="M8799" s="7" t="n"/>
      <c r="N8799" s="8" t="n"/>
      <c r="O8799" s="7" t="n"/>
      <c r="P8799" s="7" t="n"/>
      <c r="Q8799" s="8" t="n"/>
      <c r="R8799" s="9" t="n"/>
      <c r="S8799" s="8" t="n"/>
      <c r="T8799" s="8" t="n"/>
      <c r="U8799" s="8" t="n"/>
      <c r="V8799" s="11">
        <f>IF(OR(B8799="",C8799=""),"",CONCATENATE(B8799,".",C8799))</f>
        <v/>
      </c>
      <c r="W8799" s="6">
        <f>UPPER(TRIM(H8799))</f>
        <v/>
      </c>
      <c r="X8799" s="6">
        <f>UPPER(TRIM(I8799))</f>
        <v/>
      </c>
      <c r="Y8799" s="6">
        <f>IF(V8799&lt;&gt;"",IFERROR(INDEX(federal_program_name_lookup,MATCH(V8799,aln_lookup,0)),""),"")</f>
        <v/>
      </c>
    </row>
    <row r="8800">
      <c r="A8800" s="6">
        <f>IF(B8800&lt;&gt;"", "AWARD-"&amp;TEXT(ROW()-1,"0000"), "")</f>
        <v/>
      </c>
      <c r="B8800" s="7" t="n"/>
      <c r="C8800" s="7" t="n"/>
      <c r="D8800" s="7" t="n"/>
      <c r="E8800" s="8" t="n"/>
      <c r="F8800" s="9" t="n"/>
      <c r="G8800" s="8" t="n"/>
      <c r="H8800" s="8" t="n"/>
      <c r="I8800" s="8" t="n"/>
      <c r="J8800" s="10">
        <f>IF(A8800="",0,SUMIFS(amount_expended,cfda_key,V8800))</f>
        <v/>
      </c>
      <c r="K8800" s="10">
        <f>IF(G8800="OTHER CLUSTER NOT LISTED ABOVE",SUMIFS(amount_expended,uniform_other_cluster_name,X8800), IF(AND(OR(G8800="N/A",G8800=""),H8800=""),0,IF(G8800="STATE CLUSTER",SUMIFS(amount_expended,uniform_state_cluster_name,W8800),SUMIFS(amount_expended,cluster_name,G8800))))</f>
        <v/>
      </c>
      <c r="L8800" s="8" t="n"/>
      <c r="M8800" s="7" t="n"/>
      <c r="N8800" s="8" t="n"/>
      <c r="O8800" s="7" t="n"/>
      <c r="P8800" s="7" t="n"/>
      <c r="Q8800" s="8" t="n"/>
      <c r="R8800" s="9" t="n"/>
      <c r="S8800" s="8" t="n"/>
      <c r="T8800" s="8" t="n"/>
      <c r="U8800" s="8" t="n"/>
      <c r="V8800" s="11">
        <f>IF(OR(B8800="",C8800=""),"",CONCATENATE(B8800,".",C8800))</f>
        <v/>
      </c>
      <c r="W8800" s="6">
        <f>UPPER(TRIM(H8800))</f>
        <v/>
      </c>
      <c r="X8800" s="6">
        <f>UPPER(TRIM(I8800))</f>
        <v/>
      </c>
      <c r="Y8800" s="6">
        <f>IF(V8800&lt;&gt;"",IFERROR(INDEX(federal_program_name_lookup,MATCH(V8800,aln_lookup,0)),""),"")</f>
        <v/>
      </c>
    </row>
    <row r="8801">
      <c r="A8801" s="6">
        <f>IF(B8801&lt;&gt;"", "AWARD-"&amp;TEXT(ROW()-1,"0000"), "")</f>
        <v/>
      </c>
      <c r="B8801" s="7" t="n"/>
      <c r="C8801" s="7" t="n"/>
      <c r="D8801" s="7" t="n"/>
      <c r="E8801" s="8" t="n"/>
      <c r="F8801" s="9" t="n"/>
      <c r="G8801" s="8" t="n"/>
      <c r="H8801" s="8" t="n"/>
      <c r="I8801" s="8" t="n"/>
      <c r="J8801" s="10">
        <f>IF(A8801="",0,SUMIFS(amount_expended,cfda_key,V8801))</f>
        <v/>
      </c>
      <c r="K8801" s="10">
        <f>IF(G8801="OTHER CLUSTER NOT LISTED ABOVE",SUMIFS(amount_expended,uniform_other_cluster_name,X8801), IF(AND(OR(G8801="N/A",G8801=""),H8801=""),0,IF(G8801="STATE CLUSTER",SUMIFS(amount_expended,uniform_state_cluster_name,W8801),SUMIFS(amount_expended,cluster_name,G8801))))</f>
        <v/>
      </c>
      <c r="L8801" s="8" t="n"/>
      <c r="M8801" s="7" t="n"/>
      <c r="N8801" s="8" t="n"/>
      <c r="O8801" s="7" t="n"/>
      <c r="P8801" s="7" t="n"/>
      <c r="Q8801" s="8" t="n"/>
      <c r="R8801" s="9" t="n"/>
      <c r="S8801" s="8" t="n"/>
      <c r="T8801" s="8" t="n"/>
      <c r="U8801" s="8" t="n"/>
      <c r="V8801" s="11">
        <f>IF(OR(B8801="",C8801=""),"",CONCATENATE(B8801,".",C8801))</f>
        <v/>
      </c>
      <c r="W8801" s="6">
        <f>UPPER(TRIM(H8801))</f>
        <v/>
      </c>
      <c r="X8801" s="6">
        <f>UPPER(TRIM(I8801))</f>
        <v/>
      </c>
      <c r="Y8801" s="6">
        <f>IF(V8801&lt;&gt;"",IFERROR(INDEX(federal_program_name_lookup,MATCH(V8801,aln_lookup,0)),""),"")</f>
        <v/>
      </c>
    </row>
    <row r="8802">
      <c r="A8802" s="6">
        <f>IF(B8802&lt;&gt;"", "AWARD-"&amp;TEXT(ROW()-1,"0000"), "")</f>
        <v/>
      </c>
      <c r="B8802" s="7" t="n"/>
      <c r="C8802" s="7" t="n"/>
      <c r="D8802" s="7" t="n"/>
      <c r="E8802" s="8" t="n"/>
      <c r="F8802" s="9" t="n"/>
      <c r="G8802" s="8" t="n"/>
      <c r="H8802" s="8" t="n"/>
      <c r="I8802" s="8" t="n"/>
      <c r="J8802" s="10">
        <f>IF(A8802="",0,SUMIFS(amount_expended,cfda_key,V8802))</f>
        <v/>
      </c>
      <c r="K8802" s="10">
        <f>IF(G8802="OTHER CLUSTER NOT LISTED ABOVE",SUMIFS(amount_expended,uniform_other_cluster_name,X8802), IF(AND(OR(G8802="N/A",G8802=""),H8802=""),0,IF(G8802="STATE CLUSTER",SUMIFS(amount_expended,uniform_state_cluster_name,W8802),SUMIFS(amount_expended,cluster_name,G8802))))</f>
        <v/>
      </c>
      <c r="L8802" s="8" t="n"/>
      <c r="M8802" s="7" t="n"/>
      <c r="N8802" s="8" t="n"/>
      <c r="O8802" s="7" t="n"/>
      <c r="P8802" s="7" t="n"/>
      <c r="Q8802" s="8" t="n"/>
      <c r="R8802" s="9" t="n"/>
      <c r="S8802" s="8" t="n"/>
      <c r="T8802" s="8" t="n"/>
      <c r="U8802" s="8" t="n"/>
      <c r="V8802" s="11">
        <f>IF(OR(B8802="",C8802=""),"",CONCATENATE(B8802,".",C8802))</f>
        <v/>
      </c>
      <c r="W8802" s="6">
        <f>UPPER(TRIM(H8802))</f>
        <v/>
      </c>
      <c r="X8802" s="6">
        <f>UPPER(TRIM(I8802))</f>
        <v/>
      </c>
      <c r="Y8802" s="6">
        <f>IF(V8802&lt;&gt;"",IFERROR(INDEX(federal_program_name_lookup,MATCH(V8802,aln_lookup,0)),""),"")</f>
        <v/>
      </c>
    </row>
    <row r="8803">
      <c r="A8803" s="6">
        <f>IF(B8803&lt;&gt;"", "AWARD-"&amp;TEXT(ROW()-1,"0000"), "")</f>
        <v/>
      </c>
      <c r="B8803" s="7" t="n"/>
      <c r="C8803" s="7" t="n"/>
      <c r="D8803" s="7" t="n"/>
      <c r="E8803" s="8" t="n"/>
      <c r="F8803" s="9" t="n"/>
      <c r="G8803" s="8" t="n"/>
      <c r="H8803" s="8" t="n"/>
      <c r="I8803" s="8" t="n"/>
      <c r="J8803" s="10">
        <f>IF(A8803="",0,SUMIFS(amount_expended,cfda_key,V8803))</f>
        <v/>
      </c>
      <c r="K8803" s="10">
        <f>IF(G8803="OTHER CLUSTER NOT LISTED ABOVE",SUMIFS(amount_expended,uniform_other_cluster_name,X8803), IF(AND(OR(G8803="N/A",G8803=""),H8803=""),0,IF(G8803="STATE CLUSTER",SUMIFS(amount_expended,uniform_state_cluster_name,W8803),SUMIFS(amount_expended,cluster_name,G8803))))</f>
        <v/>
      </c>
      <c r="L8803" s="8" t="n"/>
      <c r="M8803" s="7" t="n"/>
      <c r="N8803" s="8" t="n"/>
      <c r="O8803" s="7" t="n"/>
      <c r="P8803" s="7" t="n"/>
      <c r="Q8803" s="8" t="n"/>
      <c r="R8803" s="9" t="n"/>
      <c r="S8803" s="8" t="n"/>
      <c r="T8803" s="8" t="n"/>
      <c r="U8803" s="8" t="n"/>
      <c r="V8803" s="11">
        <f>IF(OR(B8803="",C8803=""),"",CONCATENATE(B8803,".",C8803))</f>
        <v/>
      </c>
      <c r="W8803" s="6">
        <f>UPPER(TRIM(H8803))</f>
        <v/>
      </c>
      <c r="X8803" s="6">
        <f>UPPER(TRIM(I8803))</f>
        <v/>
      </c>
      <c r="Y8803" s="6">
        <f>IF(V8803&lt;&gt;"",IFERROR(INDEX(federal_program_name_lookup,MATCH(V8803,aln_lookup,0)),""),"")</f>
        <v/>
      </c>
    </row>
    <row r="8804">
      <c r="A8804" s="6">
        <f>IF(B8804&lt;&gt;"", "AWARD-"&amp;TEXT(ROW()-1,"0000"), "")</f>
        <v/>
      </c>
      <c r="B8804" s="7" t="n"/>
      <c r="C8804" s="7" t="n"/>
      <c r="D8804" s="7" t="n"/>
      <c r="E8804" s="8" t="n"/>
      <c r="F8804" s="9" t="n"/>
      <c r="G8804" s="8" t="n"/>
      <c r="H8804" s="8" t="n"/>
      <c r="I8804" s="8" t="n"/>
      <c r="J8804" s="10">
        <f>IF(A8804="",0,SUMIFS(amount_expended,cfda_key,V8804))</f>
        <v/>
      </c>
      <c r="K8804" s="10">
        <f>IF(G8804="OTHER CLUSTER NOT LISTED ABOVE",SUMIFS(amount_expended,uniform_other_cluster_name,X8804), IF(AND(OR(G8804="N/A",G8804=""),H8804=""),0,IF(G8804="STATE CLUSTER",SUMIFS(amount_expended,uniform_state_cluster_name,W8804),SUMIFS(amount_expended,cluster_name,G8804))))</f>
        <v/>
      </c>
      <c r="L8804" s="8" t="n"/>
      <c r="M8804" s="7" t="n"/>
      <c r="N8804" s="8" t="n"/>
      <c r="O8804" s="7" t="n"/>
      <c r="P8804" s="7" t="n"/>
      <c r="Q8804" s="8" t="n"/>
      <c r="R8804" s="9" t="n"/>
      <c r="S8804" s="8" t="n"/>
      <c r="T8804" s="8" t="n"/>
      <c r="U8804" s="8" t="n"/>
      <c r="V8804" s="11">
        <f>IF(OR(B8804="",C8804=""),"",CONCATENATE(B8804,".",C8804))</f>
        <v/>
      </c>
      <c r="W8804" s="6">
        <f>UPPER(TRIM(H8804))</f>
        <v/>
      </c>
      <c r="X8804" s="6">
        <f>UPPER(TRIM(I8804))</f>
        <v/>
      </c>
      <c r="Y8804" s="6">
        <f>IF(V8804&lt;&gt;"",IFERROR(INDEX(federal_program_name_lookup,MATCH(V8804,aln_lookup,0)),""),"")</f>
        <v/>
      </c>
    </row>
    <row r="8805">
      <c r="A8805" s="6">
        <f>IF(B8805&lt;&gt;"", "AWARD-"&amp;TEXT(ROW()-1,"0000"), "")</f>
        <v/>
      </c>
      <c r="B8805" s="7" t="n"/>
      <c r="C8805" s="7" t="n"/>
      <c r="D8805" s="7" t="n"/>
      <c r="E8805" s="8" t="n"/>
      <c r="F8805" s="9" t="n"/>
      <c r="G8805" s="8" t="n"/>
      <c r="H8805" s="8" t="n"/>
      <c r="I8805" s="8" t="n"/>
      <c r="J8805" s="10">
        <f>IF(A8805="",0,SUMIFS(amount_expended,cfda_key,V8805))</f>
        <v/>
      </c>
      <c r="K8805" s="10">
        <f>IF(G8805="OTHER CLUSTER NOT LISTED ABOVE",SUMIFS(amount_expended,uniform_other_cluster_name,X8805), IF(AND(OR(G8805="N/A",G8805=""),H8805=""),0,IF(G8805="STATE CLUSTER",SUMIFS(amount_expended,uniform_state_cluster_name,W8805),SUMIFS(amount_expended,cluster_name,G8805))))</f>
        <v/>
      </c>
      <c r="L8805" s="8" t="n"/>
      <c r="M8805" s="7" t="n"/>
      <c r="N8805" s="8" t="n"/>
      <c r="O8805" s="7" t="n"/>
      <c r="P8805" s="7" t="n"/>
      <c r="Q8805" s="8" t="n"/>
      <c r="R8805" s="9" t="n"/>
      <c r="S8805" s="8" t="n"/>
      <c r="T8805" s="8" t="n"/>
      <c r="U8805" s="8" t="n"/>
      <c r="V8805" s="11">
        <f>IF(OR(B8805="",C8805=""),"",CONCATENATE(B8805,".",C8805))</f>
        <v/>
      </c>
      <c r="W8805" s="6">
        <f>UPPER(TRIM(H8805))</f>
        <v/>
      </c>
      <c r="X8805" s="6">
        <f>UPPER(TRIM(I8805))</f>
        <v/>
      </c>
      <c r="Y8805" s="6">
        <f>IF(V8805&lt;&gt;"",IFERROR(INDEX(federal_program_name_lookup,MATCH(V8805,aln_lookup,0)),""),"")</f>
        <v/>
      </c>
    </row>
    <row r="8806">
      <c r="A8806" s="6">
        <f>IF(B8806&lt;&gt;"", "AWARD-"&amp;TEXT(ROW()-1,"0000"), "")</f>
        <v/>
      </c>
      <c r="B8806" s="7" t="n"/>
      <c r="C8806" s="7" t="n"/>
      <c r="D8806" s="7" t="n"/>
      <c r="E8806" s="8" t="n"/>
      <c r="F8806" s="9" t="n"/>
      <c r="G8806" s="8" t="n"/>
      <c r="H8806" s="8" t="n"/>
      <c r="I8806" s="8" t="n"/>
      <c r="J8806" s="10">
        <f>IF(A8806="",0,SUMIFS(amount_expended,cfda_key,V8806))</f>
        <v/>
      </c>
      <c r="K8806" s="10">
        <f>IF(G8806="OTHER CLUSTER NOT LISTED ABOVE",SUMIFS(amount_expended,uniform_other_cluster_name,X8806), IF(AND(OR(G8806="N/A",G8806=""),H8806=""),0,IF(G8806="STATE CLUSTER",SUMIFS(amount_expended,uniform_state_cluster_name,W8806),SUMIFS(amount_expended,cluster_name,G8806))))</f>
        <v/>
      </c>
      <c r="L8806" s="8" t="n"/>
      <c r="M8806" s="7" t="n"/>
      <c r="N8806" s="8" t="n"/>
      <c r="O8806" s="7" t="n"/>
      <c r="P8806" s="7" t="n"/>
      <c r="Q8806" s="8" t="n"/>
      <c r="R8806" s="9" t="n"/>
      <c r="S8806" s="8" t="n"/>
      <c r="T8806" s="8" t="n"/>
      <c r="U8806" s="8" t="n"/>
      <c r="V8806" s="11">
        <f>IF(OR(B8806="",C8806=""),"",CONCATENATE(B8806,".",C8806))</f>
        <v/>
      </c>
      <c r="W8806" s="6">
        <f>UPPER(TRIM(H8806))</f>
        <v/>
      </c>
      <c r="X8806" s="6">
        <f>UPPER(TRIM(I8806))</f>
        <v/>
      </c>
      <c r="Y8806" s="6">
        <f>IF(V8806&lt;&gt;"",IFERROR(INDEX(federal_program_name_lookup,MATCH(V8806,aln_lookup,0)),""),"")</f>
        <v/>
      </c>
    </row>
    <row r="8807">
      <c r="A8807" s="6">
        <f>IF(B8807&lt;&gt;"", "AWARD-"&amp;TEXT(ROW()-1,"0000"), "")</f>
        <v/>
      </c>
      <c r="B8807" s="7" t="n"/>
      <c r="C8807" s="7" t="n"/>
      <c r="D8807" s="7" t="n"/>
      <c r="E8807" s="8" t="n"/>
      <c r="F8807" s="9" t="n"/>
      <c r="G8807" s="8" t="n"/>
      <c r="H8807" s="8" t="n"/>
      <c r="I8807" s="8" t="n"/>
      <c r="J8807" s="10">
        <f>IF(A8807="",0,SUMIFS(amount_expended,cfda_key,V8807))</f>
        <v/>
      </c>
      <c r="K8807" s="10">
        <f>IF(G8807="OTHER CLUSTER NOT LISTED ABOVE",SUMIFS(amount_expended,uniform_other_cluster_name,X8807), IF(AND(OR(G8807="N/A",G8807=""),H8807=""),0,IF(G8807="STATE CLUSTER",SUMIFS(amount_expended,uniform_state_cluster_name,W8807),SUMIFS(amount_expended,cluster_name,G8807))))</f>
        <v/>
      </c>
      <c r="L8807" s="8" t="n"/>
      <c r="M8807" s="7" t="n"/>
      <c r="N8807" s="8" t="n"/>
      <c r="O8807" s="7" t="n"/>
      <c r="P8807" s="7" t="n"/>
      <c r="Q8807" s="8" t="n"/>
      <c r="R8807" s="9" t="n"/>
      <c r="S8807" s="8" t="n"/>
      <c r="T8807" s="8" t="n"/>
      <c r="U8807" s="8" t="n"/>
      <c r="V8807" s="11">
        <f>IF(OR(B8807="",C8807=""),"",CONCATENATE(B8807,".",C8807))</f>
        <v/>
      </c>
      <c r="W8807" s="6">
        <f>UPPER(TRIM(H8807))</f>
        <v/>
      </c>
      <c r="X8807" s="6">
        <f>UPPER(TRIM(I8807))</f>
        <v/>
      </c>
      <c r="Y8807" s="6">
        <f>IF(V8807&lt;&gt;"",IFERROR(INDEX(federal_program_name_lookup,MATCH(V8807,aln_lookup,0)),""),"")</f>
        <v/>
      </c>
    </row>
    <row r="8808">
      <c r="A8808" s="6">
        <f>IF(B8808&lt;&gt;"", "AWARD-"&amp;TEXT(ROW()-1,"0000"), "")</f>
        <v/>
      </c>
      <c r="B8808" s="7" t="n"/>
      <c r="C8808" s="7" t="n"/>
      <c r="D8808" s="7" t="n"/>
      <c r="E8808" s="8" t="n"/>
      <c r="F8808" s="9" t="n"/>
      <c r="G8808" s="8" t="n"/>
      <c r="H8808" s="8" t="n"/>
      <c r="I8808" s="8" t="n"/>
      <c r="J8808" s="10">
        <f>IF(A8808="",0,SUMIFS(amount_expended,cfda_key,V8808))</f>
        <v/>
      </c>
      <c r="K8808" s="10">
        <f>IF(G8808="OTHER CLUSTER NOT LISTED ABOVE",SUMIFS(amount_expended,uniform_other_cluster_name,X8808), IF(AND(OR(G8808="N/A",G8808=""),H8808=""),0,IF(G8808="STATE CLUSTER",SUMIFS(amount_expended,uniform_state_cluster_name,W8808),SUMIFS(amount_expended,cluster_name,G8808))))</f>
        <v/>
      </c>
      <c r="L8808" s="8" t="n"/>
      <c r="M8808" s="7" t="n"/>
      <c r="N8808" s="8" t="n"/>
      <c r="O8808" s="7" t="n"/>
      <c r="P8808" s="7" t="n"/>
      <c r="Q8808" s="8" t="n"/>
      <c r="R8808" s="9" t="n"/>
      <c r="S8808" s="8" t="n"/>
      <c r="T8808" s="8" t="n"/>
      <c r="U8808" s="8" t="n"/>
      <c r="V8808" s="11">
        <f>IF(OR(B8808="",C8808=""),"",CONCATENATE(B8808,".",C8808))</f>
        <v/>
      </c>
      <c r="W8808" s="6">
        <f>UPPER(TRIM(H8808))</f>
        <v/>
      </c>
      <c r="X8808" s="6">
        <f>UPPER(TRIM(I8808))</f>
        <v/>
      </c>
      <c r="Y8808" s="6">
        <f>IF(V8808&lt;&gt;"",IFERROR(INDEX(federal_program_name_lookup,MATCH(V8808,aln_lookup,0)),""),"")</f>
        <v/>
      </c>
    </row>
    <row r="8809">
      <c r="A8809" s="6">
        <f>IF(B8809&lt;&gt;"", "AWARD-"&amp;TEXT(ROW()-1,"0000"), "")</f>
        <v/>
      </c>
      <c r="B8809" s="7" t="n"/>
      <c r="C8809" s="7" t="n"/>
      <c r="D8809" s="7" t="n"/>
      <c r="E8809" s="8" t="n"/>
      <c r="F8809" s="9" t="n"/>
      <c r="G8809" s="8" t="n"/>
      <c r="H8809" s="8" t="n"/>
      <c r="I8809" s="8" t="n"/>
      <c r="J8809" s="10">
        <f>IF(A8809="",0,SUMIFS(amount_expended,cfda_key,V8809))</f>
        <v/>
      </c>
      <c r="K8809" s="10">
        <f>IF(G8809="OTHER CLUSTER NOT LISTED ABOVE",SUMIFS(amount_expended,uniform_other_cluster_name,X8809), IF(AND(OR(G8809="N/A",G8809=""),H8809=""),0,IF(G8809="STATE CLUSTER",SUMIFS(amount_expended,uniform_state_cluster_name,W8809),SUMIFS(amount_expended,cluster_name,G8809))))</f>
        <v/>
      </c>
      <c r="L8809" s="8" t="n"/>
      <c r="M8809" s="7" t="n"/>
      <c r="N8809" s="8" t="n"/>
      <c r="O8809" s="7" t="n"/>
      <c r="P8809" s="7" t="n"/>
      <c r="Q8809" s="8" t="n"/>
      <c r="R8809" s="9" t="n"/>
      <c r="S8809" s="8" t="n"/>
      <c r="T8809" s="8" t="n"/>
      <c r="U8809" s="8" t="n"/>
      <c r="V8809" s="11">
        <f>IF(OR(B8809="",C8809=""),"",CONCATENATE(B8809,".",C8809))</f>
        <v/>
      </c>
      <c r="W8809" s="6">
        <f>UPPER(TRIM(H8809))</f>
        <v/>
      </c>
      <c r="X8809" s="6">
        <f>UPPER(TRIM(I8809))</f>
        <v/>
      </c>
      <c r="Y8809" s="6">
        <f>IF(V8809&lt;&gt;"",IFERROR(INDEX(federal_program_name_lookup,MATCH(V8809,aln_lookup,0)),""),"")</f>
        <v/>
      </c>
    </row>
    <row r="8810">
      <c r="A8810" s="6">
        <f>IF(B8810&lt;&gt;"", "AWARD-"&amp;TEXT(ROW()-1,"0000"), "")</f>
        <v/>
      </c>
      <c r="B8810" s="7" t="n"/>
      <c r="C8810" s="7" t="n"/>
      <c r="D8810" s="7" t="n"/>
      <c r="E8810" s="8" t="n"/>
      <c r="F8810" s="9" t="n"/>
      <c r="G8810" s="8" t="n"/>
      <c r="H8810" s="8" t="n"/>
      <c r="I8810" s="8" t="n"/>
      <c r="J8810" s="10">
        <f>IF(A8810="",0,SUMIFS(amount_expended,cfda_key,V8810))</f>
        <v/>
      </c>
      <c r="K8810" s="10">
        <f>IF(G8810="OTHER CLUSTER NOT LISTED ABOVE",SUMIFS(amount_expended,uniform_other_cluster_name,X8810), IF(AND(OR(G8810="N/A",G8810=""),H8810=""),0,IF(G8810="STATE CLUSTER",SUMIFS(amount_expended,uniform_state_cluster_name,W8810),SUMIFS(amount_expended,cluster_name,G8810))))</f>
        <v/>
      </c>
      <c r="L8810" s="8" t="n"/>
      <c r="M8810" s="7" t="n"/>
      <c r="N8810" s="8" t="n"/>
      <c r="O8810" s="7" t="n"/>
      <c r="P8810" s="7" t="n"/>
      <c r="Q8810" s="8" t="n"/>
      <c r="R8810" s="9" t="n"/>
      <c r="S8810" s="8" t="n"/>
      <c r="T8810" s="8" t="n"/>
      <c r="U8810" s="8" t="n"/>
      <c r="V8810" s="11">
        <f>IF(OR(B8810="",C8810=""),"",CONCATENATE(B8810,".",C8810))</f>
        <v/>
      </c>
      <c r="W8810" s="6">
        <f>UPPER(TRIM(H8810))</f>
        <v/>
      </c>
      <c r="X8810" s="6">
        <f>UPPER(TRIM(I8810))</f>
        <v/>
      </c>
      <c r="Y8810" s="6">
        <f>IF(V8810&lt;&gt;"",IFERROR(INDEX(federal_program_name_lookup,MATCH(V8810,aln_lookup,0)),""),"")</f>
        <v/>
      </c>
    </row>
    <row r="8811">
      <c r="A8811" s="6">
        <f>IF(B8811&lt;&gt;"", "AWARD-"&amp;TEXT(ROW()-1,"0000"), "")</f>
        <v/>
      </c>
      <c r="B8811" s="7" t="n"/>
      <c r="C8811" s="7" t="n"/>
      <c r="D8811" s="7" t="n"/>
      <c r="E8811" s="8" t="n"/>
      <c r="F8811" s="9" t="n"/>
      <c r="G8811" s="8" t="n"/>
      <c r="H8811" s="8" t="n"/>
      <c r="I8811" s="8" t="n"/>
      <c r="J8811" s="10">
        <f>IF(A8811="",0,SUMIFS(amount_expended,cfda_key,V8811))</f>
        <v/>
      </c>
      <c r="K8811" s="10">
        <f>IF(G8811="OTHER CLUSTER NOT LISTED ABOVE",SUMIFS(amount_expended,uniform_other_cluster_name,X8811), IF(AND(OR(G8811="N/A",G8811=""),H8811=""),0,IF(G8811="STATE CLUSTER",SUMIFS(amount_expended,uniform_state_cluster_name,W8811),SUMIFS(amount_expended,cluster_name,G8811))))</f>
        <v/>
      </c>
      <c r="L8811" s="8" t="n"/>
      <c r="M8811" s="7" t="n"/>
      <c r="N8811" s="8" t="n"/>
      <c r="O8811" s="7" t="n"/>
      <c r="P8811" s="7" t="n"/>
      <c r="Q8811" s="8" t="n"/>
      <c r="R8811" s="9" t="n"/>
      <c r="S8811" s="8" t="n"/>
      <c r="T8811" s="8" t="n"/>
      <c r="U8811" s="8" t="n"/>
      <c r="V8811" s="11">
        <f>IF(OR(B8811="",C8811=""),"",CONCATENATE(B8811,".",C8811))</f>
        <v/>
      </c>
      <c r="W8811" s="6">
        <f>UPPER(TRIM(H8811))</f>
        <v/>
      </c>
      <c r="X8811" s="6">
        <f>UPPER(TRIM(I8811))</f>
        <v/>
      </c>
      <c r="Y8811" s="6">
        <f>IF(V8811&lt;&gt;"",IFERROR(INDEX(federal_program_name_lookup,MATCH(V8811,aln_lookup,0)),""),"")</f>
        <v/>
      </c>
    </row>
    <row r="8812">
      <c r="A8812" s="6">
        <f>IF(B8812&lt;&gt;"", "AWARD-"&amp;TEXT(ROW()-1,"0000"), "")</f>
        <v/>
      </c>
      <c r="B8812" s="7" t="n"/>
      <c r="C8812" s="7" t="n"/>
      <c r="D8812" s="7" t="n"/>
      <c r="E8812" s="8" t="n"/>
      <c r="F8812" s="9" t="n"/>
      <c r="G8812" s="8" t="n"/>
      <c r="H8812" s="8" t="n"/>
      <c r="I8812" s="8" t="n"/>
      <c r="J8812" s="10">
        <f>IF(A8812="",0,SUMIFS(amount_expended,cfda_key,V8812))</f>
        <v/>
      </c>
      <c r="K8812" s="10">
        <f>IF(G8812="OTHER CLUSTER NOT LISTED ABOVE",SUMIFS(amount_expended,uniform_other_cluster_name,X8812), IF(AND(OR(G8812="N/A",G8812=""),H8812=""),0,IF(G8812="STATE CLUSTER",SUMIFS(amount_expended,uniform_state_cluster_name,W8812),SUMIFS(amount_expended,cluster_name,G8812))))</f>
        <v/>
      </c>
      <c r="L8812" s="8" t="n"/>
      <c r="M8812" s="7" t="n"/>
      <c r="N8812" s="8" t="n"/>
      <c r="O8812" s="7" t="n"/>
      <c r="P8812" s="7" t="n"/>
      <c r="Q8812" s="8" t="n"/>
      <c r="R8812" s="9" t="n"/>
      <c r="S8812" s="8" t="n"/>
      <c r="T8812" s="8" t="n"/>
      <c r="U8812" s="8" t="n"/>
      <c r="V8812" s="11">
        <f>IF(OR(B8812="",C8812=""),"",CONCATENATE(B8812,".",C8812))</f>
        <v/>
      </c>
      <c r="W8812" s="6">
        <f>UPPER(TRIM(H8812))</f>
        <v/>
      </c>
      <c r="X8812" s="6">
        <f>UPPER(TRIM(I8812))</f>
        <v/>
      </c>
      <c r="Y8812" s="6">
        <f>IF(V8812&lt;&gt;"",IFERROR(INDEX(federal_program_name_lookup,MATCH(V8812,aln_lookup,0)),""),"")</f>
        <v/>
      </c>
    </row>
    <row r="8813">
      <c r="A8813" s="6">
        <f>IF(B8813&lt;&gt;"", "AWARD-"&amp;TEXT(ROW()-1,"0000"), "")</f>
        <v/>
      </c>
      <c r="B8813" s="7" t="n"/>
      <c r="C8813" s="7" t="n"/>
      <c r="D8813" s="7" t="n"/>
      <c r="E8813" s="8" t="n"/>
      <c r="F8813" s="9" t="n"/>
      <c r="G8813" s="8" t="n"/>
      <c r="H8813" s="8" t="n"/>
      <c r="I8813" s="8" t="n"/>
      <c r="J8813" s="10">
        <f>IF(A8813="",0,SUMIFS(amount_expended,cfda_key,V8813))</f>
        <v/>
      </c>
      <c r="K8813" s="10">
        <f>IF(G8813="OTHER CLUSTER NOT LISTED ABOVE",SUMIFS(amount_expended,uniform_other_cluster_name,X8813), IF(AND(OR(G8813="N/A",G8813=""),H8813=""),0,IF(G8813="STATE CLUSTER",SUMIFS(amount_expended,uniform_state_cluster_name,W8813),SUMIFS(amount_expended,cluster_name,G8813))))</f>
        <v/>
      </c>
      <c r="L8813" s="8" t="n"/>
      <c r="M8813" s="7" t="n"/>
      <c r="N8813" s="8" t="n"/>
      <c r="O8813" s="7" t="n"/>
      <c r="P8813" s="7" t="n"/>
      <c r="Q8813" s="8" t="n"/>
      <c r="R8813" s="9" t="n"/>
      <c r="S8813" s="8" t="n"/>
      <c r="T8813" s="8" t="n"/>
      <c r="U8813" s="8" t="n"/>
      <c r="V8813" s="11">
        <f>IF(OR(B8813="",C8813=""),"",CONCATENATE(B8813,".",C8813))</f>
        <v/>
      </c>
      <c r="W8813" s="6">
        <f>UPPER(TRIM(H8813))</f>
        <v/>
      </c>
      <c r="X8813" s="6">
        <f>UPPER(TRIM(I8813))</f>
        <v/>
      </c>
      <c r="Y8813" s="6">
        <f>IF(V8813&lt;&gt;"",IFERROR(INDEX(federal_program_name_lookup,MATCH(V8813,aln_lookup,0)),""),"")</f>
        <v/>
      </c>
    </row>
    <row r="8814">
      <c r="A8814" s="6">
        <f>IF(B8814&lt;&gt;"", "AWARD-"&amp;TEXT(ROW()-1,"0000"), "")</f>
        <v/>
      </c>
      <c r="B8814" s="7" t="n"/>
      <c r="C8814" s="7" t="n"/>
      <c r="D8814" s="7" t="n"/>
      <c r="E8814" s="8" t="n"/>
      <c r="F8814" s="9" t="n"/>
      <c r="G8814" s="8" t="n"/>
      <c r="H8814" s="8" t="n"/>
      <c r="I8814" s="8" t="n"/>
      <c r="J8814" s="10">
        <f>IF(A8814="",0,SUMIFS(amount_expended,cfda_key,V8814))</f>
        <v/>
      </c>
      <c r="K8814" s="10">
        <f>IF(G8814="OTHER CLUSTER NOT LISTED ABOVE",SUMIFS(amount_expended,uniform_other_cluster_name,X8814), IF(AND(OR(G8814="N/A",G8814=""),H8814=""),0,IF(G8814="STATE CLUSTER",SUMIFS(amount_expended,uniform_state_cluster_name,W8814),SUMIFS(amount_expended,cluster_name,G8814))))</f>
        <v/>
      </c>
      <c r="L8814" s="8" t="n"/>
      <c r="M8814" s="7" t="n"/>
      <c r="N8814" s="8" t="n"/>
      <c r="O8814" s="7" t="n"/>
      <c r="P8814" s="7" t="n"/>
      <c r="Q8814" s="8" t="n"/>
      <c r="R8814" s="9" t="n"/>
      <c r="S8814" s="8" t="n"/>
      <c r="T8814" s="8" t="n"/>
      <c r="U8814" s="8" t="n"/>
      <c r="V8814" s="11">
        <f>IF(OR(B8814="",C8814=""),"",CONCATENATE(B8814,".",C8814))</f>
        <v/>
      </c>
      <c r="W8814" s="6">
        <f>UPPER(TRIM(H8814))</f>
        <v/>
      </c>
      <c r="X8814" s="6">
        <f>UPPER(TRIM(I8814))</f>
        <v/>
      </c>
      <c r="Y8814" s="6">
        <f>IF(V8814&lt;&gt;"",IFERROR(INDEX(federal_program_name_lookup,MATCH(V8814,aln_lookup,0)),""),"")</f>
        <v/>
      </c>
    </row>
    <row r="8815">
      <c r="A8815" s="6">
        <f>IF(B8815&lt;&gt;"", "AWARD-"&amp;TEXT(ROW()-1,"0000"), "")</f>
        <v/>
      </c>
      <c r="B8815" s="7" t="n"/>
      <c r="C8815" s="7" t="n"/>
      <c r="D8815" s="7" t="n"/>
      <c r="E8815" s="8" t="n"/>
      <c r="F8815" s="9" t="n"/>
      <c r="G8815" s="8" t="n"/>
      <c r="H8815" s="8" t="n"/>
      <c r="I8815" s="8" t="n"/>
      <c r="J8815" s="10">
        <f>IF(A8815="",0,SUMIFS(amount_expended,cfda_key,V8815))</f>
        <v/>
      </c>
      <c r="K8815" s="10">
        <f>IF(G8815="OTHER CLUSTER NOT LISTED ABOVE",SUMIFS(amount_expended,uniform_other_cluster_name,X8815), IF(AND(OR(G8815="N/A",G8815=""),H8815=""),0,IF(G8815="STATE CLUSTER",SUMIFS(amount_expended,uniform_state_cluster_name,W8815),SUMIFS(amount_expended,cluster_name,G8815))))</f>
        <v/>
      </c>
      <c r="L8815" s="8" t="n"/>
      <c r="M8815" s="7" t="n"/>
      <c r="N8815" s="8" t="n"/>
      <c r="O8815" s="7" t="n"/>
      <c r="P8815" s="7" t="n"/>
      <c r="Q8815" s="8" t="n"/>
      <c r="R8815" s="9" t="n"/>
      <c r="S8815" s="8" t="n"/>
      <c r="T8815" s="8" t="n"/>
      <c r="U8815" s="8" t="n"/>
      <c r="V8815" s="11">
        <f>IF(OR(B8815="",C8815=""),"",CONCATENATE(B8815,".",C8815))</f>
        <v/>
      </c>
      <c r="W8815" s="6">
        <f>UPPER(TRIM(H8815))</f>
        <v/>
      </c>
      <c r="X8815" s="6">
        <f>UPPER(TRIM(I8815))</f>
        <v/>
      </c>
      <c r="Y8815" s="6">
        <f>IF(V8815&lt;&gt;"",IFERROR(INDEX(federal_program_name_lookup,MATCH(V8815,aln_lookup,0)),""),"")</f>
        <v/>
      </c>
    </row>
    <row r="8816">
      <c r="A8816" s="6">
        <f>IF(B8816&lt;&gt;"", "AWARD-"&amp;TEXT(ROW()-1,"0000"), "")</f>
        <v/>
      </c>
      <c r="B8816" s="7" t="n"/>
      <c r="C8816" s="7" t="n"/>
      <c r="D8816" s="7" t="n"/>
      <c r="E8816" s="8" t="n"/>
      <c r="F8816" s="9" t="n"/>
      <c r="G8816" s="8" t="n"/>
      <c r="H8816" s="8" t="n"/>
      <c r="I8816" s="8" t="n"/>
      <c r="J8816" s="10">
        <f>IF(A8816="",0,SUMIFS(amount_expended,cfda_key,V8816))</f>
        <v/>
      </c>
      <c r="K8816" s="10">
        <f>IF(G8816="OTHER CLUSTER NOT LISTED ABOVE",SUMIFS(amount_expended,uniform_other_cluster_name,X8816), IF(AND(OR(G8816="N/A",G8816=""),H8816=""),0,IF(G8816="STATE CLUSTER",SUMIFS(amount_expended,uniform_state_cluster_name,W8816),SUMIFS(amount_expended,cluster_name,G8816))))</f>
        <v/>
      </c>
      <c r="L8816" s="8" t="n"/>
      <c r="M8816" s="7" t="n"/>
      <c r="N8816" s="8" t="n"/>
      <c r="O8816" s="7" t="n"/>
      <c r="P8816" s="7" t="n"/>
      <c r="Q8816" s="8" t="n"/>
      <c r="R8816" s="9" t="n"/>
      <c r="S8816" s="8" t="n"/>
      <c r="T8816" s="8" t="n"/>
      <c r="U8816" s="8" t="n"/>
      <c r="V8816" s="11">
        <f>IF(OR(B8816="",C8816=""),"",CONCATENATE(B8816,".",C8816))</f>
        <v/>
      </c>
      <c r="W8816" s="6">
        <f>UPPER(TRIM(H8816))</f>
        <v/>
      </c>
      <c r="X8816" s="6">
        <f>UPPER(TRIM(I8816))</f>
        <v/>
      </c>
      <c r="Y8816" s="6">
        <f>IF(V8816&lt;&gt;"",IFERROR(INDEX(federal_program_name_lookup,MATCH(V8816,aln_lookup,0)),""),"")</f>
        <v/>
      </c>
    </row>
    <row r="8817">
      <c r="A8817" s="6">
        <f>IF(B8817&lt;&gt;"", "AWARD-"&amp;TEXT(ROW()-1,"0000"), "")</f>
        <v/>
      </c>
      <c r="B8817" s="7" t="n"/>
      <c r="C8817" s="7" t="n"/>
      <c r="D8817" s="7" t="n"/>
      <c r="E8817" s="8" t="n"/>
      <c r="F8817" s="9" t="n"/>
      <c r="G8817" s="8" t="n"/>
      <c r="H8817" s="8" t="n"/>
      <c r="I8817" s="8" t="n"/>
      <c r="J8817" s="10">
        <f>IF(A8817="",0,SUMIFS(amount_expended,cfda_key,V8817))</f>
        <v/>
      </c>
      <c r="K8817" s="10">
        <f>IF(G8817="OTHER CLUSTER NOT LISTED ABOVE",SUMIFS(amount_expended,uniform_other_cluster_name,X8817), IF(AND(OR(G8817="N/A",G8817=""),H8817=""),0,IF(G8817="STATE CLUSTER",SUMIFS(amount_expended,uniform_state_cluster_name,W8817),SUMIFS(amount_expended,cluster_name,G8817))))</f>
        <v/>
      </c>
      <c r="L8817" s="8" t="n"/>
      <c r="M8817" s="7" t="n"/>
      <c r="N8817" s="8" t="n"/>
      <c r="O8817" s="7" t="n"/>
      <c r="P8817" s="7" t="n"/>
      <c r="Q8817" s="8" t="n"/>
      <c r="R8817" s="9" t="n"/>
      <c r="S8817" s="8" t="n"/>
      <c r="T8817" s="8" t="n"/>
      <c r="U8817" s="8" t="n"/>
      <c r="V8817" s="11">
        <f>IF(OR(B8817="",C8817=""),"",CONCATENATE(B8817,".",C8817))</f>
        <v/>
      </c>
      <c r="W8817" s="6">
        <f>UPPER(TRIM(H8817))</f>
        <v/>
      </c>
      <c r="X8817" s="6">
        <f>UPPER(TRIM(I8817))</f>
        <v/>
      </c>
      <c r="Y8817" s="6">
        <f>IF(V8817&lt;&gt;"",IFERROR(INDEX(federal_program_name_lookup,MATCH(V8817,aln_lookup,0)),""),"")</f>
        <v/>
      </c>
    </row>
    <row r="8818">
      <c r="A8818" s="6">
        <f>IF(B8818&lt;&gt;"", "AWARD-"&amp;TEXT(ROW()-1,"0000"), "")</f>
        <v/>
      </c>
      <c r="B8818" s="7" t="n"/>
      <c r="C8818" s="7" t="n"/>
      <c r="D8818" s="7" t="n"/>
      <c r="E8818" s="8" t="n"/>
      <c r="F8818" s="9" t="n"/>
      <c r="G8818" s="8" t="n"/>
      <c r="H8818" s="8" t="n"/>
      <c r="I8818" s="8" t="n"/>
      <c r="J8818" s="10">
        <f>IF(A8818="",0,SUMIFS(amount_expended,cfda_key,V8818))</f>
        <v/>
      </c>
      <c r="K8818" s="10">
        <f>IF(G8818="OTHER CLUSTER NOT LISTED ABOVE",SUMIFS(amount_expended,uniform_other_cluster_name,X8818), IF(AND(OR(G8818="N/A",G8818=""),H8818=""),0,IF(G8818="STATE CLUSTER",SUMIFS(amount_expended,uniform_state_cluster_name,W8818),SUMIFS(amount_expended,cluster_name,G8818))))</f>
        <v/>
      </c>
      <c r="L8818" s="8" t="n"/>
      <c r="M8818" s="7" t="n"/>
      <c r="N8818" s="8" t="n"/>
      <c r="O8818" s="7" t="n"/>
      <c r="P8818" s="7" t="n"/>
      <c r="Q8818" s="8" t="n"/>
      <c r="R8818" s="9" t="n"/>
      <c r="S8818" s="8" t="n"/>
      <c r="T8818" s="8" t="n"/>
      <c r="U8818" s="8" t="n"/>
      <c r="V8818" s="11">
        <f>IF(OR(B8818="",C8818=""),"",CONCATENATE(B8818,".",C8818))</f>
        <v/>
      </c>
      <c r="W8818" s="6">
        <f>UPPER(TRIM(H8818))</f>
        <v/>
      </c>
      <c r="X8818" s="6">
        <f>UPPER(TRIM(I8818))</f>
        <v/>
      </c>
      <c r="Y8818" s="6">
        <f>IF(V8818&lt;&gt;"",IFERROR(INDEX(federal_program_name_lookup,MATCH(V8818,aln_lookup,0)),""),"")</f>
        <v/>
      </c>
    </row>
    <row r="8819">
      <c r="A8819" s="6">
        <f>IF(B8819&lt;&gt;"", "AWARD-"&amp;TEXT(ROW()-1,"0000"), "")</f>
        <v/>
      </c>
      <c r="B8819" s="7" t="n"/>
      <c r="C8819" s="7" t="n"/>
      <c r="D8819" s="7" t="n"/>
      <c r="E8819" s="8" t="n"/>
      <c r="F8819" s="9" t="n"/>
      <c r="G8819" s="8" t="n"/>
      <c r="H8819" s="8" t="n"/>
      <c r="I8819" s="8" t="n"/>
      <c r="J8819" s="10">
        <f>IF(A8819="",0,SUMIFS(amount_expended,cfda_key,V8819))</f>
        <v/>
      </c>
      <c r="K8819" s="10">
        <f>IF(G8819="OTHER CLUSTER NOT LISTED ABOVE",SUMIFS(amount_expended,uniform_other_cluster_name,X8819), IF(AND(OR(G8819="N/A",G8819=""),H8819=""),0,IF(G8819="STATE CLUSTER",SUMIFS(amount_expended,uniform_state_cluster_name,W8819),SUMIFS(amount_expended,cluster_name,G8819))))</f>
        <v/>
      </c>
      <c r="L8819" s="8" t="n"/>
      <c r="M8819" s="7" t="n"/>
      <c r="N8819" s="8" t="n"/>
      <c r="O8819" s="7" t="n"/>
      <c r="P8819" s="7" t="n"/>
      <c r="Q8819" s="8" t="n"/>
      <c r="R8819" s="9" t="n"/>
      <c r="S8819" s="8" t="n"/>
      <c r="T8819" s="8" t="n"/>
      <c r="U8819" s="8" t="n"/>
      <c r="V8819" s="11">
        <f>IF(OR(B8819="",C8819=""),"",CONCATENATE(B8819,".",C8819))</f>
        <v/>
      </c>
      <c r="W8819" s="6">
        <f>UPPER(TRIM(H8819))</f>
        <v/>
      </c>
      <c r="X8819" s="6">
        <f>UPPER(TRIM(I8819))</f>
        <v/>
      </c>
      <c r="Y8819" s="6">
        <f>IF(V8819&lt;&gt;"",IFERROR(INDEX(federal_program_name_lookup,MATCH(V8819,aln_lookup,0)),""),"")</f>
        <v/>
      </c>
    </row>
    <row r="8820">
      <c r="A8820" s="6">
        <f>IF(B8820&lt;&gt;"", "AWARD-"&amp;TEXT(ROW()-1,"0000"), "")</f>
        <v/>
      </c>
      <c r="B8820" s="7" t="n"/>
      <c r="C8820" s="7" t="n"/>
      <c r="D8820" s="7" t="n"/>
      <c r="E8820" s="8" t="n"/>
      <c r="F8820" s="9" t="n"/>
      <c r="G8820" s="8" t="n"/>
      <c r="H8820" s="8" t="n"/>
      <c r="I8820" s="8" t="n"/>
      <c r="J8820" s="10">
        <f>IF(A8820="",0,SUMIFS(amount_expended,cfda_key,V8820))</f>
        <v/>
      </c>
      <c r="K8820" s="10">
        <f>IF(G8820="OTHER CLUSTER NOT LISTED ABOVE",SUMIFS(amount_expended,uniform_other_cluster_name,X8820), IF(AND(OR(G8820="N/A",G8820=""),H8820=""),0,IF(G8820="STATE CLUSTER",SUMIFS(amount_expended,uniform_state_cluster_name,W8820),SUMIFS(amount_expended,cluster_name,G8820))))</f>
        <v/>
      </c>
      <c r="L8820" s="8" t="n"/>
      <c r="M8820" s="7" t="n"/>
      <c r="N8820" s="8" t="n"/>
      <c r="O8820" s="7" t="n"/>
      <c r="P8820" s="7" t="n"/>
      <c r="Q8820" s="8" t="n"/>
      <c r="R8820" s="9" t="n"/>
      <c r="S8820" s="8" t="n"/>
      <c r="T8820" s="8" t="n"/>
      <c r="U8820" s="8" t="n"/>
      <c r="V8820" s="11">
        <f>IF(OR(B8820="",C8820=""),"",CONCATENATE(B8820,".",C8820))</f>
        <v/>
      </c>
      <c r="W8820" s="6">
        <f>UPPER(TRIM(H8820))</f>
        <v/>
      </c>
      <c r="X8820" s="6">
        <f>UPPER(TRIM(I8820))</f>
        <v/>
      </c>
      <c r="Y8820" s="6">
        <f>IF(V8820&lt;&gt;"",IFERROR(INDEX(federal_program_name_lookup,MATCH(V8820,aln_lookup,0)),""),"")</f>
        <v/>
      </c>
    </row>
    <row r="8821">
      <c r="A8821" s="6">
        <f>IF(B8821&lt;&gt;"", "AWARD-"&amp;TEXT(ROW()-1,"0000"), "")</f>
        <v/>
      </c>
      <c r="B8821" s="7" t="n"/>
      <c r="C8821" s="7" t="n"/>
      <c r="D8821" s="7" t="n"/>
      <c r="E8821" s="8" t="n"/>
      <c r="F8821" s="9" t="n"/>
      <c r="G8821" s="8" t="n"/>
      <c r="H8821" s="8" t="n"/>
      <c r="I8821" s="8" t="n"/>
      <c r="J8821" s="10">
        <f>IF(A8821="",0,SUMIFS(amount_expended,cfda_key,V8821))</f>
        <v/>
      </c>
      <c r="K8821" s="10">
        <f>IF(G8821="OTHER CLUSTER NOT LISTED ABOVE",SUMIFS(amount_expended,uniform_other_cluster_name,X8821), IF(AND(OR(G8821="N/A",G8821=""),H8821=""),0,IF(G8821="STATE CLUSTER",SUMIFS(amount_expended,uniform_state_cluster_name,W8821),SUMIFS(amount_expended,cluster_name,G8821))))</f>
        <v/>
      </c>
      <c r="L8821" s="8" t="n"/>
      <c r="M8821" s="7" t="n"/>
      <c r="N8821" s="8" t="n"/>
      <c r="O8821" s="7" t="n"/>
      <c r="P8821" s="7" t="n"/>
      <c r="Q8821" s="8" t="n"/>
      <c r="R8821" s="9" t="n"/>
      <c r="S8821" s="8" t="n"/>
      <c r="T8821" s="8" t="n"/>
      <c r="U8821" s="8" t="n"/>
      <c r="V8821" s="11">
        <f>IF(OR(B8821="",C8821=""),"",CONCATENATE(B8821,".",C8821))</f>
        <v/>
      </c>
      <c r="W8821" s="6">
        <f>UPPER(TRIM(H8821))</f>
        <v/>
      </c>
      <c r="X8821" s="6">
        <f>UPPER(TRIM(I8821))</f>
        <v/>
      </c>
      <c r="Y8821" s="6">
        <f>IF(V8821&lt;&gt;"",IFERROR(INDEX(federal_program_name_lookup,MATCH(V8821,aln_lookup,0)),""),"")</f>
        <v/>
      </c>
    </row>
    <row r="8822">
      <c r="A8822" s="6">
        <f>IF(B8822&lt;&gt;"", "AWARD-"&amp;TEXT(ROW()-1,"0000"), "")</f>
        <v/>
      </c>
      <c r="B8822" s="7" t="n"/>
      <c r="C8822" s="7" t="n"/>
      <c r="D8822" s="7" t="n"/>
      <c r="E8822" s="8" t="n"/>
      <c r="F8822" s="9" t="n"/>
      <c r="G8822" s="8" t="n"/>
      <c r="H8822" s="8" t="n"/>
      <c r="I8822" s="8" t="n"/>
      <c r="J8822" s="10">
        <f>IF(A8822="",0,SUMIFS(amount_expended,cfda_key,V8822))</f>
        <v/>
      </c>
      <c r="K8822" s="10">
        <f>IF(G8822="OTHER CLUSTER NOT LISTED ABOVE",SUMIFS(amount_expended,uniform_other_cluster_name,X8822), IF(AND(OR(G8822="N/A",G8822=""),H8822=""),0,IF(G8822="STATE CLUSTER",SUMIFS(amount_expended,uniform_state_cluster_name,W8822),SUMIFS(amount_expended,cluster_name,G8822))))</f>
        <v/>
      </c>
      <c r="L8822" s="8" t="n"/>
      <c r="M8822" s="7" t="n"/>
      <c r="N8822" s="8" t="n"/>
      <c r="O8822" s="7" t="n"/>
      <c r="P8822" s="7" t="n"/>
      <c r="Q8822" s="8" t="n"/>
      <c r="R8822" s="9" t="n"/>
      <c r="S8822" s="8" t="n"/>
      <c r="T8822" s="8" t="n"/>
      <c r="U8822" s="8" t="n"/>
      <c r="V8822" s="11">
        <f>IF(OR(B8822="",C8822=""),"",CONCATENATE(B8822,".",C8822))</f>
        <v/>
      </c>
      <c r="W8822" s="6">
        <f>UPPER(TRIM(H8822))</f>
        <v/>
      </c>
      <c r="X8822" s="6">
        <f>UPPER(TRIM(I8822))</f>
        <v/>
      </c>
      <c r="Y8822" s="6">
        <f>IF(V8822&lt;&gt;"",IFERROR(INDEX(federal_program_name_lookup,MATCH(V8822,aln_lookup,0)),""),"")</f>
        <v/>
      </c>
    </row>
    <row r="8823">
      <c r="A8823" s="6">
        <f>IF(B8823&lt;&gt;"", "AWARD-"&amp;TEXT(ROW()-1,"0000"), "")</f>
        <v/>
      </c>
      <c r="B8823" s="7" t="n"/>
      <c r="C8823" s="7" t="n"/>
      <c r="D8823" s="7" t="n"/>
      <c r="E8823" s="8" t="n"/>
      <c r="F8823" s="9" t="n"/>
      <c r="G8823" s="8" t="n"/>
      <c r="H8823" s="8" t="n"/>
      <c r="I8823" s="8" t="n"/>
      <c r="J8823" s="10">
        <f>IF(A8823="",0,SUMIFS(amount_expended,cfda_key,V8823))</f>
        <v/>
      </c>
      <c r="K8823" s="10">
        <f>IF(G8823="OTHER CLUSTER NOT LISTED ABOVE",SUMIFS(amount_expended,uniform_other_cluster_name,X8823), IF(AND(OR(G8823="N/A",G8823=""),H8823=""),0,IF(G8823="STATE CLUSTER",SUMIFS(amount_expended,uniform_state_cluster_name,W8823),SUMIFS(amount_expended,cluster_name,G8823))))</f>
        <v/>
      </c>
      <c r="L8823" s="8" t="n"/>
      <c r="M8823" s="7" t="n"/>
      <c r="N8823" s="8" t="n"/>
      <c r="O8823" s="7" t="n"/>
      <c r="P8823" s="7" t="n"/>
      <c r="Q8823" s="8" t="n"/>
      <c r="R8823" s="9" t="n"/>
      <c r="S8823" s="8" t="n"/>
      <c r="T8823" s="8" t="n"/>
      <c r="U8823" s="8" t="n"/>
      <c r="V8823" s="11">
        <f>IF(OR(B8823="",C8823=""),"",CONCATENATE(B8823,".",C8823))</f>
        <v/>
      </c>
      <c r="W8823" s="6">
        <f>UPPER(TRIM(H8823))</f>
        <v/>
      </c>
      <c r="X8823" s="6">
        <f>UPPER(TRIM(I8823))</f>
        <v/>
      </c>
      <c r="Y8823" s="6">
        <f>IF(V8823&lt;&gt;"",IFERROR(INDEX(federal_program_name_lookup,MATCH(V8823,aln_lookup,0)),""),"")</f>
        <v/>
      </c>
    </row>
    <row r="8824">
      <c r="A8824" s="6">
        <f>IF(B8824&lt;&gt;"", "AWARD-"&amp;TEXT(ROW()-1,"0000"), "")</f>
        <v/>
      </c>
      <c r="B8824" s="7" t="n"/>
      <c r="C8824" s="7" t="n"/>
      <c r="D8824" s="7" t="n"/>
      <c r="E8824" s="8" t="n"/>
      <c r="F8824" s="9" t="n"/>
      <c r="G8824" s="8" t="n"/>
      <c r="H8824" s="8" t="n"/>
      <c r="I8824" s="8" t="n"/>
      <c r="J8824" s="10">
        <f>IF(A8824="",0,SUMIFS(amount_expended,cfda_key,V8824))</f>
        <v/>
      </c>
      <c r="K8824" s="10">
        <f>IF(G8824="OTHER CLUSTER NOT LISTED ABOVE",SUMIFS(amount_expended,uniform_other_cluster_name,X8824), IF(AND(OR(G8824="N/A",G8824=""),H8824=""),0,IF(G8824="STATE CLUSTER",SUMIFS(amount_expended,uniform_state_cluster_name,W8824),SUMIFS(amount_expended,cluster_name,G8824))))</f>
        <v/>
      </c>
      <c r="L8824" s="8" t="n"/>
      <c r="M8824" s="7" t="n"/>
      <c r="N8824" s="8" t="n"/>
      <c r="O8824" s="7" t="n"/>
      <c r="P8824" s="7" t="n"/>
      <c r="Q8824" s="8" t="n"/>
      <c r="R8824" s="9" t="n"/>
      <c r="S8824" s="8" t="n"/>
      <c r="T8824" s="8" t="n"/>
      <c r="U8824" s="8" t="n"/>
      <c r="V8824" s="11">
        <f>IF(OR(B8824="",C8824=""),"",CONCATENATE(B8824,".",C8824))</f>
        <v/>
      </c>
      <c r="W8824" s="6">
        <f>UPPER(TRIM(H8824))</f>
        <v/>
      </c>
      <c r="X8824" s="6">
        <f>UPPER(TRIM(I8824))</f>
        <v/>
      </c>
      <c r="Y8824" s="6">
        <f>IF(V8824&lt;&gt;"",IFERROR(INDEX(federal_program_name_lookup,MATCH(V8824,aln_lookup,0)),""),"")</f>
        <v/>
      </c>
    </row>
    <row r="8825">
      <c r="A8825" s="6">
        <f>IF(B8825&lt;&gt;"", "AWARD-"&amp;TEXT(ROW()-1,"0000"), "")</f>
        <v/>
      </c>
      <c r="B8825" s="7" t="n"/>
      <c r="C8825" s="7" t="n"/>
      <c r="D8825" s="7" t="n"/>
      <c r="E8825" s="8" t="n"/>
      <c r="F8825" s="9" t="n"/>
      <c r="G8825" s="8" t="n"/>
      <c r="H8825" s="8" t="n"/>
      <c r="I8825" s="8" t="n"/>
      <c r="J8825" s="10">
        <f>IF(A8825="",0,SUMIFS(amount_expended,cfda_key,V8825))</f>
        <v/>
      </c>
      <c r="K8825" s="10">
        <f>IF(G8825="OTHER CLUSTER NOT LISTED ABOVE",SUMIFS(amount_expended,uniform_other_cluster_name,X8825), IF(AND(OR(G8825="N/A",G8825=""),H8825=""),0,IF(G8825="STATE CLUSTER",SUMIFS(amount_expended,uniform_state_cluster_name,W8825),SUMIFS(amount_expended,cluster_name,G8825))))</f>
        <v/>
      </c>
      <c r="L8825" s="8" t="n"/>
      <c r="M8825" s="7" t="n"/>
      <c r="N8825" s="8" t="n"/>
      <c r="O8825" s="7" t="n"/>
      <c r="P8825" s="7" t="n"/>
      <c r="Q8825" s="8" t="n"/>
      <c r="R8825" s="9" t="n"/>
      <c r="S8825" s="8" t="n"/>
      <c r="T8825" s="8" t="n"/>
      <c r="U8825" s="8" t="n"/>
      <c r="V8825" s="11">
        <f>IF(OR(B8825="",C8825=""),"",CONCATENATE(B8825,".",C8825))</f>
        <v/>
      </c>
      <c r="W8825" s="6">
        <f>UPPER(TRIM(H8825))</f>
        <v/>
      </c>
      <c r="X8825" s="6">
        <f>UPPER(TRIM(I8825))</f>
        <v/>
      </c>
      <c r="Y8825" s="6">
        <f>IF(V8825&lt;&gt;"",IFERROR(INDEX(federal_program_name_lookup,MATCH(V8825,aln_lookup,0)),""),"")</f>
        <v/>
      </c>
    </row>
    <row r="8826">
      <c r="A8826" s="6">
        <f>IF(B8826&lt;&gt;"", "AWARD-"&amp;TEXT(ROW()-1,"0000"), "")</f>
        <v/>
      </c>
      <c r="B8826" s="7" t="n"/>
      <c r="C8826" s="7" t="n"/>
      <c r="D8826" s="7" t="n"/>
      <c r="E8826" s="8" t="n"/>
      <c r="F8826" s="9" t="n"/>
      <c r="G8826" s="8" t="n"/>
      <c r="H8826" s="8" t="n"/>
      <c r="I8826" s="8" t="n"/>
      <c r="J8826" s="10">
        <f>IF(A8826="",0,SUMIFS(amount_expended,cfda_key,V8826))</f>
        <v/>
      </c>
      <c r="K8826" s="10">
        <f>IF(G8826="OTHER CLUSTER NOT LISTED ABOVE",SUMIFS(amount_expended,uniform_other_cluster_name,X8826), IF(AND(OR(G8826="N/A",G8826=""),H8826=""),0,IF(G8826="STATE CLUSTER",SUMIFS(amount_expended,uniform_state_cluster_name,W8826),SUMIFS(amount_expended,cluster_name,G8826))))</f>
        <v/>
      </c>
      <c r="L8826" s="8" t="n"/>
      <c r="M8826" s="7" t="n"/>
      <c r="N8826" s="8" t="n"/>
      <c r="O8826" s="7" t="n"/>
      <c r="P8826" s="7" t="n"/>
      <c r="Q8826" s="8" t="n"/>
      <c r="R8826" s="9" t="n"/>
      <c r="S8826" s="8" t="n"/>
      <c r="T8826" s="8" t="n"/>
      <c r="U8826" s="8" t="n"/>
      <c r="V8826" s="11">
        <f>IF(OR(B8826="",C8826=""),"",CONCATENATE(B8826,".",C8826))</f>
        <v/>
      </c>
      <c r="W8826" s="6">
        <f>UPPER(TRIM(H8826))</f>
        <v/>
      </c>
      <c r="X8826" s="6">
        <f>UPPER(TRIM(I8826))</f>
        <v/>
      </c>
      <c r="Y8826" s="6">
        <f>IF(V8826&lt;&gt;"",IFERROR(INDEX(federal_program_name_lookup,MATCH(V8826,aln_lookup,0)),""),"")</f>
        <v/>
      </c>
    </row>
    <row r="8827">
      <c r="A8827" s="6">
        <f>IF(B8827&lt;&gt;"", "AWARD-"&amp;TEXT(ROW()-1,"0000"), "")</f>
        <v/>
      </c>
      <c r="B8827" s="7" t="n"/>
      <c r="C8827" s="7" t="n"/>
      <c r="D8827" s="7" t="n"/>
      <c r="E8827" s="8" t="n"/>
      <c r="F8827" s="9" t="n"/>
      <c r="G8827" s="8" t="n"/>
      <c r="H8827" s="8" t="n"/>
      <c r="I8827" s="8" t="n"/>
      <c r="J8827" s="10">
        <f>IF(A8827="",0,SUMIFS(amount_expended,cfda_key,V8827))</f>
        <v/>
      </c>
      <c r="K8827" s="10">
        <f>IF(G8827="OTHER CLUSTER NOT LISTED ABOVE",SUMIFS(amount_expended,uniform_other_cluster_name,X8827), IF(AND(OR(G8827="N/A",G8827=""),H8827=""),0,IF(G8827="STATE CLUSTER",SUMIFS(amount_expended,uniform_state_cluster_name,W8827),SUMIFS(amount_expended,cluster_name,G8827))))</f>
        <v/>
      </c>
      <c r="L8827" s="8" t="n"/>
      <c r="M8827" s="7" t="n"/>
      <c r="N8827" s="8" t="n"/>
      <c r="O8827" s="7" t="n"/>
      <c r="P8827" s="7" t="n"/>
      <c r="Q8827" s="8" t="n"/>
      <c r="R8827" s="9" t="n"/>
      <c r="S8827" s="8" t="n"/>
      <c r="T8827" s="8" t="n"/>
      <c r="U8827" s="8" t="n"/>
      <c r="V8827" s="11">
        <f>IF(OR(B8827="",C8827=""),"",CONCATENATE(B8827,".",C8827))</f>
        <v/>
      </c>
      <c r="W8827" s="6">
        <f>UPPER(TRIM(H8827))</f>
        <v/>
      </c>
      <c r="X8827" s="6">
        <f>UPPER(TRIM(I8827))</f>
        <v/>
      </c>
      <c r="Y8827" s="6">
        <f>IF(V8827&lt;&gt;"",IFERROR(INDEX(federal_program_name_lookup,MATCH(V8827,aln_lookup,0)),""),"")</f>
        <v/>
      </c>
    </row>
    <row r="8828">
      <c r="A8828" s="6">
        <f>IF(B8828&lt;&gt;"", "AWARD-"&amp;TEXT(ROW()-1,"0000"), "")</f>
        <v/>
      </c>
      <c r="B8828" s="7" t="n"/>
      <c r="C8828" s="7" t="n"/>
      <c r="D8828" s="7" t="n"/>
      <c r="E8828" s="8" t="n"/>
      <c r="F8828" s="9" t="n"/>
      <c r="G8828" s="8" t="n"/>
      <c r="H8828" s="8" t="n"/>
      <c r="I8828" s="8" t="n"/>
      <c r="J8828" s="10">
        <f>IF(A8828="",0,SUMIFS(amount_expended,cfda_key,V8828))</f>
        <v/>
      </c>
      <c r="K8828" s="10">
        <f>IF(G8828="OTHER CLUSTER NOT LISTED ABOVE",SUMIFS(amount_expended,uniform_other_cluster_name,X8828), IF(AND(OR(G8828="N/A",G8828=""),H8828=""),0,IF(G8828="STATE CLUSTER",SUMIFS(amount_expended,uniform_state_cluster_name,W8828),SUMIFS(amount_expended,cluster_name,G8828))))</f>
        <v/>
      </c>
      <c r="L8828" s="8" t="n"/>
      <c r="M8828" s="7" t="n"/>
      <c r="N8828" s="8" t="n"/>
      <c r="O8828" s="7" t="n"/>
      <c r="P8828" s="7" t="n"/>
      <c r="Q8828" s="8" t="n"/>
      <c r="R8828" s="9" t="n"/>
      <c r="S8828" s="8" t="n"/>
      <c r="T8828" s="8" t="n"/>
      <c r="U8828" s="8" t="n"/>
      <c r="V8828" s="11">
        <f>IF(OR(B8828="",C8828=""),"",CONCATENATE(B8828,".",C8828))</f>
        <v/>
      </c>
      <c r="W8828" s="6">
        <f>UPPER(TRIM(H8828))</f>
        <v/>
      </c>
      <c r="X8828" s="6">
        <f>UPPER(TRIM(I8828))</f>
        <v/>
      </c>
      <c r="Y8828" s="6">
        <f>IF(V8828&lt;&gt;"",IFERROR(INDEX(federal_program_name_lookup,MATCH(V8828,aln_lookup,0)),""),"")</f>
        <v/>
      </c>
    </row>
    <row r="8829">
      <c r="A8829" s="6">
        <f>IF(B8829&lt;&gt;"", "AWARD-"&amp;TEXT(ROW()-1,"0000"), "")</f>
        <v/>
      </c>
      <c r="B8829" s="7" t="n"/>
      <c r="C8829" s="7" t="n"/>
      <c r="D8829" s="7" t="n"/>
      <c r="E8829" s="8" t="n"/>
      <c r="F8829" s="9" t="n"/>
      <c r="G8829" s="8" t="n"/>
      <c r="H8829" s="8" t="n"/>
      <c r="I8829" s="8" t="n"/>
      <c r="J8829" s="10">
        <f>IF(A8829="",0,SUMIFS(amount_expended,cfda_key,V8829))</f>
        <v/>
      </c>
      <c r="K8829" s="10">
        <f>IF(G8829="OTHER CLUSTER NOT LISTED ABOVE",SUMIFS(amount_expended,uniform_other_cluster_name,X8829), IF(AND(OR(G8829="N/A",G8829=""),H8829=""),0,IF(G8829="STATE CLUSTER",SUMIFS(amount_expended,uniform_state_cluster_name,W8829),SUMIFS(amount_expended,cluster_name,G8829))))</f>
        <v/>
      </c>
      <c r="L8829" s="8" t="n"/>
      <c r="M8829" s="7" t="n"/>
      <c r="N8829" s="8" t="n"/>
      <c r="O8829" s="7" t="n"/>
      <c r="P8829" s="7" t="n"/>
      <c r="Q8829" s="8" t="n"/>
      <c r="R8829" s="9" t="n"/>
      <c r="S8829" s="8" t="n"/>
      <c r="T8829" s="8" t="n"/>
      <c r="U8829" s="8" t="n"/>
      <c r="V8829" s="11">
        <f>IF(OR(B8829="",C8829=""),"",CONCATENATE(B8829,".",C8829))</f>
        <v/>
      </c>
      <c r="W8829" s="6">
        <f>UPPER(TRIM(H8829))</f>
        <v/>
      </c>
      <c r="X8829" s="6">
        <f>UPPER(TRIM(I8829))</f>
        <v/>
      </c>
      <c r="Y8829" s="6">
        <f>IF(V8829&lt;&gt;"",IFERROR(INDEX(federal_program_name_lookup,MATCH(V8829,aln_lookup,0)),""),"")</f>
        <v/>
      </c>
    </row>
    <row r="8830">
      <c r="A8830" s="6">
        <f>IF(B8830&lt;&gt;"", "AWARD-"&amp;TEXT(ROW()-1,"0000"), "")</f>
        <v/>
      </c>
      <c r="B8830" s="7" t="n"/>
      <c r="C8830" s="7" t="n"/>
      <c r="D8830" s="7" t="n"/>
      <c r="E8830" s="8" t="n"/>
      <c r="F8830" s="9" t="n"/>
      <c r="G8830" s="8" t="n"/>
      <c r="H8830" s="8" t="n"/>
      <c r="I8830" s="8" t="n"/>
      <c r="J8830" s="10">
        <f>IF(A8830="",0,SUMIFS(amount_expended,cfda_key,V8830))</f>
        <v/>
      </c>
      <c r="K8830" s="10">
        <f>IF(G8830="OTHER CLUSTER NOT LISTED ABOVE",SUMIFS(amount_expended,uniform_other_cluster_name,X8830), IF(AND(OR(G8830="N/A",G8830=""),H8830=""),0,IF(G8830="STATE CLUSTER",SUMIFS(amount_expended,uniform_state_cluster_name,W8830),SUMIFS(amount_expended,cluster_name,G8830))))</f>
        <v/>
      </c>
      <c r="L8830" s="8" t="n"/>
      <c r="M8830" s="7" t="n"/>
      <c r="N8830" s="8" t="n"/>
      <c r="O8830" s="7" t="n"/>
      <c r="P8830" s="7" t="n"/>
      <c r="Q8830" s="8" t="n"/>
      <c r="R8830" s="9" t="n"/>
      <c r="S8830" s="8" t="n"/>
      <c r="T8830" s="8" t="n"/>
      <c r="U8830" s="8" t="n"/>
      <c r="V8830" s="11">
        <f>IF(OR(B8830="",C8830=""),"",CONCATENATE(B8830,".",C8830))</f>
        <v/>
      </c>
      <c r="W8830" s="6">
        <f>UPPER(TRIM(H8830))</f>
        <v/>
      </c>
      <c r="X8830" s="6">
        <f>UPPER(TRIM(I8830))</f>
        <v/>
      </c>
      <c r="Y8830" s="6">
        <f>IF(V8830&lt;&gt;"",IFERROR(INDEX(federal_program_name_lookup,MATCH(V8830,aln_lookup,0)),""),"")</f>
        <v/>
      </c>
    </row>
    <row r="8831">
      <c r="A8831" s="6">
        <f>IF(B8831&lt;&gt;"", "AWARD-"&amp;TEXT(ROW()-1,"0000"), "")</f>
        <v/>
      </c>
      <c r="B8831" s="7" t="n"/>
      <c r="C8831" s="7" t="n"/>
      <c r="D8831" s="7" t="n"/>
      <c r="E8831" s="8" t="n"/>
      <c r="F8831" s="9" t="n"/>
      <c r="G8831" s="8" t="n"/>
      <c r="H8831" s="8" t="n"/>
      <c r="I8831" s="8" t="n"/>
      <c r="J8831" s="10">
        <f>IF(A8831="",0,SUMIFS(amount_expended,cfda_key,V8831))</f>
        <v/>
      </c>
      <c r="K8831" s="10">
        <f>IF(G8831="OTHER CLUSTER NOT LISTED ABOVE",SUMIFS(amount_expended,uniform_other_cluster_name,X8831), IF(AND(OR(G8831="N/A",G8831=""),H8831=""),0,IF(G8831="STATE CLUSTER",SUMIFS(amount_expended,uniform_state_cluster_name,W8831),SUMIFS(amount_expended,cluster_name,G8831))))</f>
        <v/>
      </c>
      <c r="L8831" s="8" t="n"/>
      <c r="M8831" s="7" t="n"/>
      <c r="N8831" s="8" t="n"/>
      <c r="O8831" s="7" t="n"/>
      <c r="P8831" s="7" t="n"/>
      <c r="Q8831" s="8" t="n"/>
      <c r="R8831" s="9" t="n"/>
      <c r="S8831" s="8" t="n"/>
      <c r="T8831" s="8" t="n"/>
      <c r="U8831" s="8" t="n"/>
      <c r="V8831" s="11">
        <f>IF(OR(B8831="",C8831=""),"",CONCATENATE(B8831,".",C8831))</f>
        <v/>
      </c>
      <c r="W8831" s="6">
        <f>UPPER(TRIM(H8831))</f>
        <v/>
      </c>
      <c r="X8831" s="6">
        <f>UPPER(TRIM(I8831))</f>
        <v/>
      </c>
      <c r="Y8831" s="6">
        <f>IF(V8831&lt;&gt;"",IFERROR(INDEX(federal_program_name_lookup,MATCH(V8831,aln_lookup,0)),""),"")</f>
        <v/>
      </c>
    </row>
    <row r="8832">
      <c r="A8832" s="6">
        <f>IF(B8832&lt;&gt;"", "AWARD-"&amp;TEXT(ROW()-1,"0000"), "")</f>
        <v/>
      </c>
      <c r="B8832" s="7" t="n"/>
      <c r="C8832" s="7" t="n"/>
      <c r="D8832" s="7" t="n"/>
      <c r="E8832" s="8" t="n"/>
      <c r="F8832" s="9" t="n"/>
      <c r="G8832" s="8" t="n"/>
      <c r="H8832" s="8" t="n"/>
      <c r="I8832" s="8" t="n"/>
      <c r="J8832" s="10">
        <f>IF(A8832="",0,SUMIFS(amount_expended,cfda_key,V8832))</f>
        <v/>
      </c>
      <c r="K8832" s="10">
        <f>IF(G8832="OTHER CLUSTER NOT LISTED ABOVE",SUMIFS(amount_expended,uniform_other_cluster_name,X8832), IF(AND(OR(G8832="N/A",G8832=""),H8832=""),0,IF(G8832="STATE CLUSTER",SUMIFS(amount_expended,uniform_state_cluster_name,W8832),SUMIFS(amount_expended,cluster_name,G8832))))</f>
        <v/>
      </c>
      <c r="L8832" s="8" t="n"/>
      <c r="M8832" s="7" t="n"/>
      <c r="N8832" s="8" t="n"/>
      <c r="O8832" s="7" t="n"/>
      <c r="P8832" s="7" t="n"/>
      <c r="Q8832" s="8" t="n"/>
      <c r="R8832" s="9" t="n"/>
      <c r="S8832" s="8" t="n"/>
      <c r="T8832" s="8" t="n"/>
      <c r="U8832" s="8" t="n"/>
      <c r="V8832" s="11">
        <f>IF(OR(B8832="",C8832=""),"",CONCATENATE(B8832,".",C8832))</f>
        <v/>
      </c>
      <c r="W8832" s="6">
        <f>UPPER(TRIM(H8832))</f>
        <v/>
      </c>
      <c r="X8832" s="6">
        <f>UPPER(TRIM(I8832))</f>
        <v/>
      </c>
      <c r="Y8832" s="6">
        <f>IF(V8832&lt;&gt;"",IFERROR(INDEX(federal_program_name_lookup,MATCH(V8832,aln_lookup,0)),""),"")</f>
        <v/>
      </c>
    </row>
    <row r="8833">
      <c r="A8833" s="6">
        <f>IF(B8833&lt;&gt;"", "AWARD-"&amp;TEXT(ROW()-1,"0000"), "")</f>
        <v/>
      </c>
      <c r="B8833" s="7" t="n"/>
      <c r="C8833" s="7" t="n"/>
      <c r="D8833" s="7" t="n"/>
      <c r="E8833" s="8" t="n"/>
      <c r="F8833" s="9" t="n"/>
      <c r="G8833" s="8" t="n"/>
      <c r="H8833" s="8" t="n"/>
      <c r="I8833" s="8" t="n"/>
      <c r="J8833" s="10">
        <f>IF(A8833="",0,SUMIFS(amount_expended,cfda_key,V8833))</f>
        <v/>
      </c>
      <c r="K8833" s="10">
        <f>IF(G8833="OTHER CLUSTER NOT LISTED ABOVE",SUMIFS(amount_expended,uniform_other_cluster_name,X8833), IF(AND(OR(G8833="N/A",G8833=""),H8833=""),0,IF(G8833="STATE CLUSTER",SUMIFS(amount_expended,uniform_state_cluster_name,W8833),SUMIFS(amount_expended,cluster_name,G8833))))</f>
        <v/>
      </c>
      <c r="L8833" s="8" t="n"/>
      <c r="M8833" s="7" t="n"/>
      <c r="N8833" s="8" t="n"/>
      <c r="O8833" s="7" t="n"/>
      <c r="P8833" s="7" t="n"/>
      <c r="Q8833" s="8" t="n"/>
      <c r="R8833" s="9" t="n"/>
      <c r="S8833" s="8" t="n"/>
      <c r="T8833" s="8" t="n"/>
      <c r="U8833" s="8" t="n"/>
      <c r="V8833" s="11">
        <f>IF(OR(B8833="",C8833=""),"",CONCATENATE(B8833,".",C8833))</f>
        <v/>
      </c>
      <c r="W8833" s="6">
        <f>UPPER(TRIM(H8833))</f>
        <v/>
      </c>
      <c r="X8833" s="6">
        <f>UPPER(TRIM(I8833))</f>
        <v/>
      </c>
      <c r="Y8833" s="6">
        <f>IF(V8833&lt;&gt;"",IFERROR(INDEX(federal_program_name_lookup,MATCH(V8833,aln_lookup,0)),""),"")</f>
        <v/>
      </c>
    </row>
    <row r="8834">
      <c r="A8834" s="6">
        <f>IF(B8834&lt;&gt;"", "AWARD-"&amp;TEXT(ROW()-1,"0000"), "")</f>
        <v/>
      </c>
      <c r="B8834" s="7" t="n"/>
      <c r="C8834" s="7" t="n"/>
      <c r="D8834" s="7" t="n"/>
      <c r="E8834" s="8" t="n"/>
      <c r="F8834" s="9" t="n"/>
      <c r="G8834" s="8" t="n"/>
      <c r="H8834" s="8" t="n"/>
      <c r="I8834" s="8" t="n"/>
      <c r="J8834" s="10">
        <f>IF(A8834="",0,SUMIFS(amount_expended,cfda_key,V8834))</f>
        <v/>
      </c>
      <c r="K8834" s="10">
        <f>IF(G8834="OTHER CLUSTER NOT LISTED ABOVE",SUMIFS(amount_expended,uniform_other_cluster_name,X8834), IF(AND(OR(G8834="N/A",G8834=""),H8834=""),0,IF(G8834="STATE CLUSTER",SUMIFS(amount_expended,uniform_state_cluster_name,W8834),SUMIFS(amount_expended,cluster_name,G8834))))</f>
        <v/>
      </c>
      <c r="L8834" s="8" t="n"/>
      <c r="M8834" s="7" t="n"/>
      <c r="N8834" s="8" t="n"/>
      <c r="O8834" s="7" t="n"/>
      <c r="P8834" s="7" t="n"/>
      <c r="Q8834" s="8" t="n"/>
      <c r="R8834" s="9" t="n"/>
      <c r="S8834" s="8" t="n"/>
      <c r="T8834" s="8" t="n"/>
      <c r="U8834" s="8" t="n"/>
      <c r="V8834" s="11">
        <f>IF(OR(B8834="",C8834=""),"",CONCATENATE(B8834,".",C8834))</f>
        <v/>
      </c>
      <c r="W8834" s="6">
        <f>UPPER(TRIM(H8834))</f>
        <v/>
      </c>
      <c r="X8834" s="6">
        <f>UPPER(TRIM(I8834))</f>
        <v/>
      </c>
      <c r="Y8834" s="6">
        <f>IF(V8834&lt;&gt;"",IFERROR(INDEX(federal_program_name_lookup,MATCH(V8834,aln_lookup,0)),""),"")</f>
        <v/>
      </c>
    </row>
    <row r="8835">
      <c r="A8835" s="6">
        <f>IF(B8835&lt;&gt;"", "AWARD-"&amp;TEXT(ROW()-1,"0000"), "")</f>
        <v/>
      </c>
      <c r="B8835" s="7" t="n"/>
      <c r="C8835" s="7" t="n"/>
      <c r="D8835" s="7" t="n"/>
      <c r="E8835" s="8" t="n"/>
      <c r="F8835" s="9" t="n"/>
      <c r="G8835" s="8" t="n"/>
      <c r="H8835" s="8" t="n"/>
      <c r="I8835" s="8" t="n"/>
      <c r="J8835" s="10">
        <f>IF(A8835="",0,SUMIFS(amount_expended,cfda_key,V8835))</f>
        <v/>
      </c>
      <c r="K8835" s="10">
        <f>IF(G8835="OTHER CLUSTER NOT LISTED ABOVE",SUMIFS(amount_expended,uniform_other_cluster_name,X8835), IF(AND(OR(G8835="N/A",G8835=""),H8835=""),0,IF(G8835="STATE CLUSTER",SUMIFS(amount_expended,uniform_state_cluster_name,W8835),SUMIFS(amount_expended,cluster_name,G8835))))</f>
        <v/>
      </c>
      <c r="L8835" s="8" t="n"/>
      <c r="M8835" s="7" t="n"/>
      <c r="N8835" s="8" t="n"/>
      <c r="O8835" s="7" t="n"/>
      <c r="P8835" s="7" t="n"/>
      <c r="Q8835" s="8" t="n"/>
      <c r="R8835" s="9" t="n"/>
      <c r="S8835" s="8" t="n"/>
      <c r="T8835" s="8" t="n"/>
      <c r="U8835" s="8" t="n"/>
      <c r="V8835" s="11">
        <f>IF(OR(B8835="",C8835=""),"",CONCATENATE(B8835,".",C8835))</f>
        <v/>
      </c>
      <c r="W8835" s="6">
        <f>UPPER(TRIM(H8835))</f>
        <v/>
      </c>
      <c r="X8835" s="6">
        <f>UPPER(TRIM(I8835))</f>
        <v/>
      </c>
      <c r="Y8835" s="6">
        <f>IF(V8835&lt;&gt;"",IFERROR(INDEX(federal_program_name_lookup,MATCH(V8835,aln_lookup,0)),""),"")</f>
        <v/>
      </c>
    </row>
    <row r="8836">
      <c r="A8836" s="6">
        <f>IF(B8836&lt;&gt;"", "AWARD-"&amp;TEXT(ROW()-1,"0000"), "")</f>
        <v/>
      </c>
      <c r="B8836" s="7" t="n"/>
      <c r="C8836" s="7" t="n"/>
      <c r="D8836" s="7" t="n"/>
      <c r="E8836" s="8" t="n"/>
      <c r="F8836" s="9" t="n"/>
      <c r="G8836" s="8" t="n"/>
      <c r="H8836" s="8" t="n"/>
      <c r="I8836" s="8" t="n"/>
      <c r="J8836" s="10">
        <f>IF(A8836="",0,SUMIFS(amount_expended,cfda_key,V8836))</f>
        <v/>
      </c>
      <c r="K8836" s="10">
        <f>IF(G8836="OTHER CLUSTER NOT LISTED ABOVE",SUMIFS(amount_expended,uniform_other_cluster_name,X8836), IF(AND(OR(G8836="N/A",G8836=""),H8836=""),0,IF(G8836="STATE CLUSTER",SUMIFS(amount_expended,uniform_state_cluster_name,W8836),SUMIFS(amount_expended,cluster_name,G8836))))</f>
        <v/>
      </c>
      <c r="L8836" s="8" t="n"/>
      <c r="M8836" s="7" t="n"/>
      <c r="N8836" s="8" t="n"/>
      <c r="O8836" s="7" t="n"/>
      <c r="P8836" s="7" t="n"/>
      <c r="Q8836" s="8" t="n"/>
      <c r="R8836" s="9" t="n"/>
      <c r="S8836" s="8" t="n"/>
      <c r="T8836" s="8" t="n"/>
      <c r="U8836" s="8" t="n"/>
      <c r="V8836" s="11">
        <f>IF(OR(B8836="",C8836=""),"",CONCATENATE(B8836,".",C8836))</f>
        <v/>
      </c>
      <c r="W8836" s="6">
        <f>UPPER(TRIM(H8836))</f>
        <v/>
      </c>
      <c r="X8836" s="6">
        <f>UPPER(TRIM(I8836))</f>
        <v/>
      </c>
      <c r="Y8836" s="6">
        <f>IF(V8836&lt;&gt;"",IFERROR(INDEX(federal_program_name_lookup,MATCH(V8836,aln_lookup,0)),""),"")</f>
        <v/>
      </c>
    </row>
    <row r="8837">
      <c r="A8837" s="6">
        <f>IF(B8837&lt;&gt;"", "AWARD-"&amp;TEXT(ROW()-1,"0000"), "")</f>
        <v/>
      </c>
      <c r="B8837" s="7" t="n"/>
      <c r="C8837" s="7" t="n"/>
      <c r="D8837" s="7" t="n"/>
      <c r="E8837" s="8" t="n"/>
      <c r="F8837" s="9" t="n"/>
      <c r="G8837" s="8" t="n"/>
      <c r="H8837" s="8" t="n"/>
      <c r="I8837" s="8" t="n"/>
      <c r="J8837" s="10">
        <f>IF(A8837="",0,SUMIFS(amount_expended,cfda_key,V8837))</f>
        <v/>
      </c>
      <c r="K8837" s="10">
        <f>IF(G8837="OTHER CLUSTER NOT LISTED ABOVE",SUMIFS(amount_expended,uniform_other_cluster_name,X8837), IF(AND(OR(G8837="N/A",G8837=""),H8837=""),0,IF(G8837="STATE CLUSTER",SUMIFS(amount_expended,uniform_state_cluster_name,W8837),SUMIFS(amount_expended,cluster_name,G8837))))</f>
        <v/>
      </c>
      <c r="L8837" s="8" t="n"/>
      <c r="M8837" s="7" t="n"/>
      <c r="N8837" s="8" t="n"/>
      <c r="O8837" s="7" t="n"/>
      <c r="P8837" s="7" t="n"/>
      <c r="Q8837" s="8" t="n"/>
      <c r="R8837" s="9" t="n"/>
      <c r="S8837" s="8" t="n"/>
      <c r="T8837" s="8" t="n"/>
      <c r="U8837" s="8" t="n"/>
      <c r="V8837" s="11">
        <f>IF(OR(B8837="",C8837=""),"",CONCATENATE(B8837,".",C8837))</f>
        <v/>
      </c>
      <c r="W8837" s="6">
        <f>UPPER(TRIM(H8837))</f>
        <v/>
      </c>
      <c r="X8837" s="6">
        <f>UPPER(TRIM(I8837))</f>
        <v/>
      </c>
      <c r="Y8837" s="6">
        <f>IF(V8837&lt;&gt;"",IFERROR(INDEX(federal_program_name_lookup,MATCH(V8837,aln_lookup,0)),""),"")</f>
        <v/>
      </c>
    </row>
    <row r="8838">
      <c r="A8838" s="6">
        <f>IF(B8838&lt;&gt;"", "AWARD-"&amp;TEXT(ROW()-1,"0000"), "")</f>
        <v/>
      </c>
      <c r="B8838" s="7" t="n"/>
      <c r="C8838" s="7" t="n"/>
      <c r="D8838" s="7" t="n"/>
      <c r="E8838" s="8" t="n"/>
      <c r="F8838" s="9" t="n"/>
      <c r="G8838" s="8" t="n"/>
      <c r="H8838" s="8" t="n"/>
      <c r="I8838" s="8" t="n"/>
      <c r="J8838" s="10">
        <f>IF(A8838="",0,SUMIFS(amount_expended,cfda_key,V8838))</f>
        <v/>
      </c>
      <c r="K8838" s="10">
        <f>IF(G8838="OTHER CLUSTER NOT LISTED ABOVE",SUMIFS(amount_expended,uniform_other_cluster_name,X8838), IF(AND(OR(G8838="N/A",G8838=""),H8838=""),0,IF(G8838="STATE CLUSTER",SUMIFS(amount_expended,uniform_state_cluster_name,W8838),SUMIFS(amount_expended,cluster_name,G8838))))</f>
        <v/>
      </c>
      <c r="L8838" s="8" t="n"/>
      <c r="M8838" s="7" t="n"/>
      <c r="N8838" s="8" t="n"/>
      <c r="O8838" s="7" t="n"/>
      <c r="P8838" s="7" t="n"/>
      <c r="Q8838" s="8" t="n"/>
      <c r="R8838" s="9" t="n"/>
      <c r="S8838" s="8" t="n"/>
      <c r="T8838" s="8" t="n"/>
      <c r="U8838" s="8" t="n"/>
      <c r="V8838" s="11">
        <f>IF(OR(B8838="",C8838=""),"",CONCATENATE(B8838,".",C8838))</f>
        <v/>
      </c>
      <c r="W8838" s="6">
        <f>UPPER(TRIM(H8838))</f>
        <v/>
      </c>
      <c r="X8838" s="6">
        <f>UPPER(TRIM(I8838))</f>
        <v/>
      </c>
      <c r="Y8838" s="6">
        <f>IF(V8838&lt;&gt;"",IFERROR(INDEX(federal_program_name_lookup,MATCH(V8838,aln_lookup,0)),""),"")</f>
        <v/>
      </c>
    </row>
    <row r="8839">
      <c r="A8839" s="6">
        <f>IF(B8839&lt;&gt;"", "AWARD-"&amp;TEXT(ROW()-1,"0000"), "")</f>
        <v/>
      </c>
      <c r="B8839" s="7" t="n"/>
      <c r="C8839" s="7" t="n"/>
      <c r="D8839" s="7" t="n"/>
      <c r="E8839" s="8" t="n"/>
      <c r="F8839" s="9" t="n"/>
      <c r="G8839" s="8" t="n"/>
      <c r="H8839" s="8" t="n"/>
      <c r="I8839" s="8" t="n"/>
      <c r="J8839" s="10">
        <f>IF(A8839="",0,SUMIFS(amount_expended,cfda_key,V8839))</f>
        <v/>
      </c>
      <c r="K8839" s="10">
        <f>IF(G8839="OTHER CLUSTER NOT LISTED ABOVE",SUMIFS(amount_expended,uniform_other_cluster_name,X8839), IF(AND(OR(G8839="N/A",G8839=""),H8839=""),0,IF(G8839="STATE CLUSTER",SUMIFS(amount_expended,uniform_state_cluster_name,W8839),SUMIFS(amount_expended,cluster_name,G8839))))</f>
        <v/>
      </c>
      <c r="L8839" s="8" t="n"/>
      <c r="M8839" s="7" t="n"/>
      <c r="N8839" s="8" t="n"/>
      <c r="O8839" s="7" t="n"/>
      <c r="P8839" s="7" t="n"/>
      <c r="Q8839" s="8" t="n"/>
      <c r="R8839" s="9" t="n"/>
      <c r="S8839" s="8" t="n"/>
      <c r="T8839" s="8" t="n"/>
      <c r="U8839" s="8" t="n"/>
      <c r="V8839" s="11">
        <f>IF(OR(B8839="",C8839=""),"",CONCATENATE(B8839,".",C8839))</f>
        <v/>
      </c>
      <c r="W8839" s="6">
        <f>UPPER(TRIM(H8839))</f>
        <v/>
      </c>
      <c r="X8839" s="6">
        <f>UPPER(TRIM(I8839))</f>
        <v/>
      </c>
      <c r="Y8839" s="6">
        <f>IF(V8839&lt;&gt;"",IFERROR(INDEX(federal_program_name_lookup,MATCH(V8839,aln_lookup,0)),""),"")</f>
        <v/>
      </c>
    </row>
    <row r="8840">
      <c r="A8840" s="6">
        <f>IF(B8840&lt;&gt;"", "AWARD-"&amp;TEXT(ROW()-1,"0000"), "")</f>
        <v/>
      </c>
      <c r="B8840" s="7" t="n"/>
      <c r="C8840" s="7" t="n"/>
      <c r="D8840" s="7" t="n"/>
      <c r="E8840" s="8" t="n"/>
      <c r="F8840" s="9" t="n"/>
      <c r="G8840" s="8" t="n"/>
      <c r="H8840" s="8" t="n"/>
      <c r="I8840" s="8" t="n"/>
      <c r="J8840" s="10">
        <f>IF(A8840="",0,SUMIFS(amount_expended,cfda_key,V8840))</f>
        <v/>
      </c>
      <c r="K8840" s="10">
        <f>IF(G8840="OTHER CLUSTER NOT LISTED ABOVE",SUMIFS(amount_expended,uniform_other_cluster_name,X8840), IF(AND(OR(G8840="N/A",G8840=""),H8840=""),0,IF(G8840="STATE CLUSTER",SUMIFS(amount_expended,uniform_state_cluster_name,W8840),SUMIFS(amount_expended,cluster_name,G8840))))</f>
        <v/>
      </c>
      <c r="L8840" s="8" t="n"/>
      <c r="M8840" s="7" t="n"/>
      <c r="N8840" s="8" t="n"/>
      <c r="O8840" s="7" t="n"/>
      <c r="P8840" s="7" t="n"/>
      <c r="Q8840" s="8" t="n"/>
      <c r="R8840" s="9" t="n"/>
      <c r="S8840" s="8" t="n"/>
      <c r="T8840" s="8" t="n"/>
      <c r="U8840" s="8" t="n"/>
      <c r="V8840" s="11">
        <f>IF(OR(B8840="",C8840=""),"",CONCATENATE(B8840,".",C8840))</f>
        <v/>
      </c>
      <c r="W8840" s="6">
        <f>UPPER(TRIM(H8840))</f>
        <v/>
      </c>
      <c r="X8840" s="6">
        <f>UPPER(TRIM(I8840))</f>
        <v/>
      </c>
      <c r="Y8840" s="6">
        <f>IF(V8840&lt;&gt;"",IFERROR(INDEX(federal_program_name_lookup,MATCH(V8840,aln_lookup,0)),""),"")</f>
        <v/>
      </c>
    </row>
    <row r="8841">
      <c r="A8841" s="6">
        <f>IF(B8841&lt;&gt;"", "AWARD-"&amp;TEXT(ROW()-1,"0000"), "")</f>
        <v/>
      </c>
      <c r="B8841" s="7" t="n"/>
      <c r="C8841" s="7" t="n"/>
      <c r="D8841" s="7" t="n"/>
      <c r="E8841" s="8" t="n"/>
      <c r="F8841" s="9" t="n"/>
      <c r="G8841" s="8" t="n"/>
      <c r="H8841" s="8" t="n"/>
      <c r="I8841" s="8" t="n"/>
      <c r="J8841" s="10">
        <f>IF(A8841="",0,SUMIFS(amount_expended,cfda_key,V8841))</f>
        <v/>
      </c>
      <c r="K8841" s="10">
        <f>IF(G8841="OTHER CLUSTER NOT LISTED ABOVE",SUMIFS(amount_expended,uniform_other_cluster_name,X8841), IF(AND(OR(G8841="N/A",G8841=""),H8841=""),0,IF(G8841="STATE CLUSTER",SUMIFS(amount_expended,uniform_state_cluster_name,W8841),SUMIFS(amount_expended,cluster_name,G8841))))</f>
        <v/>
      </c>
      <c r="L8841" s="8" t="n"/>
      <c r="M8841" s="7" t="n"/>
      <c r="N8841" s="8" t="n"/>
      <c r="O8841" s="7" t="n"/>
      <c r="P8841" s="7" t="n"/>
      <c r="Q8841" s="8" t="n"/>
      <c r="R8841" s="9" t="n"/>
      <c r="S8841" s="8" t="n"/>
      <c r="T8841" s="8" t="n"/>
      <c r="U8841" s="8" t="n"/>
      <c r="V8841" s="11">
        <f>IF(OR(B8841="",C8841=""),"",CONCATENATE(B8841,".",C8841))</f>
        <v/>
      </c>
      <c r="W8841" s="6">
        <f>UPPER(TRIM(H8841))</f>
        <v/>
      </c>
      <c r="X8841" s="6">
        <f>UPPER(TRIM(I8841))</f>
        <v/>
      </c>
      <c r="Y8841" s="6">
        <f>IF(V8841&lt;&gt;"",IFERROR(INDEX(federal_program_name_lookup,MATCH(V8841,aln_lookup,0)),""),"")</f>
        <v/>
      </c>
    </row>
    <row r="8842">
      <c r="A8842" s="6">
        <f>IF(B8842&lt;&gt;"", "AWARD-"&amp;TEXT(ROW()-1,"0000"), "")</f>
        <v/>
      </c>
      <c r="B8842" s="7" t="n"/>
      <c r="C8842" s="7" t="n"/>
      <c r="D8842" s="7" t="n"/>
      <c r="E8842" s="8" t="n"/>
      <c r="F8842" s="9" t="n"/>
      <c r="G8842" s="8" t="n"/>
      <c r="H8842" s="8" t="n"/>
      <c r="I8842" s="8" t="n"/>
      <c r="J8842" s="10">
        <f>IF(A8842="",0,SUMIFS(amount_expended,cfda_key,V8842))</f>
        <v/>
      </c>
      <c r="K8842" s="10">
        <f>IF(G8842="OTHER CLUSTER NOT LISTED ABOVE",SUMIFS(amount_expended,uniform_other_cluster_name,X8842), IF(AND(OR(G8842="N/A",G8842=""),H8842=""),0,IF(G8842="STATE CLUSTER",SUMIFS(amount_expended,uniform_state_cluster_name,W8842),SUMIFS(amount_expended,cluster_name,G8842))))</f>
        <v/>
      </c>
      <c r="L8842" s="8" t="n"/>
      <c r="M8842" s="7" t="n"/>
      <c r="N8842" s="8" t="n"/>
      <c r="O8842" s="7" t="n"/>
      <c r="P8842" s="7" t="n"/>
      <c r="Q8842" s="8" t="n"/>
      <c r="R8842" s="9" t="n"/>
      <c r="S8842" s="8" t="n"/>
      <c r="T8842" s="8" t="n"/>
      <c r="U8842" s="8" t="n"/>
      <c r="V8842" s="11">
        <f>IF(OR(B8842="",C8842=""),"",CONCATENATE(B8842,".",C8842))</f>
        <v/>
      </c>
      <c r="W8842" s="6">
        <f>UPPER(TRIM(H8842))</f>
        <v/>
      </c>
      <c r="X8842" s="6">
        <f>UPPER(TRIM(I8842))</f>
        <v/>
      </c>
      <c r="Y8842" s="6">
        <f>IF(V8842&lt;&gt;"",IFERROR(INDEX(federal_program_name_lookup,MATCH(V8842,aln_lookup,0)),""),"")</f>
        <v/>
      </c>
    </row>
    <row r="8843">
      <c r="A8843" s="6">
        <f>IF(B8843&lt;&gt;"", "AWARD-"&amp;TEXT(ROW()-1,"0000"), "")</f>
        <v/>
      </c>
      <c r="B8843" s="7" t="n"/>
      <c r="C8843" s="7" t="n"/>
      <c r="D8843" s="7" t="n"/>
      <c r="E8843" s="8" t="n"/>
      <c r="F8843" s="9" t="n"/>
      <c r="G8843" s="8" t="n"/>
      <c r="H8843" s="8" t="n"/>
      <c r="I8843" s="8" t="n"/>
      <c r="J8843" s="10">
        <f>IF(A8843="",0,SUMIFS(amount_expended,cfda_key,V8843))</f>
        <v/>
      </c>
      <c r="K8843" s="10">
        <f>IF(G8843="OTHER CLUSTER NOT LISTED ABOVE",SUMIFS(amount_expended,uniform_other_cluster_name,X8843), IF(AND(OR(G8843="N/A",G8843=""),H8843=""),0,IF(G8843="STATE CLUSTER",SUMIFS(amount_expended,uniform_state_cluster_name,W8843),SUMIFS(amount_expended,cluster_name,G8843))))</f>
        <v/>
      </c>
      <c r="L8843" s="8" t="n"/>
      <c r="M8843" s="7" t="n"/>
      <c r="N8843" s="8" t="n"/>
      <c r="O8843" s="7" t="n"/>
      <c r="P8843" s="7" t="n"/>
      <c r="Q8843" s="8" t="n"/>
      <c r="R8843" s="9" t="n"/>
      <c r="S8843" s="8" t="n"/>
      <c r="T8843" s="8" t="n"/>
      <c r="U8843" s="8" t="n"/>
      <c r="V8843" s="11">
        <f>IF(OR(B8843="",C8843=""),"",CONCATENATE(B8843,".",C8843))</f>
        <v/>
      </c>
      <c r="W8843" s="6">
        <f>UPPER(TRIM(H8843))</f>
        <v/>
      </c>
      <c r="X8843" s="6">
        <f>UPPER(TRIM(I8843))</f>
        <v/>
      </c>
      <c r="Y8843" s="6">
        <f>IF(V8843&lt;&gt;"",IFERROR(INDEX(federal_program_name_lookup,MATCH(V8843,aln_lookup,0)),""),"")</f>
        <v/>
      </c>
    </row>
    <row r="8844">
      <c r="A8844" s="6">
        <f>IF(B8844&lt;&gt;"", "AWARD-"&amp;TEXT(ROW()-1,"0000"), "")</f>
        <v/>
      </c>
      <c r="B8844" s="7" t="n"/>
      <c r="C8844" s="7" t="n"/>
      <c r="D8844" s="7" t="n"/>
      <c r="E8844" s="8" t="n"/>
      <c r="F8844" s="9" t="n"/>
      <c r="G8844" s="8" t="n"/>
      <c r="H8844" s="8" t="n"/>
      <c r="I8844" s="8" t="n"/>
      <c r="J8844" s="10">
        <f>IF(A8844="",0,SUMIFS(amount_expended,cfda_key,V8844))</f>
        <v/>
      </c>
      <c r="K8844" s="10">
        <f>IF(G8844="OTHER CLUSTER NOT LISTED ABOVE",SUMIFS(amount_expended,uniform_other_cluster_name,X8844), IF(AND(OR(G8844="N/A",G8844=""),H8844=""),0,IF(G8844="STATE CLUSTER",SUMIFS(amount_expended,uniform_state_cluster_name,W8844),SUMIFS(amount_expended,cluster_name,G8844))))</f>
        <v/>
      </c>
      <c r="L8844" s="8" t="n"/>
      <c r="M8844" s="7" t="n"/>
      <c r="N8844" s="8" t="n"/>
      <c r="O8844" s="7" t="n"/>
      <c r="P8844" s="7" t="n"/>
      <c r="Q8844" s="8" t="n"/>
      <c r="R8844" s="9" t="n"/>
      <c r="S8844" s="8" t="n"/>
      <c r="T8844" s="8" t="n"/>
      <c r="U8844" s="8" t="n"/>
      <c r="V8844" s="11">
        <f>IF(OR(B8844="",C8844=""),"",CONCATENATE(B8844,".",C8844))</f>
        <v/>
      </c>
      <c r="W8844" s="6">
        <f>UPPER(TRIM(H8844))</f>
        <v/>
      </c>
      <c r="X8844" s="6">
        <f>UPPER(TRIM(I8844))</f>
        <v/>
      </c>
      <c r="Y8844" s="6">
        <f>IF(V8844&lt;&gt;"",IFERROR(INDEX(federal_program_name_lookup,MATCH(V8844,aln_lookup,0)),""),"")</f>
        <v/>
      </c>
    </row>
    <row r="8845">
      <c r="A8845" s="6">
        <f>IF(B8845&lt;&gt;"", "AWARD-"&amp;TEXT(ROW()-1,"0000"), "")</f>
        <v/>
      </c>
      <c r="B8845" s="7" t="n"/>
      <c r="C8845" s="7" t="n"/>
      <c r="D8845" s="7" t="n"/>
      <c r="E8845" s="8" t="n"/>
      <c r="F8845" s="9" t="n"/>
      <c r="G8845" s="8" t="n"/>
      <c r="H8845" s="8" t="n"/>
      <c r="I8845" s="8" t="n"/>
      <c r="J8845" s="10">
        <f>IF(A8845="",0,SUMIFS(amount_expended,cfda_key,V8845))</f>
        <v/>
      </c>
      <c r="K8845" s="10">
        <f>IF(G8845="OTHER CLUSTER NOT LISTED ABOVE",SUMIFS(amount_expended,uniform_other_cluster_name,X8845), IF(AND(OR(G8845="N/A",G8845=""),H8845=""),0,IF(G8845="STATE CLUSTER",SUMIFS(amount_expended,uniform_state_cluster_name,W8845),SUMIFS(amount_expended,cluster_name,G8845))))</f>
        <v/>
      </c>
      <c r="L8845" s="8" t="n"/>
      <c r="M8845" s="7" t="n"/>
      <c r="N8845" s="8" t="n"/>
      <c r="O8845" s="7" t="n"/>
      <c r="P8845" s="7" t="n"/>
      <c r="Q8845" s="8" t="n"/>
      <c r="R8845" s="9" t="n"/>
      <c r="S8845" s="8" t="n"/>
      <c r="T8845" s="8" t="n"/>
      <c r="U8845" s="8" t="n"/>
      <c r="V8845" s="11">
        <f>IF(OR(B8845="",C8845=""),"",CONCATENATE(B8845,".",C8845))</f>
        <v/>
      </c>
      <c r="W8845" s="6">
        <f>UPPER(TRIM(H8845))</f>
        <v/>
      </c>
      <c r="X8845" s="6">
        <f>UPPER(TRIM(I8845))</f>
        <v/>
      </c>
      <c r="Y8845" s="6">
        <f>IF(V8845&lt;&gt;"",IFERROR(INDEX(federal_program_name_lookup,MATCH(V8845,aln_lookup,0)),""),"")</f>
        <v/>
      </c>
    </row>
    <row r="8846">
      <c r="A8846" s="6">
        <f>IF(B8846&lt;&gt;"", "AWARD-"&amp;TEXT(ROW()-1,"0000"), "")</f>
        <v/>
      </c>
      <c r="B8846" s="7" t="n"/>
      <c r="C8846" s="7" t="n"/>
      <c r="D8846" s="7" t="n"/>
      <c r="E8846" s="8" t="n"/>
      <c r="F8846" s="9" t="n"/>
      <c r="G8846" s="8" t="n"/>
      <c r="H8846" s="8" t="n"/>
      <c r="I8846" s="8" t="n"/>
      <c r="J8846" s="10">
        <f>IF(A8846="",0,SUMIFS(amount_expended,cfda_key,V8846))</f>
        <v/>
      </c>
      <c r="K8846" s="10">
        <f>IF(G8846="OTHER CLUSTER NOT LISTED ABOVE",SUMIFS(amount_expended,uniform_other_cluster_name,X8846), IF(AND(OR(G8846="N/A",G8846=""),H8846=""),0,IF(G8846="STATE CLUSTER",SUMIFS(amount_expended,uniform_state_cluster_name,W8846),SUMIFS(amount_expended,cluster_name,G8846))))</f>
        <v/>
      </c>
      <c r="L8846" s="8" t="n"/>
      <c r="M8846" s="7" t="n"/>
      <c r="N8846" s="8" t="n"/>
      <c r="O8846" s="7" t="n"/>
      <c r="P8846" s="7" t="n"/>
      <c r="Q8846" s="8" t="n"/>
      <c r="R8846" s="9" t="n"/>
      <c r="S8846" s="8" t="n"/>
      <c r="T8846" s="8" t="n"/>
      <c r="U8846" s="8" t="n"/>
      <c r="V8846" s="11">
        <f>IF(OR(B8846="",C8846=""),"",CONCATENATE(B8846,".",C8846))</f>
        <v/>
      </c>
      <c r="W8846" s="6">
        <f>UPPER(TRIM(H8846))</f>
        <v/>
      </c>
      <c r="X8846" s="6">
        <f>UPPER(TRIM(I8846))</f>
        <v/>
      </c>
      <c r="Y8846" s="6">
        <f>IF(V8846&lt;&gt;"",IFERROR(INDEX(federal_program_name_lookup,MATCH(V8846,aln_lookup,0)),""),"")</f>
        <v/>
      </c>
    </row>
    <row r="8847">
      <c r="A8847" s="6">
        <f>IF(B8847&lt;&gt;"", "AWARD-"&amp;TEXT(ROW()-1,"0000"), "")</f>
        <v/>
      </c>
      <c r="B8847" s="7" t="n"/>
      <c r="C8847" s="7" t="n"/>
      <c r="D8847" s="7" t="n"/>
      <c r="E8847" s="8" t="n"/>
      <c r="F8847" s="9" t="n"/>
      <c r="G8847" s="8" t="n"/>
      <c r="H8847" s="8" t="n"/>
      <c r="I8847" s="8" t="n"/>
      <c r="J8847" s="10">
        <f>IF(A8847="",0,SUMIFS(amount_expended,cfda_key,V8847))</f>
        <v/>
      </c>
      <c r="K8847" s="10">
        <f>IF(G8847="OTHER CLUSTER NOT LISTED ABOVE",SUMIFS(amount_expended,uniform_other_cluster_name,X8847), IF(AND(OR(G8847="N/A",G8847=""),H8847=""),0,IF(G8847="STATE CLUSTER",SUMIFS(amount_expended,uniform_state_cluster_name,W8847),SUMIFS(amount_expended,cluster_name,G8847))))</f>
        <v/>
      </c>
      <c r="L8847" s="8" t="n"/>
      <c r="M8847" s="7" t="n"/>
      <c r="N8847" s="8" t="n"/>
      <c r="O8847" s="7" t="n"/>
      <c r="P8847" s="7" t="n"/>
      <c r="Q8847" s="8" t="n"/>
      <c r="R8847" s="9" t="n"/>
      <c r="S8847" s="8" t="n"/>
      <c r="T8847" s="8" t="n"/>
      <c r="U8847" s="8" t="n"/>
      <c r="V8847" s="11">
        <f>IF(OR(B8847="",C8847=""),"",CONCATENATE(B8847,".",C8847))</f>
        <v/>
      </c>
      <c r="W8847" s="6">
        <f>UPPER(TRIM(H8847))</f>
        <v/>
      </c>
      <c r="X8847" s="6">
        <f>UPPER(TRIM(I8847))</f>
        <v/>
      </c>
      <c r="Y8847" s="6">
        <f>IF(V8847&lt;&gt;"",IFERROR(INDEX(federal_program_name_lookup,MATCH(V8847,aln_lookup,0)),""),"")</f>
        <v/>
      </c>
    </row>
    <row r="8848">
      <c r="A8848" s="6">
        <f>IF(B8848&lt;&gt;"", "AWARD-"&amp;TEXT(ROW()-1,"0000"), "")</f>
        <v/>
      </c>
      <c r="B8848" s="7" t="n"/>
      <c r="C8848" s="7" t="n"/>
      <c r="D8848" s="7" t="n"/>
      <c r="E8848" s="8" t="n"/>
      <c r="F8848" s="9" t="n"/>
      <c r="G8848" s="8" t="n"/>
      <c r="H8848" s="8" t="n"/>
      <c r="I8848" s="8" t="n"/>
      <c r="J8848" s="10">
        <f>IF(A8848="",0,SUMIFS(amount_expended,cfda_key,V8848))</f>
        <v/>
      </c>
      <c r="K8848" s="10">
        <f>IF(G8848="OTHER CLUSTER NOT LISTED ABOVE",SUMIFS(amount_expended,uniform_other_cluster_name,X8848), IF(AND(OR(G8848="N/A",G8848=""),H8848=""),0,IF(G8848="STATE CLUSTER",SUMIFS(amount_expended,uniform_state_cluster_name,W8848),SUMIFS(amount_expended,cluster_name,G8848))))</f>
        <v/>
      </c>
      <c r="L8848" s="8" t="n"/>
      <c r="M8848" s="7" t="n"/>
      <c r="N8848" s="8" t="n"/>
      <c r="O8848" s="7" t="n"/>
      <c r="P8848" s="7" t="n"/>
      <c r="Q8848" s="8" t="n"/>
      <c r="R8848" s="9" t="n"/>
      <c r="S8848" s="8" t="n"/>
      <c r="T8848" s="8" t="n"/>
      <c r="U8848" s="8" t="n"/>
      <c r="V8848" s="11">
        <f>IF(OR(B8848="",C8848=""),"",CONCATENATE(B8848,".",C8848))</f>
        <v/>
      </c>
      <c r="W8848" s="6">
        <f>UPPER(TRIM(H8848))</f>
        <v/>
      </c>
      <c r="X8848" s="6">
        <f>UPPER(TRIM(I8848))</f>
        <v/>
      </c>
      <c r="Y8848" s="6">
        <f>IF(V8848&lt;&gt;"",IFERROR(INDEX(federal_program_name_lookup,MATCH(V8848,aln_lookup,0)),""),"")</f>
        <v/>
      </c>
    </row>
    <row r="8849">
      <c r="A8849" s="6">
        <f>IF(B8849&lt;&gt;"", "AWARD-"&amp;TEXT(ROW()-1,"0000"), "")</f>
        <v/>
      </c>
      <c r="B8849" s="7" t="n"/>
      <c r="C8849" s="7" t="n"/>
      <c r="D8849" s="7" t="n"/>
      <c r="E8849" s="8" t="n"/>
      <c r="F8849" s="9" t="n"/>
      <c r="G8849" s="8" t="n"/>
      <c r="H8849" s="8" t="n"/>
      <c r="I8849" s="8" t="n"/>
      <c r="J8849" s="10">
        <f>IF(A8849="",0,SUMIFS(amount_expended,cfda_key,V8849))</f>
        <v/>
      </c>
      <c r="K8849" s="10">
        <f>IF(G8849="OTHER CLUSTER NOT LISTED ABOVE",SUMIFS(amount_expended,uniform_other_cluster_name,X8849), IF(AND(OR(G8849="N/A",G8849=""),H8849=""),0,IF(G8849="STATE CLUSTER",SUMIFS(amount_expended,uniform_state_cluster_name,W8849),SUMIFS(amount_expended,cluster_name,G8849))))</f>
        <v/>
      </c>
      <c r="L8849" s="8" t="n"/>
      <c r="M8849" s="7" t="n"/>
      <c r="N8849" s="8" t="n"/>
      <c r="O8849" s="7" t="n"/>
      <c r="P8849" s="7" t="n"/>
      <c r="Q8849" s="8" t="n"/>
      <c r="R8849" s="9" t="n"/>
      <c r="S8849" s="8" t="n"/>
      <c r="T8849" s="8" t="n"/>
      <c r="U8849" s="8" t="n"/>
      <c r="V8849" s="11">
        <f>IF(OR(B8849="",C8849=""),"",CONCATENATE(B8849,".",C8849))</f>
        <v/>
      </c>
      <c r="W8849" s="6">
        <f>UPPER(TRIM(H8849))</f>
        <v/>
      </c>
      <c r="X8849" s="6">
        <f>UPPER(TRIM(I8849))</f>
        <v/>
      </c>
      <c r="Y8849" s="6">
        <f>IF(V8849&lt;&gt;"",IFERROR(INDEX(federal_program_name_lookup,MATCH(V8849,aln_lookup,0)),""),"")</f>
        <v/>
      </c>
    </row>
    <row r="8850">
      <c r="A8850" s="6">
        <f>IF(B8850&lt;&gt;"", "AWARD-"&amp;TEXT(ROW()-1,"0000"), "")</f>
        <v/>
      </c>
      <c r="B8850" s="7" t="n"/>
      <c r="C8850" s="7" t="n"/>
      <c r="D8850" s="7" t="n"/>
      <c r="E8850" s="8" t="n"/>
      <c r="F8850" s="9" t="n"/>
      <c r="G8850" s="8" t="n"/>
      <c r="H8850" s="8" t="n"/>
      <c r="I8850" s="8" t="n"/>
      <c r="J8850" s="10">
        <f>IF(A8850="",0,SUMIFS(amount_expended,cfda_key,V8850))</f>
        <v/>
      </c>
      <c r="K8850" s="10">
        <f>IF(G8850="OTHER CLUSTER NOT LISTED ABOVE",SUMIFS(amount_expended,uniform_other_cluster_name,X8850), IF(AND(OR(G8850="N/A",G8850=""),H8850=""),0,IF(G8850="STATE CLUSTER",SUMIFS(amount_expended,uniform_state_cluster_name,W8850),SUMIFS(amount_expended,cluster_name,G8850))))</f>
        <v/>
      </c>
      <c r="L8850" s="8" t="n"/>
      <c r="M8850" s="7" t="n"/>
      <c r="N8850" s="8" t="n"/>
      <c r="O8850" s="7" t="n"/>
      <c r="P8850" s="7" t="n"/>
      <c r="Q8850" s="8" t="n"/>
      <c r="R8850" s="9" t="n"/>
      <c r="S8850" s="8" t="n"/>
      <c r="T8850" s="8" t="n"/>
      <c r="U8850" s="8" t="n"/>
      <c r="V8850" s="11">
        <f>IF(OR(B8850="",C8850=""),"",CONCATENATE(B8850,".",C8850))</f>
        <v/>
      </c>
      <c r="W8850" s="6">
        <f>UPPER(TRIM(H8850))</f>
        <v/>
      </c>
      <c r="X8850" s="6">
        <f>UPPER(TRIM(I8850))</f>
        <v/>
      </c>
      <c r="Y8850" s="6">
        <f>IF(V8850&lt;&gt;"",IFERROR(INDEX(federal_program_name_lookup,MATCH(V8850,aln_lookup,0)),""),"")</f>
        <v/>
      </c>
    </row>
    <row r="8851">
      <c r="A8851" s="6">
        <f>IF(B8851&lt;&gt;"", "AWARD-"&amp;TEXT(ROW()-1,"0000"), "")</f>
        <v/>
      </c>
      <c r="B8851" s="7" t="n"/>
      <c r="C8851" s="7" t="n"/>
      <c r="D8851" s="7" t="n"/>
      <c r="E8851" s="8" t="n"/>
      <c r="F8851" s="9" t="n"/>
      <c r="G8851" s="8" t="n"/>
      <c r="H8851" s="8" t="n"/>
      <c r="I8851" s="8" t="n"/>
      <c r="J8851" s="10">
        <f>IF(A8851="",0,SUMIFS(amount_expended,cfda_key,V8851))</f>
        <v/>
      </c>
      <c r="K8851" s="10">
        <f>IF(G8851="OTHER CLUSTER NOT LISTED ABOVE",SUMIFS(amount_expended,uniform_other_cluster_name,X8851), IF(AND(OR(G8851="N/A",G8851=""),H8851=""),0,IF(G8851="STATE CLUSTER",SUMIFS(amount_expended,uniform_state_cluster_name,W8851),SUMIFS(amount_expended,cluster_name,G8851))))</f>
        <v/>
      </c>
      <c r="L8851" s="8" t="n"/>
      <c r="M8851" s="7" t="n"/>
      <c r="N8851" s="8" t="n"/>
      <c r="O8851" s="7" t="n"/>
      <c r="P8851" s="7" t="n"/>
      <c r="Q8851" s="8" t="n"/>
      <c r="R8851" s="9" t="n"/>
      <c r="S8851" s="8" t="n"/>
      <c r="T8851" s="8" t="n"/>
      <c r="U8851" s="8" t="n"/>
      <c r="V8851" s="11">
        <f>IF(OR(B8851="",C8851=""),"",CONCATENATE(B8851,".",C8851))</f>
        <v/>
      </c>
      <c r="W8851" s="6">
        <f>UPPER(TRIM(H8851))</f>
        <v/>
      </c>
      <c r="X8851" s="6">
        <f>UPPER(TRIM(I8851))</f>
        <v/>
      </c>
      <c r="Y8851" s="6">
        <f>IF(V8851&lt;&gt;"",IFERROR(INDEX(federal_program_name_lookup,MATCH(V8851,aln_lookup,0)),""),"")</f>
        <v/>
      </c>
    </row>
    <row r="8852">
      <c r="A8852" s="6">
        <f>IF(B8852&lt;&gt;"", "AWARD-"&amp;TEXT(ROW()-1,"0000"), "")</f>
        <v/>
      </c>
      <c r="B8852" s="7" t="n"/>
      <c r="C8852" s="7" t="n"/>
      <c r="D8852" s="7" t="n"/>
      <c r="E8852" s="8" t="n"/>
      <c r="F8852" s="9" t="n"/>
      <c r="G8852" s="8" t="n"/>
      <c r="H8852" s="8" t="n"/>
      <c r="I8852" s="8" t="n"/>
      <c r="J8852" s="10">
        <f>IF(A8852="",0,SUMIFS(amount_expended,cfda_key,V8852))</f>
        <v/>
      </c>
      <c r="K8852" s="10">
        <f>IF(G8852="OTHER CLUSTER NOT LISTED ABOVE",SUMIFS(amount_expended,uniform_other_cluster_name,X8852), IF(AND(OR(G8852="N/A",G8852=""),H8852=""),0,IF(G8852="STATE CLUSTER",SUMIFS(amount_expended,uniform_state_cluster_name,W8852),SUMIFS(amount_expended,cluster_name,G8852))))</f>
        <v/>
      </c>
      <c r="L8852" s="8" t="n"/>
      <c r="M8852" s="7" t="n"/>
      <c r="N8852" s="8" t="n"/>
      <c r="O8852" s="7" t="n"/>
      <c r="P8852" s="7" t="n"/>
      <c r="Q8852" s="8" t="n"/>
      <c r="R8852" s="9" t="n"/>
      <c r="S8852" s="8" t="n"/>
      <c r="T8852" s="8" t="n"/>
      <c r="U8852" s="8" t="n"/>
      <c r="V8852" s="11">
        <f>IF(OR(B8852="",C8852=""),"",CONCATENATE(B8852,".",C8852))</f>
        <v/>
      </c>
      <c r="W8852" s="6">
        <f>UPPER(TRIM(H8852))</f>
        <v/>
      </c>
      <c r="X8852" s="6">
        <f>UPPER(TRIM(I8852))</f>
        <v/>
      </c>
      <c r="Y8852" s="6">
        <f>IF(V8852&lt;&gt;"",IFERROR(INDEX(federal_program_name_lookup,MATCH(V8852,aln_lookup,0)),""),"")</f>
        <v/>
      </c>
    </row>
    <row r="8853">
      <c r="A8853" s="6">
        <f>IF(B8853&lt;&gt;"", "AWARD-"&amp;TEXT(ROW()-1,"0000"), "")</f>
        <v/>
      </c>
      <c r="B8853" s="7" t="n"/>
      <c r="C8853" s="7" t="n"/>
      <c r="D8853" s="7" t="n"/>
      <c r="E8853" s="8" t="n"/>
      <c r="F8853" s="9" t="n"/>
      <c r="G8853" s="8" t="n"/>
      <c r="H8853" s="8" t="n"/>
      <c r="I8853" s="8" t="n"/>
      <c r="J8853" s="10">
        <f>IF(A8853="",0,SUMIFS(amount_expended,cfda_key,V8853))</f>
        <v/>
      </c>
      <c r="K8853" s="10">
        <f>IF(G8853="OTHER CLUSTER NOT LISTED ABOVE",SUMIFS(amount_expended,uniform_other_cluster_name,X8853), IF(AND(OR(G8853="N/A",G8853=""),H8853=""),0,IF(G8853="STATE CLUSTER",SUMIFS(amount_expended,uniform_state_cluster_name,W8853),SUMIFS(amount_expended,cluster_name,G8853))))</f>
        <v/>
      </c>
      <c r="L8853" s="8" t="n"/>
      <c r="M8853" s="7" t="n"/>
      <c r="N8853" s="8" t="n"/>
      <c r="O8853" s="7" t="n"/>
      <c r="P8853" s="7" t="n"/>
      <c r="Q8853" s="8" t="n"/>
      <c r="R8853" s="9" t="n"/>
      <c r="S8853" s="8" t="n"/>
      <c r="T8853" s="8" t="n"/>
      <c r="U8853" s="8" t="n"/>
      <c r="V8853" s="11">
        <f>IF(OR(B8853="",C8853=""),"",CONCATENATE(B8853,".",C8853))</f>
        <v/>
      </c>
      <c r="W8853" s="6">
        <f>UPPER(TRIM(H8853))</f>
        <v/>
      </c>
      <c r="X8853" s="6">
        <f>UPPER(TRIM(I8853))</f>
        <v/>
      </c>
      <c r="Y8853" s="6">
        <f>IF(V8853&lt;&gt;"",IFERROR(INDEX(federal_program_name_lookup,MATCH(V8853,aln_lookup,0)),""),"")</f>
        <v/>
      </c>
    </row>
    <row r="8854">
      <c r="A8854" s="6">
        <f>IF(B8854&lt;&gt;"", "AWARD-"&amp;TEXT(ROW()-1,"0000"), "")</f>
        <v/>
      </c>
      <c r="B8854" s="7" t="n"/>
      <c r="C8854" s="7" t="n"/>
      <c r="D8854" s="7" t="n"/>
      <c r="E8854" s="8" t="n"/>
      <c r="F8854" s="9" t="n"/>
      <c r="G8854" s="8" t="n"/>
      <c r="H8854" s="8" t="n"/>
      <c r="I8854" s="8" t="n"/>
      <c r="J8854" s="10">
        <f>IF(A8854="",0,SUMIFS(amount_expended,cfda_key,V8854))</f>
        <v/>
      </c>
      <c r="K8854" s="10">
        <f>IF(G8854="OTHER CLUSTER NOT LISTED ABOVE",SUMIFS(amount_expended,uniform_other_cluster_name,X8854), IF(AND(OR(G8854="N/A",G8854=""),H8854=""),0,IF(G8854="STATE CLUSTER",SUMIFS(amount_expended,uniform_state_cluster_name,W8854),SUMIFS(amount_expended,cluster_name,G8854))))</f>
        <v/>
      </c>
      <c r="L8854" s="8" t="n"/>
      <c r="M8854" s="7" t="n"/>
      <c r="N8854" s="8" t="n"/>
      <c r="O8854" s="7" t="n"/>
      <c r="P8854" s="7" t="n"/>
      <c r="Q8854" s="8" t="n"/>
      <c r="R8854" s="9" t="n"/>
      <c r="S8854" s="8" t="n"/>
      <c r="T8854" s="8" t="n"/>
      <c r="U8854" s="8" t="n"/>
      <c r="V8854" s="11">
        <f>IF(OR(B8854="",C8854=""),"",CONCATENATE(B8854,".",C8854))</f>
        <v/>
      </c>
      <c r="W8854" s="6">
        <f>UPPER(TRIM(H8854))</f>
        <v/>
      </c>
      <c r="X8854" s="6">
        <f>UPPER(TRIM(I8854))</f>
        <v/>
      </c>
      <c r="Y8854" s="6">
        <f>IF(V8854&lt;&gt;"",IFERROR(INDEX(federal_program_name_lookup,MATCH(V8854,aln_lookup,0)),""),"")</f>
        <v/>
      </c>
    </row>
    <row r="8855">
      <c r="A8855" s="6">
        <f>IF(B8855&lt;&gt;"", "AWARD-"&amp;TEXT(ROW()-1,"0000"), "")</f>
        <v/>
      </c>
      <c r="B8855" s="7" t="n"/>
      <c r="C8855" s="7" t="n"/>
      <c r="D8855" s="7" t="n"/>
      <c r="E8855" s="8" t="n"/>
      <c r="F8855" s="9" t="n"/>
      <c r="G8855" s="8" t="n"/>
      <c r="H8855" s="8" t="n"/>
      <c r="I8855" s="8" t="n"/>
      <c r="J8855" s="10">
        <f>IF(A8855="",0,SUMIFS(amount_expended,cfda_key,V8855))</f>
        <v/>
      </c>
      <c r="K8855" s="10">
        <f>IF(G8855="OTHER CLUSTER NOT LISTED ABOVE",SUMIFS(amount_expended,uniform_other_cluster_name,X8855), IF(AND(OR(G8855="N/A",G8855=""),H8855=""),0,IF(G8855="STATE CLUSTER",SUMIFS(amount_expended,uniform_state_cluster_name,W8855),SUMIFS(amount_expended,cluster_name,G8855))))</f>
        <v/>
      </c>
      <c r="L8855" s="8" t="n"/>
      <c r="M8855" s="7" t="n"/>
      <c r="N8855" s="8" t="n"/>
      <c r="O8855" s="7" t="n"/>
      <c r="P8855" s="7" t="n"/>
      <c r="Q8855" s="8" t="n"/>
      <c r="R8855" s="9" t="n"/>
      <c r="S8855" s="8" t="n"/>
      <c r="T8855" s="8" t="n"/>
      <c r="U8855" s="8" t="n"/>
      <c r="V8855" s="11">
        <f>IF(OR(B8855="",C8855=""),"",CONCATENATE(B8855,".",C8855))</f>
        <v/>
      </c>
      <c r="W8855" s="6">
        <f>UPPER(TRIM(H8855))</f>
        <v/>
      </c>
      <c r="X8855" s="6">
        <f>UPPER(TRIM(I8855))</f>
        <v/>
      </c>
      <c r="Y8855" s="6">
        <f>IF(V8855&lt;&gt;"",IFERROR(INDEX(federal_program_name_lookup,MATCH(V8855,aln_lookup,0)),""),"")</f>
        <v/>
      </c>
    </row>
    <row r="8856">
      <c r="A8856" s="6">
        <f>IF(B8856&lt;&gt;"", "AWARD-"&amp;TEXT(ROW()-1,"0000"), "")</f>
        <v/>
      </c>
      <c r="B8856" s="7" t="n"/>
      <c r="C8856" s="7" t="n"/>
      <c r="D8856" s="7" t="n"/>
      <c r="E8856" s="8" t="n"/>
      <c r="F8856" s="9" t="n"/>
      <c r="G8856" s="8" t="n"/>
      <c r="H8856" s="8" t="n"/>
      <c r="I8856" s="8" t="n"/>
      <c r="J8856" s="10">
        <f>IF(A8856="",0,SUMIFS(amount_expended,cfda_key,V8856))</f>
        <v/>
      </c>
      <c r="K8856" s="10">
        <f>IF(G8856="OTHER CLUSTER NOT LISTED ABOVE",SUMIFS(amount_expended,uniform_other_cluster_name,X8856), IF(AND(OR(G8856="N/A",G8856=""),H8856=""),0,IF(G8856="STATE CLUSTER",SUMIFS(amount_expended,uniform_state_cluster_name,W8856),SUMIFS(amount_expended,cluster_name,G8856))))</f>
        <v/>
      </c>
      <c r="L8856" s="8" t="n"/>
      <c r="M8856" s="7" t="n"/>
      <c r="N8856" s="8" t="n"/>
      <c r="O8856" s="7" t="n"/>
      <c r="P8856" s="7" t="n"/>
      <c r="Q8856" s="8" t="n"/>
      <c r="R8856" s="9" t="n"/>
      <c r="S8856" s="8" t="n"/>
      <c r="T8856" s="8" t="n"/>
      <c r="U8856" s="8" t="n"/>
      <c r="V8856" s="11">
        <f>IF(OR(B8856="",C8856=""),"",CONCATENATE(B8856,".",C8856))</f>
        <v/>
      </c>
      <c r="W8856" s="6">
        <f>UPPER(TRIM(H8856))</f>
        <v/>
      </c>
      <c r="X8856" s="6">
        <f>UPPER(TRIM(I8856))</f>
        <v/>
      </c>
      <c r="Y8856" s="6">
        <f>IF(V8856&lt;&gt;"",IFERROR(INDEX(federal_program_name_lookup,MATCH(V8856,aln_lookup,0)),""),"")</f>
        <v/>
      </c>
    </row>
    <row r="8857">
      <c r="A8857" s="6">
        <f>IF(B8857&lt;&gt;"", "AWARD-"&amp;TEXT(ROW()-1,"0000"), "")</f>
        <v/>
      </c>
      <c r="B8857" s="7" t="n"/>
      <c r="C8857" s="7" t="n"/>
      <c r="D8857" s="7" t="n"/>
      <c r="E8857" s="8" t="n"/>
      <c r="F8857" s="9" t="n"/>
      <c r="G8857" s="8" t="n"/>
      <c r="H8857" s="8" t="n"/>
      <c r="I8857" s="8" t="n"/>
      <c r="J8857" s="10">
        <f>IF(A8857="",0,SUMIFS(amount_expended,cfda_key,V8857))</f>
        <v/>
      </c>
      <c r="K8857" s="10">
        <f>IF(G8857="OTHER CLUSTER NOT LISTED ABOVE",SUMIFS(amount_expended,uniform_other_cluster_name,X8857), IF(AND(OR(G8857="N/A",G8857=""),H8857=""),0,IF(G8857="STATE CLUSTER",SUMIFS(amount_expended,uniform_state_cluster_name,W8857),SUMIFS(amount_expended,cluster_name,G8857))))</f>
        <v/>
      </c>
      <c r="L8857" s="8" t="n"/>
      <c r="M8857" s="7" t="n"/>
      <c r="N8857" s="8" t="n"/>
      <c r="O8857" s="7" t="n"/>
      <c r="P8857" s="7" t="n"/>
      <c r="Q8857" s="8" t="n"/>
      <c r="R8857" s="9" t="n"/>
      <c r="S8857" s="8" t="n"/>
      <c r="T8857" s="8" t="n"/>
      <c r="U8857" s="8" t="n"/>
      <c r="V8857" s="11">
        <f>IF(OR(B8857="",C8857=""),"",CONCATENATE(B8857,".",C8857))</f>
        <v/>
      </c>
      <c r="W8857" s="6">
        <f>UPPER(TRIM(H8857))</f>
        <v/>
      </c>
      <c r="X8857" s="6">
        <f>UPPER(TRIM(I8857))</f>
        <v/>
      </c>
      <c r="Y8857" s="6">
        <f>IF(V8857&lt;&gt;"",IFERROR(INDEX(federal_program_name_lookup,MATCH(V8857,aln_lookup,0)),""),"")</f>
        <v/>
      </c>
    </row>
    <row r="8858">
      <c r="A8858" s="6">
        <f>IF(B8858&lt;&gt;"", "AWARD-"&amp;TEXT(ROW()-1,"0000"), "")</f>
        <v/>
      </c>
      <c r="B8858" s="7" t="n"/>
      <c r="C8858" s="7" t="n"/>
      <c r="D8858" s="7" t="n"/>
      <c r="E8858" s="8" t="n"/>
      <c r="F8858" s="9" t="n"/>
      <c r="G8858" s="8" t="n"/>
      <c r="H8858" s="8" t="n"/>
      <c r="I8858" s="8" t="n"/>
      <c r="J8858" s="10">
        <f>IF(A8858="",0,SUMIFS(amount_expended,cfda_key,V8858))</f>
        <v/>
      </c>
      <c r="K8858" s="10">
        <f>IF(G8858="OTHER CLUSTER NOT LISTED ABOVE",SUMIFS(amount_expended,uniform_other_cluster_name,X8858), IF(AND(OR(G8858="N/A",G8858=""),H8858=""),0,IF(G8858="STATE CLUSTER",SUMIFS(amount_expended,uniform_state_cluster_name,W8858),SUMIFS(amount_expended,cluster_name,G8858))))</f>
        <v/>
      </c>
      <c r="L8858" s="8" t="n"/>
      <c r="M8858" s="7" t="n"/>
      <c r="N8858" s="8" t="n"/>
      <c r="O8858" s="7" t="n"/>
      <c r="P8858" s="7" t="n"/>
      <c r="Q8858" s="8" t="n"/>
      <c r="R8858" s="9" t="n"/>
      <c r="S8858" s="8" t="n"/>
      <c r="T8858" s="8" t="n"/>
      <c r="U8858" s="8" t="n"/>
      <c r="V8858" s="11">
        <f>IF(OR(B8858="",C8858=""),"",CONCATENATE(B8858,".",C8858))</f>
        <v/>
      </c>
      <c r="W8858" s="6">
        <f>UPPER(TRIM(H8858))</f>
        <v/>
      </c>
      <c r="X8858" s="6">
        <f>UPPER(TRIM(I8858))</f>
        <v/>
      </c>
      <c r="Y8858" s="6">
        <f>IF(V8858&lt;&gt;"",IFERROR(INDEX(federal_program_name_lookup,MATCH(V8858,aln_lookup,0)),""),"")</f>
        <v/>
      </c>
    </row>
    <row r="8859">
      <c r="A8859" s="6">
        <f>IF(B8859&lt;&gt;"", "AWARD-"&amp;TEXT(ROW()-1,"0000"), "")</f>
        <v/>
      </c>
      <c r="B8859" s="7" t="n"/>
      <c r="C8859" s="7" t="n"/>
      <c r="D8859" s="7" t="n"/>
      <c r="E8859" s="8" t="n"/>
      <c r="F8859" s="9" t="n"/>
      <c r="G8859" s="8" t="n"/>
      <c r="H8859" s="8" t="n"/>
      <c r="I8859" s="8" t="n"/>
      <c r="J8859" s="10">
        <f>IF(A8859="",0,SUMIFS(amount_expended,cfda_key,V8859))</f>
        <v/>
      </c>
      <c r="K8859" s="10">
        <f>IF(G8859="OTHER CLUSTER NOT LISTED ABOVE",SUMIFS(amount_expended,uniform_other_cluster_name,X8859), IF(AND(OR(G8859="N/A",G8859=""),H8859=""),0,IF(G8859="STATE CLUSTER",SUMIFS(amount_expended,uniform_state_cluster_name,W8859),SUMIFS(amount_expended,cluster_name,G8859))))</f>
        <v/>
      </c>
      <c r="L8859" s="8" t="n"/>
      <c r="M8859" s="7" t="n"/>
      <c r="N8859" s="8" t="n"/>
      <c r="O8859" s="7" t="n"/>
      <c r="P8859" s="7" t="n"/>
      <c r="Q8859" s="8" t="n"/>
      <c r="R8859" s="9" t="n"/>
      <c r="S8859" s="8" t="n"/>
      <c r="T8859" s="8" t="n"/>
      <c r="U8859" s="8" t="n"/>
      <c r="V8859" s="11">
        <f>IF(OR(B8859="",C8859=""),"",CONCATENATE(B8859,".",C8859))</f>
        <v/>
      </c>
      <c r="W8859" s="6">
        <f>UPPER(TRIM(H8859))</f>
        <v/>
      </c>
      <c r="X8859" s="6">
        <f>UPPER(TRIM(I8859))</f>
        <v/>
      </c>
      <c r="Y8859" s="6">
        <f>IF(V8859&lt;&gt;"",IFERROR(INDEX(federal_program_name_lookup,MATCH(V8859,aln_lookup,0)),""),"")</f>
        <v/>
      </c>
    </row>
    <row r="8860">
      <c r="A8860" s="6">
        <f>IF(B8860&lt;&gt;"", "AWARD-"&amp;TEXT(ROW()-1,"0000"), "")</f>
        <v/>
      </c>
      <c r="B8860" s="7" t="n"/>
      <c r="C8860" s="7" t="n"/>
      <c r="D8860" s="7" t="n"/>
      <c r="E8860" s="8" t="n"/>
      <c r="F8860" s="9" t="n"/>
      <c r="G8860" s="8" t="n"/>
      <c r="H8860" s="8" t="n"/>
      <c r="I8860" s="8" t="n"/>
      <c r="J8860" s="10">
        <f>IF(A8860="",0,SUMIFS(amount_expended,cfda_key,V8860))</f>
        <v/>
      </c>
      <c r="K8860" s="10">
        <f>IF(G8860="OTHER CLUSTER NOT LISTED ABOVE",SUMIFS(amount_expended,uniform_other_cluster_name,X8860), IF(AND(OR(G8860="N/A",G8860=""),H8860=""),0,IF(G8860="STATE CLUSTER",SUMIFS(amount_expended,uniform_state_cluster_name,W8860),SUMIFS(amount_expended,cluster_name,G8860))))</f>
        <v/>
      </c>
      <c r="L8860" s="8" t="n"/>
      <c r="M8860" s="7" t="n"/>
      <c r="N8860" s="8" t="n"/>
      <c r="O8860" s="7" t="n"/>
      <c r="P8860" s="7" t="n"/>
      <c r="Q8860" s="8" t="n"/>
      <c r="R8860" s="9" t="n"/>
      <c r="S8860" s="8" t="n"/>
      <c r="T8860" s="8" t="n"/>
      <c r="U8860" s="8" t="n"/>
      <c r="V8860" s="11">
        <f>IF(OR(B8860="",C8860=""),"",CONCATENATE(B8860,".",C8860))</f>
        <v/>
      </c>
      <c r="W8860" s="6">
        <f>UPPER(TRIM(H8860))</f>
        <v/>
      </c>
      <c r="X8860" s="6">
        <f>UPPER(TRIM(I8860))</f>
        <v/>
      </c>
      <c r="Y8860" s="6">
        <f>IF(V8860&lt;&gt;"",IFERROR(INDEX(federal_program_name_lookup,MATCH(V8860,aln_lookup,0)),""),"")</f>
        <v/>
      </c>
    </row>
    <row r="8861">
      <c r="A8861" s="6">
        <f>IF(B8861&lt;&gt;"", "AWARD-"&amp;TEXT(ROW()-1,"0000"), "")</f>
        <v/>
      </c>
      <c r="B8861" s="7" t="n"/>
      <c r="C8861" s="7" t="n"/>
      <c r="D8861" s="7" t="n"/>
      <c r="E8861" s="8" t="n"/>
      <c r="F8861" s="9" t="n"/>
      <c r="G8861" s="8" t="n"/>
      <c r="H8861" s="8" t="n"/>
      <c r="I8861" s="8" t="n"/>
      <c r="J8861" s="10">
        <f>IF(A8861="",0,SUMIFS(amount_expended,cfda_key,V8861))</f>
        <v/>
      </c>
      <c r="K8861" s="10">
        <f>IF(G8861="OTHER CLUSTER NOT LISTED ABOVE",SUMIFS(amount_expended,uniform_other_cluster_name,X8861), IF(AND(OR(G8861="N/A",G8861=""),H8861=""),0,IF(G8861="STATE CLUSTER",SUMIFS(amount_expended,uniform_state_cluster_name,W8861),SUMIFS(amount_expended,cluster_name,G8861))))</f>
        <v/>
      </c>
      <c r="L8861" s="8" t="n"/>
      <c r="M8861" s="7" t="n"/>
      <c r="N8861" s="8" t="n"/>
      <c r="O8861" s="7" t="n"/>
      <c r="P8861" s="7" t="n"/>
      <c r="Q8861" s="8" t="n"/>
      <c r="R8861" s="9" t="n"/>
      <c r="S8861" s="8" t="n"/>
      <c r="T8861" s="8" t="n"/>
      <c r="U8861" s="8" t="n"/>
      <c r="V8861" s="11">
        <f>IF(OR(B8861="",C8861=""),"",CONCATENATE(B8861,".",C8861))</f>
        <v/>
      </c>
      <c r="W8861" s="6">
        <f>UPPER(TRIM(H8861))</f>
        <v/>
      </c>
      <c r="X8861" s="6">
        <f>UPPER(TRIM(I8861))</f>
        <v/>
      </c>
      <c r="Y8861" s="6">
        <f>IF(V8861&lt;&gt;"",IFERROR(INDEX(federal_program_name_lookup,MATCH(V8861,aln_lookup,0)),""),"")</f>
        <v/>
      </c>
    </row>
    <row r="8862">
      <c r="A8862" s="6">
        <f>IF(B8862&lt;&gt;"", "AWARD-"&amp;TEXT(ROW()-1,"0000"), "")</f>
        <v/>
      </c>
      <c r="B8862" s="7" t="n"/>
      <c r="C8862" s="7" t="n"/>
      <c r="D8862" s="7" t="n"/>
      <c r="E8862" s="8" t="n"/>
      <c r="F8862" s="9" t="n"/>
      <c r="G8862" s="8" t="n"/>
      <c r="H8862" s="8" t="n"/>
      <c r="I8862" s="8" t="n"/>
      <c r="J8862" s="10">
        <f>IF(A8862="",0,SUMIFS(amount_expended,cfda_key,V8862))</f>
        <v/>
      </c>
      <c r="K8862" s="10">
        <f>IF(G8862="OTHER CLUSTER NOT LISTED ABOVE",SUMIFS(amount_expended,uniform_other_cluster_name,X8862), IF(AND(OR(G8862="N/A",G8862=""),H8862=""),0,IF(G8862="STATE CLUSTER",SUMIFS(amount_expended,uniform_state_cluster_name,W8862),SUMIFS(amount_expended,cluster_name,G8862))))</f>
        <v/>
      </c>
      <c r="L8862" s="8" t="n"/>
      <c r="M8862" s="7" t="n"/>
      <c r="N8862" s="8" t="n"/>
      <c r="O8862" s="7" t="n"/>
      <c r="P8862" s="7" t="n"/>
      <c r="Q8862" s="8" t="n"/>
      <c r="R8862" s="9" t="n"/>
      <c r="S8862" s="8" t="n"/>
      <c r="T8862" s="8" t="n"/>
      <c r="U8862" s="8" t="n"/>
      <c r="V8862" s="11">
        <f>IF(OR(B8862="",C8862=""),"",CONCATENATE(B8862,".",C8862))</f>
        <v/>
      </c>
      <c r="W8862" s="6">
        <f>UPPER(TRIM(H8862))</f>
        <v/>
      </c>
      <c r="X8862" s="6">
        <f>UPPER(TRIM(I8862))</f>
        <v/>
      </c>
      <c r="Y8862" s="6">
        <f>IF(V8862&lt;&gt;"",IFERROR(INDEX(federal_program_name_lookup,MATCH(V8862,aln_lookup,0)),""),"")</f>
        <v/>
      </c>
    </row>
    <row r="8863">
      <c r="A8863" s="6">
        <f>IF(B8863&lt;&gt;"", "AWARD-"&amp;TEXT(ROW()-1,"0000"), "")</f>
        <v/>
      </c>
      <c r="B8863" s="7" t="n"/>
      <c r="C8863" s="7" t="n"/>
      <c r="D8863" s="7" t="n"/>
      <c r="E8863" s="8" t="n"/>
      <c r="F8863" s="9" t="n"/>
      <c r="G8863" s="8" t="n"/>
      <c r="H8863" s="8" t="n"/>
      <c r="I8863" s="8" t="n"/>
      <c r="J8863" s="10">
        <f>IF(A8863="",0,SUMIFS(amount_expended,cfda_key,V8863))</f>
        <v/>
      </c>
      <c r="K8863" s="10">
        <f>IF(G8863="OTHER CLUSTER NOT LISTED ABOVE",SUMIFS(amount_expended,uniform_other_cluster_name,X8863), IF(AND(OR(G8863="N/A",G8863=""),H8863=""),0,IF(G8863="STATE CLUSTER",SUMIFS(amount_expended,uniform_state_cluster_name,W8863),SUMIFS(amount_expended,cluster_name,G8863))))</f>
        <v/>
      </c>
      <c r="L8863" s="8" t="n"/>
      <c r="M8863" s="7" t="n"/>
      <c r="N8863" s="8" t="n"/>
      <c r="O8863" s="7" t="n"/>
      <c r="P8863" s="7" t="n"/>
      <c r="Q8863" s="8" t="n"/>
      <c r="R8863" s="9" t="n"/>
      <c r="S8863" s="8" t="n"/>
      <c r="T8863" s="8" t="n"/>
      <c r="U8863" s="8" t="n"/>
      <c r="V8863" s="11">
        <f>IF(OR(B8863="",C8863=""),"",CONCATENATE(B8863,".",C8863))</f>
        <v/>
      </c>
      <c r="W8863" s="6">
        <f>UPPER(TRIM(H8863))</f>
        <v/>
      </c>
      <c r="X8863" s="6">
        <f>UPPER(TRIM(I8863))</f>
        <v/>
      </c>
      <c r="Y8863" s="6">
        <f>IF(V8863&lt;&gt;"",IFERROR(INDEX(federal_program_name_lookup,MATCH(V8863,aln_lookup,0)),""),"")</f>
        <v/>
      </c>
    </row>
    <row r="8864">
      <c r="A8864" s="6">
        <f>IF(B8864&lt;&gt;"", "AWARD-"&amp;TEXT(ROW()-1,"0000"), "")</f>
        <v/>
      </c>
      <c r="B8864" s="7" t="n"/>
      <c r="C8864" s="7" t="n"/>
      <c r="D8864" s="7" t="n"/>
      <c r="E8864" s="8" t="n"/>
      <c r="F8864" s="9" t="n"/>
      <c r="G8864" s="8" t="n"/>
      <c r="H8864" s="8" t="n"/>
      <c r="I8864" s="8" t="n"/>
      <c r="J8864" s="10">
        <f>IF(A8864="",0,SUMIFS(amount_expended,cfda_key,V8864))</f>
        <v/>
      </c>
      <c r="K8864" s="10">
        <f>IF(G8864="OTHER CLUSTER NOT LISTED ABOVE",SUMIFS(amount_expended,uniform_other_cluster_name,X8864), IF(AND(OR(G8864="N/A",G8864=""),H8864=""),0,IF(G8864="STATE CLUSTER",SUMIFS(amount_expended,uniform_state_cluster_name,W8864),SUMIFS(amount_expended,cluster_name,G8864))))</f>
        <v/>
      </c>
      <c r="L8864" s="8" t="n"/>
      <c r="M8864" s="7" t="n"/>
      <c r="N8864" s="8" t="n"/>
      <c r="O8864" s="7" t="n"/>
      <c r="P8864" s="7" t="n"/>
      <c r="Q8864" s="8" t="n"/>
      <c r="R8864" s="9" t="n"/>
      <c r="S8864" s="8" t="n"/>
      <c r="T8864" s="8" t="n"/>
      <c r="U8864" s="8" t="n"/>
      <c r="V8864" s="11">
        <f>IF(OR(B8864="",C8864=""),"",CONCATENATE(B8864,".",C8864))</f>
        <v/>
      </c>
      <c r="W8864" s="6">
        <f>UPPER(TRIM(H8864))</f>
        <v/>
      </c>
      <c r="X8864" s="6">
        <f>UPPER(TRIM(I8864))</f>
        <v/>
      </c>
      <c r="Y8864" s="6">
        <f>IF(V8864&lt;&gt;"",IFERROR(INDEX(federal_program_name_lookup,MATCH(V8864,aln_lookup,0)),""),"")</f>
        <v/>
      </c>
    </row>
    <row r="8865">
      <c r="A8865" s="6">
        <f>IF(B8865&lt;&gt;"", "AWARD-"&amp;TEXT(ROW()-1,"0000"), "")</f>
        <v/>
      </c>
      <c r="B8865" s="7" t="n"/>
      <c r="C8865" s="7" t="n"/>
      <c r="D8865" s="7" t="n"/>
      <c r="E8865" s="8" t="n"/>
      <c r="F8865" s="9" t="n"/>
      <c r="G8865" s="8" t="n"/>
      <c r="H8865" s="8" t="n"/>
      <c r="I8865" s="8" t="n"/>
      <c r="J8865" s="10">
        <f>IF(A8865="",0,SUMIFS(amount_expended,cfda_key,V8865))</f>
        <v/>
      </c>
      <c r="K8865" s="10">
        <f>IF(G8865="OTHER CLUSTER NOT LISTED ABOVE",SUMIFS(amount_expended,uniform_other_cluster_name,X8865), IF(AND(OR(G8865="N/A",G8865=""),H8865=""),0,IF(G8865="STATE CLUSTER",SUMIFS(amount_expended,uniform_state_cluster_name,W8865),SUMIFS(amount_expended,cluster_name,G8865))))</f>
        <v/>
      </c>
      <c r="L8865" s="8" t="n"/>
      <c r="M8865" s="7" t="n"/>
      <c r="N8865" s="8" t="n"/>
      <c r="O8865" s="7" t="n"/>
      <c r="P8865" s="7" t="n"/>
      <c r="Q8865" s="8" t="n"/>
      <c r="R8865" s="9" t="n"/>
      <c r="S8865" s="8" t="n"/>
      <c r="T8865" s="8" t="n"/>
      <c r="U8865" s="8" t="n"/>
      <c r="V8865" s="11">
        <f>IF(OR(B8865="",C8865=""),"",CONCATENATE(B8865,".",C8865))</f>
        <v/>
      </c>
      <c r="W8865" s="6">
        <f>UPPER(TRIM(H8865))</f>
        <v/>
      </c>
      <c r="X8865" s="6">
        <f>UPPER(TRIM(I8865))</f>
        <v/>
      </c>
      <c r="Y8865" s="6">
        <f>IF(V8865&lt;&gt;"",IFERROR(INDEX(federal_program_name_lookup,MATCH(V8865,aln_lookup,0)),""),"")</f>
        <v/>
      </c>
    </row>
    <row r="8866">
      <c r="A8866" s="6">
        <f>IF(B8866&lt;&gt;"", "AWARD-"&amp;TEXT(ROW()-1,"0000"), "")</f>
        <v/>
      </c>
      <c r="B8866" s="7" t="n"/>
      <c r="C8866" s="7" t="n"/>
      <c r="D8866" s="7" t="n"/>
      <c r="E8866" s="8" t="n"/>
      <c r="F8866" s="9" t="n"/>
      <c r="G8866" s="8" t="n"/>
      <c r="H8866" s="8" t="n"/>
      <c r="I8866" s="8" t="n"/>
      <c r="J8866" s="10">
        <f>IF(A8866="",0,SUMIFS(amount_expended,cfda_key,V8866))</f>
        <v/>
      </c>
      <c r="K8866" s="10">
        <f>IF(G8866="OTHER CLUSTER NOT LISTED ABOVE",SUMIFS(amount_expended,uniform_other_cluster_name,X8866), IF(AND(OR(G8866="N/A",G8866=""),H8866=""),0,IF(G8866="STATE CLUSTER",SUMIFS(amount_expended,uniform_state_cluster_name,W8866),SUMIFS(amount_expended,cluster_name,G8866))))</f>
        <v/>
      </c>
      <c r="L8866" s="8" t="n"/>
      <c r="M8866" s="7" t="n"/>
      <c r="N8866" s="8" t="n"/>
      <c r="O8866" s="7" t="n"/>
      <c r="P8866" s="7" t="n"/>
      <c r="Q8866" s="8" t="n"/>
      <c r="R8866" s="9" t="n"/>
      <c r="S8866" s="8" t="n"/>
      <c r="T8866" s="8" t="n"/>
      <c r="U8866" s="8" t="n"/>
      <c r="V8866" s="11">
        <f>IF(OR(B8866="",C8866=""),"",CONCATENATE(B8866,".",C8866))</f>
        <v/>
      </c>
      <c r="W8866" s="6">
        <f>UPPER(TRIM(H8866))</f>
        <v/>
      </c>
      <c r="X8866" s="6">
        <f>UPPER(TRIM(I8866))</f>
        <v/>
      </c>
      <c r="Y8866" s="6">
        <f>IF(V8866&lt;&gt;"",IFERROR(INDEX(federal_program_name_lookup,MATCH(V8866,aln_lookup,0)),""),"")</f>
        <v/>
      </c>
    </row>
    <row r="8867">
      <c r="A8867" s="6">
        <f>IF(B8867&lt;&gt;"", "AWARD-"&amp;TEXT(ROW()-1,"0000"), "")</f>
        <v/>
      </c>
      <c r="B8867" s="7" t="n"/>
      <c r="C8867" s="7" t="n"/>
      <c r="D8867" s="7" t="n"/>
      <c r="E8867" s="8" t="n"/>
      <c r="F8867" s="9" t="n"/>
      <c r="G8867" s="8" t="n"/>
      <c r="H8867" s="8" t="n"/>
      <c r="I8867" s="8" t="n"/>
      <c r="J8867" s="10">
        <f>IF(A8867="",0,SUMIFS(amount_expended,cfda_key,V8867))</f>
        <v/>
      </c>
      <c r="K8867" s="10">
        <f>IF(G8867="OTHER CLUSTER NOT LISTED ABOVE",SUMIFS(amount_expended,uniform_other_cluster_name,X8867), IF(AND(OR(G8867="N/A",G8867=""),H8867=""),0,IF(G8867="STATE CLUSTER",SUMIFS(amount_expended,uniform_state_cluster_name,W8867),SUMIFS(amount_expended,cluster_name,G8867))))</f>
        <v/>
      </c>
      <c r="L8867" s="8" t="n"/>
      <c r="M8867" s="7" t="n"/>
      <c r="N8867" s="8" t="n"/>
      <c r="O8867" s="7" t="n"/>
      <c r="P8867" s="7" t="n"/>
      <c r="Q8867" s="8" t="n"/>
      <c r="R8867" s="9" t="n"/>
      <c r="S8867" s="8" t="n"/>
      <c r="T8867" s="8" t="n"/>
      <c r="U8867" s="8" t="n"/>
      <c r="V8867" s="11">
        <f>IF(OR(B8867="",C8867=""),"",CONCATENATE(B8867,".",C8867))</f>
        <v/>
      </c>
      <c r="W8867" s="6">
        <f>UPPER(TRIM(H8867))</f>
        <v/>
      </c>
      <c r="X8867" s="6">
        <f>UPPER(TRIM(I8867))</f>
        <v/>
      </c>
      <c r="Y8867" s="6">
        <f>IF(V8867&lt;&gt;"",IFERROR(INDEX(federal_program_name_lookup,MATCH(V8867,aln_lookup,0)),""),"")</f>
        <v/>
      </c>
    </row>
    <row r="8868">
      <c r="A8868" s="6">
        <f>IF(B8868&lt;&gt;"", "AWARD-"&amp;TEXT(ROW()-1,"0000"), "")</f>
        <v/>
      </c>
      <c r="B8868" s="7" t="n"/>
      <c r="C8868" s="7" t="n"/>
      <c r="D8868" s="7" t="n"/>
      <c r="E8868" s="8" t="n"/>
      <c r="F8868" s="9" t="n"/>
      <c r="G8868" s="8" t="n"/>
      <c r="H8868" s="8" t="n"/>
      <c r="I8868" s="8" t="n"/>
      <c r="J8868" s="10">
        <f>IF(A8868="",0,SUMIFS(amount_expended,cfda_key,V8868))</f>
        <v/>
      </c>
      <c r="K8868" s="10">
        <f>IF(G8868="OTHER CLUSTER NOT LISTED ABOVE",SUMIFS(amount_expended,uniform_other_cluster_name,X8868), IF(AND(OR(G8868="N/A",G8868=""),H8868=""),0,IF(G8868="STATE CLUSTER",SUMIFS(amount_expended,uniform_state_cluster_name,W8868),SUMIFS(amount_expended,cluster_name,G8868))))</f>
        <v/>
      </c>
      <c r="L8868" s="8" t="n"/>
      <c r="M8868" s="7" t="n"/>
      <c r="N8868" s="8" t="n"/>
      <c r="O8868" s="7" t="n"/>
      <c r="P8868" s="7" t="n"/>
      <c r="Q8868" s="8" t="n"/>
      <c r="R8868" s="9" t="n"/>
      <c r="S8868" s="8" t="n"/>
      <c r="T8868" s="8" t="n"/>
      <c r="U8868" s="8" t="n"/>
      <c r="V8868" s="11">
        <f>IF(OR(B8868="",C8868=""),"",CONCATENATE(B8868,".",C8868))</f>
        <v/>
      </c>
      <c r="W8868" s="6">
        <f>UPPER(TRIM(H8868))</f>
        <v/>
      </c>
      <c r="X8868" s="6">
        <f>UPPER(TRIM(I8868))</f>
        <v/>
      </c>
      <c r="Y8868" s="6">
        <f>IF(V8868&lt;&gt;"",IFERROR(INDEX(federal_program_name_lookup,MATCH(V8868,aln_lookup,0)),""),"")</f>
        <v/>
      </c>
    </row>
    <row r="8869">
      <c r="A8869" s="6">
        <f>IF(B8869&lt;&gt;"", "AWARD-"&amp;TEXT(ROW()-1,"0000"), "")</f>
        <v/>
      </c>
      <c r="B8869" s="7" t="n"/>
      <c r="C8869" s="7" t="n"/>
      <c r="D8869" s="7" t="n"/>
      <c r="E8869" s="8" t="n"/>
      <c r="F8869" s="9" t="n"/>
      <c r="G8869" s="8" t="n"/>
      <c r="H8869" s="8" t="n"/>
      <c r="I8869" s="8" t="n"/>
      <c r="J8869" s="10">
        <f>IF(A8869="",0,SUMIFS(amount_expended,cfda_key,V8869))</f>
        <v/>
      </c>
      <c r="K8869" s="10">
        <f>IF(G8869="OTHER CLUSTER NOT LISTED ABOVE",SUMIFS(amount_expended,uniform_other_cluster_name,X8869), IF(AND(OR(G8869="N/A",G8869=""),H8869=""),0,IF(G8869="STATE CLUSTER",SUMIFS(amount_expended,uniform_state_cluster_name,W8869),SUMIFS(amount_expended,cluster_name,G8869))))</f>
        <v/>
      </c>
      <c r="L8869" s="8" t="n"/>
      <c r="M8869" s="7" t="n"/>
      <c r="N8869" s="8" t="n"/>
      <c r="O8869" s="7" t="n"/>
      <c r="P8869" s="7" t="n"/>
      <c r="Q8869" s="8" t="n"/>
      <c r="R8869" s="9" t="n"/>
      <c r="S8869" s="8" t="n"/>
      <c r="T8869" s="8" t="n"/>
      <c r="U8869" s="8" t="n"/>
      <c r="V8869" s="11">
        <f>IF(OR(B8869="",C8869=""),"",CONCATENATE(B8869,".",C8869))</f>
        <v/>
      </c>
      <c r="W8869" s="6">
        <f>UPPER(TRIM(H8869))</f>
        <v/>
      </c>
      <c r="X8869" s="6">
        <f>UPPER(TRIM(I8869))</f>
        <v/>
      </c>
      <c r="Y8869" s="6">
        <f>IF(V8869&lt;&gt;"",IFERROR(INDEX(federal_program_name_lookup,MATCH(V8869,aln_lookup,0)),""),"")</f>
        <v/>
      </c>
    </row>
    <row r="8870">
      <c r="A8870" s="6">
        <f>IF(B8870&lt;&gt;"", "AWARD-"&amp;TEXT(ROW()-1,"0000"), "")</f>
        <v/>
      </c>
      <c r="B8870" s="7" t="n"/>
      <c r="C8870" s="7" t="n"/>
      <c r="D8870" s="7" t="n"/>
      <c r="E8870" s="8" t="n"/>
      <c r="F8870" s="9" t="n"/>
      <c r="G8870" s="8" t="n"/>
      <c r="H8870" s="8" t="n"/>
      <c r="I8870" s="8" t="n"/>
      <c r="J8870" s="10">
        <f>IF(A8870="",0,SUMIFS(amount_expended,cfda_key,V8870))</f>
        <v/>
      </c>
      <c r="K8870" s="10">
        <f>IF(G8870="OTHER CLUSTER NOT LISTED ABOVE",SUMIFS(amount_expended,uniform_other_cluster_name,X8870), IF(AND(OR(G8870="N/A",G8870=""),H8870=""),0,IF(G8870="STATE CLUSTER",SUMIFS(amount_expended,uniform_state_cluster_name,W8870),SUMIFS(amount_expended,cluster_name,G8870))))</f>
        <v/>
      </c>
      <c r="L8870" s="8" t="n"/>
      <c r="M8870" s="7" t="n"/>
      <c r="N8870" s="8" t="n"/>
      <c r="O8870" s="7" t="n"/>
      <c r="P8870" s="7" t="n"/>
      <c r="Q8870" s="8" t="n"/>
      <c r="R8870" s="9" t="n"/>
      <c r="S8870" s="8" t="n"/>
      <c r="T8870" s="8" t="n"/>
      <c r="U8870" s="8" t="n"/>
      <c r="V8870" s="11">
        <f>IF(OR(B8870="",C8870=""),"",CONCATENATE(B8870,".",C8870))</f>
        <v/>
      </c>
      <c r="W8870" s="6">
        <f>UPPER(TRIM(H8870))</f>
        <v/>
      </c>
      <c r="X8870" s="6">
        <f>UPPER(TRIM(I8870))</f>
        <v/>
      </c>
      <c r="Y8870" s="6">
        <f>IF(V8870&lt;&gt;"",IFERROR(INDEX(federal_program_name_lookup,MATCH(V8870,aln_lookup,0)),""),"")</f>
        <v/>
      </c>
    </row>
    <row r="8871">
      <c r="A8871" s="6">
        <f>IF(B8871&lt;&gt;"", "AWARD-"&amp;TEXT(ROW()-1,"0000"), "")</f>
        <v/>
      </c>
      <c r="B8871" s="7" t="n"/>
      <c r="C8871" s="7" t="n"/>
      <c r="D8871" s="7" t="n"/>
      <c r="E8871" s="8" t="n"/>
      <c r="F8871" s="9" t="n"/>
      <c r="G8871" s="8" t="n"/>
      <c r="H8871" s="8" t="n"/>
      <c r="I8871" s="8" t="n"/>
      <c r="J8871" s="10">
        <f>IF(A8871="",0,SUMIFS(amount_expended,cfda_key,V8871))</f>
        <v/>
      </c>
      <c r="K8871" s="10">
        <f>IF(G8871="OTHER CLUSTER NOT LISTED ABOVE",SUMIFS(amount_expended,uniform_other_cluster_name,X8871), IF(AND(OR(G8871="N/A",G8871=""),H8871=""),0,IF(G8871="STATE CLUSTER",SUMIFS(amount_expended,uniform_state_cluster_name,W8871),SUMIFS(amount_expended,cluster_name,G8871))))</f>
        <v/>
      </c>
      <c r="L8871" s="8" t="n"/>
      <c r="M8871" s="7" t="n"/>
      <c r="N8871" s="8" t="n"/>
      <c r="O8871" s="7" t="n"/>
      <c r="P8871" s="7" t="n"/>
      <c r="Q8871" s="8" t="n"/>
      <c r="R8871" s="9" t="n"/>
      <c r="S8871" s="8" t="n"/>
      <c r="T8871" s="8" t="n"/>
      <c r="U8871" s="8" t="n"/>
      <c r="V8871" s="11">
        <f>IF(OR(B8871="",C8871=""),"",CONCATENATE(B8871,".",C8871))</f>
        <v/>
      </c>
      <c r="W8871" s="6">
        <f>UPPER(TRIM(H8871))</f>
        <v/>
      </c>
      <c r="X8871" s="6">
        <f>UPPER(TRIM(I8871))</f>
        <v/>
      </c>
      <c r="Y8871" s="6">
        <f>IF(V8871&lt;&gt;"",IFERROR(INDEX(federal_program_name_lookup,MATCH(V8871,aln_lookup,0)),""),"")</f>
        <v/>
      </c>
    </row>
    <row r="8872">
      <c r="A8872" s="6">
        <f>IF(B8872&lt;&gt;"", "AWARD-"&amp;TEXT(ROW()-1,"0000"), "")</f>
        <v/>
      </c>
      <c r="B8872" s="7" t="n"/>
      <c r="C8872" s="7" t="n"/>
      <c r="D8872" s="7" t="n"/>
      <c r="E8872" s="8" t="n"/>
      <c r="F8872" s="9" t="n"/>
      <c r="G8872" s="8" t="n"/>
      <c r="H8872" s="8" t="n"/>
      <c r="I8872" s="8" t="n"/>
      <c r="J8872" s="10">
        <f>IF(A8872="",0,SUMIFS(amount_expended,cfda_key,V8872))</f>
        <v/>
      </c>
      <c r="K8872" s="10">
        <f>IF(G8872="OTHER CLUSTER NOT LISTED ABOVE",SUMIFS(amount_expended,uniform_other_cluster_name,X8872), IF(AND(OR(G8872="N/A",G8872=""),H8872=""),0,IF(G8872="STATE CLUSTER",SUMIFS(amount_expended,uniform_state_cluster_name,W8872),SUMIFS(amount_expended,cluster_name,G8872))))</f>
        <v/>
      </c>
      <c r="L8872" s="8" t="n"/>
      <c r="M8872" s="7" t="n"/>
      <c r="N8872" s="8" t="n"/>
      <c r="O8872" s="7" t="n"/>
      <c r="P8872" s="7" t="n"/>
      <c r="Q8872" s="8" t="n"/>
      <c r="R8872" s="9" t="n"/>
      <c r="S8872" s="8" t="n"/>
      <c r="T8872" s="8" t="n"/>
      <c r="U8872" s="8" t="n"/>
      <c r="V8872" s="11">
        <f>IF(OR(B8872="",C8872=""),"",CONCATENATE(B8872,".",C8872))</f>
        <v/>
      </c>
      <c r="W8872" s="6">
        <f>UPPER(TRIM(H8872))</f>
        <v/>
      </c>
      <c r="X8872" s="6">
        <f>UPPER(TRIM(I8872))</f>
        <v/>
      </c>
      <c r="Y8872" s="6">
        <f>IF(V8872&lt;&gt;"",IFERROR(INDEX(federal_program_name_lookup,MATCH(V8872,aln_lookup,0)),""),"")</f>
        <v/>
      </c>
    </row>
    <row r="8873">
      <c r="A8873" s="6">
        <f>IF(B8873&lt;&gt;"", "AWARD-"&amp;TEXT(ROW()-1,"0000"), "")</f>
        <v/>
      </c>
      <c r="B8873" s="7" t="n"/>
      <c r="C8873" s="7" t="n"/>
      <c r="D8873" s="7" t="n"/>
      <c r="E8873" s="8" t="n"/>
      <c r="F8873" s="9" t="n"/>
      <c r="G8873" s="8" t="n"/>
      <c r="H8873" s="8" t="n"/>
      <c r="I8873" s="8" t="n"/>
      <c r="J8873" s="10">
        <f>IF(A8873="",0,SUMIFS(amount_expended,cfda_key,V8873))</f>
        <v/>
      </c>
      <c r="K8873" s="10">
        <f>IF(G8873="OTHER CLUSTER NOT LISTED ABOVE",SUMIFS(amount_expended,uniform_other_cluster_name,X8873), IF(AND(OR(G8873="N/A",G8873=""),H8873=""),0,IF(G8873="STATE CLUSTER",SUMIFS(amount_expended,uniform_state_cluster_name,W8873),SUMIFS(amount_expended,cluster_name,G8873))))</f>
        <v/>
      </c>
      <c r="L8873" s="8" t="n"/>
      <c r="M8873" s="7" t="n"/>
      <c r="N8873" s="8" t="n"/>
      <c r="O8873" s="7" t="n"/>
      <c r="P8873" s="7" t="n"/>
      <c r="Q8873" s="8" t="n"/>
      <c r="R8873" s="9" t="n"/>
      <c r="S8873" s="8" t="n"/>
      <c r="T8873" s="8" t="n"/>
      <c r="U8873" s="8" t="n"/>
      <c r="V8873" s="11">
        <f>IF(OR(B8873="",C8873=""),"",CONCATENATE(B8873,".",C8873))</f>
        <v/>
      </c>
      <c r="W8873" s="6">
        <f>UPPER(TRIM(H8873))</f>
        <v/>
      </c>
      <c r="X8873" s="6">
        <f>UPPER(TRIM(I8873))</f>
        <v/>
      </c>
      <c r="Y8873" s="6">
        <f>IF(V8873&lt;&gt;"",IFERROR(INDEX(federal_program_name_lookup,MATCH(V8873,aln_lookup,0)),""),"")</f>
        <v/>
      </c>
    </row>
    <row r="8874">
      <c r="A8874" s="6">
        <f>IF(B8874&lt;&gt;"", "AWARD-"&amp;TEXT(ROW()-1,"0000"), "")</f>
        <v/>
      </c>
      <c r="B8874" s="7" t="n"/>
      <c r="C8874" s="7" t="n"/>
      <c r="D8874" s="7" t="n"/>
      <c r="E8874" s="8" t="n"/>
      <c r="F8874" s="9" t="n"/>
      <c r="G8874" s="8" t="n"/>
      <c r="H8874" s="8" t="n"/>
      <c r="I8874" s="8" t="n"/>
      <c r="J8874" s="10">
        <f>IF(A8874="",0,SUMIFS(amount_expended,cfda_key,V8874))</f>
        <v/>
      </c>
      <c r="K8874" s="10">
        <f>IF(G8874="OTHER CLUSTER NOT LISTED ABOVE",SUMIFS(amount_expended,uniform_other_cluster_name,X8874), IF(AND(OR(G8874="N/A",G8874=""),H8874=""),0,IF(G8874="STATE CLUSTER",SUMIFS(amount_expended,uniform_state_cluster_name,W8874),SUMIFS(amount_expended,cluster_name,G8874))))</f>
        <v/>
      </c>
      <c r="L8874" s="8" t="n"/>
      <c r="M8874" s="7" t="n"/>
      <c r="N8874" s="8" t="n"/>
      <c r="O8874" s="7" t="n"/>
      <c r="P8874" s="7" t="n"/>
      <c r="Q8874" s="8" t="n"/>
      <c r="R8874" s="9" t="n"/>
      <c r="S8874" s="8" t="n"/>
      <c r="T8874" s="8" t="n"/>
      <c r="U8874" s="8" t="n"/>
      <c r="V8874" s="11">
        <f>IF(OR(B8874="",C8874=""),"",CONCATENATE(B8874,".",C8874))</f>
        <v/>
      </c>
      <c r="W8874" s="6">
        <f>UPPER(TRIM(H8874))</f>
        <v/>
      </c>
      <c r="X8874" s="6">
        <f>UPPER(TRIM(I8874))</f>
        <v/>
      </c>
      <c r="Y8874" s="6">
        <f>IF(V8874&lt;&gt;"",IFERROR(INDEX(federal_program_name_lookup,MATCH(V8874,aln_lookup,0)),""),"")</f>
        <v/>
      </c>
    </row>
    <row r="8875">
      <c r="A8875" s="6">
        <f>IF(B8875&lt;&gt;"", "AWARD-"&amp;TEXT(ROW()-1,"0000"), "")</f>
        <v/>
      </c>
      <c r="B8875" s="7" t="n"/>
      <c r="C8875" s="7" t="n"/>
      <c r="D8875" s="7" t="n"/>
      <c r="E8875" s="8" t="n"/>
      <c r="F8875" s="9" t="n"/>
      <c r="G8875" s="8" t="n"/>
      <c r="H8875" s="8" t="n"/>
      <c r="I8875" s="8" t="n"/>
      <c r="J8875" s="10">
        <f>IF(A8875="",0,SUMIFS(amount_expended,cfda_key,V8875))</f>
        <v/>
      </c>
      <c r="K8875" s="10">
        <f>IF(G8875="OTHER CLUSTER NOT LISTED ABOVE",SUMIFS(amount_expended,uniform_other_cluster_name,X8875), IF(AND(OR(G8875="N/A",G8875=""),H8875=""),0,IF(G8875="STATE CLUSTER",SUMIFS(amount_expended,uniform_state_cluster_name,W8875),SUMIFS(amount_expended,cluster_name,G8875))))</f>
        <v/>
      </c>
      <c r="L8875" s="8" t="n"/>
      <c r="M8875" s="7" t="n"/>
      <c r="N8875" s="8" t="n"/>
      <c r="O8875" s="7" t="n"/>
      <c r="P8875" s="7" t="n"/>
      <c r="Q8875" s="8" t="n"/>
      <c r="R8875" s="9" t="n"/>
      <c r="S8875" s="8" t="n"/>
      <c r="T8875" s="8" t="n"/>
      <c r="U8875" s="8" t="n"/>
      <c r="V8875" s="11">
        <f>IF(OR(B8875="",C8875=""),"",CONCATENATE(B8875,".",C8875))</f>
        <v/>
      </c>
      <c r="W8875" s="6">
        <f>UPPER(TRIM(H8875))</f>
        <v/>
      </c>
      <c r="X8875" s="6">
        <f>UPPER(TRIM(I8875))</f>
        <v/>
      </c>
      <c r="Y8875" s="6">
        <f>IF(V8875&lt;&gt;"",IFERROR(INDEX(federal_program_name_lookup,MATCH(V8875,aln_lookup,0)),""),"")</f>
        <v/>
      </c>
    </row>
    <row r="8876">
      <c r="A8876" s="6">
        <f>IF(B8876&lt;&gt;"", "AWARD-"&amp;TEXT(ROW()-1,"0000"), "")</f>
        <v/>
      </c>
      <c r="B8876" s="7" t="n"/>
      <c r="C8876" s="7" t="n"/>
      <c r="D8876" s="7" t="n"/>
      <c r="E8876" s="8" t="n"/>
      <c r="F8876" s="9" t="n"/>
      <c r="G8876" s="8" t="n"/>
      <c r="H8876" s="8" t="n"/>
      <c r="I8876" s="8" t="n"/>
      <c r="J8876" s="10">
        <f>IF(A8876="",0,SUMIFS(amount_expended,cfda_key,V8876))</f>
        <v/>
      </c>
      <c r="K8876" s="10">
        <f>IF(G8876="OTHER CLUSTER NOT LISTED ABOVE",SUMIFS(amount_expended,uniform_other_cluster_name,X8876), IF(AND(OR(G8876="N/A",G8876=""),H8876=""),0,IF(G8876="STATE CLUSTER",SUMIFS(amount_expended,uniform_state_cluster_name,W8876),SUMIFS(amount_expended,cluster_name,G8876))))</f>
        <v/>
      </c>
      <c r="L8876" s="8" t="n"/>
      <c r="M8876" s="7" t="n"/>
      <c r="N8876" s="8" t="n"/>
      <c r="O8876" s="7" t="n"/>
      <c r="P8876" s="7" t="n"/>
      <c r="Q8876" s="8" t="n"/>
      <c r="R8876" s="9" t="n"/>
      <c r="S8876" s="8" t="n"/>
      <c r="T8876" s="8" t="n"/>
      <c r="U8876" s="8" t="n"/>
      <c r="V8876" s="11">
        <f>IF(OR(B8876="",C8876=""),"",CONCATENATE(B8876,".",C8876))</f>
        <v/>
      </c>
      <c r="W8876" s="6">
        <f>UPPER(TRIM(H8876))</f>
        <v/>
      </c>
      <c r="X8876" s="6">
        <f>UPPER(TRIM(I8876))</f>
        <v/>
      </c>
      <c r="Y8876" s="6">
        <f>IF(V8876&lt;&gt;"",IFERROR(INDEX(federal_program_name_lookup,MATCH(V8876,aln_lookup,0)),""),"")</f>
        <v/>
      </c>
    </row>
    <row r="8877">
      <c r="A8877" s="6">
        <f>IF(B8877&lt;&gt;"", "AWARD-"&amp;TEXT(ROW()-1,"0000"), "")</f>
        <v/>
      </c>
      <c r="B8877" s="7" t="n"/>
      <c r="C8877" s="7" t="n"/>
      <c r="D8877" s="7" t="n"/>
      <c r="E8877" s="8" t="n"/>
      <c r="F8877" s="9" t="n"/>
      <c r="G8877" s="8" t="n"/>
      <c r="H8877" s="8" t="n"/>
      <c r="I8877" s="8" t="n"/>
      <c r="J8877" s="10">
        <f>IF(A8877="",0,SUMIFS(amount_expended,cfda_key,V8877))</f>
        <v/>
      </c>
      <c r="K8877" s="10">
        <f>IF(G8877="OTHER CLUSTER NOT LISTED ABOVE",SUMIFS(amount_expended,uniform_other_cluster_name,X8877), IF(AND(OR(G8877="N/A",G8877=""),H8877=""),0,IF(G8877="STATE CLUSTER",SUMIFS(amount_expended,uniform_state_cluster_name,W8877),SUMIFS(amount_expended,cluster_name,G8877))))</f>
        <v/>
      </c>
      <c r="L8877" s="8" t="n"/>
      <c r="M8877" s="7" t="n"/>
      <c r="N8877" s="8" t="n"/>
      <c r="O8877" s="7" t="n"/>
      <c r="P8877" s="7" t="n"/>
      <c r="Q8877" s="8" t="n"/>
      <c r="R8877" s="9" t="n"/>
      <c r="S8877" s="8" t="n"/>
      <c r="T8877" s="8" t="n"/>
      <c r="U8877" s="8" t="n"/>
      <c r="V8877" s="11">
        <f>IF(OR(B8877="",C8877=""),"",CONCATENATE(B8877,".",C8877))</f>
        <v/>
      </c>
      <c r="W8877" s="6">
        <f>UPPER(TRIM(H8877))</f>
        <v/>
      </c>
      <c r="X8877" s="6">
        <f>UPPER(TRIM(I8877))</f>
        <v/>
      </c>
      <c r="Y8877" s="6">
        <f>IF(V8877&lt;&gt;"",IFERROR(INDEX(federal_program_name_lookup,MATCH(V8877,aln_lookup,0)),""),"")</f>
        <v/>
      </c>
    </row>
    <row r="8878">
      <c r="A8878" s="6">
        <f>IF(B8878&lt;&gt;"", "AWARD-"&amp;TEXT(ROW()-1,"0000"), "")</f>
        <v/>
      </c>
      <c r="B8878" s="7" t="n"/>
      <c r="C8878" s="7" t="n"/>
      <c r="D8878" s="7" t="n"/>
      <c r="E8878" s="8" t="n"/>
      <c r="F8878" s="9" t="n"/>
      <c r="G8878" s="8" t="n"/>
      <c r="H8878" s="8" t="n"/>
      <c r="I8878" s="8" t="n"/>
      <c r="J8878" s="10">
        <f>IF(A8878="",0,SUMIFS(amount_expended,cfda_key,V8878))</f>
        <v/>
      </c>
      <c r="K8878" s="10">
        <f>IF(G8878="OTHER CLUSTER NOT LISTED ABOVE",SUMIFS(amount_expended,uniform_other_cluster_name,X8878), IF(AND(OR(G8878="N/A",G8878=""),H8878=""),0,IF(G8878="STATE CLUSTER",SUMIFS(amount_expended,uniform_state_cluster_name,W8878),SUMIFS(amount_expended,cluster_name,G8878))))</f>
        <v/>
      </c>
      <c r="L8878" s="8" t="n"/>
      <c r="M8878" s="7" t="n"/>
      <c r="N8878" s="8" t="n"/>
      <c r="O8878" s="7" t="n"/>
      <c r="P8878" s="7" t="n"/>
      <c r="Q8878" s="8" t="n"/>
      <c r="R8878" s="9" t="n"/>
      <c r="S8878" s="8" t="n"/>
      <c r="T8878" s="8" t="n"/>
      <c r="U8878" s="8" t="n"/>
      <c r="V8878" s="11">
        <f>IF(OR(B8878="",C8878=""),"",CONCATENATE(B8878,".",C8878))</f>
        <v/>
      </c>
      <c r="W8878" s="6">
        <f>UPPER(TRIM(H8878))</f>
        <v/>
      </c>
      <c r="X8878" s="6">
        <f>UPPER(TRIM(I8878))</f>
        <v/>
      </c>
      <c r="Y8878" s="6">
        <f>IF(V8878&lt;&gt;"",IFERROR(INDEX(federal_program_name_lookup,MATCH(V8878,aln_lookup,0)),""),"")</f>
        <v/>
      </c>
    </row>
    <row r="8879">
      <c r="A8879" s="6">
        <f>IF(B8879&lt;&gt;"", "AWARD-"&amp;TEXT(ROW()-1,"0000"), "")</f>
        <v/>
      </c>
      <c r="B8879" s="7" t="n"/>
      <c r="C8879" s="7" t="n"/>
      <c r="D8879" s="7" t="n"/>
      <c r="E8879" s="8" t="n"/>
      <c r="F8879" s="9" t="n"/>
      <c r="G8879" s="8" t="n"/>
      <c r="H8879" s="8" t="n"/>
      <c r="I8879" s="8" t="n"/>
      <c r="J8879" s="10">
        <f>IF(A8879="",0,SUMIFS(amount_expended,cfda_key,V8879))</f>
        <v/>
      </c>
      <c r="K8879" s="10">
        <f>IF(G8879="OTHER CLUSTER NOT LISTED ABOVE",SUMIFS(amount_expended,uniform_other_cluster_name,X8879), IF(AND(OR(G8879="N/A",G8879=""),H8879=""),0,IF(G8879="STATE CLUSTER",SUMIFS(amount_expended,uniform_state_cluster_name,W8879),SUMIFS(amount_expended,cluster_name,G8879))))</f>
        <v/>
      </c>
      <c r="L8879" s="8" t="n"/>
      <c r="M8879" s="7" t="n"/>
      <c r="N8879" s="8" t="n"/>
      <c r="O8879" s="7" t="n"/>
      <c r="P8879" s="7" t="n"/>
      <c r="Q8879" s="8" t="n"/>
      <c r="R8879" s="9" t="n"/>
      <c r="S8879" s="8" t="n"/>
      <c r="T8879" s="8" t="n"/>
      <c r="U8879" s="8" t="n"/>
      <c r="V8879" s="11">
        <f>IF(OR(B8879="",C8879=""),"",CONCATENATE(B8879,".",C8879))</f>
        <v/>
      </c>
      <c r="W8879" s="6">
        <f>UPPER(TRIM(H8879))</f>
        <v/>
      </c>
      <c r="X8879" s="6">
        <f>UPPER(TRIM(I8879))</f>
        <v/>
      </c>
      <c r="Y8879" s="6">
        <f>IF(V8879&lt;&gt;"",IFERROR(INDEX(federal_program_name_lookup,MATCH(V8879,aln_lookup,0)),""),"")</f>
        <v/>
      </c>
    </row>
    <row r="8880">
      <c r="A8880" s="6">
        <f>IF(B8880&lt;&gt;"", "AWARD-"&amp;TEXT(ROW()-1,"0000"), "")</f>
        <v/>
      </c>
      <c r="B8880" s="7" t="n"/>
      <c r="C8880" s="7" t="n"/>
      <c r="D8880" s="7" t="n"/>
      <c r="E8880" s="8" t="n"/>
      <c r="F8880" s="9" t="n"/>
      <c r="G8880" s="8" t="n"/>
      <c r="H8880" s="8" t="n"/>
      <c r="I8880" s="8" t="n"/>
      <c r="J8880" s="10">
        <f>IF(A8880="",0,SUMIFS(amount_expended,cfda_key,V8880))</f>
        <v/>
      </c>
      <c r="K8880" s="10">
        <f>IF(G8880="OTHER CLUSTER NOT LISTED ABOVE",SUMIFS(amount_expended,uniform_other_cluster_name,X8880), IF(AND(OR(G8880="N/A",G8880=""),H8880=""),0,IF(G8880="STATE CLUSTER",SUMIFS(amount_expended,uniform_state_cluster_name,W8880),SUMIFS(amount_expended,cluster_name,G8880))))</f>
        <v/>
      </c>
      <c r="L8880" s="8" t="n"/>
      <c r="M8880" s="7" t="n"/>
      <c r="N8880" s="8" t="n"/>
      <c r="O8880" s="7" t="n"/>
      <c r="P8880" s="7" t="n"/>
      <c r="Q8880" s="8" t="n"/>
      <c r="R8880" s="9" t="n"/>
      <c r="S8880" s="8" t="n"/>
      <c r="T8880" s="8" t="n"/>
      <c r="U8880" s="8" t="n"/>
      <c r="V8880" s="11">
        <f>IF(OR(B8880="",C8880=""),"",CONCATENATE(B8880,".",C8880))</f>
        <v/>
      </c>
      <c r="W8880" s="6">
        <f>UPPER(TRIM(H8880))</f>
        <v/>
      </c>
      <c r="X8880" s="6">
        <f>UPPER(TRIM(I8880))</f>
        <v/>
      </c>
      <c r="Y8880" s="6">
        <f>IF(V8880&lt;&gt;"",IFERROR(INDEX(federal_program_name_lookup,MATCH(V8880,aln_lookup,0)),""),"")</f>
        <v/>
      </c>
    </row>
    <row r="8881">
      <c r="A8881" s="6">
        <f>IF(B8881&lt;&gt;"", "AWARD-"&amp;TEXT(ROW()-1,"0000"), "")</f>
        <v/>
      </c>
      <c r="B8881" s="7" t="n"/>
      <c r="C8881" s="7" t="n"/>
      <c r="D8881" s="7" t="n"/>
      <c r="E8881" s="8" t="n"/>
      <c r="F8881" s="9" t="n"/>
      <c r="G8881" s="8" t="n"/>
      <c r="H8881" s="8" t="n"/>
      <c r="I8881" s="8" t="n"/>
      <c r="J8881" s="10">
        <f>IF(A8881="",0,SUMIFS(amount_expended,cfda_key,V8881))</f>
        <v/>
      </c>
      <c r="K8881" s="10">
        <f>IF(G8881="OTHER CLUSTER NOT LISTED ABOVE",SUMIFS(amount_expended,uniform_other_cluster_name,X8881), IF(AND(OR(G8881="N/A",G8881=""),H8881=""),0,IF(G8881="STATE CLUSTER",SUMIFS(amount_expended,uniform_state_cluster_name,W8881),SUMIFS(amount_expended,cluster_name,G8881))))</f>
        <v/>
      </c>
      <c r="L8881" s="8" t="n"/>
      <c r="M8881" s="7" t="n"/>
      <c r="N8881" s="8" t="n"/>
      <c r="O8881" s="7" t="n"/>
      <c r="P8881" s="7" t="n"/>
      <c r="Q8881" s="8" t="n"/>
      <c r="R8881" s="9" t="n"/>
      <c r="S8881" s="8" t="n"/>
      <c r="T8881" s="8" t="n"/>
      <c r="U8881" s="8" t="n"/>
      <c r="V8881" s="11">
        <f>IF(OR(B8881="",C8881=""),"",CONCATENATE(B8881,".",C8881))</f>
        <v/>
      </c>
      <c r="W8881" s="6">
        <f>UPPER(TRIM(H8881))</f>
        <v/>
      </c>
      <c r="X8881" s="6">
        <f>UPPER(TRIM(I8881))</f>
        <v/>
      </c>
      <c r="Y8881" s="6">
        <f>IF(V8881&lt;&gt;"",IFERROR(INDEX(federal_program_name_lookup,MATCH(V8881,aln_lookup,0)),""),"")</f>
        <v/>
      </c>
    </row>
    <row r="8882">
      <c r="A8882" s="6">
        <f>IF(B8882&lt;&gt;"", "AWARD-"&amp;TEXT(ROW()-1,"0000"), "")</f>
        <v/>
      </c>
      <c r="B8882" s="7" t="n"/>
      <c r="C8882" s="7" t="n"/>
      <c r="D8882" s="7" t="n"/>
      <c r="E8882" s="8" t="n"/>
      <c r="F8882" s="9" t="n"/>
      <c r="G8882" s="8" t="n"/>
      <c r="H8882" s="8" t="n"/>
      <c r="I8882" s="8" t="n"/>
      <c r="J8882" s="10">
        <f>IF(A8882="",0,SUMIFS(amount_expended,cfda_key,V8882))</f>
        <v/>
      </c>
      <c r="K8882" s="10">
        <f>IF(G8882="OTHER CLUSTER NOT LISTED ABOVE",SUMIFS(amount_expended,uniform_other_cluster_name,X8882), IF(AND(OR(G8882="N/A",G8882=""),H8882=""),0,IF(G8882="STATE CLUSTER",SUMIFS(amount_expended,uniform_state_cluster_name,W8882),SUMIFS(amount_expended,cluster_name,G8882))))</f>
        <v/>
      </c>
      <c r="L8882" s="8" t="n"/>
      <c r="M8882" s="7" t="n"/>
      <c r="N8882" s="8" t="n"/>
      <c r="O8882" s="7" t="n"/>
      <c r="P8882" s="7" t="n"/>
      <c r="Q8882" s="8" t="n"/>
      <c r="R8882" s="9" t="n"/>
      <c r="S8882" s="8" t="n"/>
      <c r="T8882" s="8" t="n"/>
      <c r="U8882" s="8" t="n"/>
      <c r="V8882" s="11">
        <f>IF(OR(B8882="",C8882=""),"",CONCATENATE(B8882,".",C8882))</f>
        <v/>
      </c>
      <c r="W8882" s="6">
        <f>UPPER(TRIM(H8882))</f>
        <v/>
      </c>
      <c r="X8882" s="6">
        <f>UPPER(TRIM(I8882))</f>
        <v/>
      </c>
      <c r="Y8882" s="6">
        <f>IF(V8882&lt;&gt;"",IFERROR(INDEX(federal_program_name_lookup,MATCH(V8882,aln_lookup,0)),""),"")</f>
        <v/>
      </c>
    </row>
    <row r="8883">
      <c r="A8883" s="6">
        <f>IF(B8883&lt;&gt;"", "AWARD-"&amp;TEXT(ROW()-1,"0000"), "")</f>
        <v/>
      </c>
      <c r="B8883" s="7" t="n"/>
      <c r="C8883" s="7" t="n"/>
      <c r="D8883" s="7" t="n"/>
      <c r="E8883" s="8" t="n"/>
      <c r="F8883" s="9" t="n"/>
      <c r="G8883" s="8" t="n"/>
      <c r="H8883" s="8" t="n"/>
      <c r="I8883" s="8" t="n"/>
      <c r="J8883" s="10">
        <f>IF(A8883="",0,SUMIFS(amount_expended,cfda_key,V8883))</f>
        <v/>
      </c>
      <c r="K8883" s="10">
        <f>IF(G8883="OTHER CLUSTER NOT LISTED ABOVE",SUMIFS(amount_expended,uniform_other_cluster_name,X8883), IF(AND(OR(G8883="N/A",G8883=""),H8883=""),0,IF(G8883="STATE CLUSTER",SUMIFS(amount_expended,uniform_state_cluster_name,W8883),SUMIFS(amount_expended,cluster_name,G8883))))</f>
        <v/>
      </c>
      <c r="L8883" s="8" t="n"/>
      <c r="M8883" s="7" t="n"/>
      <c r="N8883" s="8" t="n"/>
      <c r="O8883" s="7" t="n"/>
      <c r="P8883" s="7" t="n"/>
      <c r="Q8883" s="8" t="n"/>
      <c r="R8883" s="9" t="n"/>
      <c r="S8883" s="8" t="n"/>
      <c r="T8883" s="8" t="n"/>
      <c r="U8883" s="8" t="n"/>
      <c r="V8883" s="11">
        <f>IF(OR(B8883="",C8883=""),"",CONCATENATE(B8883,".",C8883))</f>
        <v/>
      </c>
      <c r="W8883" s="6">
        <f>UPPER(TRIM(H8883))</f>
        <v/>
      </c>
      <c r="X8883" s="6">
        <f>UPPER(TRIM(I8883))</f>
        <v/>
      </c>
      <c r="Y8883" s="6">
        <f>IF(V8883&lt;&gt;"",IFERROR(INDEX(federal_program_name_lookup,MATCH(V8883,aln_lookup,0)),""),"")</f>
        <v/>
      </c>
    </row>
    <row r="8884">
      <c r="A8884" s="6">
        <f>IF(B8884&lt;&gt;"", "AWARD-"&amp;TEXT(ROW()-1,"0000"), "")</f>
        <v/>
      </c>
      <c r="B8884" s="7" t="n"/>
      <c r="C8884" s="7" t="n"/>
      <c r="D8884" s="7" t="n"/>
      <c r="E8884" s="8" t="n"/>
      <c r="F8884" s="9" t="n"/>
      <c r="G8884" s="8" t="n"/>
      <c r="H8884" s="8" t="n"/>
      <c r="I8884" s="8" t="n"/>
      <c r="J8884" s="10">
        <f>IF(A8884="",0,SUMIFS(amount_expended,cfda_key,V8884))</f>
        <v/>
      </c>
      <c r="K8884" s="10">
        <f>IF(G8884="OTHER CLUSTER NOT LISTED ABOVE",SUMIFS(amount_expended,uniform_other_cluster_name,X8884), IF(AND(OR(G8884="N/A",G8884=""),H8884=""),0,IF(G8884="STATE CLUSTER",SUMIFS(amount_expended,uniform_state_cluster_name,W8884),SUMIFS(amount_expended,cluster_name,G8884))))</f>
        <v/>
      </c>
      <c r="L8884" s="8" t="n"/>
      <c r="M8884" s="7" t="n"/>
      <c r="N8884" s="8" t="n"/>
      <c r="O8884" s="7" t="n"/>
      <c r="P8884" s="7" t="n"/>
      <c r="Q8884" s="8" t="n"/>
      <c r="R8884" s="9" t="n"/>
      <c r="S8884" s="8" t="n"/>
      <c r="T8884" s="8" t="n"/>
      <c r="U8884" s="8" t="n"/>
      <c r="V8884" s="11">
        <f>IF(OR(B8884="",C8884=""),"",CONCATENATE(B8884,".",C8884))</f>
        <v/>
      </c>
      <c r="W8884" s="6">
        <f>UPPER(TRIM(H8884))</f>
        <v/>
      </c>
      <c r="X8884" s="6">
        <f>UPPER(TRIM(I8884))</f>
        <v/>
      </c>
      <c r="Y8884" s="6">
        <f>IF(V8884&lt;&gt;"",IFERROR(INDEX(federal_program_name_lookup,MATCH(V8884,aln_lookup,0)),""),"")</f>
        <v/>
      </c>
    </row>
    <row r="8885">
      <c r="A8885" s="6">
        <f>IF(B8885&lt;&gt;"", "AWARD-"&amp;TEXT(ROW()-1,"0000"), "")</f>
        <v/>
      </c>
      <c r="B8885" s="7" t="n"/>
      <c r="C8885" s="7" t="n"/>
      <c r="D8885" s="7" t="n"/>
      <c r="E8885" s="8" t="n"/>
      <c r="F8885" s="9" t="n"/>
      <c r="G8885" s="8" t="n"/>
      <c r="H8885" s="8" t="n"/>
      <c r="I8885" s="8" t="n"/>
      <c r="J8885" s="10">
        <f>IF(A8885="",0,SUMIFS(amount_expended,cfda_key,V8885))</f>
        <v/>
      </c>
      <c r="K8885" s="10">
        <f>IF(G8885="OTHER CLUSTER NOT LISTED ABOVE",SUMIFS(amount_expended,uniform_other_cluster_name,X8885), IF(AND(OR(G8885="N/A",G8885=""),H8885=""),0,IF(G8885="STATE CLUSTER",SUMIFS(amount_expended,uniform_state_cluster_name,W8885),SUMIFS(amount_expended,cluster_name,G8885))))</f>
        <v/>
      </c>
      <c r="L8885" s="8" t="n"/>
      <c r="M8885" s="7" t="n"/>
      <c r="N8885" s="8" t="n"/>
      <c r="O8885" s="7" t="n"/>
      <c r="P8885" s="7" t="n"/>
      <c r="Q8885" s="8" t="n"/>
      <c r="R8885" s="9" t="n"/>
      <c r="S8885" s="8" t="n"/>
      <c r="T8885" s="8" t="n"/>
      <c r="U8885" s="8" t="n"/>
      <c r="V8885" s="11">
        <f>IF(OR(B8885="",C8885=""),"",CONCATENATE(B8885,".",C8885))</f>
        <v/>
      </c>
      <c r="W8885" s="6">
        <f>UPPER(TRIM(H8885))</f>
        <v/>
      </c>
      <c r="X8885" s="6">
        <f>UPPER(TRIM(I8885))</f>
        <v/>
      </c>
      <c r="Y8885" s="6">
        <f>IF(V8885&lt;&gt;"",IFERROR(INDEX(federal_program_name_lookup,MATCH(V8885,aln_lookup,0)),""),"")</f>
        <v/>
      </c>
    </row>
    <row r="8886">
      <c r="A8886" s="6">
        <f>IF(B8886&lt;&gt;"", "AWARD-"&amp;TEXT(ROW()-1,"0000"), "")</f>
        <v/>
      </c>
      <c r="B8886" s="7" t="n"/>
      <c r="C8886" s="7" t="n"/>
      <c r="D8886" s="7" t="n"/>
      <c r="E8886" s="8" t="n"/>
      <c r="F8886" s="9" t="n"/>
      <c r="G8886" s="8" t="n"/>
      <c r="H8886" s="8" t="n"/>
      <c r="I8886" s="8" t="n"/>
      <c r="J8886" s="10">
        <f>IF(A8886="",0,SUMIFS(amount_expended,cfda_key,V8886))</f>
        <v/>
      </c>
      <c r="K8886" s="10">
        <f>IF(G8886="OTHER CLUSTER NOT LISTED ABOVE",SUMIFS(amount_expended,uniform_other_cluster_name,X8886), IF(AND(OR(G8886="N/A",G8886=""),H8886=""),0,IF(G8886="STATE CLUSTER",SUMIFS(amount_expended,uniform_state_cluster_name,W8886),SUMIFS(amount_expended,cluster_name,G8886))))</f>
        <v/>
      </c>
      <c r="L8886" s="8" t="n"/>
      <c r="M8886" s="7" t="n"/>
      <c r="N8886" s="8" t="n"/>
      <c r="O8886" s="7" t="n"/>
      <c r="P8886" s="7" t="n"/>
      <c r="Q8886" s="8" t="n"/>
      <c r="R8886" s="9" t="n"/>
      <c r="S8886" s="8" t="n"/>
      <c r="T8886" s="8" t="n"/>
      <c r="U8886" s="8" t="n"/>
      <c r="V8886" s="11">
        <f>IF(OR(B8886="",C8886=""),"",CONCATENATE(B8886,".",C8886))</f>
        <v/>
      </c>
      <c r="W8886" s="6">
        <f>UPPER(TRIM(H8886))</f>
        <v/>
      </c>
      <c r="X8886" s="6">
        <f>UPPER(TRIM(I8886))</f>
        <v/>
      </c>
      <c r="Y8886" s="6">
        <f>IF(V8886&lt;&gt;"",IFERROR(INDEX(federal_program_name_lookup,MATCH(V8886,aln_lookup,0)),""),"")</f>
        <v/>
      </c>
    </row>
    <row r="8887">
      <c r="A8887" s="6">
        <f>IF(B8887&lt;&gt;"", "AWARD-"&amp;TEXT(ROW()-1,"0000"), "")</f>
        <v/>
      </c>
      <c r="B8887" s="7" t="n"/>
      <c r="C8887" s="7" t="n"/>
      <c r="D8887" s="7" t="n"/>
      <c r="E8887" s="8" t="n"/>
      <c r="F8887" s="9" t="n"/>
      <c r="G8887" s="8" t="n"/>
      <c r="H8887" s="8" t="n"/>
      <c r="I8887" s="8" t="n"/>
      <c r="J8887" s="10">
        <f>IF(A8887="",0,SUMIFS(amount_expended,cfda_key,V8887))</f>
        <v/>
      </c>
      <c r="K8887" s="10">
        <f>IF(G8887="OTHER CLUSTER NOT LISTED ABOVE",SUMIFS(amount_expended,uniform_other_cluster_name,X8887), IF(AND(OR(G8887="N/A",G8887=""),H8887=""),0,IF(G8887="STATE CLUSTER",SUMIFS(amount_expended,uniform_state_cluster_name,W8887),SUMIFS(amount_expended,cluster_name,G8887))))</f>
        <v/>
      </c>
      <c r="L8887" s="8" t="n"/>
      <c r="M8887" s="7" t="n"/>
      <c r="N8887" s="8" t="n"/>
      <c r="O8887" s="7" t="n"/>
      <c r="P8887" s="7" t="n"/>
      <c r="Q8887" s="8" t="n"/>
      <c r="R8887" s="9" t="n"/>
      <c r="S8887" s="8" t="n"/>
      <c r="T8887" s="8" t="n"/>
      <c r="U8887" s="8" t="n"/>
      <c r="V8887" s="11">
        <f>IF(OR(B8887="",C8887=""),"",CONCATENATE(B8887,".",C8887))</f>
        <v/>
      </c>
      <c r="W8887" s="6">
        <f>UPPER(TRIM(H8887))</f>
        <v/>
      </c>
      <c r="X8887" s="6">
        <f>UPPER(TRIM(I8887))</f>
        <v/>
      </c>
      <c r="Y8887" s="6">
        <f>IF(V8887&lt;&gt;"",IFERROR(INDEX(federal_program_name_lookup,MATCH(V8887,aln_lookup,0)),""),"")</f>
        <v/>
      </c>
    </row>
    <row r="8888">
      <c r="A8888" s="6">
        <f>IF(B8888&lt;&gt;"", "AWARD-"&amp;TEXT(ROW()-1,"0000"), "")</f>
        <v/>
      </c>
      <c r="B8888" s="7" t="n"/>
      <c r="C8888" s="7" t="n"/>
      <c r="D8888" s="7" t="n"/>
      <c r="E8888" s="8" t="n"/>
      <c r="F8888" s="9" t="n"/>
      <c r="G8888" s="8" t="n"/>
      <c r="H8888" s="8" t="n"/>
      <c r="I8888" s="8" t="n"/>
      <c r="J8888" s="10">
        <f>IF(A8888="",0,SUMIFS(amount_expended,cfda_key,V8888))</f>
        <v/>
      </c>
      <c r="K8888" s="10">
        <f>IF(G8888="OTHER CLUSTER NOT LISTED ABOVE",SUMIFS(amount_expended,uniform_other_cluster_name,X8888), IF(AND(OR(G8888="N/A",G8888=""),H8888=""),0,IF(G8888="STATE CLUSTER",SUMIFS(amount_expended,uniform_state_cluster_name,W8888),SUMIFS(amount_expended,cluster_name,G8888))))</f>
        <v/>
      </c>
      <c r="L8888" s="8" t="n"/>
      <c r="M8888" s="7" t="n"/>
      <c r="N8888" s="8" t="n"/>
      <c r="O8888" s="7" t="n"/>
      <c r="P8888" s="7" t="n"/>
      <c r="Q8888" s="8" t="n"/>
      <c r="R8888" s="9" t="n"/>
      <c r="S8888" s="8" t="n"/>
      <c r="T8888" s="8" t="n"/>
      <c r="U8888" s="8" t="n"/>
      <c r="V8888" s="11">
        <f>IF(OR(B8888="",C8888=""),"",CONCATENATE(B8888,".",C8888))</f>
        <v/>
      </c>
      <c r="W8888" s="6">
        <f>UPPER(TRIM(H8888))</f>
        <v/>
      </c>
      <c r="X8888" s="6">
        <f>UPPER(TRIM(I8888))</f>
        <v/>
      </c>
      <c r="Y8888" s="6">
        <f>IF(V8888&lt;&gt;"",IFERROR(INDEX(federal_program_name_lookup,MATCH(V8888,aln_lookup,0)),""),"")</f>
        <v/>
      </c>
    </row>
    <row r="8889">
      <c r="A8889" s="6">
        <f>IF(B8889&lt;&gt;"", "AWARD-"&amp;TEXT(ROW()-1,"0000"), "")</f>
        <v/>
      </c>
      <c r="B8889" s="7" t="n"/>
      <c r="C8889" s="7" t="n"/>
      <c r="D8889" s="7" t="n"/>
      <c r="E8889" s="8" t="n"/>
      <c r="F8889" s="9" t="n"/>
      <c r="G8889" s="8" t="n"/>
      <c r="H8889" s="8" t="n"/>
      <c r="I8889" s="8" t="n"/>
      <c r="J8889" s="10">
        <f>IF(A8889="",0,SUMIFS(amount_expended,cfda_key,V8889))</f>
        <v/>
      </c>
      <c r="K8889" s="10">
        <f>IF(G8889="OTHER CLUSTER NOT LISTED ABOVE",SUMIFS(amount_expended,uniform_other_cluster_name,X8889), IF(AND(OR(G8889="N/A",G8889=""),H8889=""),0,IF(G8889="STATE CLUSTER",SUMIFS(amount_expended,uniform_state_cluster_name,W8889),SUMIFS(amount_expended,cluster_name,G8889))))</f>
        <v/>
      </c>
      <c r="L8889" s="8" t="n"/>
      <c r="M8889" s="7" t="n"/>
      <c r="N8889" s="8" t="n"/>
      <c r="O8889" s="7" t="n"/>
      <c r="P8889" s="7" t="n"/>
      <c r="Q8889" s="8" t="n"/>
      <c r="R8889" s="9" t="n"/>
      <c r="S8889" s="8" t="n"/>
      <c r="T8889" s="8" t="n"/>
      <c r="U8889" s="8" t="n"/>
      <c r="V8889" s="11">
        <f>IF(OR(B8889="",C8889=""),"",CONCATENATE(B8889,".",C8889))</f>
        <v/>
      </c>
      <c r="W8889" s="6">
        <f>UPPER(TRIM(H8889))</f>
        <v/>
      </c>
      <c r="X8889" s="6">
        <f>UPPER(TRIM(I8889))</f>
        <v/>
      </c>
      <c r="Y8889" s="6">
        <f>IF(V8889&lt;&gt;"",IFERROR(INDEX(federal_program_name_lookup,MATCH(V8889,aln_lookup,0)),""),"")</f>
        <v/>
      </c>
    </row>
    <row r="8890">
      <c r="A8890" s="6">
        <f>IF(B8890&lt;&gt;"", "AWARD-"&amp;TEXT(ROW()-1,"0000"), "")</f>
        <v/>
      </c>
      <c r="B8890" s="7" t="n"/>
      <c r="C8890" s="7" t="n"/>
      <c r="D8890" s="7" t="n"/>
      <c r="E8890" s="8" t="n"/>
      <c r="F8890" s="9" t="n"/>
      <c r="G8890" s="8" t="n"/>
      <c r="H8890" s="8" t="n"/>
      <c r="I8890" s="8" t="n"/>
      <c r="J8890" s="10">
        <f>IF(A8890="",0,SUMIFS(amount_expended,cfda_key,V8890))</f>
        <v/>
      </c>
      <c r="K8890" s="10">
        <f>IF(G8890="OTHER CLUSTER NOT LISTED ABOVE",SUMIFS(amount_expended,uniform_other_cluster_name,X8890), IF(AND(OR(G8890="N/A",G8890=""),H8890=""),0,IF(G8890="STATE CLUSTER",SUMIFS(amount_expended,uniform_state_cluster_name,W8890),SUMIFS(amount_expended,cluster_name,G8890))))</f>
        <v/>
      </c>
      <c r="L8890" s="8" t="n"/>
      <c r="M8890" s="7" t="n"/>
      <c r="N8890" s="8" t="n"/>
      <c r="O8890" s="7" t="n"/>
      <c r="P8890" s="7" t="n"/>
      <c r="Q8890" s="8" t="n"/>
      <c r="R8890" s="9" t="n"/>
      <c r="S8890" s="8" t="n"/>
      <c r="T8890" s="8" t="n"/>
      <c r="U8890" s="8" t="n"/>
      <c r="V8890" s="11">
        <f>IF(OR(B8890="",C8890=""),"",CONCATENATE(B8890,".",C8890))</f>
        <v/>
      </c>
      <c r="W8890" s="6">
        <f>UPPER(TRIM(H8890))</f>
        <v/>
      </c>
      <c r="X8890" s="6">
        <f>UPPER(TRIM(I8890))</f>
        <v/>
      </c>
      <c r="Y8890" s="6">
        <f>IF(V8890&lt;&gt;"",IFERROR(INDEX(federal_program_name_lookup,MATCH(V8890,aln_lookup,0)),""),"")</f>
        <v/>
      </c>
    </row>
    <row r="8891">
      <c r="A8891" s="6">
        <f>IF(B8891&lt;&gt;"", "AWARD-"&amp;TEXT(ROW()-1,"0000"), "")</f>
        <v/>
      </c>
      <c r="B8891" s="7" t="n"/>
      <c r="C8891" s="7" t="n"/>
      <c r="D8891" s="7" t="n"/>
      <c r="E8891" s="8" t="n"/>
      <c r="F8891" s="9" t="n"/>
      <c r="G8891" s="8" t="n"/>
      <c r="H8891" s="8" t="n"/>
      <c r="I8891" s="8" t="n"/>
      <c r="J8891" s="10">
        <f>IF(A8891="",0,SUMIFS(amount_expended,cfda_key,V8891))</f>
        <v/>
      </c>
      <c r="K8891" s="10">
        <f>IF(G8891="OTHER CLUSTER NOT LISTED ABOVE",SUMIFS(amount_expended,uniform_other_cluster_name,X8891), IF(AND(OR(G8891="N/A",G8891=""),H8891=""),0,IF(G8891="STATE CLUSTER",SUMIFS(amount_expended,uniform_state_cluster_name,W8891),SUMIFS(amount_expended,cluster_name,G8891))))</f>
        <v/>
      </c>
      <c r="L8891" s="8" t="n"/>
      <c r="M8891" s="7" t="n"/>
      <c r="N8891" s="8" t="n"/>
      <c r="O8891" s="7" t="n"/>
      <c r="P8891" s="7" t="n"/>
      <c r="Q8891" s="8" t="n"/>
      <c r="R8891" s="9" t="n"/>
      <c r="S8891" s="8" t="n"/>
      <c r="T8891" s="8" t="n"/>
      <c r="U8891" s="8" t="n"/>
      <c r="V8891" s="11">
        <f>IF(OR(B8891="",C8891=""),"",CONCATENATE(B8891,".",C8891))</f>
        <v/>
      </c>
      <c r="W8891" s="6">
        <f>UPPER(TRIM(H8891))</f>
        <v/>
      </c>
      <c r="X8891" s="6">
        <f>UPPER(TRIM(I8891))</f>
        <v/>
      </c>
      <c r="Y8891" s="6">
        <f>IF(V8891&lt;&gt;"",IFERROR(INDEX(federal_program_name_lookup,MATCH(V8891,aln_lookup,0)),""),"")</f>
        <v/>
      </c>
    </row>
    <row r="8892">
      <c r="A8892" s="6">
        <f>IF(B8892&lt;&gt;"", "AWARD-"&amp;TEXT(ROW()-1,"0000"), "")</f>
        <v/>
      </c>
      <c r="B8892" s="7" t="n"/>
      <c r="C8892" s="7" t="n"/>
      <c r="D8892" s="7" t="n"/>
      <c r="E8892" s="8" t="n"/>
      <c r="F8892" s="9" t="n"/>
      <c r="G8892" s="8" t="n"/>
      <c r="H8892" s="8" t="n"/>
      <c r="I8892" s="8" t="n"/>
      <c r="J8892" s="10">
        <f>IF(A8892="",0,SUMIFS(amount_expended,cfda_key,V8892))</f>
        <v/>
      </c>
      <c r="K8892" s="10">
        <f>IF(G8892="OTHER CLUSTER NOT LISTED ABOVE",SUMIFS(amount_expended,uniform_other_cluster_name,X8892), IF(AND(OR(G8892="N/A",G8892=""),H8892=""),0,IF(G8892="STATE CLUSTER",SUMIFS(amount_expended,uniform_state_cluster_name,W8892),SUMIFS(amount_expended,cluster_name,G8892))))</f>
        <v/>
      </c>
      <c r="L8892" s="8" t="n"/>
      <c r="M8892" s="7" t="n"/>
      <c r="N8892" s="8" t="n"/>
      <c r="O8892" s="7" t="n"/>
      <c r="P8892" s="7" t="n"/>
      <c r="Q8892" s="8" t="n"/>
      <c r="R8892" s="9" t="n"/>
      <c r="S8892" s="8" t="n"/>
      <c r="T8892" s="8" t="n"/>
      <c r="U8892" s="8" t="n"/>
      <c r="V8892" s="11">
        <f>IF(OR(B8892="",C8892=""),"",CONCATENATE(B8892,".",C8892))</f>
        <v/>
      </c>
      <c r="W8892" s="6">
        <f>UPPER(TRIM(H8892))</f>
        <v/>
      </c>
      <c r="X8892" s="6">
        <f>UPPER(TRIM(I8892))</f>
        <v/>
      </c>
      <c r="Y8892" s="6">
        <f>IF(V8892&lt;&gt;"",IFERROR(INDEX(federal_program_name_lookup,MATCH(V8892,aln_lookup,0)),""),"")</f>
        <v/>
      </c>
    </row>
    <row r="8893">
      <c r="A8893" s="6">
        <f>IF(B8893&lt;&gt;"", "AWARD-"&amp;TEXT(ROW()-1,"0000"), "")</f>
        <v/>
      </c>
      <c r="B8893" s="7" t="n"/>
      <c r="C8893" s="7" t="n"/>
      <c r="D8893" s="7" t="n"/>
      <c r="E8893" s="8" t="n"/>
      <c r="F8893" s="9" t="n"/>
      <c r="G8893" s="8" t="n"/>
      <c r="H8893" s="8" t="n"/>
      <c r="I8893" s="8" t="n"/>
      <c r="J8893" s="10">
        <f>IF(A8893="",0,SUMIFS(amount_expended,cfda_key,V8893))</f>
        <v/>
      </c>
      <c r="K8893" s="10">
        <f>IF(G8893="OTHER CLUSTER NOT LISTED ABOVE",SUMIFS(amount_expended,uniform_other_cluster_name,X8893), IF(AND(OR(G8893="N/A",G8893=""),H8893=""),0,IF(G8893="STATE CLUSTER",SUMIFS(amount_expended,uniform_state_cluster_name,W8893),SUMIFS(amount_expended,cluster_name,G8893))))</f>
        <v/>
      </c>
      <c r="L8893" s="8" t="n"/>
      <c r="M8893" s="7" t="n"/>
      <c r="N8893" s="8" t="n"/>
      <c r="O8893" s="7" t="n"/>
      <c r="P8893" s="7" t="n"/>
      <c r="Q8893" s="8" t="n"/>
      <c r="R8893" s="9" t="n"/>
      <c r="S8893" s="8" t="n"/>
      <c r="T8893" s="8" t="n"/>
      <c r="U8893" s="8" t="n"/>
      <c r="V8893" s="11">
        <f>IF(OR(B8893="",C8893=""),"",CONCATENATE(B8893,".",C8893))</f>
        <v/>
      </c>
      <c r="W8893" s="6">
        <f>UPPER(TRIM(H8893))</f>
        <v/>
      </c>
      <c r="X8893" s="6">
        <f>UPPER(TRIM(I8893))</f>
        <v/>
      </c>
      <c r="Y8893" s="6">
        <f>IF(V8893&lt;&gt;"",IFERROR(INDEX(federal_program_name_lookup,MATCH(V8893,aln_lookup,0)),""),"")</f>
        <v/>
      </c>
    </row>
    <row r="8894">
      <c r="A8894" s="6">
        <f>IF(B8894&lt;&gt;"", "AWARD-"&amp;TEXT(ROW()-1,"0000"), "")</f>
        <v/>
      </c>
      <c r="B8894" s="7" t="n"/>
      <c r="C8894" s="7" t="n"/>
      <c r="D8894" s="7" t="n"/>
      <c r="E8894" s="8" t="n"/>
      <c r="F8894" s="9" t="n"/>
      <c r="G8894" s="8" t="n"/>
      <c r="H8894" s="8" t="n"/>
      <c r="I8894" s="8" t="n"/>
      <c r="J8894" s="10">
        <f>IF(A8894="",0,SUMIFS(amount_expended,cfda_key,V8894))</f>
        <v/>
      </c>
      <c r="K8894" s="10">
        <f>IF(G8894="OTHER CLUSTER NOT LISTED ABOVE",SUMIFS(amount_expended,uniform_other_cluster_name,X8894), IF(AND(OR(G8894="N/A",G8894=""),H8894=""),0,IF(G8894="STATE CLUSTER",SUMIFS(amount_expended,uniform_state_cluster_name,W8894),SUMIFS(amount_expended,cluster_name,G8894))))</f>
        <v/>
      </c>
      <c r="L8894" s="8" t="n"/>
      <c r="M8894" s="7" t="n"/>
      <c r="N8894" s="8" t="n"/>
      <c r="O8894" s="7" t="n"/>
      <c r="P8894" s="7" t="n"/>
      <c r="Q8894" s="8" t="n"/>
      <c r="R8894" s="9" t="n"/>
      <c r="S8894" s="8" t="n"/>
      <c r="T8894" s="8" t="n"/>
      <c r="U8894" s="8" t="n"/>
      <c r="V8894" s="11">
        <f>IF(OR(B8894="",C8894=""),"",CONCATENATE(B8894,".",C8894))</f>
        <v/>
      </c>
      <c r="W8894" s="6">
        <f>UPPER(TRIM(H8894))</f>
        <v/>
      </c>
      <c r="X8894" s="6">
        <f>UPPER(TRIM(I8894))</f>
        <v/>
      </c>
      <c r="Y8894" s="6">
        <f>IF(V8894&lt;&gt;"",IFERROR(INDEX(federal_program_name_lookup,MATCH(V8894,aln_lookup,0)),""),"")</f>
        <v/>
      </c>
    </row>
    <row r="8895">
      <c r="A8895" s="6">
        <f>IF(B8895&lt;&gt;"", "AWARD-"&amp;TEXT(ROW()-1,"0000"), "")</f>
        <v/>
      </c>
      <c r="B8895" s="7" t="n"/>
      <c r="C8895" s="7" t="n"/>
      <c r="D8895" s="7" t="n"/>
      <c r="E8895" s="8" t="n"/>
      <c r="F8895" s="9" t="n"/>
      <c r="G8895" s="8" t="n"/>
      <c r="H8895" s="8" t="n"/>
      <c r="I8895" s="8" t="n"/>
      <c r="J8895" s="10">
        <f>IF(A8895="",0,SUMIFS(amount_expended,cfda_key,V8895))</f>
        <v/>
      </c>
      <c r="K8895" s="10">
        <f>IF(G8895="OTHER CLUSTER NOT LISTED ABOVE",SUMIFS(amount_expended,uniform_other_cluster_name,X8895), IF(AND(OR(G8895="N/A",G8895=""),H8895=""),0,IF(G8895="STATE CLUSTER",SUMIFS(amount_expended,uniform_state_cluster_name,W8895),SUMIFS(amount_expended,cluster_name,G8895))))</f>
        <v/>
      </c>
      <c r="L8895" s="8" t="n"/>
      <c r="M8895" s="7" t="n"/>
      <c r="N8895" s="8" t="n"/>
      <c r="O8895" s="7" t="n"/>
      <c r="P8895" s="7" t="n"/>
      <c r="Q8895" s="8" t="n"/>
      <c r="R8895" s="9" t="n"/>
      <c r="S8895" s="8" t="n"/>
      <c r="T8895" s="8" t="n"/>
      <c r="U8895" s="8" t="n"/>
      <c r="V8895" s="11">
        <f>IF(OR(B8895="",C8895=""),"",CONCATENATE(B8895,".",C8895))</f>
        <v/>
      </c>
      <c r="W8895" s="6">
        <f>UPPER(TRIM(H8895))</f>
        <v/>
      </c>
      <c r="X8895" s="6">
        <f>UPPER(TRIM(I8895))</f>
        <v/>
      </c>
      <c r="Y8895" s="6">
        <f>IF(V8895&lt;&gt;"",IFERROR(INDEX(federal_program_name_lookup,MATCH(V8895,aln_lookup,0)),""),"")</f>
        <v/>
      </c>
    </row>
    <row r="8896">
      <c r="A8896" s="6">
        <f>IF(B8896&lt;&gt;"", "AWARD-"&amp;TEXT(ROW()-1,"0000"), "")</f>
        <v/>
      </c>
      <c r="B8896" s="7" t="n"/>
      <c r="C8896" s="7" t="n"/>
      <c r="D8896" s="7" t="n"/>
      <c r="E8896" s="8" t="n"/>
      <c r="F8896" s="9" t="n"/>
      <c r="G8896" s="8" t="n"/>
      <c r="H8896" s="8" t="n"/>
      <c r="I8896" s="8" t="n"/>
      <c r="J8896" s="10">
        <f>IF(A8896="",0,SUMIFS(amount_expended,cfda_key,V8896))</f>
        <v/>
      </c>
      <c r="K8896" s="10">
        <f>IF(G8896="OTHER CLUSTER NOT LISTED ABOVE",SUMIFS(amount_expended,uniform_other_cluster_name,X8896), IF(AND(OR(G8896="N/A",G8896=""),H8896=""),0,IF(G8896="STATE CLUSTER",SUMIFS(amount_expended,uniform_state_cluster_name,W8896),SUMIFS(amount_expended,cluster_name,G8896))))</f>
        <v/>
      </c>
      <c r="L8896" s="8" t="n"/>
      <c r="M8896" s="7" t="n"/>
      <c r="N8896" s="8" t="n"/>
      <c r="O8896" s="7" t="n"/>
      <c r="P8896" s="7" t="n"/>
      <c r="Q8896" s="8" t="n"/>
      <c r="R8896" s="9" t="n"/>
      <c r="S8896" s="8" t="n"/>
      <c r="T8896" s="8" t="n"/>
      <c r="U8896" s="8" t="n"/>
      <c r="V8896" s="11">
        <f>IF(OR(B8896="",C8896=""),"",CONCATENATE(B8896,".",C8896))</f>
        <v/>
      </c>
      <c r="W8896" s="6">
        <f>UPPER(TRIM(H8896))</f>
        <v/>
      </c>
      <c r="X8896" s="6">
        <f>UPPER(TRIM(I8896))</f>
        <v/>
      </c>
      <c r="Y8896" s="6">
        <f>IF(V8896&lt;&gt;"",IFERROR(INDEX(federal_program_name_lookup,MATCH(V8896,aln_lookup,0)),""),"")</f>
        <v/>
      </c>
    </row>
    <row r="8897">
      <c r="A8897" s="6">
        <f>IF(B8897&lt;&gt;"", "AWARD-"&amp;TEXT(ROW()-1,"0000"), "")</f>
        <v/>
      </c>
      <c r="B8897" s="7" t="n"/>
      <c r="C8897" s="7" t="n"/>
      <c r="D8897" s="7" t="n"/>
      <c r="E8897" s="8" t="n"/>
      <c r="F8897" s="9" t="n"/>
      <c r="G8897" s="8" t="n"/>
      <c r="H8897" s="8" t="n"/>
      <c r="I8897" s="8" t="n"/>
      <c r="J8897" s="10">
        <f>IF(A8897="",0,SUMIFS(amount_expended,cfda_key,V8897))</f>
        <v/>
      </c>
      <c r="K8897" s="10">
        <f>IF(G8897="OTHER CLUSTER NOT LISTED ABOVE",SUMIFS(amount_expended,uniform_other_cluster_name,X8897), IF(AND(OR(G8897="N/A",G8897=""),H8897=""),0,IF(G8897="STATE CLUSTER",SUMIFS(amount_expended,uniform_state_cluster_name,W8897),SUMIFS(amount_expended,cluster_name,G8897))))</f>
        <v/>
      </c>
      <c r="L8897" s="8" t="n"/>
      <c r="M8897" s="7" t="n"/>
      <c r="N8897" s="8" t="n"/>
      <c r="O8897" s="7" t="n"/>
      <c r="P8897" s="7" t="n"/>
      <c r="Q8897" s="8" t="n"/>
      <c r="R8897" s="9" t="n"/>
      <c r="S8897" s="8" t="n"/>
      <c r="T8897" s="8" t="n"/>
      <c r="U8897" s="8" t="n"/>
      <c r="V8897" s="11">
        <f>IF(OR(B8897="",C8897=""),"",CONCATENATE(B8897,".",C8897))</f>
        <v/>
      </c>
      <c r="W8897" s="6">
        <f>UPPER(TRIM(H8897))</f>
        <v/>
      </c>
      <c r="X8897" s="6">
        <f>UPPER(TRIM(I8897))</f>
        <v/>
      </c>
      <c r="Y8897" s="6">
        <f>IF(V8897&lt;&gt;"",IFERROR(INDEX(federal_program_name_lookup,MATCH(V8897,aln_lookup,0)),""),"")</f>
        <v/>
      </c>
    </row>
    <row r="8898">
      <c r="A8898" s="6">
        <f>IF(B8898&lt;&gt;"", "AWARD-"&amp;TEXT(ROW()-1,"0000"), "")</f>
        <v/>
      </c>
      <c r="B8898" s="7" t="n"/>
      <c r="C8898" s="7" t="n"/>
      <c r="D8898" s="7" t="n"/>
      <c r="E8898" s="8" t="n"/>
      <c r="F8898" s="9" t="n"/>
      <c r="G8898" s="8" t="n"/>
      <c r="H8898" s="8" t="n"/>
      <c r="I8898" s="8" t="n"/>
      <c r="J8898" s="10">
        <f>IF(A8898="",0,SUMIFS(amount_expended,cfda_key,V8898))</f>
        <v/>
      </c>
      <c r="K8898" s="10">
        <f>IF(G8898="OTHER CLUSTER NOT LISTED ABOVE",SUMIFS(amount_expended,uniform_other_cluster_name,X8898), IF(AND(OR(G8898="N/A",G8898=""),H8898=""),0,IF(G8898="STATE CLUSTER",SUMIFS(amount_expended,uniform_state_cluster_name,W8898),SUMIFS(amount_expended,cluster_name,G8898))))</f>
        <v/>
      </c>
      <c r="L8898" s="8" t="n"/>
      <c r="M8898" s="7" t="n"/>
      <c r="N8898" s="8" t="n"/>
      <c r="O8898" s="7" t="n"/>
      <c r="P8898" s="7" t="n"/>
      <c r="Q8898" s="8" t="n"/>
      <c r="R8898" s="9" t="n"/>
      <c r="S8898" s="8" t="n"/>
      <c r="T8898" s="8" t="n"/>
      <c r="U8898" s="8" t="n"/>
      <c r="V8898" s="11">
        <f>IF(OR(B8898="",C8898=""),"",CONCATENATE(B8898,".",C8898))</f>
        <v/>
      </c>
      <c r="W8898" s="6">
        <f>UPPER(TRIM(H8898))</f>
        <v/>
      </c>
      <c r="X8898" s="6">
        <f>UPPER(TRIM(I8898))</f>
        <v/>
      </c>
      <c r="Y8898" s="6">
        <f>IF(V8898&lt;&gt;"",IFERROR(INDEX(federal_program_name_lookup,MATCH(V8898,aln_lookup,0)),""),"")</f>
        <v/>
      </c>
    </row>
    <row r="8899">
      <c r="A8899" s="6">
        <f>IF(B8899&lt;&gt;"", "AWARD-"&amp;TEXT(ROW()-1,"0000"), "")</f>
        <v/>
      </c>
      <c r="B8899" s="7" t="n"/>
      <c r="C8899" s="7" t="n"/>
      <c r="D8899" s="7" t="n"/>
      <c r="E8899" s="8" t="n"/>
      <c r="F8899" s="9" t="n"/>
      <c r="G8899" s="8" t="n"/>
      <c r="H8899" s="8" t="n"/>
      <c r="I8899" s="8" t="n"/>
      <c r="J8899" s="10">
        <f>IF(A8899="",0,SUMIFS(amount_expended,cfda_key,V8899))</f>
        <v/>
      </c>
      <c r="K8899" s="10">
        <f>IF(G8899="OTHER CLUSTER NOT LISTED ABOVE",SUMIFS(amount_expended,uniform_other_cluster_name,X8899), IF(AND(OR(G8899="N/A",G8899=""),H8899=""),0,IF(G8899="STATE CLUSTER",SUMIFS(amount_expended,uniform_state_cluster_name,W8899),SUMIFS(amount_expended,cluster_name,G8899))))</f>
        <v/>
      </c>
      <c r="L8899" s="8" t="n"/>
      <c r="M8899" s="7" t="n"/>
      <c r="N8899" s="8" t="n"/>
      <c r="O8899" s="7" t="n"/>
      <c r="P8899" s="7" t="n"/>
      <c r="Q8899" s="8" t="n"/>
      <c r="R8899" s="9" t="n"/>
      <c r="S8899" s="8" t="n"/>
      <c r="T8899" s="8" t="n"/>
      <c r="U8899" s="8" t="n"/>
      <c r="V8899" s="11">
        <f>IF(OR(B8899="",C8899=""),"",CONCATENATE(B8899,".",C8899))</f>
        <v/>
      </c>
      <c r="W8899" s="6">
        <f>UPPER(TRIM(H8899))</f>
        <v/>
      </c>
      <c r="X8899" s="6">
        <f>UPPER(TRIM(I8899))</f>
        <v/>
      </c>
      <c r="Y8899" s="6">
        <f>IF(V8899&lt;&gt;"",IFERROR(INDEX(federal_program_name_lookup,MATCH(V8899,aln_lookup,0)),""),"")</f>
        <v/>
      </c>
    </row>
    <row r="8900">
      <c r="A8900" s="6">
        <f>IF(B8900&lt;&gt;"", "AWARD-"&amp;TEXT(ROW()-1,"0000"), "")</f>
        <v/>
      </c>
      <c r="B8900" s="7" t="n"/>
      <c r="C8900" s="7" t="n"/>
      <c r="D8900" s="7" t="n"/>
      <c r="E8900" s="8" t="n"/>
      <c r="F8900" s="9" t="n"/>
      <c r="G8900" s="8" t="n"/>
      <c r="H8900" s="8" t="n"/>
      <c r="I8900" s="8" t="n"/>
      <c r="J8900" s="10">
        <f>IF(A8900="",0,SUMIFS(amount_expended,cfda_key,V8900))</f>
        <v/>
      </c>
      <c r="K8900" s="10">
        <f>IF(G8900="OTHER CLUSTER NOT LISTED ABOVE",SUMIFS(amount_expended,uniform_other_cluster_name,X8900), IF(AND(OR(G8900="N/A",G8900=""),H8900=""),0,IF(G8900="STATE CLUSTER",SUMIFS(amount_expended,uniform_state_cluster_name,W8900),SUMIFS(amount_expended,cluster_name,G8900))))</f>
        <v/>
      </c>
      <c r="L8900" s="8" t="n"/>
      <c r="M8900" s="7" t="n"/>
      <c r="N8900" s="8" t="n"/>
      <c r="O8900" s="7" t="n"/>
      <c r="P8900" s="7" t="n"/>
      <c r="Q8900" s="8" t="n"/>
      <c r="R8900" s="9" t="n"/>
      <c r="S8900" s="8" t="n"/>
      <c r="T8900" s="8" t="n"/>
      <c r="U8900" s="8" t="n"/>
      <c r="V8900" s="11">
        <f>IF(OR(B8900="",C8900=""),"",CONCATENATE(B8900,".",C8900))</f>
        <v/>
      </c>
      <c r="W8900" s="6">
        <f>UPPER(TRIM(H8900))</f>
        <v/>
      </c>
      <c r="X8900" s="6">
        <f>UPPER(TRIM(I8900))</f>
        <v/>
      </c>
      <c r="Y8900" s="6">
        <f>IF(V8900&lt;&gt;"",IFERROR(INDEX(federal_program_name_lookup,MATCH(V8900,aln_lookup,0)),""),"")</f>
        <v/>
      </c>
    </row>
    <row r="8901">
      <c r="A8901" s="6">
        <f>IF(B8901&lt;&gt;"", "AWARD-"&amp;TEXT(ROW()-1,"0000"), "")</f>
        <v/>
      </c>
      <c r="B8901" s="7" t="n"/>
      <c r="C8901" s="7" t="n"/>
      <c r="D8901" s="7" t="n"/>
      <c r="E8901" s="8" t="n"/>
      <c r="F8901" s="9" t="n"/>
      <c r="G8901" s="8" t="n"/>
      <c r="H8901" s="8" t="n"/>
      <c r="I8901" s="8" t="n"/>
      <c r="J8901" s="10">
        <f>IF(A8901="",0,SUMIFS(amount_expended,cfda_key,V8901))</f>
        <v/>
      </c>
      <c r="K8901" s="10">
        <f>IF(G8901="OTHER CLUSTER NOT LISTED ABOVE",SUMIFS(amount_expended,uniform_other_cluster_name,X8901), IF(AND(OR(G8901="N/A",G8901=""),H8901=""),0,IF(G8901="STATE CLUSTER",SUMIFS(amount_expended,uniform_state_cluster_name,W8901),SUMIFS(amount_expended,cluster_name,G8901))))</f>
        <v/>
      </c>
      <c r="L8901" s="8" t="n"/>
      <c r="M8901" s="7" t="n"/>
      <c r="N8901" s="8" t="n"/>
      <c r="O8901" s="7" t="n"/>
      <c r="P8901" s="7" t="n"/>
      <c r="Q8901" s="8" t="n"/>
      <c r="R8901" s="9" t="n"/>
      <c r="S8901" s="8" t="n"/>
      <c r="T8901" s="8" t="n"/>
      <c r="U8901" s="8" t="n"/>
      <c r="V8901" s="11">
        <f>IF(OR(B8901="",C8901=""),"",CONCATENATE(B8901,".",C8901))</f>
        <v/>
      </c>
      <c r="W8901" s="6">
        <f>UPPER(TRIM(H8901))</f>
        <v/>
      </c>
      <c r="X8901" s="6">
        <f>UPPER(TRIM(I8901))</f>
        <v/>
      </c>
      <c r="Y8901" s="6">
        <f>IF(V8901&lt;&gt;"",IFERROR(INDEX(federal_program_name_lookup,MATCH(V8901,aln_lookup,0)),""),"")</f>
        <v/>
      </c>
    </row>
    <row r="8902">
      <c r="A8902" s="6">
        <f>IF(B8902&lt;&gt;"", "AWARD-"&amp;TEXT(ROW()-1,"0000"), "")</f>
        <v/>
      </c>
      <c r="B8902" s="7" t="n"/>
      <c r="C8902" s="7" t="n"/>
      <c r="D8902" s="7" t="n"/>
      <c r="E8902" s="8" t="n"/>
      <c r="F8902" s="9" t="n"/>
      <c r="G8902" s="8" t="n"/>
      <c r="H8902" s="8" t="n"/>
      <c r="I8902" s="8" t="n"/>
      <c r="J8902" s="10">
        <f>IF(A8902="",0,SUMIFS(amount_expended,cfda_key,V8902))</f>
        <v/>
      </c>
      <c r="K8902" s="10">
        <f>IF(G8902="OTHER CLUSTER NOT LISTED ABOVE",SUMIFS(amount_expended,uniform_other_cluster_name,X8902), IF(AND(OR(G8902="N/A",G8902=""),H8902=""),0,IF(G8902="STATE CLUSTER",SUMIFS(amount_expended,uniform_state_cluster_name,W8902),SUMIFS(amount_expended,cluster_name,G8902))))</f>
        <v/>
      </c>
      <c r="L8902" s="8" t="n"/>
      <c r="M8902" s="7" t="n"/>
      <c r="N8902" s="8" t="n"/>
      <c r="O8902" s="7" t="n"/>
      <c r="P8902" s="7" t="n"/>
      <c r="Q8902" s="8" t="n"/>
      <c r="R8902" s="9" t="n"/>
      <c r="S8902" s="8" t="n"/>
      <c r="T8902" s="8" t="n"/>
      <c r="U8902" s="8" t="n"/>
      <c r="V8902" s="11">
        <f>IF(OR(B8902="",C8902=""),"",CONCATENATE(B8902,".",C8902))</f>
        <v/>
      </c>
      <c r="W8902" s="6">
        <f>UPPER(TRIM(H8902))</f>
        <v/>
      </c>
      <c r="X8902" s="6">
        <f>UPPER(TRIM(I8902))</f>
        <v/>
      </c>
      <c r="Y8902" s="6">
        <f>IF(V8902&lt;&gt;"",IFERROR(INDEX(federal_program_name_lookup,MATCH(V8902,aln_lookup,0)),""),"")</f>
        <v/>
      </c>
    </row>
    <row r="8903">
      <c r="A8903" s="6">
        <f>IF(B8903&lt;&gt;"", "AWARD-"&amp;TEXT(ROW()-1,"0000"), "")</f>
        <v/>
      </c>
      <c r="B8903" s="7" t="n"/>
      <c r="C8903" s="7" t="n"/>
      <c r="D8903" s="7" t="n"/>
      <c r="E8903" s="8" t="n"/>
      <c r="F8903" s="9" t="n"/>
      <c r="G8903" s="8" t="n"/>
      <c r="H8903" s="8" t="n"/>
      <c r="I8903" s="8" t="n"/>
      <c r="J8903" s="10">
        <f>IF(A8903="",0,SUMIFS(amount_expended,cfda_key,V8903))</f>
        <v/>
      </c>
      <c r="K8903" s="10">
        <f>IF(G8903="OTHER CLUSTER NOT LISTED ABOVE",SUMIFS(amount_expended,uniform_other_cluster_name,X8903), IF(AND(OR(G8903="N/A",G8903=""),H8903=""),0,IF(G8903="STATE CLUSTER",SUMIFS(amount_expended,uniform_state_cluster_name,W8903),SUMIFS(amount_expended,cluster_name,G8903))))</f>
        <v/>
      </c>
      <c r="L8903" s="8" t="n"/>
      <c r="M8903" s="7" t="n"/>
      <c r="N8903" s="8" t="n"/>
      <c r="O8903" s="7" t="n"/>
      <c r="P8903" s="7" t="n"/>
      <c r="Q8903" s="8" t="n"/>
      <c r="R8903" s="9" t="n"/>
      <c r="S8903" s="8" t="n"/>
      <c r="T8903" s="8" t="n"/>
      <c r="U8903" s="8" t="n"/>
      <c r="V8903" s="11">
        <f>IF(OR(B8903="",C8903=""),"",CONCATENATE(B8903,".",C8903))</f>
        <v/>
      </c>
      <c r="W8903" s="6">
        <f>UPPER(TRIM(H8903))</f>
        <v/>
      </c>
      <c r="X8903" s="6">
        <f>UPPER(TRIM(I8903))</f>
        <v/>
      </c>
      <c r="Y8903" s="6">
        <f>IF(V8903&lt;&gt;"",IFERROR(INDEX(federal_program_name_lookup,MATCH(V8903,aln_lookup,0)),""),"")</f>
        <v/>
      </c>
    </row>
    <row r="8904">
      <c r="A8904" s="6">
        <f>IF(B8904&lt;&gt;"", "AWARD-"&amp;TEXT(ROW()-1,"0000"), "")</f>
        <v/>
      </c>
      <c r="B8904" s="7" t="n"/>
      <c r="C8904" s="7" t="n"/>
      <c r="D8904" s="7" t="n"/>
      <c r="E8904" s="8" t="n"/>
      <c r="F8904" s="9" t="n"/>
      <c r="G8904" s="8" t="n"/>
      <c r="H8904" s="8" t="n"/>
      <c r="I8904" s="8" t="n"/>
      <c r="J8904" s="10">
        <f>IF(A8904="",0,SUMIFS(amount_expended,cfda_key,V8904))</f>
        <v/>
      </c>
      <c r="K8904" s="10">
        <f>IF(G8904="OTHER CLUSTER NOT LISTED ABOVE",SUMIFS(amount_expended,uniform_other_cluster_name,X8904), IF(AND(OR(G8904="N/A",G8904=""),H8904=""),0,IF(G8904="STATE CLUSTER",SUMIFS(amount_expended,uniform_state_cluster_name,W8904),SUMIFS(amount_expended,cluster_name,G8904))))</f>
        <v/>
      </c>
      <c r="L8904" s="8" t="n"/>
      <c r="M8904" s="7" t="n"/>
      <c r="N8904" s="8" t="n"/>
      <c r="O8904" s="7" t="n"/>
      <c r="P8904" s="7" t="n"/>
      <c r="Q8904" s="8" t="n"/>
      <c r="R8904" s="9" t="n"/>
      <c r="S8904" s="8" t="n"/>
      <c r="T8904" s="8" t="n"/>
      <c r="U8904" s="8" t="n"/>
      <c r="V8904" s="11">
        <f>IF(OR(B8904="",C8904=""),"",CONCATENATE(B8904,".",C8904))</f>
        <v/>
      </c>
      <c r="W8904" s="6">
        <f>UPPER(TRIM(H8904))</f>
        <v/>
      </c>
      <c r="X8904" s="6">
        <f>UPPER(TRIM(I8904))</f>
        <v/>
      </c>
      <c r="Y8904" s="6">
        <f>IF(V8904&lt;&gt;"",IFERROR(INDEX(federal_program_name_lookup,MATCH(V8904,aln_lookup,0)),""),"")</f>
        <v/>
      </c>
    </row>
    <row r="8905">
      <c r="A8905" s="6">
        <f>IF(B8905&lt;&gt;"", "AWARD-"&amp;TEXT(ROW()-1,"0000"), "")</f>
        <v/>
      </c>
      <c r="B8905" s="7" t="n"/>
      <c r="C8905" s="7" t="n"/>
      <c r="D8905" s="7" t="n"/>
      <c r="E8905" s="8" t="n"/>
      <c r="F8905" s="9" t="n"/>
      <c r="G8905" s="8" t="n"/>
      <c r="H8905" s="8" t="n"/>
      <c r="I8905" s="8" t="n"/>
      <c r="J8905" s="10">
        <f>IF(A8905="",0,SUMIFS(amount_expended,cfda_key,V8905))</f>
        <v/>
      </c>
      <c r="K8905" s="10">
        <f>IF(G8905="OTHER CLUSTER NOT LISTED ABOVE",SUMIFS(amount_expended,uniform_other_cluster_name,X8905), IF(AND(OR(G8905="N/A",G8905=""),H8905=""),0,IF(G8905="STATE CLUSTER",SUMIFS(amount_expended,uniform_state_cluster_name,W8905),SUMIFS(amount_expended,cluster_name,G8905))))</f>
        <v/>
      </c>
      <c r="L8905" s="8" t="n"/>
      <c r="M8905" s="7" t="n"/>
      <c r="N8905" s="8" t="n"/>
      <c r="O8905" s="7" t="n"/>
      <c r="P8905" s="7" t="n"/>
      <c r="Q8905" s="8" t="n"/>
      <c r="R8905" s="9" t="n"/>
      <c r="S8905" s="8" t="n"/>
      <c r="T8905" s="8" t="n"/>
      <c r="U8905" s="8" t="n"/>
      <c r="V8905" s="11">
        <f>IF(OR(B8905="",C8905=""),"",CONCATENATE(B8905,".",C8905))</f>
        <v/>
      </c>
      <c r="W8905" s="6">
        <f>UPPER(TRIM(H8905))</f>
        <v/>
      </c>
      <c r="X8905" s="6">
        <f>UPPER(TRIM(I8905))</f>
        <v/>
      </c>
      <c r="Y8905" s="6">
        <f>IF(V8905&lt;&gt;"",IFERROR(INDEX(federal_program_name_lookup,MATCH(V8905,aln_lookup,0)),""),"")</f>
        <v/>
      </c>
    </row>
    <row r="8906">
      <c r="A8906" s="6">
        <f>IF(B8906&lt;&gt;"", "AWARD-"&amp;TEXT(ROW()-1,"0000"), "")</f>
        <v/>
      </c>
      <c r="B8906" s="7" t="n"/>
      <c r="C8906" s="7" t="n"/>
      <c r="D8906" s="7" t="n"/>
      <c r="E8906" s="8" t="n"/>
      <c r="F8906" s="9" t="n"/>
      <c r="G8906" s="8" t="n"/>
      <c r="H8906" s="8" t="n"/>
      <c r="I8906" s="8" t="n"/>
      <c r="J8906" s="10">
        <f>IF(A8906="",0,SUMIFS(amount_expended,cfda_key,V8906))</f>
        <v/>
      </c>
      <c r="K8906" s="10">
        <f>IF(G8906="OTHER CLUSTER NOT LISTED ABOVE",SUMIFS(amount_expended,uniform_other_cluster_name,X8906), IF(AND(OR(G8906="N/A",G8906=""),H8906=""),0,IF(G8906="STATE CLUSTER",SUMIFS(amount_expended,uniform_state_cluster_name,W8906),SUMIFS(amount_expended,cluster_name,G8906))))</f>
        <v/>
      </c>
      <c r="L8906" s="8" t="n"/>
      <c r="M8906" s="7" t="n"/>
      <c r="N8906" s="8" t="n"/>
      <c r="O8906" s="7" t="n"/>
      <c r="P8906" s="7" t="n"/>
      <c r="Q8906" s="8" t="n"/>
      <c r="R8906" s="9" t="n"/>
      <c r="S8906" s="8" t="n"/>
      <c r="T8906" s="8" t="n"/>
      <c r="U8906" s="8" t="n"/>
      <c r="V8906" s="11">
        <f>IF(OR(B8906="",C8906=""),"",CONCATENATE(B8906,".",C8906))</f>
        <v/>
      </c>
      <c r="W8906" s="6">
        <f>UPPER(TRIM(H8906))</f>
        <v/>
      </c>
      <c r="X8906" s="6">
        <f>UPPER(TRIM(I8906))</f>
        <v/>
      </c>
      <c r="Y8906" s="6">
        <f>IF(V8906&lt;&gt;"",IFERROR(INDEX(federal_program_name_lookup,MATCH(V8906,aln_lookup,0)),""),"")</f>
        <v/>
      </c>
    </row>
    <row r="8907">
      <c r="A8907" s="6">
        <f>IF(B8907&lt;&gt;"", "AWARD-"&amp;TEXT(ROW()-1,"0000"), "")</f>
        <v/>
      </c>
      <c r="B8907" s="7" t="n"/>
      <c r="C8907" s="7" t="n"/>
      <c r="D8907" s="7" t="n"/>
      <c r="E8907" s="8" t="n"/>
      <c r="F8907" s="9" t="n"/>
      <c r="G8907" s="8" t="n"/>
      <c r="H8907" s="8" t="n"/>
      <c r="I8907" s="8" t="n"/>
      <c r="J8907" s="10">
        <f>IF(A8907="",0,SUMIFS(amount_expended,cfda_key,V8907))</f>
        <v/>
      </c>
      <c r="K8907" s="10">
        <f>IF(G8907="OTHER CLUSTER NOT LISTED ABOVE",SUMIFS(amount_expended,uniform_other_cluster_name,X8907), IF(AND(OR(G8907="N/A",G8907=""),H8907=""),0,IF(G8907="STATE CLUSTER",SUMIFS(amount_expended,uniform_state_cluster_name,W8907),SUMIFS(amount_expended,cluster_name,G8907))))</f>
        <v/>
      </c>
      <c r="L8907" s="8" t="n"/>
      <c r="M8907" s="7" t="n"/>
      <c r="N8907" s="8" t="n"/>
      <c r="O8907" s="7" t="n"/>
      <c r="P8907" s="7" t="n"/>
      <c r="Q8907" s="8" t="n"/>
      <c r="R8907" s="9" t="n"/>
      <c r="S8907" s="8" t="n"/>
      <c r="T8907" s="8" t="n"/>
      <c r="U8907" s="8" t="n"/>
      <c r="V8907" s="11">
        <f>IF(OR(B8907="",C8907=""),"",CONCATENATE(B8907,".",C8907))</f>
        <v/>
      </c>
      <c r="W8907" s="6">
        <f>UPPER(TRIM(H8907))</f>
        <v/>
      </c>
      <c r="X8907" s="6">
        <f>UPPER(TRIM(I8907))</f>
        <v/>
      </c>
      <c r="Y8907" s="6">
        <f>IF(V8907&lt;&gt;"",IFERROR(INDEX(federal_program_name_lookup,MATCH(V8907,aln_lookup,0)),""),"")</f>
        <v/>
      </c>
    </row>
    <row r="8908">
      <c r="A8908" s="6">
        <f>IF(B8908&lt;&gt;"", "AWARD-"&amp;TEXT(ROW()-1,"0000"), "")</f>
        <v/>
      </c>
      <c r="B8908" s="7" t="n"/>
      <c r="C8908" s="7" t="n"/>
      <c r="D8908" s="7" t="n"/>
      <c r="E8908" s="8" t="n"/>
      <c r="F8908" s="9" t="n"/>
      <c r="G8908" s="8" t="n"/>
      <c r="H8908" s="8" t="n"/>
      <c r="I8908" s="8" t="n"/>
      <c r="J8908" s="10">
        <f>IF(A8908="",0,SUMIFS(amount_expended,cfda_key,V8908))</f>
        <v/>
      </c>
      <c r="K8908" s="10">
        <f>IF(G8908="OTHER CLUSTER NOT LISTED ABOVE",SUMIFS(amount_expended,uniform_other_cluster_name,X8908), IF(AND(OR(G8908="N/A",G8908=""),H8908=""),0,IF(G8908="STATE CLUSTER",SUMIFS(amount_expended,uniform_state_cluster_name,W8908),SUMIFS(amount_expended,cluster_name,G8908))))</f>
        <v/>
      </c>
      <c r="L8908" s="8" t="n"/>
      <c r="M8908" s="7" t="n"/>
      <c r="N8908" s="8" t="n"/>
      <c r="O8908" s="7" t="n"/>
      <c r="P8908" s="7" t="n"/>
      <c r="Q8908" s="8" t="n"/>
      <c r="R8908" s="9" t="n"/>
      <c r="S8908" s="8" t="n"/>
      <c r="T8908" s="8" t="n"/>
      <c r="U8908" s="8" t="n"/>
      <c r="V8908" s="11">
        <f>IF(OR(B8908="",C8908=""),"",CONCATENATE(B8908,".",C8908))</f>
        <v/>
      </c>
      <c r="W8908" s="6">
        <f>UPPER(TRIM(H8908))</f>
        <v/>
      </c>
      <c r="X8908" s="6">
        <f>UPPER(TRIM(I8908))</f>
        <v/>
      </c>
      <c r="Y8908" s="6">
        <f>IF(V8908&lt;&gt;"",IFERROR(INDEX(federal_program_name_lookup,MATCH(V8908,aln_lookup,0)),""),"")</f>
        <v/>
      </c>
    </row>
    <row r="8909">
      <c r="A8909" s="6">
        <f>IF(B8909&lt;&gt;"", "AWARD-"&amp;TEXT(ROW()-1,"0000"), "")</f>
        <v/>
      </c>
      <c r="B8909" s="7" t="n"/>
      <c r="C8909" s="7" t="n"/>
      <c r="D8909" s="7" t="n"/>
      <c r="E8909" s="8" t="n"/>
      <c r="F8909" s="9" t="n"/>
      <c r="G8909" s="8" t="n"/>
      <c r="H8909" s="8" t="n"/>
      <c r="I8909" s="8" t="n"/>
      <c r="J8909" s="10">
        <f>IF(A8909="",0,SUMIFS(amount_expended,cfda_key,V8909))</f>
        <v/>
      </c>
      <c r="K8909" s="10">
        <f>IF(G8909="OTHER CLUSTER NOT LISTED ABOVE",SUMIFS(amount_expended,uniform_other_cluster_name,X8909), IF(AND(OR(G8909="N/A",G8909=""),H8909=""),0,IF(G8909="STATE CLUSTER",SUMIFS(amount_expended,uniform_state_cluster_name,W8909),SUMIFS(amount_expended,cluster_name,G8909))))</f>
        <v/>
      </c>
      <c r="L8909" s="8" t="n"/>
      <c r="M8909" s="7" t="n"/>
      <c r="N8909" s="8" t="n"/>
      <c r="O8909" s="7" t="n"/>
      <c r="P8909" s="7" t="n"/>
      <c r="Q8909" s="8" t="n"/>
      <c r="R8909" s="9" t="n"/>
      <c r="S8909" s="8" t="n"/>
      <c r="T8909" s="8" t="n"/>
      <c r="U8909" s="8" t="n"/>
      <c r="V8909" s="11">
        <f>IF(OR(B8909="",C8909=""),"",CONCATENATE(B8909,".",C8909))</f>
        <v/>
      </c>
      <c r="W8909" s="6">
        <f>UPPER(TRIM(H8909))</f>
        <v/>
      </c>
      <c r="X8909" s="6">
        <f>UPPER(TRIM(I8909))</f>
        <v/>
      </c>
      <c r="Y8909" s="6">
        <f>IF(V8909&lt;&gt;"",IFERROR(INDEX(federal_program_name_lookup,MATCH(V8909,aln_lookup,0)),""),"")</f>
        <v/>
      </c>
    </row>
    <row r="8910">
      <c r="A8910" s="6">
        <f>IF(B8910&lt;&gt;"", "AWARD-"&amp;TEXT(ROW()-1,"0000"), "")</f>
        <v/>
      </c>
      <c r="B8910" s="7" t="n"/>
      <c r="C8910" s="7" t="n"/>
      <c r="D8910" s="7" t="n"/>
      <c r="E8910" s="8" t="n"/>
      <c r="F8910" s="9" t="n"/>
      <c r="G8910" s="8" t="n"/>
      <c r="H8910" s="8" t="n"/>
      <c r="I8910" s="8" t="n"/>
      <c r="J8910" s="10">
        <f>IF(A8910="",0,SUMIFS(amount_expended,cfda_key,V8910))</f>
        <v/>
      </c>
      <c r="K8910" s="10">
        <f>IF(G8910="OTHER CLUSTER NOT LISTED ABOVE",SUMIFS(amount_expended,uniform_other_cluster_name,X8910), IF(AND(OR(G8910="N/A",G8910=""),H8910=""),0,IF(G8910="STATE CLUSTER",SUMIFS(amount_expended,uniform_state_cluster_name,W8910),SUMIFS(amount_expended,cluster_name,G8910))))</f>
        <v/>
      </c>
      <c r="L8910" s="8" t="n"/>
      <c r="M8910" s="7" t="n"/>
      <c r="N8910" s="8" t="n"/>
      <c r="O8910" s="7" t="n"/>
      <c r="P8910" s="7" t="n"/>
      <c r="Q8910" s="8" t="n"/>
      <c r="R8910" s="9" t="n"/>
      <c r="S8910" s="8" t="n"/>
      <c r="T8910" s="8" t="n"/>
      <c r="U8910" s="8" t="n"/>
      <c r="V8910" s="11">
        <f>IF(OR(B8910="",C8910=""),"",CONCATENATE(B8910,".",C8910))</f>
        <v/>
      </c>
      <c r="W8910" s="6">
        <f>UPPER(TRIM(H8910))</f>
        <v/>
      </c>
      <c r="X8910" s="6">
        <f>UPPER(TRIM(I8910))</f>
        <v/>
      </c>
      <c r="Y8910" s="6">
        <f>IF(V8910&lt;&gt;"",IFERROR(INDEX(federal_program_name_lookup,MATCH(V8910,aln_lookup,0)),""),"")</f>
        <v/>
      </c>
    </row>
    <row r="8911">
      <c r="A8911" s="6">
        <f>IF(B8911&lt;&gt;"", "AWARD-"&amp;TEXT(ROW()-1,"0000"), "")</f>
        <v/>
      </c>
      <c r="B8911" s="7" t="n"/>
      <c r="C8911" s="7" t="n"/>
      <c r="D8911" s="7" t="n"/>
      <c r="E8911" s="8" t="n"/>
      <c r="F8911" s="9" t="n"/>
      <c r="G8911" s="8" t="n"/>
      <c r="H8911" s="8" t="n"/>
      <c r="I8911" s="8" t="n"/>
      <c r="J8911" s="10">
        <f>IF(A8911="",0,SUMIFS(amount_expended,cfda_key,V8911))</f>
        <v/>
      </c>
      <c r="K8911" s="10">
        <f>IF(G8911="OTHER CLUSTER NOT LISTED ABOVE",SUMIFS(amount_expended,uniform_other_cluster_name,X8911), IF(AND(OR(G8911="N/A",G8911=""),H8911=""),0,IF(G8911="STATE CLUSTER",SUMIFS(amount_expended,uniform_state_cluster_name,W8911),SUMIFS(amount_expended,cluster_name,G8911))))</f>
        <v/>
      </c>
      <c r="L8911" s="8" t="n"/>
      <c r="M8911" s="7" t="n"/>
      <c r="N8911" s="8" t="n"/>
      <c r="O8911" s="7" t="n"/>
      <c r="P8911" s="7" t="n"/>
      <c r="Q8911" s="8" t="n"/>
      <c r="R8911" s="9" t="n"/>
      <c r="S8911" s="8" t="n"/>
      <c r="T8911" s="8" t="n"/>
      <c r="U8911" s="8" t="n"/>
      <c r="V8911" s="11">
        <f>IF(OR(B8911="",C8911=""),"",CONCATENATE(B8911,".",C8911))</f>
        <v/>
      </c>
      <c r="W8911" s="6">
        <f>UPPER(TRIM(H8911))</f>
        <v/>
      </c>
      <c r="X8911" s="6">
        <f>UPPER(TRIM(I8911))</f>
        <v/>
      </c>
      <c r="Y8911" s="6">
        <f>IF(V8911&lt;&gt;"",IFERROR(INDEX(federal_program_name_lookup,MATCH(V8911,aln_lookup,0)),""),"")</f>
        <v/>
      </c>
    </row>
    <row r="8912">
      <c r="A8912" s="6">
        <f>IF(B8912&lt;&gt;"", "AWARD-"&amp;TEXT(ROW()-1,"0000"), "")</f>
        <v/>
      </c>
      <c r="B8912" s="7" t="n"/>
      <c r="C8912" s="7" t="n"/>
      <c r="D8912" s="7" t="n"/>
      <c r="E8912" s="8" t="n"/>
      <c r="F8912" s="9" t="n"/>
      <c r="G8912" s="8" t="n"/>
      <c r="H8912" s="8" t="n"/>
      <c r="I8912" s="8" t="n"/>
      <c r="J8912" s="10">
        <f>IF(A8912="",0,SUMIFS(amount_expended,cfda_key,V8912))</f>
        <v/>
      </c>
      <c r="K8912" s="10">
        <f>IF(G8912="OTHER CLUSTER NOT LISTED ABOVE",SUMIFS(amount_expended,uniform_other_cluster_name,X8912), IF(AND(OR(G8912="N/A",G8912=""),H8912=""),0,IF(G8912="STATE CLUSTER",SUMIFS(amount_expended,uniform_state_cluster_name,W8912),SUMIFS(amount_expended,cluster_name,G8912))))</f>
        <v/>
      </c>
      <c r="L8912" s="8" t="n"/>
      <c r="M8912" s="7" t="n"/>
      <c r="N8912" s="8" t="n"/>
      <c r="O8912" s="7" t="n"/>
      <c r="P8912" s="7" t="n"/>
      <c r="Q8912" s="8" t="n"/>
      <c r="R8912" s="9" t="n"/>
      <c r="S8912" s="8" t="n"/>
      <c r="T8912" s="8" t="n"/>
      <c r="U8912" s="8" t="n"/>
      <c r="V8912" s="11">
        <f>IF(OR(B8912="",C8912=""),"",CONCATENATE(B8912,".",C8912))</f>
        <v/>
      </c>
      <c r="W8912" s="6">
        <f>UPPER(TRIM(H8912))</f>
        <v/>
      </c>
      <c r="X8912" s="6">
        <f>UPPER(TRIM(I8912))</f>
        <v/>
      </c>
      <c r="Y8912" s="6">
        <f>IF(V8912&lt;&gt;"",IFERROR(INDEX(federal_program_name_lookup,MATCH(V8912,aln_lookup,0)),""),"")</f>
        <v/>
      </c>
    </row>
    <row r="8913">
      <c r="A8913" s="6">
        <f>IF(B8913&lt;&gt;"", "AWARD-"&amp;TEXT(ROW()-1,"0000"), "")</f>
        <v/>
      </c>
      <c r="B8913" s="7" t="n"/>
      <c r="C8913" s="7" t="n"/>
      <c r="D8913" s="7" t="n"/>
      <c r="E8913" s="8" t="n"/>
      <c r="F8913" s="9" t="n"/>
      <c r="G8913" s="8" t="n"/>
      <c r="H8913" s="8" t="n"/>
      <c r="I8913" s="8" t="n"/>
      <c r="J8913" s="10">
        <f>IF(A8913="",0,SUMIFS(amount_expended,cfda_key,V8913))</f>
        <v/>
      </c>
      <c r="K8913" s="10">
        <f>IF(G8913="OTHER CLUSTER NOT LISTED ABOVE",SUMIFS(amount_expended,uniform_other_cluster_name,X8913), IF(AND(OR(G8913="N/A",G8913=""),H8913=""),0,IF(G8913="STATE CLUSTER",SUMIFS(amount_expended,uniform_state_cluster_name,W8913),SUMIFS(amount_expended,cluster_name,G8913))))</f>
        <v/>
      </c>
      <c r="L8913" s="8" t="n"/>
      <c r="M8913" s="7" t="n"/>
      <c r="N8913" s="8" t="n"/>
      <c r="O8913" s="7" t="n"/>
      <c r="P8913" s="7" t="n"/>
      <c r="Q8913" s="8" t="n"/>
      <c r="R8913" s="9" t="n"/>
      <c r="S8913" s="8" t="n"/>
      <c r="T8913" s="8" t="n"/>
      <c r="U8913" s="8" t="n"/>
      <c r="V8913" s="11">
        <f>IF(OR(B8913="",C8913=""),"",CONCATENATE(B8913,".",C8913))</f>
        <v/>
      </c>
      <c r="W8913" s="6">
        <f>UPPER(TRIM(H8913))</f>
        <v/>
      </c>
      <c r="X8913" s="6">
        <f>UPPER(TRIM(I8913))</f>
        <v/>
      </c>
      <c r="Y8913" s="6">
        <f>IF(V8913&lt;&gt;"",IFERROR(INDEX(federal_program_name_lookup,MATCH(V8913,aln_lookup,0)),""),"")</f>
        <v/>
      </c>
    </row>
    <row r="8914">
      <c r="A8914" s="6">
        <f>IF(B8914&lt;&gt;"", "AWARD-"&amp;TEXT(ROW()-1,"0000"), "")</f>
        <v/>
      </c>
      <c r="B8914" s="7" t="n"/>
      <c r="C8914" s="7" t="n"/>
      <c r="D8914" s="7" t="n"/>
      <c r="E8914" s="8" t="n"/>
      <c r="F8914" s="9" t="n"/>
      <c r="G8914" s="8" t="n"/>
      <c r="H8914" s="8" t="n"/>
      <c r="I8914" s="8" t="n"/>
      <c r="J8914" s="10">
        <f>IF(A8914="",0,SUMIFS(amount_expended,cfda_key,V8914))</f>
        <v/>
      </c>
      <c r="K8914" s="10">
        <f>IF(G8914="OTHER CLUSTER NOT LISTED ABOVE",SUMIFS(amount_expended,uniform_other_cluster_name,X8914), IF(AND(OR(G8914="N/A",G8914=""),H8914=""),0,IF(G8914="STATE CLUSTER",SUMIFS(amount_expended,uniform_state_cluster_name,W8914),SUMIFS(amount_expended,cluster_name,G8914))))</f>
        <v/>
      </c>
      <c r="L8914" s="8" t="n"/>
      <c r="M8914" s="7" t="n"/>
      <c r="N8914" s="8" t="n"/>
      <c r="O8914" s="7" t="n"/>
      <c r="P8914" s="7" t="n"/>
      <c r="Q8914" s="8" t="n"/>
      <c r="R8914" s="9" t="n"/>
      <c r="S8914" s="8" t="n"/>
      <c r="T8914" s="8" t="n"/>
      <c r="U8914" s="8" t="n"/>
      <c r="V8914" s="11">
        <f>IF(OR(B8914="",C8914=""),"",CONCATENATE(B8914,".",C8914))</f>
        <v/>
      </c>
      <c r="W8914" s="6">
        <f>UPPER(TRIM(H8914))</f>
        <v/>
      </c>
      <c r="X8914" s="6">
        <f>UPPER(TRIM(I8914))</f>
        <v/>
      </c>
      <c r="Y8914" s="6">
        <f>IF(V8914&lt;&gt;"",IFERROR(INDEX(federal_program_name_lookup,MATCH(V8914,aln_lookup,0)),""),"")</f>
        <v/>
      </c>
    </row>
    <row r="8915">
      <c r="A8915" s="6">
        <f>IF(B8915&lt;&gt;"", "AWARD-"&amp;TEXT(ROW()-1,"0000"), "")</f>
        <v/>
      </c>
      <c r="B8915" s="7" t="n"/>
      <c r="C8915" s="7" t="n"/>
      <c r="D8915" s="7" t="n"/>
      <c r="E8915" s="8" t="n"/>
      <c r="F8915" s="9" t="n"/>
      <c r="G8915" s="8" t="n"/>
      <c r="H8915" s="8" t="n"/>
      <c r="I8915" s="8" t="n"/>
      <c r="J8915" s="10">
        <f>IF(A8915="",0,SUMIFS(amount_expended,cfda_key,V8915))</f>
        <v/>
      </c>
      <c r="K8915" s="10">
        <f>IF(G8915="OTHER CLUSTER NOT LISTED ABOVE",SUMIFS(amount_expended,uniform_other_cluster_name,X8915), IF(AND(OR(G8915="N/A",G8915=""),H8915=""),0,IF(G8915="STATE CLUSTER",SUMIFS(amount_expended,uniform_state_cluster_name,W8915),SUMIFS(amount_expended,cluster_name,G8915))))</f>
        <v/>
      </c>
      <c r="L8915" s="8" t="n"/>
      <c r="M8915" s="7" t="n"/>
      <c r="N8915" s="8" t="n"/>
      <c r="O8915" s="7" t="n"/>
      <c r="P8915" s="7" t="n"/>
      <c r="Q8915" s="8" t="n"/>
      <c r="R8915" s="9" t="n"/>
      <c r="S8915" s="8" t="n"/>
      <c r="T8915" s="8" t="n"/>
      <c r="U8915" s="8" t="n"/>
      <c r="V8915" s="11">
        <f>IF(OR(B8915="",C8915=""),"",CONCATENATE(B8915,".",C8915))</f>
        <v/>
      </c>
      <c r="W8915" s="6">
        <f>UPPER(TRIM(H8915))</f>
        <v/>
      </c>
      <c r="X8915" s="6">
        <f>UPPER(TRIM(I8915))</f>
        <v/>
      </c>
      <c r="Y8915" s="6">
        <f>IF(V8915&lt;&gt;"",IFERROR(INDEX(federal_program_name_lookup,MATCH(V8915,aln_lookup,0)),""),"")</f>
        <v/>
      </c>
    </row>
    <row r="8916">
      <c r="A8916" s="6">
        <f>IF(B8916&lt;&gt;"", "AWARD-"&amp;TEXT(ROW()-1,"0000"), "")</f>
        <v/>
      </c>
      <c r="B8916" s="7" t="n"/>
      <c r="C8916" s="7" t="n"/>
      <c r="D8916" s="7" t="n"/>
      <c r="E8916" s="8" t="n"/>
      <c r="F8916" s="9" t="n"/>
      <c r="G8916" s="8" t="n"/>
      <c r="H8916" s="8" t="n"/>
      <c r="I8916" s="8" t="n"/>
      <c r="J8916" s="10">
        <f>IF(A8916="",0,SUMIFS(amount_expended,cfda_key,V8916))</f>
        <v/>
      </c>
      <c r="K8916" s="10">
        <f>IF(G8916="OTHER CLUSTER NOT LISTED ABOVE",SUMIFS(amount_expended,uniform_other_cluster_name,X8916), IF(AND(OR(G8916="N/A",G8916=""),H8916=""),0,IF(G8916="STATE CLUSTER",SUMIFS(amount_expended,uniform_state_cluster_name,W8916),SUMIFS(amount_expended,cluster_name,G8916))))</f>
        <v/>
      </c>
      <c r="L8916" s="8" t="n"/>
      <c r="M8916" s="7" t="n"/>
      <c r="N8916" s="8" t="n"/>
      <c r="O8916" s="7" t="n"/>
      <c r="P8916" s="7" t="n"/>
      <c r="Q8916" s="8" t="n"/>
      <c r="R8916" s="9" t="n"/>
      <c r="S8916" s="8" t="n"/>
      <c r="T8916" s="8" t="n"/>
      <c r="U8916" s="8" t="n"/>
      <c r="V8916" s="11">
        <f>IF(OR(B8916="",C8916=""),"",CONCATENATE(B8916,".",C8916))</f>
        <v/>
      </c>
      <c r="W8916" s="6">
        <f>UPPER(TRIM(H8916))</f>
        <v/>
      </c>
      <c r="X8916" s="6">
        <f>UPPER(TRIM(I8916))</f>
        <v/>
      </c>
      <c r="Y8916" s="6">
        <f>IF(V8916&lt;&gt;"",IFERROR(INDEX(federal_program_name_lookup,MATCH(V8916,aln_lookup,0)),""),"")</f>
        <v/>
      </c>
    </row>
    <row r="8917">
      <c r="A8917" s="6">
        <f>IF(B8917&lt;&gt;"", "AWARD-"&amp;TEXT(ROW()-1,"0000"), "")</f>
        <v/>
      </c>
      <c r="B8917" s="7" t="n"/>
      <c r="C8917" s="7" t="n"/>
      <c r="D8917" s="7" t="n"/>
      <c r="E8917" s="8" t="n"/>
      <c r="F8917" s="9" t="n"/>
      <c r="G8917" s="8" t="n"/>
      <c r="H8917" s="8" t="n"/>
      <c r="I8917" s="8" t="n"/>
      <c r="J8917" s="10">
        <f>IF(A8917="",0,SUMIFS(amount_expended,cfda_key,V8917))</f>
        <v/>
      </c>
      <c r="K8917" s="10">
        <f>IF(G8917="OTHER CLUSTER NOT LISTED ABOVE",SUMIFS(amount_expended,uniform_other_cluster_name,X8917), IF(AND(OR(G8917="N/A",G8917=""),H8917=""),0,IF(G8917="STATE CLUSTER",SUMIFS(amount_expended,uniform_state_cluster_name,W8917),SUMIFS(amount_expended,cluster_name,G8917))))</f>
        <v/>
      </c>
      <c r="L8917" s="8" t="n"/>
      <c r="M8917" s="7" t="n"/>
      <c r="N8917" s="8" t="n"/>
      <c r="O8917" s="7" t="n"/>
      <c r="P8917" s="7" t="n"/>
      <c r="Q8917" s="8" t="n"/>
      <c r="R8917" s="9" t="n"/>
      <c r="S8917" s="8" t="n"/>
      <c r="T8917" s="8" t="n"/>
      <c r="U8917" s="8" t="n"/>
      <c r="V8917" s="11">
        <f>IF(OR(B8917="",C8917=""),"",CONCATENATE(B8917,".",C8917))</f>
        <v/>
      </c>
      <c r="W8917" s="6">
        <f>UPPER(TRIM(H8917))</f>
        <v/>
      </c>
      <c r="X8917" s="6">
        <f>UPPER(TRIM(I8917))</f>
        <v/>
      </c>
      <c r="Y8917" s="6">
        <f>IF(V8917&lt;&gt;"",IFERROR(INDEX(federal_program_name_lookup,MATCH(V8917,aln_lookup,0)),""),"")</f>
        <v/>
      </c>
    </row>
    <row r="8918">
      <c r="A8918" s="6">
        <f>IF(B8918&lt;&gt;"", "AWARD-"&amp;TEXT(ROW()-1,"0000"), "")</f>
        <v/>
      </c>
      <c r="B8918" s="7" t="n"/>
      <c r="C8918" s="7" t="n"/>
      <c r="D8918" s="7" t="n"/>
      <c r="E8918" s="8" t="n"/>
      <c r="F8918" s="9" t="n"/>
      <c r="G8918" s="8" t="n"/>
      <c r="H8918" s="8" t="n"/>
      <c r="I8918" s="8" t="n"/>
      <c r="J8918" s="10">
        <f>IF(A8918="",0,SUMIFS(amount_expended,cfda_key,V8918))</f>
        <v/>
      </c>
      <c r="K8918" s="10">
        <f>IF(G8918="OTHER CLUSTER NOT LISTED ABOVE",SUMIFS(amount_expended,uniform_other_cluster_name,X8918), IF(AND(OR(G8918="N/A",G8918=""),H8918=""),0,IF(G8918="STATE CLUSTER",SUMIFS(amount_expended,uniform_state_cluster_name,W8918),SUMIFS(amount_expended,cluster_name,G8918))))</f>
        <v/>
      </c>
      <c r="L8918" s="8" t="n"/>
      <c r="M8918" s="7" t="n"/>
      <c r="N8918" s="8" t="n"/>
      <c r="O8918" s="7" t="n"/>
      <c r="P8918" s="7" t="n"/>
      <c r="Q8918" s="8" t="n"/>
      <c r="R8918" s="9" t="n"/>
      <c r="S8918" s="8" t="n"/>
      <c r="T8918" s="8" t="n"/>
      <c r="U8918" s="8" t="n"/>
      <c r="V8918" s="11">
        <f>IF(OR(B8918="",C8918=""),"",CONCATENATE(B8918,".",C8918))</f>
        <v/>
      </c>
      <c r="W8918" s="6">
        <f>UPPER(TRIM(H8918))</f>
        <v/>
      </c>
      <c r="X8918" s="6">
        <f>UPPER(TRIM(I8918))</f>
        <v/>
      </c>
      <c r="Y8918" s="6">
        <f>IF(V8918&lt;&gt;"",IFERROR(INDEX(federal_program_name_lookup,MATCH(V8918,aln_lookup,0)),""),"")</f>
        <v/>
      </c>
    </row>
    <row r="8919">
      <c r="A8919" s="6">
        <f>IF(B8919&lt;&gt;"", "AWARD-"&amp;TEXT(ROW()-1,"0000"), "")</f>
        <v/>
      </c>
      <c r="B8919" s="7" t="n"/>
      <c r="C8919" s="7" t="n"/>
      <c r="D8919" s="7" t="n"/>
      <c r="E8919" s="8" t="n"/>
      <c r="F8919" s="9" t="n"/>
      <c r="G8919" s="8" t="n"/>
      <c r="H8919" s="8" t="n"/>
      <c r="I8919" s="8" t="n"/>
      <c r="J8919" s="10">
        <f>IF(A8919="",0,SUMIFS(amount_expended,cfda_key,V8919))</f>
        <v/>
      </c>
      <c r="K8919" s="10">
        <f>IF(G8919="OTHER CLUSTER NOT LISTED ABOVE",SUMIFS(amount_expended,uniform_other_cluster_name,X8919), IF(AND(OR(G8919="N/A",G8919=""),H8919=""),0,IF(G8919="STATE CLUSTER",SUMIFS(amount_expended,uniform_state_cluster_name,W8919),SUMIFS(amount_expended,cluster_name,G8919))))</f>
        <v/>
      </c>
      <c r="L8919" s="8" t="n"/>
      <c r="M8919" s="7" t="n"/>
      <c r="N8919" s="8" t="n"/>
      <c r="O8919" s="7" t="n"/>
      <c r="P8919" s="7" t="n"/>
      <c r="Q8919" s="8" t="n"/>
      <c r="R8919" s="9" t="n"/>
      <c r="S8919" s="8" t="n"/>
      <c r="T8919" s="8" t="n"/>
      <c r="U8919" s="8" t="n"/>
      <c r="V8919" s="11">
        <f>IF(OR(B8919="",C8919=""),"",CONCATENATE(B8919,".",C8919))</f>
        <v/>
      </c>
      <c r="W8919" s="6">
        <f>UPPER(TRIM(H8919))</f>
        <v/>
      </c>
      <c r="X8919" s="6">
        <f>UPPER(TRIM(I8919))</f>
        <v/>
      </c>
      <c r="Y8919" s="6">
        <f>IF(V8919&lt;&gt;"",IFERROR(INDEX(federal_program_name_lookup,MATCH(V8919,aln_lookup,0)),""),"")</f>
        <v/>
      </c>
    </row>
    <row r="8920">
      <c r="A8920" s="6">
        <f>IF(B8920&lt;&gt;"", "AWARD-"&amp;TEXT(ROW()-1,"0000"), "")</f>
        <v/>
      </c>
      <c r="B8920" s="7" t="n"/>
      <c r="C8920" s="7" t="n"/>
      <c r="D8920" s="7" t="n"/>
      <c r="E8920" s="8" t="n"/>
      <c r="F8920" s="9" t="n"/>
      <c r="G8920" s="8" t="n"/>
      <c r="H8920" s="8" t="n"/>
      <c r="I8920" s="8" t="n"/>
      <c r="J8920" s="10">
        <f>IF(A8920="",0,SUMIFS(amount_expended,cfda_key,V8920))</f>
        <v/>
      </c>
      <c r="K8920" s="10">
        <f>IF(G8920="OTHER CLUSTER NOT LISTED ABOVE",SUMIFS(amount_expended,uniform_other_cluster_name,X8920), IF(AND(OR(G8920="N/A",G8920=""),H8920=""),0,IF(G8920="STATE CLUSTER",SUMIFS(amount_expended,uniform_state_cluster_name,W8920),SUMIFS(amount_expended,cluster_name,G8920))))</f>
        <v/>
      </c>
      <c r="L8920" s="8" t="n"/>
      <c r="M8920" s="7" t="n"/>
      <c r="N8920" s="8" t="n"/>
      <c r="O8920" s="7" t="n"/>
      <c r="P8920" s="7" t="n"/>
      <c r="Q8920" s="8" t="n"/>
      <c r="R8920" s="9" t="n"/>
      <c r="S8920" s="8" t="n"/>
      <c r="T8920" s="8" t="n"/>
      <c r="U8920" s="8" t="n"/>
      <c r="V8920" s="11">
        <f>IF(OR(B8920="",C8920=""),"",CONCATENATE(B8920,".",C8920))</f>
        <v/>
      </c>
      <c r="W8920" s="6">
        <f>UPPER(TRIM(H8920))</f>
        <v/>
      </c>
      <c r="X8920" s="6">
        <f>UPPER(TRIM(I8920))</f>
        <v/>
      </c>
      <c r="Y8920" s="6">
        <f>IF(V8920&lt;&gt;"",IFERROR(INDEX(federal_program_name_lookup,MATCH(V8920,aln_lookup,0)),""),"")</f>
        <v/>
      </c>
    </row>
    <row r="8921">
      <c r="A8921" s="6">
        <f>IF(B8921&lt;&gt;"", "AWARD-"&amp;TEXT(ROW()-1,"0000"), "")</f>
        <v/>
      </c>
      <c r="B8921" s="7" t="n"/>
      <c r="C8921" s="7" t="n"/>
      <c r="D8921" s="7" t="n"/>
      <c r="E8921" s="8" t="n"/>
      <c r="F8921" s="9" t="n"/>
      <c r="G8921" s="8" t="n"/>
      <c r="H8921" s="8" t="n"/>
      <c r="I8921" s="8" t="n"/>
      <c r="J8921" s="10">
        <f>IF(A8921="",0,SUMIFS(amount_expended,cfda_key,V8921))</f>
        <v/>
      </c>
      <c r="K8921" s="10">
        <f>IF(G8921="OTHER CLUSTER NOT LISTED ABOVE",SUMIFS(amount_expended,uniform_other_cluster_name,X8921), IF(AND(OR(G8921="N/A",G8921=""),H8921=""),0,IF(G8921="STATE CLUSTER",SUMIFS(amount_expended,uniform_state_cluster_name,W8921),SUMIFS(amount_expended,cluster_name,G8921))))</f>
        <v/>
      </c>
      <c r="L8921" s="8" t="n"/>
      <c r="M8921" s="7" t="n"/>
      <c r="N8921" s="8" t="n"/>
      <c r="O8921" s="7" t="n"/>
      <c r="P8921" s="7" t="n"/>
      <c r="Q8921" s="8" t="n"/>
      <c r="R8921" s="9" t="n"/>
      <c r="S8921" s="8" t="n"/>
      <c r="T8921" s="8" t="n"/>
      <c r="U8921" s="8" t="n"/>
      <c r="V8921" s="11">
        <f>IF(OR(B8921="",C8921=""),"",CONCATENATE(B8921,".",C8921))</f>
        <v/>
      </c>
      <c r="W8921" s="6">
        <f>UPPER(TRIM(H8921))</f>
        <v/>
      </c>
      <c r="X8921" s="6">
        <f>UPPER(TRIM(I8921))</f>
        <v/>
      </c>
      <c r="Y8921" s="6">
        <f>IF(V8921&lt;&gt;"",IFERROR(INDEX(federal_program_name_lookup,MATCH(V8921,aln_lookup,0)),""),"")</f>
        <v/>
      </c>
    </row>
    <row r="8922">
      <c r="A8922" s="6">
        <f>IF(B8922&lt;&gt;"", "AWARD-"&amp;TEXT(ROW()-1,"0000"), "")</f>
        <v/>
      </c>
      <c r="B8922" s="7" t="n"/>
      <c r="C8922" s="7" t="n"/>
      <c r="D8922" s="7" t="n"/>
      <c r="E8922" s="8" t="n"/>
      <c r="F8922" s="9" t="n"/>
      <c r="G8922" s="8" t="n"/>
      <c r="H8922" s="8" t="n"/>
      <c r="I8922" s="8" t="n"/>
      <c r="J8922" s="10">
        <f>IF(A8922="",0,SUMIFS(amount_expended,cfda_key,V8922))</f>
        <v/>
      </c>
      <c r="K8922" s="10">
        <f>IF(G8922="OTHER CLUSTER NOT LISTED ABOVE",SUMIFS(amount_expended,uniform_other_cluster_name,X8922), IF(AND(OR(G8922="N/A",G8922=""),H8922=""),0,IF(G8922="STATE CLUSTER",SUMIFS(amount_expended,uniform_state_cluster_name,W8922),SUMIFS(amount_expended,cluster_name,G8922))))</f>
        <v/>
      </c>
      <c r="L8922" s="8" t="n"/>
      <c r="M8922" s="7" t="n"/>
      <c r="N8922" s="8" t="n"/>
      <c r="O8922" s="7" t="n"/>
      <c r="P8922" s="7" t="n"/>
      <c r="Q8922" s="8" t="n"/>
      <c r="R8922" s="9" t="n"/>
      <c r="S8922" s="8" t="n"/>
      <c r="T8922" s="8" t="n"/>
      <c r="U8922" s="8" t="n"/>
      <c r="V8922" s="11">
        <f>IF(OR(B8922="",C8922=""),"",CONCATENATE(B8922,".",C8922))</f>
        <v/>
      </c>
      <c r="W8922" s="6">
        <f>UPPER(TRIM(H8922))</f>
        <v/>
      </c>
      <c r="X8922" s="6">
        <f>UPPER(TRIM(I8922))</f>
        <v/>
      </c>
      <c r="Y8922" s="6">
        <f>IF(V8922&lt;&gt;"",IFERROR(INDEX(federal_program_name_lookup,MATCH(V8922,aln_lookup,0)),""),"")</f>
        <v/>
      </c>
    </row>
    <row r="8923">
      <c r="A8923" s="6">
        <f>IF(B8923&lt;&gt;"", "AWARD-"&amp;TEXT(ROW()-1,"0000"), "")</f>
        <v/>
      </c>
      <c r="B8923" s="7" t="n"/>
      <c r="C8923" s="7" t="n"/>
      <c r="D8923" s="7" t="n"/>
      <c r="E8923" s="8" t="n"/>
      <c r="F8923" s="9" t="n"/>
      <c r="G8923" s="8" t="n"/>
      <c r="H8923" s="8" t="n"/>
      <c r="I8923" s="8" t="n"/>
      <c r="J8923" s="10">
        <f>IF(A8923="",0,SUMIFS(amount_expended,cfda_key,V8923))</f>
        <v/>
      </c>
      <c r="K8923" s="10">
        <f>IF(G8923="OTHER CLUSTER NOT LISTED ABOVE",SUMIFS(amount_expended,uniform_other_cluster_name,X8923), IF(AND(OR(G8923="N/A",G8923=""),H8923=""),0,IF(G8923="STATE CLUSTER",SUMIFS(amount_expended,uniform_state_cluster_name,W8923),SUMIFS(amount_expended,cluster_name,G8923))))</f>
        <v/>
      </c>
      <c r="L8923" s="8" t="n"/>
      <c r="M8923" s="7" t="n"/>
      <c r="N8923" s="8" t="n"/>
      <c r="O8923" s="7" t="n"/>
      <c r="P8923" s="7" t="n"/>
      <c r="Q8923" s="8" t="n"/>
      <c r="R8923" s="9" t="n"/>
      <c r="S8923" s="8" t="n"/>
      <c r="T8923" s="8" t="n"/>
      <c r="U8923" s="8" t="n"/>
      <c r="V8923" s="11">
        <f>IF(OR(B8923="",C8923=""),"",CONCATENATE(B8923,".",C8923))</f>
        <v/>
      </c>
      <c r="W8923" s="6">
        <f>UPPER(TRIM(H8923))</f>
        <v/>
      </c>
      <c r="X8923" s="6">
        <f>UPPER(TRIM(I8923))</f>
        <v/>
      </c>
      <c r="Y8923" s="6">
        <f>IF(V8923&lt;&gt;"",IFERROR(INDEX(federal_program_name_lookup,MATCH(V8923,aln_lookup,0)),""),"")</f>
        <v/>
      </c>
    </row>
    <row r="8924">
      <c r="A8924" s="6">
        <f>IF(B8924&lt;&gt;"", "AWARD-"&amp;TEXT(ROW()-1,"0000"), "")</f>
        <v/>
      </c>
      <c r="B8924" s="7" t="n"/>
      <c r="C8924" s="7" t="n"/>
      <c r="D8924" s="7" t="n"/>
      <c r="E8924" s="8" t="n"/>
      <c r="F8924" s="9" t="n"/>
      <c r="G8924" s="8" t="n"/>
      <c r="H8924" s="8" t="n"/>
      <c r="I8924" s="8" t="n"/>
      <c r="J8924" s="10">
        <f>IF(A8924="",0,SUMIFS(amount_expended,cfda_key,V8924))</f>
        <v/>
      </c>
      <c r="K8924" s="10">
        <f>IF(G8924="OTHER CLUSTER NOT LISTED ABOVE",SUMIFS(amount_expended,uniform_other_cluster_name,X8924), IF(AND(OR(G8924="N/A",G8924=""),H8924=""),0,IF(G8924="STATE CLUSTER",SUMIFS(amount_expended,uniform_state_cluster_name,W8924),SUMIFS(amount_expended,cluster_name,G8924))))</f>
        <v/>
      </c>
      <c r="L8924" s="8" t="n"/>
      <c r="M8924" s="7" t="n"/>
      <c r="N8924" s="8" t="n"/>
      <c r="O8924" s="7" t="n"/>
      <c r="P8924" s="7" t="n"/>
      <c r="Q8924" s="8" t="n"/>
      <c r="R8924" s="9" t="n"/>
      <c r="S8924" s="8" t="n"/>
      <c r="T8924" s="8" t="n"/>
      <c r="U8924" s="8" t="n"/>
      <c r="V8924" s="11">
        <f>IF(OR(B8924="",C8924=""),"",CONCATENATE(B8924,".",C8924))</f>
        <v/>
      </c>
      <c r="W8924" s="6">
        <f>UPPER(TRIM(H8924))</f>
        <v/>
      </c>
      <c r="X8924" s="6">
        <f>UPPER(TRIM(I8924))</f>
        <v/>
      </c>
      <c r="Y8924" s="6">
        <f>IF(V8924&lt;&gt;"",IFERROR(INDEX(federal_program_name_lookup,MATCH(V8924,aln_lookup,0)),""),"")</f>
        <v/>
      </c>
    </row>
    <row r="8925">
      <c r="A8925" s="6">
        <f>IF(B8925&lt;&gt;"", "AWARD-"&amp;TEXT(ROW()-1,"0000"), "")</f>
        <v/>
      </c>
      <c r="B8925" s="7" t="n"/>
      <c r="C8925" s="7" t="n"/>
      <c r="D8925" s="7" t="n"/>
      <c r="E8925" s="8" t="n"/>
      <c r="F8925" s="9" t="n"/>
      <c r="G8925" s="8" t="n"/>
      <c r="H8925" s="8" t="n"/>
      <c r="I8925" s="8" t="n"/>
      <c r="J8925" s="10">
        <f>IF(A8925="",0,SUMIFS(amount_expended,cfda_key,V8925))</f>
        <v/>
      </c>
      <c r="K8925" s="10">
        <f>IF(G8925="OTHER CLUSTER NOT LISTED ABOVE",SUMIFS(amount_expended,uniform_other_cluster_name,X8925), IF(AND(OR(G8925="N/A",G8925=""),H8925=""),0,IF(G8925="STATE CLUSTER",SUMIFS(amount_expended,uniform_state_cluster_name,W8925),SUMIFS(amount_expended,cluster_name,G8925))))</f>
        <v/>
      </c>
      <c r="L8925" s="8" t="n"/>
      <c r="M8925" s="7" t="n"/>
      <c r="N8925" s="8" t="n"/>
      <c r="O8925" s="7" t="n"/>
      <c r="P8925" s="7" t="n"/>
      <c r="Q8925" s="8" t="n"/>
      <c r="R8925" s="9" t="n"/>
      <c r="S8925" s="8" t="n"/>
      <c r="T8925" s="8" t="n"/>
      <c r="U8925" s="8" t="n"/>
      <c r="V8925" s="11">
        <f>IF(OR(B8925="",C8925=""),"",CONCATENATE(B8925,".",C8925))</f>
        <v/>
      </c>
      <c r="W8925" s="6">
        <f>UPPER(TRIM(H8925))</f>
        <v/>
      </c>
      <c r="X8925" s="6">
        <f>UPPER(TRIM(I8925))</f>
        <v/>
      </c>
      <c r="Y8925" s="6">
        <f>IF(V8925&lt;&gt;"",IFERROR(INDEX(federal_program_name_lookup,MATCH(V8925,aln_lookup,0)),""),"")</f>
        <v/>
      </c>
    </row>
    <row r="8926">
      <c r="A8926" s="6">
        <f>IF(B8926&lt;&gt;"", "AWARD-"&amp;TEXT(ROW()-1,"0000"), "")</f>
        <v/>
      </c>
      <c r="B8926" s="7" t="n"/>
      <c r="C8926" s="7" t="n"/>
      <c r="D8926" s="7" t="n"/>
      <c r="E8926" s="8" t="n"/>
      <c r="F8926" s="9" t="n"/>
      <c r="G8926" s="8" t="n"/>
      <c r="H8926" s="8" t="n"/>
      <c r="I8926" s="8" t="n"/>
      <c r="J8926" s="10">
        <f>IF(A8926="",0,SUMIFS(amount_expended,cfda_key,V8926))</f>
        <v/>
      </c>
      <c r="K8926" s="10">
        <f>IF(G8926="OTHER CLUSTER NOT LISTED ABOVE",SUMIFS(amount_expended,uniform_other_cluster_name,X8926), IF(AND(OR(G8926="N/A",G8926=""),H8926=""),0,IF(G8926="STATE CLUSTER",SUMIFS(amount_expended,uniform_state_cluster_name,W8926),SUMIFS(amount_expended,cluster_name,G8926))))</f>
        <v/>
      </c>
      <c r="L8926" s="8" t="n"/>
      <c r="M8926" s="7" t="n"/>
      <c r="N8926" s="8" t="n"/>
      <c r="O8926" s="7" t="n"/>
      <c r="P8926" s="7" t="n"/>
      <c r="Q8926" s="8" t="n"/>
      <c r="R8926" s="9" t="n"/>
      <c r="S8926" s="8" t="n"/>
      <c r="T8926" s="8" t="n"/>
      <c r="U8926" s="8" t="n"/>
      <c r="V8926" s="11">
        <f>IF(OR(B8926="",C8926=""),"",CONCATENATE(B8926,".",C8926))</f>
        <v/>
      </c>
      <c r="W8926" s="6">
        <f>UPPER(TRIM(H8926))</f>
        <v/>
      </c>
      <c r="X8926" s="6">
        <f>UPPER(TRIM(I8926))</f>
        <v/>
      </c>
      <c r="Y8926" s="6">
        <f>IF(V8926&lt;&gt;"",IFERROR(INDEX(federal_program_name_lookup,MATCH(V8926,aln_lookup,0)),""),"")</f>
        <v/>
      </c>
    </row>
    <row r="8927">
      <c r="A8927" s="6">
        <f>IF(B8927&lt;&gt;"", "AWARD-"&amp;TEXT(ROW()-1,"0000"), "")</f>
        <v/>
      </c>
      <c r="B8927" s="7" t="n"/>
      <c r="C8927" s="7" t="n"/>
      <c r="D8927" s="7" t="n"/>
      <c r="E8927" s="8" t="n"/>
      <c r="F8927" s="9" t="n"/>
      <c r="G8927" s="8" t="n"/>
      <c r="H8927" s="8" t="n"/>
      <c r="I8927" s="8" t="n"/>
      <c r="J8927" s="10">
        <f>IF(A8927="",0,SUMIFS(amount_expended,cfda_key,V8927))</f>
        <v/>
      </c>
      <c r="K8927" s="10">
        <f>IF(G8927="OTHER CLUSTER NOT LISTED ABOVE",SUMIFS(amount_expended,uniform_other_cluster_name,X8927), IF(AND(OR(G8927="N/A",G8927=""),H8927=""),0,IF(G8927="STATE CLUSTER",SUMIFS(amount_expended,uniform_state_cluster_name,W8927),SUMIFS(amount_expended,cluster_name,G8927))))</f>
        <v/>
      </c>
      <c r="L8927" s="8" t="n"/>
      <c r="M8927" s="7" t="n"/>
      <c r="N8927" s="8" t="n"/>
      <c r="O8927" s="7" t="n"/>
      <c r="P8927" s="7" t="n"/>
      <c r="Q8927" s="8" t="n"/>
      <c r="R8927" s="9" t="n"/>
      <c r="S8927" s="8" t="n"/>
      <c r="T8927" s="8" t="n"/>
      <c r="U8927" s="8" t="n"/>
      <c r="V8927" s="11">
        <f>IF(OR(B8927="",C8927=""),"",CONCATENATE(B8927,".",C8927))</f>
        <v/>
      </c>
      <c r="W8927" s="6">
        <f>UPPER(TRIM(H8927))</f>
        <v/>
      </c>
      <c r="X8927" s="6">
        <f>UPPER(TRIM(I8927))</f>
        <v/>
      </c>
      <c r="Y8927" s="6">
        <f>IF(V8927&lt;&gt;"",IFERROR(INDEX(federal_program_name_lookup,MATCH(V8927,aln_lookup,0)),""),"")</f>
        <v/>
      </c>
    </row>
    <row r="8928">
      <c r="A8928" s="6">
        <f>IF(B8928&lt;&gt;"", "AWARD-"&amp;TEXT(ROW()-1,"0000"), "")</f>
        <v/>
      </c>
      <c r="B8928" s="7" t="n"/>
      <c r="C8928" s="7" t="n"/>
      <c r="D8928" s="7" t="n"/>
      <c r="E8928" s="8" t="n"/>
      <c r="F8928" s="9" t="n"/>
      <c r="G8928" s="8" t="n"/>
      <c r="H8928" s="8" t="n"/>
      <c r="I8928" s="8" t="n"/>
      <c r="J8928" s="10">
        <f>IF(A8928="",0,SUMIFS(amount_expended,cfda_key,V8928))</f>
        <v/>
      </c>
      <c r="K8928" s="10">
        <f>IF(G8928="OTHER CLUSTER NOT LISTED ABOVE",SUMIFS(amount_expended,uniform_other_cluster_name,X8928), IF(AND(OR(G8928="N/A",G8928=""),H8928=""),0,IF(G8928="STATE CLUSTER",SUMIFS(amount_expended,uniform_state_cluster_name,W8928),SUMIFS(amount_expended,cluster_name,G8928))))</f>
        <v/>
      </c>
      <c r="L8928" s="8" t="n"/>
      <c r="M8928" s="7" t="n"/>
      <c r="N8928" s="8" t="n"/>
      <c r="O8928" s="7" t="n"/>
      <c r="P8928" s="7" t="n"/>
      <c r="Q8928" s="8" t="n"/>
      <c r="R8928" s="9" t="n"/>
      <c r="S8928" s="8" t="n"/>
      <c r="T8928" s="8" t="n"/>
      <c r="U8928" s="8" t="n"/>
      <c r="V8928" s="11">
        <f>IF(OR(B8928="",C8928=""),"",CONCATENATE(B8928,".",C8928))</f>
        <v/>
      </c>
      <c r="W8928" s="6">
        <f>UPPER(TRIM(H8928))</f>
        <v/>
      </c>
      <c r="X8928" s="6">
        <f>UPPER(TRIM(I8928))</f>
        <v/>
      </c>
      <c r="Y8928" s="6">
        <f>IF(V8928&lt;&gt;"",IFERROR(INDEX(federal_program_name_lookup,MATCH(V8928,aln_lookup,0)),""),"")</f>
        <v/>
      </c>
    </row>
    <row r="8929">
      <c r="A8929" s="6">
        <f>IF(B8929&lt;&gt;"", "AWARD-"&amp;TEXT(ROW()-1,"0000"), "")</f>
        <v/>
      </c>
      <c r="B8929" s="7" t="n"/>
      <c r="C8929" s="7" t="n"/>
      <c r="D8929" s="7" t="n"/>
      <c r="E8929" s="8" t="n"/>
      <c r="F8929" s="9" t="n"/>
      <c r="G8929" s="8" t="n"/>
      <c r="H8929" s="8" t="n"/>
      <c r="I8929" s="8" t="n"/>
      <c r="J8929" s="10">
        <f>IF(A8929="",0,SUMIFS(amount_expended,cfda_key,V8929))</f>
        <v/>
      </c>
      <c r="K8929" s="10">
        <f>IF(G8929="OTHER CLUSTER NOT LISTED ABOVE",SUMIFS(amount_expended,uniform_other_cluster_name,X8929), IF(AND(OR(G8929="N/A",G8929=""),H8929=""),0,IF(G8929="STATE CLUSTER",SUMIFS(amount_expended,uniform_state_cluster_name,W8929),SUMIFS(amount_expended,cluster_name,G8929))))</f>
        <v/>
      </c>
      <c r="L8929" s="8" t="n"/>
      <c r="M8929" s="7" t="n"/>
      <c r="N8929" s="8" t="n"/>
      <c r="O8929" s="7" t="n"/>
      <c r="P8929" s="7" t="n"/>
      <c r="Q8929" s="8" t="n"/>
      <c r="R8929" s="9" t="n"/>
      <c r="S8929" s="8" t="n"/>
      <c r="T8929" s="8" t="n"/>
      <c r="U8929" s="8" t="n"/>
      <c r="V8929" s="11">
        <f>IF(OR(B8929="",C8929=""),"",CONCATENATE(B8929,".",C8929))</f>
        <v/>
      </c>
      <c r="W8929" s="6">
        <f>UPPER(TRIM(H8929))</f>
        <v/>
      </c>
      <c r="X8929" s="6">
        <f>UPPER(TRIM(I8929))</f>
        <v/>
      </c>
      <c r="Y8929" s="6">
        <f>IF(V8929&lt;&gt;"",IFERROR(INDEX(federal_program_name_lookup,MATCH(V8929,aln_lookup,0)),""),"")</f>
        <v/>
      </c>
    </row>
    <row r="8930">
      <c r="A8930" s="6">
        <f>IF(B8930&lt;&gt;"", "AWARD-"&amp;TEXT(ROW()-1,"0000"), "")</f>
        <v/>
      </c>
      <c r="B8930" s="7" t="n"/>
      <c r="C8930" s="7" t="n"/>
      <c r="D8930" s="7" t="n"/>
      <c r="E8930" s="8" t="n"/>
      <c r="F8930" s="9" t="n"/>
      <c r="G8930" s="8" t="n"/>
      <c r="H8930" s="8" t="n"/>
      <c r="I8930" s="8" t="n"/>
      <c r="J8930" s="10">
        <f>IF(A8930="",0,SUMIFS(amount_expended,cfda_key,V8930))</f>
        <v/>
      </c>
      <c r="K8930" s="10">
        <f>IF(G8930="OTHER CLUSTER NOT LISTED ABOVE",SUMIFS(amount_expended,uniform_other_cluster_name,X8930), IF(AND(OR(G8930="N/A",G8930=""),H8930=""),0,IF(G8930="STATE CLUSTER",SUMIFS(amount_expended,uniform_state_cluster_name,W8930),SUMIFS(amount_expended,cluster_name,G8930))))</f>
        <v/>
      </c>
      <c r="L8930" s="8" t="n"/>
      <c r="M8930" s="7" t="n"/>
      <c r="N8930" s="8" t="n"/>
      <c r="O8930" s="7" t="n"/>
      <c r="P8930" s="7" t="n"/>
      <c r="Q8930" s="8" t="n"/>
      <c r="R8930" s="9" t="n"/>
      <c r="S8930" s="8" t="n"/>
      <c r="T8930" s="8" t="n"/>
      <c r="U8930" s="8" t="n"/>
      <c r="V8930" s="11">
        <f>IF(OR(B8930="",C8930=""),"",CONCATENATE(B8930,".",C8930))</f>
        <v/>
      </c>
      <c r="W8930" s="6">
        <f>UPPER(TRIM(H8930))</f>
        <v/>
      </c>
      <c r="X8930" s="6">
        <f>UPPER(TRIM(I8930))</f>
        <v/>
      </c>
      <c r="Y8930" s="6">
        <f>IF(V8930&lt;&gt;"",IFERROR(INDEX(federal_program_name_lookup,MATCH(V8930,aln_lookup,0)),""),"")</f>
        <v/>
      </c>
    </row>
    <row r="8931">
      <c r="A8931" s="6">
        <f>IF(B8931&lt;&gt;"", "AWARD-"&amp;TEXT(ROW()-1,"0000"), "")</f>
        <v/>
      </c>
      <c r="B8931" s="7" t="n"/>
      <c r="C8931" s="7" t="n"/>
      <c r="D8931" s="7" t="n"/>
      <c r="E8931" s="8" t="n"/>
      <c r="F8931" s="9" t="n"/>
      <c r="G8931" s="8" t="n"/>
      <c r="H8931" s="8" t="n"/>
      <c r="I8931" s="8" t="n"/>
      <c r="J8931" s="10">
        <f>IF(A8931="",0,SUMIFS(amount_expended,cfda_key,V8931))</f>
        <v/>
      </c>
      <c r="K8931" s="10">
        <f>IF(G8931="OTHER CLUSTER NOT LISTED ABOVE",SUMIFS(amount_expended,uniform_other_cluster_name,X8931), IF(AND(OR(G8931="N/A",G8931=""),H8931=""),0,IF(G8931="STATE CLUSTER",SUMIFS(amount_expended,uniform_state_cluster_name,W8931),SUMIFS(amount_expended,cluster_name,G8931))))</f>
        <v/>
      </c>
      <c r="L8931" s="8" t="n"/>
      <c r="M8931" s="7" t="n"/>
      <c r="N8931" s="8" t="n"/>
      <c r="O8931" s="7" t="n"/>
      <c r="P8931" s="7" t="n"/>
      <c r="Q8931" s="8" t="n"/>
      <c r="R8931" s="9" t="n"/>
      <c r="S8931" s="8" t="n"/>
      <c r="T8931" s="8" t="n"/>
      <c r="U8931" s="8" t="n"/>
      <c r="V8931" s="11">
        <f>IF(OR(B8931="",C8931=""),"",CONCATENATE(B8931,".",C8931))</f>
        <v/>
      </c>
      <c r="W8931" s="6">
        <f>UPPER(TRIM(H8931))</f>
        <v/>
      </c>
      <c r="X8931" s="6">
        <f>UPPER(TRIM(I8931))</f>
        <v/>
      </c>
      <c r="Y8931" s="6">
        <f>IF(V8931&lt;&gt;"",IFERROR(INDEX(federal_program_name_lookup,MATCH(V8931,aln_lookup,0)),""),"")</f>
        <v/>
      </c>
    </row>
    <row r="8932">
      <c r="A8932" s="6">
        <f>IF(B8932&lt;&gt;"", "AWARD-"&amp;TEXT(ROW()-1,"0000"), "")</f>
        <v/>
      </c>
      <c r="B8932" s="7" t="n"/>
      <c r="C8932" s="7" t="n"/>
      <c r="D8932" s="7" t="n"/>
      <c r="E8932" s="8" t="n"/>
      <c r="F8932" s="9" t="n"/>
      <c r="G8932" s="8" t="n"/>
      <c r="H8932" s="8" t="n"/>
      <c r="I8932" s="8" t="n"/>
      <c r="J8932" s="10">
        <f>IF(A8932="",0,SUMIFS(amount_expended,cfda_key,V8932))</f>
        <v/>
      </c>
      <c r="K8932" s="10">
        <f>IF(G8932="OTHER CLUSTER NOT LISTED ABOVE",SUMIFS(amount_expended,uniform_other_cluster_name,X8932), IF(AND(OR(G8932="N/A",G8932=""),H8932=""),0,IF(G8932="STATE CLUSTER",SUMIFS(amount_expended,uniform_state_cluster_name,W8932),SUMIFS(amount_expended,cluster_name,G8932))))</f>
        <v/>
      </c>
      <c r="L8932" s="8" t="n"/>
      <c r="M8932" s="7" t="n"/>
      <c r="N8932" s="8" t="n"/>
      <c r="O8932" s="7" t="n"/>
      <c r="P8932" s="7" t="n"/>
      <c r="Q8932" s="8" t="n"/>
      <c r="R8932" s="9" t="n"/>
      <c r="S8932" s="8" t="n"/>
      <c r="T8932" s="8" t="n"/>
      <c r="U8932" s="8" t="n"/>
      <c r="V8932" s="11">
        <f>IF(OR(B8932="",C8932=""),"",CONCATENATE(B8932,".",C8932))</f>
        <v/>
      </c>
      <c r="W8932" s="6">
        <f>UPPER(TRIM(H8932))</f>
        <v/>
      </c>
      <c r="X8932" s="6">
        <f>UPPER(TRIM(I8932))</f>
        <v/>
      </c>
      <c r="Y8932" s="6">
        <f>IF(V8932&lt;&gt;"",IFERROR(INDEX(federal_program_name_lookup,MATCH(V8932,aln_lookup,0)),""),"")</f>
        <v/>
      </c>
    </row>
    <row r="8933">
      <c r="A8933" s="6">
        <f>IF(B8933&lt;&gt;"", "AWARD-"&amp;TEXT(ROW()-1,"0000"), "")</f>
        <v/>
      </c>
      <c r="B8933" s="7" t="n"/>
      <c r="C8933" s="7" t="n"/>
      <c r="D8933" s="7" t="n"/>
      <c r="E8933" s="8" t="n"/>
      <c r="F8933" s="9" t="n"/>
      <c r="G8933" s="8" t="n"/>
      <c r="H8933" s="8" t="n"/>
      <c r="I8933" s="8" t="n"/>
      <c r="J8933" s="10">
        <f>IF(A8933="",0,SUMIFS(amount_expended,cfda_key,V8933))</f>
        <v/>
      </c>
      <c r="K8933" s="10">
        <f>IF(G8933="OTHER CLUSTER NOT LISTED ABOVE",SUMIFS(amount_expended,uniform_other_cluster_name,X8933), IF(AND(OR(G8933="N/A",G8933=""),H8933=""),0,IF(G8933="STATE CLUSTER",SUMIFS(amount_expended,uniform_state_cluster_name,W8933),SUMIFS(amount_expended,cluster_name,G8933))))</f>
        <v/>
      </c>
      <c r="L8933" s="8" t="n"/>
      <c r="M8933" s="7" t="n"/>
      <c r="N8933" s="8" t="n"/>
      <c r="O8933" s="7" t="n"/>
      <c r="P8933" s="7" t="n"/>
      <c r="Q8933" s="8" t="n"/>
      <c r="R8933" s="9" t="n"/>
      <c r="S8933" s="8" t="n"/>
      <c r="T8933" s="8" t="n"/>
      <c r="U8933" s="8" t="n"/>
      <c r="V8933" s="11">
        <f>IF(OR(B8933="",C8933=""),"",CONCATENATE(B8933,".",C8933))</f>
        <v/>
      </c>
      <c r="W8933" s="6">
        <f>UPPER(TRIM(H8933))</f>
        <v/>
      </c>
      <c r="X8933" s="6">
        <f>UPPER(TRIM(I8933))</f>
        <v/>
      </c>
      <c r="Y8933" s="6">
        <f>IF(V8933&lt;&gt;"",IFERROR(INDEX(federal_program_name_lookup,MATCH(V8933,aln_lookup,0)),""),"")</f>
        <v/>
      </c>
    </row>
    <row r="8934">
      <c r="A8934" s="6">
        <f>IF(B8934&lt;&gt;"", "AWARD-"&amp;TEXT(ROW()-1,"0000"), "")</f>
        <v/>
      </c>
      <c r="B8934" s="7" t="n"/>
      <c r="C8934" s="7" t="n"/>
      <c r="D8934" s="7" t="n"/>
      <c r="E8934" s="8" t="n"/>
      <c r="F8934" s="9" t="n"/>
      <c r="G8934" s="8" t="n"/>
      <c r="H8934" s="8" t="n"/>
      <c r="I8934" s="8" t="n"/>
      <c r="J8934" s="10">
        <f>IF(A8934="",0,SUMIFS(amount_expended,cfda_key,V8934))</f>
        <v/>
      </c>
      <c r="K8934" s="10">
        <f>IF(G8934="OTHER CLUSTER NOT LISTED ABOVE",SUMIFS(amount_expended,uniform_other_cluster_name,X8934), IF(AND(OR(G8934="N/A",G8934=""),H8934=""),0,IF(G8934="STATE CLUSTER",SUMIFS(amount_expended,uniform_state_cluster_name,W8934),SUMIFS(amount_expended,cluster_name,G8934))))</f>
        <v/>
      </c>
      <c r="L8934" s="8" t="n"/>
      <c r="M8934" s="7" t="n"/>
      <c r="N8934" s="8" t="n"/>
      <c r="O8934" s="7" t="n"/>
      <c r="P8934" s="7" t="n"/>
      <c r="Q8934" s="8" t="n"/>
      <c r="R8934" s="9" t="n"/>
      <c r="S8934" s="8" t="n"/>
      <c r="T8934" s="8" t="n"/>
      <c r="U8934" s="8" t="n"/>
      <c r="V8934" s="11">
        <f>IF(OR(B8934="",C8934=""),"",CONCATENATE(B8934,".",C8934))</f>
        <v/>
      </c>
      <c r="W8934" s="6">
        <f>UPPER(TRIM(H8934))</f>
        <v/>
      </c>
      <c r="X8934" s="6">
        <f>UPPER(TRIM(I8934))</f>
        <v/>
      </c>
      <c r="Y8934" s="6">
        <f>IF(V8934&lt;&gt;"",IFERROR(INDEX(federal_program_name_lookup,MATCH(V8934,aln_lookup,0)),""),"")</f>
        <v/>
      </c>
    </row>
    <row r="8935">
      <c r="A8935" s="6">
        <f>IF(B8935&lt;&gt;"", "AWARD-"&amp;TEXT(ROW()-1,"0000"), "")</f>
        <v/>
      </c>
      <c r="B8935" s="7" t="n"/>
      <c r="C8935" s="7" t="n"/>
      <c r="D8935" s="7" t="n"/>
      <c r="E8935" s="8" t="n"/>
      <c r="F8935" s="9" t="n"/>
      <c r="G8935" s="8" t="n"/>
      <c r="H8935" s="8" t="n"/>
      <c r="I8935" s="8" t="n"/>
      <c r="J8935" s="10">
        <f>IF(A8935="",0,SUMIFS(amount_expended,cfda_key,V8935))</f>
        <v/>
      </c>
      <c r="K8935" s="10">
        <f>IF(G8935="OTHER CLUSTER NOT LISTED ABOVE",SUMIFS(amount_expended,uniform_other_cluster_name,X8935), IF(AND(OR(G8935="N/A",G8935=""),H8935=""),0,IF(G8935="STATE CLUSTER",SUMIFS(amount_expended,uniform_state_cluster_name,W8935),SUMIFS(amount_expended,cluster_name,G8935))))</f>
        <v/>
      </c>
      <c r="L8935" s="8" t="n"/>
      <c r="M8935" s="7" t="n"/>
      <c r="N8935" s="8" t="n"/>
      <c r="O8935" s="7" t="n"/>
      <c r="P8935" s="7" t="n"/>
      <c r="Q8935" s="8" t="n"/>
      <c r="R8935" s="9" t="n"/>
      <c r="S8935" s="8" t="n"/>
      <c r="T8935" s="8" t="n"/>
      <c r="U8935" s="8" t="n"/>
      <c r="V8935" s="11">
        <f>IF(OR(B8935="",C8935=""),"",CONCATENATE(B8935,".",C8935))</f>
        <v/>
      </c>
      <c r="W8935" s="6">
        <f>UPPER(TRIM(H8935))</f>
        <v/>
      </c>
      <c r="X8935" s="6">
        <f>UPPER(TRIM(I8935))</f>
        <v/>
      </c>
      <c r="Y8935" s="6">
        <f>IF(V8935&lt;&gt;"",IFERROR(INDEX(federal_program_name_lookup,MATCH(V8935,aln_lookup,0)),""),"")</f>
        <v/>
      </c>
    </row>
    <row r="8936">
      <c r="A8936" s="6">
        <f>IF(B8936&lt;&gt;"", "AWARD-"&amp;TEXT(ROW()-1,"0000"), "")</f>
        <v/>
      </c>
      <c r="B8936" s="7" t="n"/>
      <c r="C8936" s="7" t="n"/>
      <c r="D8936" s="7" t="n"/>
      <c r="E8936" s="8" t="n"/>
      <c r="F8936" s="9" t="n"/>
      <c r="G8936" s="8" t="n"/>
      <c r="H8936" s="8" t="n"/>
      <c r="I8936" s="8" t="n"/>
      <c r="J8936" s="10">
        <f>IF(A8936="",0,SUMIFS(amount_expended,cfda_key,V8936))</f>
        <v/>
      </c>
      <c r="K8936" s="10">
        <f>IF(G8936="OTHER CLUSTER NOT LISTED ABOVE",SUMIFS(amount_expended,uniform_other_cluster_name,X8936), IF(AND(OR(G8936="N/A",G8936=""),H8936=""),0,IF(G8936="STATE CLUSTER",SUMIFS(amount_expended,uniform_state_cluster_name,W8936),SUMIFS(amount_expended,cluster_name,G8936))))</f>
        <v/>
      </c>
      <c r="L8936" s="8" t="n"/>
      <c r="M8936" s="7" t="n"/>
      <c r="N8936" s="8" t="n"/>
      <c r="O8936" s="7" t="n"/>
      <c r="P8936" s="7" t="n"/>
      <c r="Q8936" s="8" t="n"/>
      <c r="R8936" s="9" t="n"/>
      <c r="S8936" s="8" t="n"/>
      <c r="T8936" s="8" t="n"/>
      <c r="U8936" s="8" t="n"/>
      <c r="V8936" s="11">
        <f>IF(OR(B8936="",C8936=""),"",CONCATENATE(B8936,".",C8936))</f>
        <v/>
      </c>
      <c r="W8936" s="6">
        <f>UPPER(TRIM(H8936))</f>
        <v/>
      </c>
      <c r="X8936" s="6">
        <f>UPPER(TRIM(I8936))</f>
        <v/>
      </c>
      <c r="Y8936" s="6">
        <f>IF(V8936&lt;&gt;"",IFERROR(INDEX(federal_program_name_lookup,MATCH(V8936,aln_lookup,0)),""),"")</f>
        <v/>
      </c>
    </row>
    <row r="8937">
      <c r="A8937" s="6">
        <f>IF(B8937&lt;&gt;"", "AWARD-"&amp;TEXT(ROW()-1,"0000"), "")</f>
        <v/>
      </c>
      <c r="B8937" s="7" t="n"/>
      <c r="C8937" s="7" t="n"/>
      <c r="D8937" s="7" t="n"/>
      <c r="E8937" s="8" t="n"/>
      <c r="F8937" s="9" t="n"/>
      <c r="G8937" s="8" t="n"/>
      <c r="H8937" s="8" t="n"/>
      <c r="I8937" s="8" t="n"/>
      <c r="J8937" s="10">
        <f>IF(A8937="",0,SUMIFS(amount_expended,cfda_key,V8937))</f>
        <v/>
      </c>
      <c r="K8937" s="10">
        <f>IF(G8937="OTHER CLUSTER NOT LISTED ABOVE",SUMIFS(amount_expended,uniform_other_cluster_name,X8937), IF(AND(OR(G8937="N/A",G8937=""),H8937=""),0,IF(G8937="STATE CLUSTER",SUMIFS(amount_expended,uniform_state_cluster_name,W8937),SUMIFS(amount_expended,cluster_name,G8937))))</f>
        <v/>
      </c>
      <c r="L8937" s="8" t="n"/>
      <c r="M8937" s="7" t="n"/>
      <c r="N8937" s="8" t="n"/>
      <c r="O8937" s="7" t="n"/>
      <c r="P8937" s="7" t="n"/>
      <c r="Q8937" s="8" t="n"/>
      <c r="R8937" s="9" t="n"/>
      <c r="S8937" s="8" t="n"/>
      <c r="T8937" s="8" t="n"/>
      <c r="U8937" s="8" t="n"/>
      <c r="V8937" s="11">
        <f>IF(OR(B8937="",C8937=""),"",CONCATENATE(B8937,".",C8937))</f>
        <v/>
      </c>
      <c r="W8937" s="6">
        <f>UPPER(TRIM(H8937))</f>
        <v/>
      </c>
      <c r="X8937" s="6">
        <f>UPPER(TRIM(I8937))</f>
        <v/>
      </c>
      <c r="Y8937" s="6">
        <f>IF(V8937&lt;&gt;"",IFERROR(INDEX(federal_program_name_lookup,MATCH(V8937,aln_lookup,0)),""),"")</f>
        <v/>
      </c>
    </row>
    <row r="8938">
      <c r="A8938" s="6">
        <f>IF(B8938&lt;&gt;"", "AWARD-"&amp;TEXT(ROW()-1,"0000"), "")</f>
        <v/>
      </c>
      <c r="B8938" s="7" t="n"/>
      <c r="C8938" s="7" t="n"/>
      <c r="D8938" s="7" t="n"/>
      <c r="E8938" s="8" t="n"/>
      <c r="F8938" s="9" t="n"/>
      <c r="G8938" s="8" t="n"/>
      <c r="H8938" s="8" t="n"/>
      <c r="I8938" s="8" t="n"/>
      <c r="J8938" s="10">
        <f>IF(A8938="",0,SUMIFS(amount_expended,cfda_key,V8938))</f>
        <v/>
      </c>
      <c r="K8938" s="10">
        <f>IF(G8938="OTHER CLUSTER NOT LISTED ABOVE",SUMIFS(amount_expended,uniform_other_cluster_name,X8938), IF(AND(OR(G8938="N/A",G8938=""),H8938=""),0,IF(G8938="STATE CLUSTER",SUMIFS(amount_expended,uniform_state_cluster_name,W8938),SUMIFS(amount_expended,cluster_name,G8938))))</f>
        <v/>
      </c>
      <c r="L8938" s="8" t="n"/>
      <c r="M8938" s="7" t="n"/>
      <c r="N8938" s="8" t="n"/>
      <c r="O8938" s="7" t="n"/>
      <c r="P8938" s="7" t="n"/>
      <c r="Q8938" s="8" t="n"/>
      <c r="R8938" s="9" t="n"/>
      <c r="S8938" s="8" t="n"/>
      <c r="T8938" s="8" t="n"/>
      <c r="U8938" s="8" t="n"/>
      <c r="V8938" s="11">
        <f>IF(OR(B8938="",C8938=""),"",CONCATENATE(B8938,".",C8938))</f>
        <v/>
      </c>
      <c r="W8938" s="6">
        <f>UPPER(TRIM(H8938))</f>
        <v/>
      </c>
      <c r="X8938" s="6">
        <f>UPPER(TRIM(I8938))</f>
        <v/>
      </c>
      <c r="Y8938" s="6">
        <f>IF(V8938&lt;&gt;"",IFERROR(INDEX(federal_program_name_lookup,MATCH(V8938,aln_lookup,0)),""),"")</f>
        <v/>
      </c>
    </row>
    <row r="8939">
      <c r="A8939" s="6">
        <f>IF(B8939&lt;&gt;"", "AWARD-"&amp;TEXT(ROW()-1,"0000"), "")</f>
        <v/>
      </c>
      <c r="B8939" s="7" t="n"/>
      <c r="C8939" s="7" t="n"/>
      <c r="D8939" s="7" t="n"/>
      <c r="E8939" s="8" t="n"/>
      <c r="F8939" s="9" t="n"/>
      <c r="G8939" s="8" t="n"/>
      <c r="H8939" s="8" t="n"/>
      <c r="I8939" s="8" t="n"/>
      <c r="J8939" s="10">
        <f>IF(A8939="",0,SUMIFS(amount_expended,cfda_key,V8939))</f>
        <v/>
      </c>
      <c r="K8939" s="10">
        <f>IF(G8939="OTHER CLUSTER NOT LISTED ABOVE",SUMIFS(amount_expended,uniform_other_cluster_name,X8939), IF(AND(OR(G8939="N/A",G8939=""),H8939=""),0,IF(G8939="STATE CLUSTER",SUMIFS(amount_expended,uniform_state_cluster_name,W8939),SUMIFS(amount_expended,cluster_name,G8939))))</f>
        <v/>
      </c>
      <c r="L8939" s="8" t="n"/>
      <c r="M8939" s="7" t="n"/>
      <c r="N8939" s="8" t="n"/>
      <c r="O8939" s="7" t="n"/>
      <c r="P8939" s="7" t="n"/>
      <c r="Q8939" s="8" t="n"/>
      <c r="R8939" s="9" t="n"/>
      <c r="S8939" s="8" t="n"/>
      <c r="T8939" s="8" t="n"/>
      <c r="U8939" s="8" t="n"/>
      <c r="V8939" s="11">
        <f>IF(OR(B8939="",C8939=""),"",CONCATENATE(B8939,".",C8939))</f>
        <v/>
      </c>
      <c r="W8939" s="6">
        <f>UPPER(TRIM(H8939))</f>
        <v/>
      </c>
      <c r="X8939" s="6">
        <f>UPPER(TRIM(I8939))</f>
        <v/>
      </c>
      <c r="Y8939" s="6">
        <f>IF(V8939&lt;&gt;"",IFERROR(INDEX(federal_program_name_lookup,MATCH(V8939,aln_lookup,0)),""),"")</f>
        <v/>
      </c>
    </row>
    <row r="8940">
      <c r="A8940" s="6">
        <f>IF(B8940&lt;&gt;"", "AWARD-"&amp;TEXT(ROW()-1,"0000"), "")</f>
        <v/>
      </c>
      <c r="B8940" s="7" t="n"/>
      <c r="C8940" s="7" t="n"/>
      <c r="D8940" s="7" t="n"/>
      <c r="E8940" s="8" t="n"/>
      <c r="F8940" s="9" t="n"/>
      <c r="G8940" s="8" t="n"/>
      <c r="H8940" s="8" t="n"/>
      <c r="I8940" s="8" t="n"/>
      <c r="J8940" s="10">
        <f>IF(A8940="",0,SUMIFS(amount_expended,cfda_key,V8940))</f>
        <v/>
      </c>
      <c r="K8940" s="10">
        <f>IF(G8940="OTHER CLUSTER NOT LISTED ABOVE",SUMIFS(amount_expended,uniform_other_cluster_name,X8940), IF(AND(OR(G8940="N/A",G8940=""),H8940=""),0,IF(G8940="STATE CLUSTER",SUMIFS(amount_expended,uniform_state_cluster_name,W8940),SUMIFS(amount_expended,cluster_name,G8940))))</f>
        <v/>
      </c>
      <c r="L8940" s="8" t="n"/>
      <c r="M8940" s="7" t="n"/>
      <c r="N8940" s="8" t="n"/>
      <c r="O8940" s="7" t="n"/>
      <c r="P8940" s="7" t="n"/>
      <c r="Q8940" s="8" t="n"/>
      <c r="R8940" s="9" t="n"/>
      <c r="S8940" s="8" t="n"/>
      <c r="T8940" s="8" t="n"/>
      <c r="U8940" s="8" t="n"/>
      <c r="V8940" s="11">
        <f>IF(OR(B8940="",C8940=""),"",CONCATENATE(B8940,".",C8940))</f>
        <v/>
      </c>
      <c r="W8940" s="6">
        <f>UPPER(TRIM(H8940))</f>
        <v/>
      </c>
      <c r="X8940" s="6">
        <f>UPPER(TRIM(I8940))</f>
        <v/>
      </c>
      <c r="Y8940" s="6">
        <f>IF(V8940&lt;&gt;"",IFERROR(INDEX(federal_program_name_lookup,MATCH(V8940,aln_lookup,0)),""),"")</f>
        <v/>
      </c>
    </row>
    <row r="8941">
      <c r="A8941" s="6">
        <f>IF(B8941&lt;&gt;"", "AWARD-"&amp;TEXT(ROW()-1,"0000"), "")</f>
        <v/>
      </c>
      <c r="B8941" s="7" t="n"/>
      <c r="C8941" s="7" t="n"/>
      <c r="D8941" s="7" t="n"/>
      <c r="E8941" s="8" t="n"/>
      <c r="F8941" s="9" t="n"/>
      <c r="G8941" s="8" t="n"/>
      <c r="H8941" s="8" t="n"/>
      <c r="I8941" s="8" t="n"/>
      <c r="J8941" s="10">
        <f>IF(A8941="",0,SUMIFS(amount_expended,cfda_key,V8941))</f>
        <v/>
      </c>
      <c r="K8941" s="10">
        <f>IF(G8941="OTHER CLUSTER NOT LISTED ABOVE",SUMIFS(amount_expended,uniform_other_cluster_name,X8941), IF(AND(OR(G8941="N/A",G8941=""),H8941=""),0,IF(G8941="STATE CLUSTER",SUMIFS(amount_expended,uniform_state_cluster_name,W8941),SUMIFS(amount_expended,cluster_name,G8941))))</f>
        <v/>
      </c>
      <c r="L8941" s="8" t="n"/>
      <c r="M8941" s="7" t="n"/>
      <c r="N8941" s="8" t="n"/>
      <c r="O8941" s="7" t="n"/>
      <c r="P8941" s="7" t="n"/>
      <c r="Q8941" s="8" t="n"/>
      <c r="R8941" s="9" t="n"/>
      <c r="S8941" s="8" t="n"/>
      <c r="T8941" s="8" t="n"/>
      <c r="U8941" s="8" t="n"/>
      <c r="V8941" s="11">
        <f>IF(OR(B8941="",C8941=""),"",CONCATENATE(B8941,".",C8941))</f>
        <v/>
      </c>
      <c r="W8941" s="6">
        <f>UPPER(TRIM(H8941))</f>
        <v/>
      </c>
      <c r="X8941" s="6">
        <f>UPPER(TRIM(I8941))</f>
        <v/>
      </c>
      <c r="Y8941" s="6">
        <f>IF(V8941&lt;&gt;"",IFERROR(INDEX(federal_program_name_lookup,MATCH(V8941,aln_lookup,0)),""),"")</f>
        <v/>
      </c>
    </row>
    <row r="8942">
      <c r="A8942" s="6">
        <f>IF(B8942&lt;&gt;"", "AWARD-"&amp;TEXT(ROW()-1,"0000"), "")</f>
        <v/>
      </c>
      <c r="B8942" s="7" t="n"/>
      <c r="C8942" s="7" t="n"/>
      <c r="D8942" s="7" t="n"/>
      <c r="E8942" s="8" t="n"/>
      <c r="F8942" s="9" t="n"/>
      <c r="G8942" s="8" t="n"/>
      <c r="H8942" s="8" t="n"/>
      <c r="I8942" s="8" t="n"/>
      <c r="J8942" s="10">
        <f>IF(A8942="",0,SUMIFS(amount_expended,cfda_key,V8942))</f>
        <v/>
      </c>
      <c r="K8942" s="10">
        <f>IF(G8942="OTHER CLUSTER NOT LISTED ABOVE",SUMIFS(amount_expended,uniform_other_cluster_name,X8942), IF(AND(OR(G8942="N/A",G8942=""),H8942=""),0,IF(G8942="STATE CLUSTER",SUMIFS(amount_expended,uniform_state_cluster_name,W8942),SUMIFS(amount_expended,cluster_name,G8942))))</f>
        <v/>
      </c>
      <c r="L8942" s="8" t="n"/>
      <c r="M8942" s="7" t="n"/>
      <c r="N8942" s="8" t="n"/>
      <c r="O8942" s="7" t="n"/>
      <c r="P8942" s="7" t="n"/>
      <c r="Q8942" s="8" t="n"/>
      <c r="R8942" s="9" t="n"/>
      <c r="S8942" s="8" t="n"/>
      <c r="T8942" s="8" t="n"/>
      <c r="U8942" s="8" t="n"/>
      <c r="V8942" s="11">
        <f>IF(OR(B8942="",C8942=""),"",CONCATENATE(B8942,".",C8942))</f>
        <v/>
      </c>
      <c r="W8942" s="6">
        <f>UPPER(TRIM(H8942))</f>
        <v/>
      </c>
      <c r="X8942" s="6">
        <f>UPPER(TRIM(I8942))</f>
        <v/>
      </c>
      <c r="Y8942" s="6">
        <f>IF(V8942&lt;&gt;"",IFERROR(INDEX(federal_program_name_lookup,MATCH(V8942,aln_lookup,0)),""),"")</f>
        <v/>
      </c>
    </row>
    <row r="8943">
      <c r="A8943" s="6">
        <f>IF(B8943&lt;&gt;"", "AWARD-"&amp;TEXT(ROW()-1,"0000"), "")</f>
        <v/>
      </c>
      <c r="B8943" s="7" t="n"/>
      <c r="C8943" s="7" t="n"/>
      <c r="D8943" s="7" t="n"/>
      <c r="E8943" s="8" t="n"/>
      <c r="F8943" s="9" t="n"/>
      <c r="G8943" s="8" t="n"/>
      <c r="H8943" s="8" t="n"/>
      <c r="I8943" s="8" t="n"/>
      <c r="J8943" s="10">
        <f>IF(A8943="",0,SUMIFS(amount_expended,cfda_key,V8943))</f>
        <v/>
      </c>
      <c r="K8943" s="10">
        <f>IF(G8943="OTHER CLUSTER NOT LISTED ABOVE",SUMIFS(amount_expended,uniform_other_cluster_name,X8943), IF(AND(OR(G8943="N/A",G8943=""),H8943=""),0,IF(G8943="STATE CLUSTER",SUMIFS(amount_expended,uniform_state_cluster_name,W8943),SUMIFS(amount_expended,cluster_name,G8943))))</f>
        <v/>
      </c>
      <c r="L8943" s="8" t="n"/>
      <c r="M8943" s="7" t="n"/>
      <c r="N8943" s="8" t="n"/>
      <c r="O8943" s="7" t="n"/>
      <c r="P8943" s="7" t="n"/>
      <c r="Q8943" s="8" t="n"/>
      <c r="R8943" s="9" t="n"/>
      <c r="S8943" s="8" t="n"/>
      <c r="T8943" s="8" t="n"/>
      <c r="U8943" s="8" t="n"/>
      <c r="V8943" s="11">
        <f>IF(OR(B8943="",C8943=""),"",CONCATENATE(B8943,".",C8943))</f>
        <v/>
      </c>
      <c r="W8943" s="6">
        <f>UPPER(TRIM(H8943))</f>
        <v/>
      </c>
      <c r="X8943" s="6">
        <f>UPPER(TRIM(I8943))</f>
        <v/>
      </c>
      <c r="Y8943" s="6">
        <f>IF(V8943&lt;&gt;"",IFERROR(INDEX(federal_program_name_lookup,MATCH(V8943,aln_lookup,0)),""),"")</f>
        <v/>
      </c>
    </row>
    <row r="8944">
      <c r="A8944" s="6">
        <f>IF(B8944&lt;&gt;"", "AWARD-"&amp;TEXT(ROW()-1,"0000"), "")</f>
        <v/>
      </c>
      <c r="B8944" s="7" t="n"/>
      <c r="C8944" s="7" t="n"/>
      <c r="D8944" s="7" t="n"/>
      <c r="E8944" s="8" t="n"/>
      <c r="F8944" s="9" t="n"/>
      <c r="G8944" s="8" t="n"/>
      <c r="H8944" s="8" t="n"/>
      <c r="I8944" s="8" t="n"/>
      <c r="J8944" s="10">
        <f>IF(A8944="",0,SUMIFS(amount_expended,cfda_key,V8944))</f>
        <v/>
      </c>
      <c r="K8944" s="10">
        <f>IF(G8944="OTHER CLUSTER NOT LISTED ABOVE",SUMIFS(amount_expended,uniform_other_cluster_name,X8944), IF(AND(OR(G8944="N/A",G8944=""),H8944=""),0,IF(G8944="STATE CLUSTER",SUMIFS(amount_expended,uniform_state_cluster_name,W8944),SUMIFS(amount_expended,cluster_name,G8944))))</f>
        <v/>
      </c>
      <c r="L8944" s="8" t="n"/>
      <c r="M8944" s="7" t="n"/>
      <c r="N8944" s="8" t="n"/>
      <c r="O8944" s="7" t="n"/>
      <c r="P8944" s="7" t="n"/>
      <c r="Q8944" s="8" t="n"/>
      <c r="R8944" s="9" t="n"/>
      <c r="S8944" s="8" t="n"/>
      <c r="T8944" s="8" t="n"/>
      <c r="U8944" s="8" t="n"/>
      <c r="V8944" s="11">
        <f>IF(OR(B8944="",C8944=""),"",CONCATENATE(B8944,".",C8944))</f>
        <v/>
      </c>
      <c r="W8944" s="6">
        <f>UPPER(TRIM(H8944))</f>
        <v/>
      </c>
      <c r="X8944" s="6">
        <f>UPPER(TRIM(I8944))</f>
        <v/>
      </c>
      <c r="Y8944" s="6">
        <f>IF(V8944&lt;&gt;"",IFERROR(INDEX(federal_program_name_lookup,MATCH(V8944,aln_lookup,0)),""),"")</f>
        <v/>
      </c>
    </row>
    <row r="8945">
      <c r="A8945" s="6">
        <f>IF(B8945&lt;&gt;"", "AWARD-"&amp;TEXT(ROW()-1,"0000"), "")</f>
        <v/>
      </c>
      <c r="B8945" s="7" t="n"/>
      <c r="C8945" s="7" t="n"/>
      <c r="D8945" s="7" t="n"/>
      <c r="E8945" s="8" t="n"/>
      <c r="F8945" s="9" t="n"/>
      <c r="G8945" s="8" t="n"/>
      <c r="H8945" s="8" t="n"/>
      <c r="I8945" s="8" t="n"/>
      <c r="J8945" s="10">
        <f>IF(A8945="",0,SUMIFS(amount_expended,cfda_key,V8945))</f>
        <v/>
      </c>
      <c r="K8945" s="10">
        <f>IF(G8945="OTHER CLUSTER NOT LISTED ABOVE",SUMIFS(amount_expended,uniform_other_cluster_name,X8945), IF(AND(OR(G8945="N/A",G8945=""),H8945=""),0,IF(G8945="STATE CLUSTER",SUMIFS(amount_expended,uniform_state_cluster_name,W8945),SUMIFS(amount_expended,cluster_name,G8945))))</f>
        <v/>
      </c>
      <c r="L8945" s="8" t="n"/>
      <c r="M8945" s="7" t="n"/>
      <c r="N8945" s="8" t="n"/>
      <c r="O8945" s="7" t="n"/>
      <c r="P8945" s="7" t="n"/>
      <c r="Q8945" s="8" t="n"/>
      <c r="R8945" s="9" t="n"/>
      <c r="S8945" s="8" t="n"/>
      <c r="T8945" s="8" t="n"/>
      <c r="U8945" s="8" t="n"/>
      <c r="V8945" s="11">
        <f>IF(OR(B8945="",C8945=""),"",CONCATENATE(B8945,".",C8945))</f>
        <v/>
      </c>
      <c r="W8945" s="6">
        <f>UPPER(TRIM(H8945))</f>
        <v/>
      </c>
      <c r="X8945" s="6">
        <f>UPPER(TRIM(I8945))</f>
        <v/>
      </c>
      <c r="Y8945" s="6">
        <f>IF(V8945&lt;&gt;"",IFERROR(INDEX(federal_program_name_lookup,MATCH(V8945,aln_lookup,0)),""),"")</f>
        <v/>
      </c>
    </row>
    <row r="8946">
      <c r="A8946" s="6">
        <f>IF(B8946&lt;&gt;"", "AWARD-"&amp;TEXT(ROW()-1,"0000"), "")</f>
        <v/>
      </c>
      <c r="B8946" s="7" t="n"/>
      <c r="C8946" s="7" t="n"/>
      <c r="D8946" s="7" t="n"/>
      <c r="E8946" s="8" t="n"/>
      <c r="F8946" s="9" t="n"/>
      <c r="G8946" s="8" t="n"/>
      <c r="H8946" s="8" t="n"/>
      <c r="I8946" s="8" t="n"/>
      <c r="J8946" s="10">
        <f>IF(A8946="",0,SUMIFS(amount_expended,cfda_key,V8946))</f>
        <v/>
      </c>
      <c r="K8946" s="10">
        <f>IF(G8946="OTHER CLUSTER NOT LISTED ABOVE",SUMIFS(amount_expended,uniform_other_cluster_name,X8946), IF(AND(OR(G8946="N/A",G8946=""),H8946=""),0,IF(G8946="STATE CLUSTER",SUMIFS(amount_expended,uniform_state_cluster_name,W8946),SUMIFS(amount_expended,cluster_name,G8946))))</f>
        <v/>
      </c>
      <c r="L8946" s="8" t="n"/>
      <c r="M8946" s="7" t="n"/>
      <c r="N8946" s="8" t="n"/>
      <c r="O8946" s="7" t="n"/>
      <c r="P8946" s="7" t="n"/>
      <c r="Q8946" s="8" t="n"/>
      <c r="R8946" s="9" t="n"/>
      <c r="S8946" s="8" t="n"/>
      <c r="T8946" s="8" t="n"/>
      <c r="U8946" s="8" t="n"/>
      <c r="V8946" s="11">
        <f>IF(OR(B8946="",C8946=""),"",CONCATENATE(B8946,".",C8946))</f>
        <v/>
      </c>
      <c r="W8946" s="6">
        <f>UPPER(TRIM(H8946))</f>
        <v/>
      </c>
      <c r="X8946" s="6">
        <f>UPPER(TRIM(I8946))</f>
        <v/>
      </c>
      <c r="Y8946" s="6">
        <f>IF(V8946&lt;&gt;"",IFERROR(INDEX(federal_program_name_lookup,MATCH(V8946,aln_lookup,0)),""),"")</f>
        <v/>
      </c>
    </row>
    <row r="8947">
      <c r="A8947" s="6">
        <f>IF(B8947&lt;&gt;"", "AWARD-"&amp;TEXT(ROW()-1,"0000"), "")</f>
        <v/>
      </c>
      <c r="B8947" s="7" t="n"/>
      <c r="C8947" s="7" t="n"/>
      <c r="D8947" s="7" t="n"/>
      <c r="E8947" s="8" t="n"/>
      <c r="F8947" s="9" t="n"/>
      <c r="G8947" s="8" t="n"/>
      <c r="H8947" s="8" t="n"/>
      <c r="I8947" s="8" t="n"/>
      <c r="J8947" s="10">
        <f>IF(A8947="",0,SUMIFS(amount_expended,cfda_key,V8947))</f>
        <v/>
      </c>
      <c r="K8947" s="10">
        <f>IF(G8947="OTHER CLUSTER NOT LISTED ABOVE",SUMIFS(amount_expended,uniform_other_cluster_name,X8947), IF(AND(OR(G8947="N/A",G8947=""),H8947=""),0,IF(G8947="STATE CLUSTER",SUMIFS(amount_expended,uniform_state_cluster_name,W8947),SUMIFS(amount_expended,cluster_name,G8947))))</f>
        <v/>
      </c>
      <c r="L8947" s="8" t="n"/>
      <c r="M8947" s="7" t="n"/>
      <c r="N8947" s="8" t="n"/>
      <c r="O8947" s="7" t="n"/>
      <c r="P8947" s="7" t="n"/>
      <c r="Q8947" s="8" t="n"/>
      <c r="R8947" s="9" t="n"/>
      <c r="S8947" s="8" t="n"/>
      <c r="T8947" s="8" t="n"/>
      <c r="U8947" s="8" t="n"/>
      <c r="V8947" s="11">
        <f>IF(OR(B8947="",C8947=""),"",CONCATENATE(B8947,".",C8947))</f>
        <v/>
      </c>
      <c r="W8947" s="6">
        <f>UPPER(TRIM(H8947))</f>
        <v/>
      </c>
      <c r="X8947" s="6">
        <f>UPPER(TRIM(I8947))</f>
        <v/>
      </c>
      <c r="Y8947" s="6">
        <f>IF(V8947&lt;&gt;"",IFERROR(INDEX(federal_program_name_lookup,MATCH(V8947,aln_lookup,0)),""),"")</f>
        <v/>
      </c>
    </row>
    <row r="8948">
      <c r="A8948" s="6">
        <f>IF(B8948&lt;&gt;"", "AWARD-"&amp;TEXT(ROW()-1,"0000"), "")</f>
        <v/>
      </c>
      <c r="B8948" s="7" t="n"/>
      <c r="C8948" s="7" t="n"/>
      <c r="D8948" s="7" t="n"/>
      <c r="E8948" s="8" t="n"/>
      <c r="F8948" s="9" t="n"/>
      <c r="G8948" s="8" t="n"/>
      <c r="H8948" s="8" t="n"/>
      <c r="I8948" s="8" t="n"/>
      <c r="J8948" s="10">
        <f>IF(A8948="",0,SUMIFS(amount_expended,cfda_key,V8948))</f>
        <v/>
      </c>
      <c r="K8948" s="10">
        <f>IF(G8948="OTHER CLUSTER NOT LISTED ABOVE",SUMIFS(amount_expended,uniform_other_cluster_name,X8948), IF(AND(OR(G8948="N/A",G8948=""),H8948=""),0,IF(G8948="STATE CLUSTER",SUMIFS(amount_expended,uniform_state_cluster_name,W8948),SUMIFS(amount_expended,cluster_name,G8948))))</f>
        <v/>
      </c>
      <c r="L8948" s="8" t="n"/>
      <c r="M8948" s="7" t="n"/>
      <c r="N8948" s="8" t="n"/>
      <c r="O8948" s="7" t="n"/>
      <c r="P8948" s="7" t="n"/>
      <c r="Q8948" s="8" t="n"/>
      <c r="R8948" s="9" t="n"/>
      <c r="S8948" s="8" t="n"/>
      <c r="T8948" s="8" t="n"/>
      <c r="U8948" s="8" t="n"/>
      <c r="V8948" s="11">
        <f>IF(OR(B8948="",C8948=""),"",CONCATENATE(B8948,".",C8948))</f>
        <v/>
      </c>
      <c r="W8948" s="6">
        <f>UPPER(TRIM(H8948))</f>
        <v/>
      </c>
      <c r="X8948" s="6">
        <f>UPPER(TRIM(I8948))</f>
        <v/>
      </c>
      <c r="Y8948" s="6">
        <f>IF(V8948&lt;&gt;"",IFERROR(INDEX(federal_program_name_lookup,MATCH(V8948,aln_lookup,0)),""),"")</f>
        <v/>
      </c>
    </row>
    <row r="8949">
      <c r="A8949" s="6">
        <f>IF(B8949&lt;&gt;"", "AWARD-"&amp;TEXT(ROW()-1,"0000"), "")</f>
        <v/>
      </c>
      <c r="B8949" s="7" t="n"/>
      <c r="C8949" s="7" t="n"/>
      <c r="D8949" s="7" t="n"/>
      <c r="E8949" s="8" t="n"/>
      <c r="F8949" s="9" t="n"/>
      <c r="G8949" s="8" t="n"/>
      <c r="H8949" s="8" t="n"/>
      <c r="I8949" s="8" t="n"/>
      <c r="J8949" s="10">
        <f>IF(A8949="",0,SUMIFS(amount_expended,cfda_key,V8949))</f>
        <v/>
      </c>
      <c r="K8949" s="10">
        <f>IF(G8949="OTHER CLUSTER NOT LISTED ABOVE",SUMIFS(amount_expended,uniform_other_cluster_name,X8949), IF(AND(OR(G8949="N/A",G8949=""),H8949=""),0,IF(G8949="STATE CLUSTER",SUMIFS(amount_expended,uniform_state_cluster_name,W8949),SUMIFS(amount_expended,cluster_name,G8949))))</f>
        <v/>
      </c>
      <c r="L8949" s="8" t="n"/>
      <c r="M8949" s="7" t="n"/>
      <c r="N8949" s="8" t="n"/>
      <c r="O8949" s="7" t="n"/>
      <c r="P8949" s="7" t="n"/>
      <c r="Q8949" s="8" t="n"/>
      <c r="R8949" s="9" t="n"/>
      <c r="S8949" s="8" t="n"/>
      <c r="T8949" s="8" t="n"/>
      <c r="U8949" s="8" t="n"/>
      <c r="V8949" s="11">
        <f>IF(OR(B8949="",C8949=""),"",CONCATENATE(B8949,".",C8949))</f>
        <v/>
      </c>
      <c r="W8949" s="6">
        <f>UPPER(TRIM(H8949))</f>
        <v/>
      </c>
      <c r="X8949" s="6">
        <f>UPPER(TRIM(I8949))</f>
        <v/>
      </c>
      <c r="Y8949" s="6">
        <f>IF(V8949&lt;&gt;"",IFERROR(INDEX(federal_program_name_lookup,MATCH(V8949,aln_lookup,0)),""),"")</f>
        <v/>
      </c>
    </row>
    <row r="8950">
      <c r="A8950" s="6">
        <f>IF(B8950&lt;&gt;"", "AWARD-"&amp;TEXT(ROW()-1,"0000"), "")</f>
        <v/>
      </c>
      <c r="B8950" s="7" t="n"/>
      <c r="C8950" s="7" t="n"/>
      <c r="D8950" s="7" t="n"/>
      <c r="E8950" s="8" t="n"/>
      <c r="F8950" s="9" t="n"/>
      <c r="G8950" s="8" t="n"/>
      <c r="H8950" s="8" t="n"/>
      <c r="I8950" s="8" t="n"/>
      <c r="J8950" s="10">
        <f>IF(A8950="",0,SUMIFS(amount_expended,cfda_key,V8950))</f>
        <v/>
      </c>
      <c r="K8950" s="10">
        <f>IF(G8950="OTHER CLUSTER NOT LISTED ABOVE",SUMIFS(amount_expended,uniform_other_cluster_name,X8950), IF(AND(OR(G8950="N/A",G8950=""),H8950=""),0,IF(G8950="STATE CLUSTER",SUMIFS(amount_expended,uniform_state_cluster_name,W8950),SUMIFS(amount_expended,cluster_name,G8950))))</f>
        <v/>
      </c>
      <c r="L8950" s="8" t="n"/>
      <c r="M8950" s="7" t="n"/>
      <c r="N8950" s="8" t="n"/>
      <c r="O8950" s="7" t="n"/>
      <c r="P8950" s="7" t="n"/>
      <c r="Q8950" s="8" t="n"/>
      <c r="R8950" s="9" t="n"/>
      <c r="S8950" s="8" t="n"/>
      <c r="T8950" s="8" t="n"/>
      <c r="U8950" s="8" t="n"/>
      <c r="V8950" s="11">
        <f>IF(OR(B8950="",C8950=""),"",CONCATENATE(B8950,".",C8950))</f>
        <v/>
      </c>
      <c r="W8950" s="6">
        <f>UPPER(TRIM(H8950))</f>
        <v/>
      </c>
      <c r="X8950" s="6">
        <f>UPPER(TRIM(I8950))</f>
        <v/>
      </c>
      <c r="Y8950" s="6">
        <f>IF(V8950&lt;&gt;"",IFERROR(INDEX(federal_program_name_lookup,MATCH(V8950,aln_lookup,0)),""),"")</f>
        <v/>
      </c>
    </row>
    <row r="8951">
      <c r="A8951" s="6">
        <f>IF(B8951&lt;&gt;"", "AWARD-"&amp;TEXT(ROW()-1,"0000"), "")</f>
        <v/>
      </c>
      <c r="B8951" s="7" t="n"/>
      <c r="C8951" s="7" t="n"/>
      <c r="D8951" s="7" t="n"/>
      <c r="E8951" s="8" t="n"/>
      <c r="F8951" s="9" t="n"/>
      <c r="G8951" s="8" t="n"/>
      <c r="H8951" s="8" t="n"/>
      <c r="I8951" s="8" t="n"/>
      <c r="J8951" s="10">
        <f>IF(A8951="",0,SUMIFS(amount_expended,cfda_key,V8951))</f>
        <v/>
      </c>
      <c r="K8951" s="10">
        <f>IF(G8951="OTHER CLUSTER NOT LISTED ABOVE",SUMIFS(amount_expended,uniform_other_cluster_name,X8951), IF(AND(OR(G8951="N/A",G8951=""),H8951=""),0,IF(G8951="STATE CLUSTER",SUMIFS(amount_expended,uniform_state_cluster_name,W8951),SUMIFS(amount_expended,cluster_name,G8951))))</f>
        <v/>
      </c>
      <c r="L8951" s="8" t="n"/>
      <c r="M8951" s="7" t="n"/>
      <c r="N8951" s="8" t="n"/>
      <c r="O8951" s="7" t="n"/>
      <c r="P8951" s="7" t="n"/>
      <c r="Q8951" s="8" t="n"/>
      <c r="R8951" s="9" t="n"/>
      <c r="S8951" s="8" t="n"/>
      <c r="T8951" s="8" t="n"/>
      <c r="U8951" s="8" t="n"/>
      <c r="V8951" s="11">
        <f>IF(OR(B8951="",C8951=""),"",CONCATENATE(B8951,".",C8951))</f>
        <v/>
      </c>
      <c r="W8951" s="6">
        <f>UPPER(TRIM(H8951))</f>
        <v/>
      </c>
      <c r="X8951" s="6">
        <f>UPPER(TRIM(I8951))</f>
        <v/>
      </c>
      <c r="Y8951" s="6">
        <f>IF(V8951&lt;&gt;"",IFERROR(INDEX(federal_program_name_lookup,MATCH(V8951,aln_lookup,0)),""),"")</f>
        <v/>
      </c>
    </row>
    <row r="8952">
      <c r="A8952" s="6">
        <f>IF(B8952&lt;&gt;"", "AWARD-"&amp;TEXT(ROW()-1,"0000"), "")</f>
        <v/>
      </c>
      <c r="B8952" s="7" t="n"/>
      <c r="C8952" s="7" t="n"/>
      <c r="D8952" s="7" t="n"/>
      <c r="E8952" s="8" t="n"/>
      <c r="F8952" s="9" t="n"/>
      <c r="G8952" s="8" t="n"/>
      <c r="H8952" s="8" t="n"/>
      <c r="I8952" s="8" t="n"/>
      <c r="J8952" s="10">
        <f>IF(A8952="",0,SUMIFS(amount_expended,cfda_key,V8952))</f>
        <v/>
      </c>
      <c r="K8952" s="10">
        <f>IF(G8952="OTHER CLUSTER NOT LISTED ABOVE",SUMIFS(amount_expended,uniform_other_cluster_name,X8952), IF(AND(OR(G8952="N/A",G8952=""),H8952=""),0,IF(G8952="STATE CLUSTER",SUMIFS(amount_expended,uniform_state_cluster_name,W8952),SUMIFS(amount_expended,cluster_name,G8952))))</f>
        <v/>
      </c>
      <c r="L8952" s="8" t="n"/>
      <c r="M8952" s="7" t="n"/>
      <c r="N8952" s="8" t="n"/>
      <c r="O8952" s="7" t="n"/>
      <c r="P8952" s="7" t="n"/>
      <c r="Q8952" s="8" t="n"/>
      <c r="R8952" s="9" t="n"/>
      <c r="S8952" s="8" t="n"/>
      <c r="T8952" s="8" t="n"/>
      <c r="U8952" s="8" t="n"/>
      <c r="V8952" s="11">
        <f>IF(OR(B8952="",C8952=""),"",CONCATENATE(B8952,".",C8952))</f>
        <v/>
      </c>
      <c r="W8952" s="6">
        <f>UPPER(TRIM(H8952))</f>
        <v/>
      </c>
      <c r="X8952" s="6">
        <f>UPPER(TRIM(I8952))</f>
        <v/>
      </c>
      <c r="Y8952" s="6">
        <f>IF(V8952&lt;&gt;"",IFERROR(INDEX(federal_program_name_lookup,MATCH(V8952,aln_lookup,0)),""),"")</f>
        <v/>
      </c>
    </row>
    <row r="8953">
      <c r="A8953" s="6">
        <f>IF(B8953&lt;&gt;"", "AWARD-"&amp;TEXT(ROW()-1,"0000"), "")</f>
        <v/>
      </c>
      <c r="B8953" s="7" t="n"/>
      <c r="C8953" s="7" t="n"/>
      <c r="D8953" s="7" t="n"/>
      <c r="E8953" s="8" t="n"/>
      <c r="F8953" s="9" t="n"/>
      <c r="G8953" s="8" t="n"/>
      <c r="H8953" s="8" t="n"/>
      <c r="I8953" s="8" t="n"/>
      <c r="J8953" s="10">
        <f>IF(A8953="",0,SUMIFS(amount_expended,cfda_key,V8953))</f>
        <v/>
      </c>
      <c r="K8953" s="10">
        <f>IF(G8953="OTHER CLUSTER NOT LISTED ABOVE",SUMIFS(amount_expended,uniform_other_cluster_name,X8953), IF(AND(OR(G8953="N/A",G8953=""),H8953=""),0,IF(G8953="STATE CLUSTER",SUMIFS(amount_expended,uniform_state_cluster_name,W8953),SUMIFS(amount_expended,cluster_name,G8953))))</f>
        <v/>
      </c>
      <c r="L8953" s="8" t="n"/>
      <c r="M8953" s="7" t="n"/>
      <c r="N8953" s="8" t="n"/>
      <c r="O8953" s="7" t="n"/>
      <c r="P8953" s="7" t="n"/>
      <c r="Q8953" s="8" t="n"/>
      <c r="R8953" s="9" t="n"/>
      <c r="S8953" s="8" t="n"/>
      <c r="T8953" s="8" t="n"/>
      <c r="U8953" s="8" t="n"/>
      <c r="V8953" s="11">
        <f>IF(OR(B8953="",C8953=""),"",CONCATENATE(B8953,".",C8953))</f>
        <v/>
      </c>
      <c r="W8953" s="6">
        <f>UPPER(TRIM(H8953))</f>
        <v/>
      </c>
      <c r="X8953" s="6">
        <f>UPPER(TRIM(I8953))</f>
        <v/>
      </c>
      <c r="Y8953" s="6">
        <f>IF(V8953&lt;&gt;"",IFERROR(INDEX(federal_program_name_lookup,MATCH(V8953,aln_lookup,0)),""),"")</f>
        <v/>
      </c>
    </row>
    <row r="8954">
      <c r="A8954" s="6">
        <f>IF(B8954&lt;&gt;"", "AWARD-"&amp;TEXT(ROW()-1,"0000"), "")</f>
        <v/>
      </c>
      <c r="B8954" s="7" t="n"/>
      <c r="C8954" s="7" t="n"/>
      <c r="D8954" s="7" t="n"/>
      <c r="E8954" s="8" t="n"/>
      <c r="F8954" s="9" t="n"/>
      <c r="G8954" s="8" t="n"/>
      <c r="H8954" s="8" t="n"/>
      <c r="I8954" s="8" t="n"/>
      <c r="J8954" s="10">
        <f>IF(A8954="",0,SUMIFS(amount_expended,cfda_key,V8954))</f>
        <v/>
      </c>
      <c r="K8954" s="10">
        <f>IF(G8954="OTHER CLUSTER NOT LISTED ABOVE",SUMIFS(amount_expended,uniform_other_cluster_name,X8954), IF(AND(OR(G8954="N/A",G8954=""),H8954=""),0,IF(G8954="STATE CLUSTER",SUMIFS(amount_expended,uniform_state_cluster_name,W8954),SUMIFS(amount_expended,cluster_name,G8954))))</f>
        <v/>
      </c>
      <c r="L8954" s="8" t="n"/>
      <c r="M8954" s="7" t="n"/>
      <c r="N8954" s="8" t="n"/>
      <c r="O8954" s="7" t="n"/>
      <c r="P8954" s="7" t="n"/>
      <c r="Q8954" s="8" t="n"/>
      <c r="R8954" s="9" t="n"/>
      <c r="S8954" s="8" t="n"/>
      <c r="T8954" s="8" t="n"/>
      <c r="U8954" s="8" t="n"/>
      <c r="V8954" s="11">
        <f>IF(OR(B8954="",C8954=""),"",CONCATENATE(B8954,".",C8954))</f>
        <v/>
      </c>
      <c r="W8954" s="6">
        <f>UPPER(TRIM(H8954))</f>
        <v/>
      </c>
      <c r="X8954" s="6">
        <f>UPPER(TRIM(I8954))</f>
        <v/>
      </c>
      <c r="Y8954" s="6">
        <f>IF(V8954&lt;&gt;"",IFERROR(INDEX(federal_program_name_lookup,MATCH(V8954,aln_lookup,0)),""),"")</f>
        <v/>
      </c>
    </row>
    <row r="8955">
      <c r="A8955" s="6">
        <f>IF(B8955&lt;&gt;"", "AWARD-"&amp;TEXT(ROW()-1,"0000"), "")</f>
        <v/>
      </c>
      <c r="B8955" s="7" t="n"/>
      <c r="C8955" s="7" t="n"/>
      <c r="D8955" s="7" t="n"/>
      <c r="E8955" s="8" t="n"/>
      <c r="F8955" s="9" t="n"/>
      <c r="G8955" s="8" t="n"/>
      <c r="H8955" s="8" t="n"/>
      <c r="I8955" s="8" t="n"/>
      <c r="J8955" s="10">
        <f>IF(A8955="",0,SUMIFS(amount_expended,cfda_key,V8955))</f>
        <v/>
      </c>
      <c r="K8955" s="10">
        <f>IF(G8955="OTHER CLUSTER NOT LISTED ABOVE",SUMIFS(amount_expended,uniform_other_cluster_name,X8955), IF(AND(OR(G8955="N/A",G8955=""),H8955=""),0,IF(G8955="STATE CLUSTER",SUMIFS(amount_expended,uniform_state_cluster_name,W8955),SUMIFS(amount_expended,cluster_name,G8955))))</f>
        <v/>
      </c>
      <c r="L8955" s="8" t="n"/>
      <c r="M8955" s="7" t="n"/>
      <c r="N8955" s="8" t="n"/>
      <c r="O8955" s="7" t="n"/>
      <c r="P8955" s="7" t="n"/>
      <c r="Q8955" s="8" t="n"/>
      <c r="R8955" s="9" t="n"/>
      <c r="S8955" s="8" t="n"/>
      <c r="T8955" s="8" t="n"/>
      <c r="U8955" s="8" t="n"/>
      <c r="V8955" s="11">
        <f>IF(OR(B8955="",C8955=""),"",CONCATENATE(B8955,".",C8955))</f>
        <v/>
      </c>
      <c r="W8955" s="6">
        <f>UPPER(TRIM(H8955))</f>
        <v/>
      </c>
      <c r="X8955" s="6">
        <f>UPPER(TRIM(I8955))</f>
        <v/>
      </c>
      <c r="Y8955" s="6">
        <f>IF(V8955&lt;&gt;"",IFERROR(INDEX(federal_program_name_lookup,MATCH(V8955,aln_lookup,0)),""),"")</f>
        <v/>
      </c>
    </row>
    <row r="8956">
      <c r="A8956" s="6">
        <f>IF(B8956&lt;&gt;"", "AWARD-"&amp;TEXT(ROW()-1,"0000"), "")</f>
        <v/>
      </c>
      <c r="B8956" s="7" t="n"/>
      <c r="C8956" s="7" t="n"/>
      <c r="D8956" s="7" t="n"/>
      <c r="E8956" s="8" t="n"/>
      <c r="F8956" s="9" t="n"/>
      <c r="G8956" s="8" t="n"/>
      <c r="H8956" s="8" t="n"/>
      <c r="I8956" s="8" t="n"/>
      <c r="J8956" s="10">
        <f>IF(A8956="",0,SUMIFS(amount_expended,cfda_key,V8956))</f>
        <v/>
      </c>
      <c r="K8956" s="10">
        <f>IF(G8956="OTHER CLUSTER NOT LISTED ABOVE",SUMIFS(amount_expended,uniform_other_cluster_name,X8956), IF(AND(OR(G8956="N/A",G8956=""),H8956=""),0,IF(G8956="STATE CLUSTER",SUMIFS(amount_expended,uniform_state_cluster_name,W8956),SUMIFS(amount_expended,cluster_name,G8956))))</f>
        <v/>
      </c>
      <c r="L8956" s="8" t="n"/>
      <c r="M8956" s="7" t="n"/>
      <c r="N8956" s="8" t="n"/>
      <c r="O8956" s="7" t="n"/>
      <c r="P8956" s="7" t="n"/>
      <c r="Q8956" s="8" t="n"/>
      <c r="R8956" s="9" t="n"/>
      <c r="S8956" s="8" t="n"/>
      <c r="T8956" s="8" t="n"/>
      <c r="U8956" s="8" t="n"/>
      <c r="V8956" s="11">
        <f>IF(OR(B8956="",C8956=""),"",CONCATENATE(B8956,".",C8956))</f>
        <v/>
      </c>
      <c r="W8956" s="6">
        <f>UPPER(TRIM(H8956))</f>
        <v/>
      </c>
      <c r="X8956" s="6">
        <f>UPPER(TRIM(I8956))</f>
        <v/>
      </c>
      <c r="Y8956" s="6">
        <f>IF(V8956&lt;&gt;"",IFERROR(INDEX(federal_program_name_lookup,MATCH(V8956,aln_lookup,0)),""),"")</f>
        <v/>
      </c>
    </row>
    <row r="8957">
      <c r="A8957" s="6">
        <f>IF(B8957&lt;&gt;"", "AWARD-"&amp;TEXT(ROW()-1,"0000"), "")</f>
        <v/>
      </c>
      <c r="B8957" s="7" t="n"/>
      <c r="C8957" s="7" t="n"/>
      <c r="D8957" s="7" t="n"/>
      <c r="E8957" s="8" t="n"/>
      <c r="F8957" s="9" t="n"/>
      <c r="G8957" s="8" t="n"/>
      <c r="H8957" s="8" t="n"/>
      <c r="I8957" s="8" t="n"/>
      <c r="J8957" s="10">
        <f>IF(A8957="",0,SUMIFS(amount_expended,cfda_key,V8957))</f>
        <v/>
      </c>
      <c r="K8957" s="10">
        <f>IF(G8957="OTHER CLUSTER NOT LISTED ABOVE",SUMIFS(amount_expended,uniform_other_cluster_name,X8957), IF(AND(OR(G8957="N/A",G8957=""),H8957=""),0,IF(G8957="STATE CLUSTER",SUMIFS(amount_expended,uniform_state_cluster_name,W8957),SUMIFS(amount_expended,cluster_name,G8957))))</f>
        <v/>
      </c>
      <c r="L8957" s="8" t="n"/>
      <c r="M8957" s="7" t="n"/>
      <c r="N8957" s="8" t="n"/>
      <c r="O8957" s="7" t="n"/>
      <c r="P8957" s="7" t="n"/>
      <c r="Q8957" s="8" t="n"/>
      <c r="R8957" s="9" t="n"/>
      <c r="S8957" s="8" t="n"/>
      <c r="T8957" s="8" t="n"/>
      <c r="U8957" s="8" t="n"/>
      <c r="V8957" s="11">
        <f>IF(OR(B8957="",C8957=""),"",CONCATENATE(B8957,".",C8957))</f>
        <v/>
      </c>
      <c r="W8957" s="6">
        <f>UPPER(TRIM(H8957))</f>
        <v/>
      </c>
      <c r="X8957" s="6">
        <f>UPPER(TRIM(I8957))</f>
        <v/>
      </c>
      <c r="Y8957" s="6">
        <f>IF(V8957&lt;&gt;"",IFERROR(INDEX(federal_program_name_lookup,MATCH(V8957,aln_lookup,0)),""),"")</f>
        <v/>
      </c>
    </row>
    <row r="8958">
      <c r="A8958" s="6">
        <f>IF(B8958&lt;&gt;"", "AWARD-"&amp;TEXT(ROW()-1,"0000"), "")</f>
        <v/>
      </c>
      <c r="B8958" s="7" t="n"/>
      <c r="C8958" s="7" t="n"/>
      <c r="D8958" s="7" t="n"/>
      <c r="E8958" s="8" t="n"/>
      <c r="F8958" s="9" t="n"/>
      <c r="G8958" s="8" t="n"/>
      <c r="H8958" s="8" t="n"/>
      <c r="I8958" s="8" t="n"/>
      <c r="J8958" s="10">
        <f>IF(A8958="",0,SUMIFS(amount_expended,cfda_key,V8958))</f>
        <v/>
      </c>
      <c r="K8958" s="10">
        <f>IF(G8958="OTHER CLUSTER NOT LISTED ABOVE",SUMIFS(amount_expended,uniform_other_cluster_name,X8958), IF(AND(OR(G8958="N/A",G8958=""),H8958=""),0,IF(G8958="STATE CLUSTER",SUMIFS(amount_expended,uniform_state_cluster_name,W8958),SUMIFS(amount_expended,cluster_name,G8958))))</f>
        <v/>
      </c>
      <c r="L8958" s="8" t="n"/>
      <c r="M8958" s="7" t="n"/>
      <c r="N8958" s="8" t="n"/>
      <c r="O8958" s="7" t="n"/>
      <c r="P8958" s="7" t="n"/>
      <c r="Q8958" s="8" t="n"/>
      <c r="R8958" s="9" t="n"/>
      <c r="S8958" s="8" t="n"/>
      <c r="T8958" s="8" t="n"/>
      <c r="U8958" s="8" t="n"/>
      <c r="V8958" s="11">
        <f>IF(OR(B8958="",C8958=""),"",CONCATENATE(B8958,".",C8958))</f>
        <v/>
      </c>
      <c r="W8958" s="6">
        <f>UPPER(TRIM(H8958))</f>
        <v/>
      </c>
      <c r="X8958" s="6">
        <f>UPPER(TRIM(I8958))</f>
        <v/>
      </c>
      <c r="Y8958" s="6">
        <f>IF(V8958&lt;&gt;"",IFERROR(INDEX(federal_program_name_lookup,MATCH(V8958,aln_lookup,0)),""),"")</f>
        <v/>
      </c>
    </row>
    <row r="8959">
      <c r="A8959" s="6">
        <f>IF(B8959&lt;&gt;"", "AWARD-"&amp;TEXT(ROW()-1,"0000"), "")</f>
        <v/>
      </c>
      <c r="B8959" s="7" t="n"/>
      <c r="C8959" s="7" t="n"/>
      <c r="D8959" s="7" t="n"/>
      <c r="E8959" s="8" t="n"/>
      <c r="F8959" s="9" t="n"/>
      <c r="G8959" s="8" t="n"/>
      <c r="H8959" s="8" t="n"/>
      <c r="I8959" s="8" t="n"/>
      <c r="J8959" s="10">
        <f>IF(A8959="",0,SUMIFS(amount_expended,cfda_key,V8959))</f>
        <v/>
      </c>
      <c r="K8959" s="10">
        <f>IF(G8959="OTHER CLUSTER NOT LISTED ABOVE",SUMIFS(amount_expended,uniform_other_cluster_name,X8959), IF(AND(OR(G8959="N/A",G8959=""),H8959=""),0,IF(G8959="STATE CLUSTER",SUMIFS(amount_expended,uniform_state_cluster_name,W8959),SUMIFS(amount_expended,cluster_name,G8959))))</f>
        <v/>
      </c>
      <c r="L8959" s="8" t="n"/>
      <c r="M8959" s="7" t="n"/>
      <c r="N8959" s="8" t="n"/>
      <c r="O8959" s="7" t="n"/>
      <c r="P8959" s="7" t="n"/>
      <c r="Q8959" s="8" t="n"/>
      <c r="R8959" s="9" t="n"/>
      <c r="S8959" s="8" t="n"/>
      <c r="T8959" s="8" t="n"/>
      <c r="U8959" s="8" t="n"/>
      <c r="V8959" s="11">
        <f>IF(OR(B8959="",C8959=""),"",CONCATENATE(B8959,".",C8959))</f>
        <v/>
      </c>
      <c r="W8959" s="6">
        <f>UPPER(TRIM(H8959))</f>
        <v/>
      </c>
      <c r="X8959" s="6">
        <f>UPPER(TRIM(I8959))</f>
        <v/>
      </c>
      <c r="Y8959" s="6">
        <f>IF(V8959&lt;&gt;"",IFERROR(INDEX(federal_program_name_lookup,MATCH(V8959,aln_lookup,0)),""),"")</f>
        <v/>
      </c>
    </row>
    <row r="8960">
      <c r="A8960" s="6">
        <f>IF(B8960&lt;&gt;"", "AWARD-"&amp;TEXT(ROW()-1,"0000"), "")</f>
        <v/>
      </c>
      <c r="B8960" s="7" t="n"/>
      <c r="C8960" s="7" t="n"/>
      <c r="D8960" s="7" t="n"/>
      <c r="E8960" s="8" t="n"/>
      <c r="F8960" s="9" t="n"/>
      <c r="G8960" s="8" t="n"/>
      <c r="H8960" s="8" t="n"/>
      <c r="I8960" s="8" t="n"/>
      <c r="J8960" s="10">
        <f>IF(A8960="",0,SUMIFS(amount_expended,cfda_key,V8960))</f>
        <v/>
      </c>
      <c r="K8960" s="10">
        <f>IF(G8960="OTHER CLUSTER NOT LISTED ABOVE",SUMIFS(amount_expended,uniform_other_cluster_name,X8960), IF(AND(OR(G8960="N/A",G8960=""),H8960=""),0,IF(G8960="STATE CLUSTER",SUMIFS(amount_expended,uniform_state_cluster_name,W8960),SUMIFS(amount_expended,cluster_name,G8960))))</f>
        <v/>
      </c>
      <c r="L8960" s="8" t="n"/>
      <c r="M8960" s="7" t="n"/>
      <c r="N8960" s="8" t="n"/>
      <c r="O8960" s="7" t="n"/>
      <c r="P8960" s="7" t="n"/>
      <c r="Q8960" s="8" t="n"/>
      <c r="R8960" s="9" t="n"/>
      <c r="S8960" s="8" t="n"/>
      <c r="T8960" s="8" t="n"/>
      <c r="U8960" s="8" t="n"/>
      <c r="V8960" s="11">
        <f>IF(OR(B8960="",C8960=""),"",CONCATENATE(B8960,".",C8960))</f>
        <v/>
      </c>
      <c r="W8960" s="6">
        <f>UPPER(TRIM(H8960))</f>
        <v/>
      </c>
      <c r="X8960" s="6">
        <f>UPPER(TRIM(I8960))</f>
        <v/>
      </c>
      <c r="Y8960" s="6">
        <f>IF(V8960&lt;&gt;"",IFERROR(INDEX(federal_program_name_lookup,MATCH(V8960,aln_lookup,0)),""),"")</f>
        <v/>
      </c>
    </row>
    <row r="8961">
      <c r="A8961" s="6">
        <f>IF(B8961&lt;&gt;"", "AWARD-"&amp;TEXT(ROW()-1,"0000"), "")</f>
        <v/>
      </c>
      <c r="B8961" s="7" t="n"/>
      <c r="C8961" s="7" t="n"/>
      <c r="D8961" s="7" t="n"/>
      <c r="E8961" s="8" t="n"/>
      <c r="F8961" s="9" t="n"/>
      <c r="G8961" s="8" t="n"/>
      <c r="H8961" s="8" t="n"/>
      <c r="I8961" s="8" t="n"/>
      <c r="J8961" s="10">
        <f>IF(A8961="",0,SUMIFS(amount_expended,cfda_key,V8961))</f>
        <v/>
      </c>
      <c r="K8961" s="10">
        <f>IF(G8961="OTHER CLUSTER NOT LISTED ABOVE",SUMIFS(amount_expended,uniform_other_cluster_name,X8961), IF(AND(OR(G8961="N/A",G8961=""),H8961=""),0,IF(G8961="STATE CLUSTER",SUMIFS(amount_expended,uniform_state_cluster_name,W8961),SUMIFS(amount_expended,cluster_name,G8961))))</f>
        <v/>
      </c>
      <c r="L8961" s="8" t="n"/>
      <c r="M8961" s="7" t="n"/>
      <c r="N8961" s="8" t="n"/>
      <c r="O8961" s="7" t="n"/>
      <c r="P8961" s="7" t="n"/>
      <c r="Q8961" s="8" t="n"/>
      <c r="R8961" s="9" t="n"/>
      <c r="S8961" s="8" t="n"/>
      <c r="T8961" s="8" t="n"/>
      <c r="U8961" s="8" t="n"/>
      <c r="V8961" s="11">
        <f>IF(OR(B8961="",C8961=""),"",CONCATENATE(B8961,".",C8961))</f>
        <v/>
      </c>
      <c r="W8961" s="6">
        <f>UPPER(TRIM(H8961))</f>
        <v/>
      </c>
      <c r="X8961" s="6">
        <f>UPPER(TRIM(I8961))</f>
        <v/>
      </c>
      <c r="Y8961" s="6">
        <f>IF(V8961&lt;&gt;"",IFERROR(INDEX(federal_program_name_lookup,MATCH(V8961,aln_lookup,0)),""),"")</f>
        <v/>
      </c>
    </row>
    <row r="8962">
      <c r="A8962" s="6">
        <f>IF(B8962&lt;&gt;"", "AWARD-"&amp;TEXT(ROW()-1,"0000"), "")</f>
        <v/>
      </c>
      <c r="B8962" s="7" t="n"/>
      <c r="C8962" s="7" t="n"/>
      <c r="D8962" s="7" t="n"/>
      <c r="E8962" s="8" t="n"/>
      <c r="F8962" s="9" t="n"/>
      <c r="G8962" s="8" t="n"/>
      <c r="H8962" s="8" t="n"/>
      <c r="I8962" s="8" t="n"/>
      <c r="J8962" s="10">
        <f>IF(A8962="",0,SUMIFS(amount_expended,cfda_key,V8962))</f>
        <v/>
      </c>
      <c r="K8962" s="10">
        <f>IF(G8962="OTHER CLUSTER NOT LISTED ABOVE",SUMIFS(amount_expended,uniform_other_cluster_name,X8962), IF(AND(OR(G8962="N/A",G8962=""),H8962=""),0,IF(G8962="STATE CLUSTER",SUMIFS(amount_expended,uniform_state_cluster_name,W8962),SUMIFS(amount_expended,cluster_name,G8962))))</f>
        <v/>
      </c>
      <c r="L8962" s="8" t="n"/>
      <c r="M8962" s="7" t="n"/>
      <c r="N8962" s="8" t="n"/>
      <c r="O8962" s="7" t="n"/>
      <c r="P8962" s="7" t="n"/>
      <c r="Q8962" s="8" t="n"/>
      <c r="R8962" s="9" t="n"/>
      <c r="S8962" s="8" t="n"/>
      <c r="T8962" s="8" t="n"/>
      <c r="U8962" s="8" t="n"/>
      <c r="V8962" s="11">
        <f>IF(OR(B8962="",C8962=""),"",CONCATENATE(B8962,".",C8962))</f>
        <v/>
      </c>
      <c r="W8962" s="6">
        <f>UPPER(TRIM(H8962))</f>
        <v/>
      </c>
      <c r="X8962" s="6">
        <f>UPPER(TRIM(I8962))</f>
        <v/>
      </c>
      <c r="Y8962" s="6">
        <f>IF(V8962&lt;&gt;"",IFERROR(INDEX(federal_program_name_lookup,MATCH(V8962,aln_lookup,0)),""),"")</f>
        <v/>
      </c>
    </row>
    <row r="8963">
      <c r="A8963" s="6">
        <f>IF(B8963&lt;&gt;"", "AWARD-"&amp;TEXT(ROW()-1,"0000"), "")</f>
        <v/>
      </c>
      <c r="B8963" s="7" t="n"/>
      <c r="C8963" s="7" t="n"/>
      <c r="D8963" s="7" t="n"/>
      <c r="E8963" s="8" t="n"/>
      <c r="F8963" s="9" t="n"/>
      <c r="G8963" s="8" t="n"/>
      <c r="H8963" s="8" t="n"/>
      <c r="I8963" s="8" t="n"/>
      <c r="J8963" s="10">
        <f>IF(A8963="",0,SUMIFS(amount_expended,cfda_key,V8963))</f>
        <v/>
      </c>
      <c r="K8963" s="10">
        <f>IF(G8963="OTHER CLUSTER NOT LISTED ABOVE",SUMIFS(amount_expended,uniform_other_cluster_name,X8963), IF(AND(OR(G8963="N/A",G8963=""),H8963=""),0,IF(G8963="STATE CLUSTER",SUMIFS(amount_expended,uniform_state_cluster_name,W8963),SUMIFS(amount_expended,cluster_name,G8963))))</f>
        <v/>
      </c>
      <c r="L8963" s="8" t="n"/>
      <c r="M8963" s="7" t="n"/>
      <c r="N8963" s="8" t="n"/>
      <c r="O8963" s="7" t="n"/>
      <c r="P8963" s="7" t="n"/>
      <c r="Q8963" s="8" t="n"/>
      <c r="R8963" s="9" t="n"/>
      <c r="S8963" s="8" t="n"/>
      <c r="T8963" s="8" t="n"/>
      <c r="U8963" s="8" t="n"/>
      <c r="V8963" s="11">
        <f>IF(OR(B8963="",C8963=""),"",CONCATENATE(B8963,".",C8963))</f>
        <v/>
      </c>
      <c r="W8963" s="6">
        <f>UPPER(TRIM(H8963))</f>
        <v/>
      </c>
      <c r="X8963" s="6">
        <f>UPPER(TRIM(I8963))</f>
        <v/>
      </c>
      <c r="Y8963" s="6">
        <f>IF(V8963&lt;&gt;"",IFERROR(INDEX(federal_program_name_lookup,MATCH(V8963,aln_lookup,0)),""),"")</f>
        <v/>
      </c>
    </row>
    <row r="8964">
      <c r="A8964" s="6">
        <f>IF(B8964&lt;&gt;"", "AWARD-"&amp;TEXT(ROW()-1,"0000"), "")</f>
        <v/>
      </c>
      <c r="B8964" s="7" t="n"/>
      <c r="C8964" s="7" t="n"/>
      <c r="D8964" s="7" t="n"/>
      <c r="E8964" s="8" t="n"/>
      <c r="F8964" s="9" t="n"/>
      <c r="G8964" s="8" t="n"/>
      <c r="H8964" s="8" t="n"/>
      <c r="I8964" s="8" t="n"/>
      <c r="J8964" s="10">
        <f>IF(A8964="",0,SUMIFS(amount_expended,cfda_key,V8964))</f>
        <v/>
      </c>
      <c r="K8964" s="10">
        <f>IF(G8964="OTHER CLUSTER NOT LISTED ABOVE",SUMIFS(amount_expended,uniform_other_cluster_name,X8964), IF(AND(OR(G8964="N/A",G8964=""),H8964=""),0,IF(G8964="STATE CLUSTER",SUMIFS(amount_expended,uniform_state_cluster_name,W8964),SUMIFS(amount_expended,cluster_name,G8964))))</f>
        <v/>
      </c>
      <c r="L8964" s="8" t="n"/>
      <c r="M8964" s="7" t="n"/>
      <c r="N8964" s="8" t="n"/>
      <c r="O8964" s="7" t="n"/>
      <c r="P8964" s="7" t="n"/>
      <c r="Q8964" s="8" t="n"/>
      <c r="R8964" s="9" t="n"/>
      <c r="S8964" s="8" t="n"/>
      <c r="T8964" s="8" t="n"/>
      <c r="U8964" s="8" t="n"/>
      <c r="V8964" s="11">
        <f>IF(OR(B8964="",C8964=""),"",CONCATENATE(B8964,".",C8964))</f>
        <v/>
      </c>
      <c r="W8964" s="6">
        <f>UPPER(TRIM(H8964))</f>
        <v/>
      </c>
      <c r="X8964" s="6">
        <f>UPPER(TRIM(I8964))</f>
        <v/>
      </c>
      <c r="Y8964" s="6">
        <f>IF(V8964&lt;&gt;"",IFERROR(INDEX(federal_program_name_lookup,MATCH(V8964,aln_lookup,0)),""),"")</f>
        <v/>
      </c>
    </row>
    <row r="8965">
      <c r="A8965" s="6">
        <f>IF(B8965&lt;&gt;"", "AWARD-"&amp;TEXT(ROW()-1,"0000"), "")</f>
        <v/>
      </c>
      <c r="B8965" s="7" t="n"/>
      <c r="C8965" s="7" t="n"/>
      <c r="D8965" s="7" t="n"/>
      <c r="E8965" s="8" t="n"/>
      <c r="F8965" s="9" t="n"/>
      <c r="G8965" s="8" t="n"/>
      <c r="H8965" s="8" t="n"/>
      <c r="I8965" s="8" t="n"/>
      <c r="J8965" s="10">
        <f>IF(A8965="",0,SUMIFS(amount_expended,cfda_key,V8965))</f>
        <v/>
      </c>
      <c r="K8965" s="10">
        <f>IF(G8965="OTHER CLUSTER NOT LISTED ABOVE",SUMIFS(amount_expended,uniform_other_cluster_name,X8965), IF(AND(OR(G8965="N/A",G8965=""),H8965=""),0,IF(G8965="STATE CLUSTER",SUMIFS(amount_expended,uniform_state_cluster_name,W8965),SUMIFS(amount_expended,cluster_name,G8965))))</f>
        <v/>
      </c>
      <c r="L8965" s="8" t="n"/>
      <c r="M8965" s="7" t="n"/>
      <c r="N8965" s="8" t="n"/>
      <c r="O8965" s="7" t="n"/>
      <c r="P8965" s="7" t="n"/>
      <c r="Q8965" s="8" t="n"/>
      <c r="R8965" s="9" t="n"/>
      <c r="S8965" s="8" t="n"/>
      <c r="T8965" s="8" t="n"/>
      <c r="U8965" s="8" t="n"/>
      <c r="V8965" s="11">
        <f>IF(OR(B8965="",C8965=""),"",CONCATENATE(B8965,".",C8965))</f>
        <v/>
      </c>
      <c r="W8965" s="6">
        <f>UPPER(TRIM(H8965))</f>
        <v/>
      </c>
      <c r="X8965" s="6">
        <f>UPPER(TRIM(I8965))</f>
        <v/>
      </c>
      <c r="Y8965" s="6">
        <f>IF(V8965&lt;&gt;"",IFERROR(INDEX(federal_program_name_lookup,MATCH(V8965,aln_lookup,0)),""),"")</f>
        <v/>
      </c>
    </row>
    <row r="8966">
      <c r="A8966" s="6">
        <f>IF(B8966&lt;&gt;"", "AWARD-"&amp;TEXT(ROW()-1,"0000"), "")</f>
        <v/>
      </c>
      <c r="B8966" s="7" t="n"/>
      <c r="C8966" s="7" t="n"/>
      <c r="D8966" s="7" t="n"/>
      <c r="E8966" s="8" t="n"/>
      <c r="F8966" s="9" t="n"/>
      <c r="G8966" s="8" t="n"/>
      <c r="H8966" s="8" t="n"/>
      <c r="I8966" s="8" t="n"/>
      <c r="J8966" s="10">
        <f>IF(A8966="",0,SUMIFS(amount_expended,cfda_key,V8966))</f>
        <v/>
      </c>
      <c r="K8966" s="10">
        <f>IF(G8966="OTHER CLUSTER NOT LISTED ABOVE",SUMIFS(amount_expended,uniform_other_cluster_name,X8966), IF(AND(OR(G8966="N/A",G8966=""),H8966=""),0,IF(G8966="STATE CLUSTER",SUMIFS(amount_expended,uniform_state_cluster_name,W8966),SUMIFS(amount_expended,cluster_name,G8966))))</f>
        <v/>
      </c>
      <c r="L8966" s="8" t="n"/>
      <c r="M8966" s="7" t="n"/>
      <c r="N8966" s="8" t="n"/>
      <c r="O8966" s="7" t="n"/>
      <c r="P8966" s="7" t="n"/>
      <c r="Q8966" s="8" t="n"/>
      <c r="R8966" s="9" t="n"/>
      <c r="S8966" s="8" t="n"/>
      <c r="T8966" s="8" t="n"/>
      <c r="U8966" s="8" t="n"/>
      <c r="V8966" s="11">
        <f>IF(OR(B8966="",C8966=""),"",CONCATENATE(B8966,".",C8966))</f>
        <v/>
      </c>
      <c r="W8966" s="6">
        <f>UPPER(TRIM(H8966))</f>
        <v/>
      </c>
      <c r="X8966" s="6">
        <f>UPPER(TRIM(I8966))</f>
        <v/>
      </c>
      <c r="Y8966" s="6">
        <f>IF(V8966&lt;&gt;"",IFERROR(INDEX(federal_program_name_lookup,MATCH(V8966,aln_lookup,0)),""),"")</f>
        <v/>
      </c>
    </row>
    <row r="8967">
      <c r="A8967" s="6">
        <f>IF(B8967&lt;&gt;"", "AWARD-"&amp;TEXT(ROW()-1,"0000"), "")</f>
        <v/>
      </c>
      <c r="B8967" s="7" t="n"/>
      <c r="C8967" s="7" t="n"/>
      <c r="D8967" s="7" t="n"/>
      <c r="E8967" s="8" t="n"/>
      <c r="F8967" s="9" t="n"/>
      <c r="G8967" s="8" t="n"/>
      <c r="H8967" s="8" t="n"/>
      <c r="I8967" s="8" t="n"/>
      <c r="J8967" s="10">
        <f>IF(A8967="",0,SUMIFS(amount_expended,cfda_key,V8967))</f>
        <v/>
      </c>
      <c r="K8967" s="10">
        <f>IF(G8967="OTHER CLUSTER NOT LISTED ABOVE",SUMIFS(amount_expended,uniform_other_cluster_name,X8967), IF(AND(OR(G8967="N/A",G8967=""),H8967=""),0,IF(G8967="STATE CLUSTER",SUMIFS(amount_expended,uniform_state_cluster_name,W8967),SUMIFS(amount_expended,cluster_name,G8967))))</f>
        <v/>
      </c>
      <c r="L8967" s="8" t="n"/>
      <c r="M8967" s="7" t="n"/>
      <c r="N8967" s="8" t="n"/>
      <c r="O8967" s="7" t="n"/>
      <c r="P8967" s="7" t="n"/>
      <c r="Q8967" s="8" t="n"/>
      <c r="R8967" s="9" t="n"/>
      <c r="S8967" s="8" t="n"/>
      <c r="T8967" s="8" t="n"/>
      <c r="U8967" s="8" t="n"/>
      <c r="V8967" s="11">
        <f>IF(OR(B8967="",C8967=""),"",CONCATENATE(B8967,".",C8967))</f>
        <v/>
      </c>
      <c r="W8967" s="6">
        <f>UPPER(TRIM(H8967))</f>
        <v/>
      </c>
      <c r="X8967" s="6">
        <f>UPPER(TRIM(I8967))</f>
        <v/>
      </c>
      <c r="Y8967" s="6">
        <f>IF(V8967&lt;&gt;"",IFERROR(INDEX(federal_program_name_lookup,MATCH(V8967,aln_lookup,0)),""),"")</f>
        <v/>
      </c>
    </row>
    <row r="8968">
      <c r="A8968" s="6">
        <f>IF(B8968&lt;&gt;"", "AWARD-"&amp;TEXT(ROW()-1,"0000"), "")</f>
        <v/>
      </c>
      <c r="B8968" s="7" t="n"/>
      <c r="C8968" s="7" t="n"/>
      <c r="D8968" s="7" t="n"/>
      <c r="E8968" s="8" t="n"/>
      <c r="F8968" s="9" t="n"/>
      <c r="G8968" s="8" t="n"/>
      <c r="H8968" s="8" t="n"/>
      <c r="I8968" s="8" t="n"/>
      <c r="J8968" s="10">
        <f>IF(A8968="",0,SUMIFS(amount_expended,cfda_key,V8968))</f>
        <v/>
      </c>
      <c r="K8968" s="10">
        <f>IF(G8968="OTHER CLUSTER NOT LISTED ABOVE",SUMIFS(amount_expended,uniform_other_cluster_name,X8968), IF(AND(OR(G8968="N/A",G8968=""),H8968=""),0,IF(G8968="STATE CLUSTER",SUMIFS(amount_expended,uniform_state_cluster_name,W8968),SUMIFS(amount_expended,cluster_name,G8968))))</f>
        <v/>
      </c>
      <c r="L8968" s="8" t="n"/>
      <c r="M8968" s="7" t="n"/>
      <c r="N8968" s="8" t="n"/>
      <c r="O8968" s="7" t="n"/>
      <c r="P8968" s="7" t="n"/>
      <c r="Q8968" s="8" t="n"/>
      <c r="R8968" s="9" t="n"/>
      <c r="S8968" s="8" t="n"/>
      <c r="T8968" s="8" t="n"/>
      <c r="U8968" s="8" t="n"/>
      <c r="V8968" s="11">
        <f>IF(OR(B8968="",C8968=""),"",CONCATENATE(B8968,".",C8968))</f>
        <v/>
      </c>
      <c r="W8968" s="6">
        <f>UPPER(TRIM(H8968))</f>
        <v/>
      </c>
      <c r="X8968" s="6">
        <f>UPPER(TRIM(I8968))</f>
        <v/>
      </c>
      <c r="Y8968" s="6">
        <f>IF(V8968&lt;&gt;"",IFERROR(INDEX(federal_program_name_lookup,MATCH(V8968,aln_lookup,0)),""),"")</f>
        <v/>
      </c>
    </row>
    <row r="8969">
      <c r="A8969" s="6">
        <f>IF(B8969&lt;&gt;"", "AWARD-"&amp;TEXT(ROW()-1,"0000"), "")</f>
        <v/>
      </c>
      <c r="B8969" s="7" t="n"/>
      <c r="C8969" s="7" t="n"/>
      <c r="D8969" s="7" t="n"/>
      <c r="E8969" s="8" t="n"/>
      <c r="F8969" s="9" t="n"/>
      <c r="G8969" s="8" t="n"/>
      <c r="H8969" s="8" t="n"/>
      <c r="I8969" s="8" t="n"/>
      <c r="J8969" s="10">
        <f>IF(A8969="",0,SUMIFS(amount_expended,cfda_key,V8969))</f>
        <v/>
      </c>
      <c r="K8969" s="10">
        <f>IF(G8969="OTHER CLUSTER NOT LISTED ABOVE",SUMIFS(amount_expended,uniform_other_cluster_name,X8969), IF(AND(OR(G8969="N/A",G8969=""),H8969=""),0,IF(G8969="STATE CLUSTER",SUMIFS(amount_expended,uniform_state_cluster_name,W8969),SUMIFS(amount_expended,cluster_name,G8969))))</f>
        <v/>
      </c>
      <c r="L8969" s="8" t="n"/>
      <c r="M8969" s="7" t="n"/>
      <c r="N8969" s="8" t="n"/>
      <c r="O8969" s="7" t="n"/>
      <c r="P8969" s="7" t="n"/>
      <c r="Q8969" s="8" t="n"/>
      <c r="R8969" s="9" t="n"/>
      <c r="S8969" s="8" t="n"/>
      <c r="T8969" s="8" t="n"/>
      <c r="U8969" s="8" t="n"/>
      <c r="V8969" s="11">
        <f>IF(OR(B8969="",C8969=""),"",CONCATENATE(B8969,".",C8969))</f>
        <v/>
      </c>
      <c r="W8969" s="6">
        <f>UPPER(TRIM(H8969))</f>
        <v/>
      </c>
      <c r="X8969" s="6">
        <f>UPPER(TRIM(I8969))</f>
        <v/>
      </c>
      <c r="Y8969" s="6">
        <f>IF(V8969&lt;&gt;"",IFERROR(INDEX(federal_program_name_lookup,MATCH(V8969,aln_lookup,0)),""),"")</f>
        <v/>
      </c>
    </row>
    <row r="8970">
      <c r="A8970" s="6">
        <f>IF(B8970&lt;&gt;"", "AWARD-"&amp;TEXT(ROW()-1,"0000"), "")</f>
        <v/>
      </c>
      <c r="B8970" s="7" t="n"/>
      <c r="C8970" s="7" t="n"/>
      <c r="D8970" s="7" t="n"/>
      <c r="E8970" s="8" t="n"/>
      <c r="F8970" s="9" t="n"/>
      <c r="G8970" s="8" t="n"/>
      <c r="H8970" s="8" t="n"/>
      <c r="I8970" s="8" t="n"/>
      <c r="J8970" s="10">
        <f>IF(A8970="",0,SUMIFS(amount_expended,cfda_key,V8970))</f>
        <v/>
      </c>
      <c r="K8970" s="10">
        <f>IF(G8970="OTHER CLUSTER NOT LISTED ABOVE",SUMIFS(amount_expended,uniform_other_cluster_name,X8970), IF(AND(OR(G8970="N/A",G8970=""),H8970=""),0,IF(G8970="STATE CLUSTER",SUMIFS(amount_expended,uniform_state_cluster_name,W8970),SUMIFS(amount_expended,cluster_name,G8970))))</f>
        <v/>
      </c>
      <c r="L8970" s="8" t="n"/>
      <c r="M8970" s="7" t="n"/>
      <c r="N8970" s="8" t="n"/>
      <c r="O8970" s="7" t="n"/>
      <c r="P8970" s="7" t="n"/>
      <c r="Q8970" s="8" t="n"/>
      <c r="R8970" s="9" t="n"/>
      <c r="S8970" s="8" t="n"/>
      <c r="T8970" s="8" t="n"/>
      <c r="U8970" s="8" t="n"/>
      <c r="V8970" s="11">
        <f>IF(OR(B8970="",C8970=""),"",CONCATENATE(B8970,".",C8970))</f>
        <v/>
      </c>
      <c r="W8970" s="6">
        <f>UPPER(TRIM(H8970))</f>
        <v/>
      </c>
      <c r="X8970" s="6">
        <f>UPPER(TRIM(I8970))</f>
        <v/>
      </c>
      <c r="Y8970" s="6">
        <f>IF(V8970&lt;&gt;"",IFERROR(INDEX(federal_program_name_lookup,MATCH(V8970,aln_lookup,0)),""),"")</f>
        <v/>
      </c>
    </row>
    <row r="8971">
      <c r="A8971" s="6">
        <f>IF(B8971&lt;&gt;"", "AWARD-"&amp;TEXT(ROW()-1,"0000"), "")</f>
        <v/>
      </c>
      <c r="B8971" s="7" t="n"/>
      <c r="C8971" s="7" t="n"/>
      <c r="D8971" s="7" t="n"/>
      <c r="E8971" s="8" t="n"/>
      <c r="F8971" s="9" t="n"/>
      <c r="G8971" s="8" t="n"/>
      <c r="H8971" s="8" t="n"/>
      <c r="I8971" s="8" t="n"/>
      <c r="J8971" s="10">
        <f>IF(A8971="",0,SUMIFS(amount_expended,cfda_key,V8971))</f>
        <v/>
      </c>
      <c r="K8971" s="10">
        <f>IF(G8971="OTHER CLUSTER NOT LISTED ABOVE",SUMIFS(amount_expended,uniform_other_cluster_name,X8971), IF(AND(OR(G8971="N/A",G8971=""),H8971=""),0,IF(G8971="STATE CLUSTER",SUMIFS(amount_expended,uniform_state_cluster_name,W8971),SUMIFS(amount_expended,cluster_name,G8971))))</f>
        <v/>
      </c>
      <c r="L8971" s="8" t="n"/>
      <c r="M8971" s="7" t="n"/>
      <c r="N8971" s="8" t="n"/>
      <c r="O8971" s="7" t="n"/>
      <c r="P8971" s="7" t="n"/>
      <c r="Q8971" s="8" t="n"/>
      <c r="R8971" s="9" t="n"/>
      <c r="S8971" s="8" t="n"/>
      <c r="T8971" s="8" t="n"/>
      <c r="U8971" s="8" t="n"/>
      <c r="V8971" s="11">
        <f>IF(OR(B8971="",C8971=""),"",CONCATENATE(B8971,".",C8971))</f>
        <v/>
      </c>
      <c r="W8971" s="6">
        <f>UPPER(TRIM(H8971))</f>
        <v/>
      </c>
      <c r="X8971" s="6">
        <f>UPPER(TRIM(I8971))</f>
        <v/>
      </c>
      <c r="Y8971" s="6">
        <f>IF(V8971&lt;&gt;"",IFERROR(INDEX(federal_program_name_lookup,MATCH(V8971,aln_lookup,0)),""),"")</f>
        <v/>
      </c>
    </row>
    <row r="8972">
      <c r="A8972" s="6">
        <f>IF(B8972&lt;&gt;"", "AWARD-"&amp;TEXT(ROW()-1,"0000"), "")</f>
        <v/>
      </c>
      <c r="B8972" s="7" t="n"/>
      <c r="C8972" s="7" t="n"/>
      <c r="D8972" s="7" t="n"/>
      <c r="E8972" s="8" t="n"/>
      <c r="F8972" s="9" t="n"/>
      <c r="G8972" s="8" t="n"/>
      <c r="H8972" s="8" t="n"/>
      <c r="I8972" s="8" t="n"/>
      <c r="J8972" s="10">
        <f>IF(A8972="",0,SUMIFS(amount_expended,cfda_key,V8972))</f>
        <v/>
      </c>
      <c r="K8972" s="10">
        <f>IF(G8972="OTHER CLUSTER NOT LISTED ABOVE",SUMIFS(amount_expended,uniform_other_cluster_name,X8972), IF(AND(OR(G8972="N/A",G8972=""),H8972=""),0,IF(G8972="STATE CLUSTER",SUMIFS(amount_expended,uniform_state_cluster_name,W8972),SUMIFS(amount_expended,cluster_name,G8972))))</f>
        <v/>
      </c>
      <c r="L8972" s="8" t="n"/>
      <c r="M8972" s="7" t="n"/>
      <c r="N8972" s="8" t="n"/>
      <c r="O8972" s="7" t="n"/>
      <c r="P8972" s="7" t="n"/>
      <c r="Q8972" s="8" t="n"/>
      <c r="R8972" s="9" t="n"/>
      <c r="S8972" s="8" t="n"/>
      <c r="T8972" s="8" t="n"/>
      <c r="U8972" s="8" t="n"/>
      <c r="V8972" s="11">
        <f>IF(OR(B8972="",C8972=""),"",CONCATENATE(B8972,".",C8972))</f>
        <v/>
      </c>
      <c r="W8972" s="6">
        <f>UPPER(TRIM(H8972))</f>
        <v/>
      </c>
      <c r="X8972" s="6">
        <f>UPPER(TRIM(I8972))</f>
        <v/>
      </c>
      <c r="Y8972" s="6">
        <f>IF(V8972&lt;&gt;"",IFERROR(INDEX(federal_program_name_lookup,MATCH(V8972,aln_lookup,0)),""),"")</f>
        <v/>
      </c>
    </row>
    <row r="8973">
      <c r="A8973" s="6">
        <f>IF(B8973&lt;&gt;"", "AWARD-"&amp;TEXT(ROW()-1,"0000"), "")</f>
        <v/>
      </c>
      <c r="B8973" s="7" t="n"/>
      <c r="C8973" s="7" t="n"/>
      <c r="D8973" s="7" t="n"/>
      <c r="E8973" s="8" t="n"/>
      <c r="F8973" s="9" t="n"/>
      <c r="G8973" s="8" t="n"/>
      <c r="H8973" s="8" t="n"/>
      <c r="I8973" s="8" t="n"/>
      <c r="J8973" s="10">
        <f>IF(A8973="",0,SUMIFS(amount_expended,cfda_key,V8973))</f>
        <v/>
      </c>
      <c r="K8973" s="10">
        <f>IF(G8973="OTHER CLUSTER NOT LISTED ABOVE",SUMIFS(amount_expended,uniform_other_cluster_name,X8973), IF(AND(OR(G8973="N/A",G8973=""),H8973=""),0,IF(G8973="STATE CLUSTER",SUMIFS(amount_expended,uniform_state_cluster_name,W8973),SUMIFS(amount_expended,cluster_name,G8973))))</f>
        <v/>
      </c>
      <c r="L8973" s="8" t="n"/>
      <c r="M8973" s="7" t="n"/>
      <c r="N8973" s="8" t="n"/>
      <c r="O8973" s="7" t="n"/>
      <c r="P8973" s="7" t="n"/>
      <c r="Q8973" s="8" t="n"/>
      <c r="R8973" s="9" t="n"/>
      <c r="S8973" s="8" t="n"/>
      <c r="T8973" s="8" t="n"/>
      <c r="U8973" s="8" t="n"/>
      <c r="V8973" s="11">
        <f>IF(OR(B8973="",C8973=""),"",CONCATENATE(B8973,".",C8973))</f>
        <v/>
      </c>
      <c r="W8973" s="6">
        <f>UPPER(TRIM(H8973))</f>
        <v/>
      </c>
      <c r="X8973" s="6">
        <f>UPPER(TRIM(I8973))</f>
        <v/>
      </c>
      <c r="Y8973" s="6">
        <f>IF(V8973&lt;&gt;"",IFERROR(INDEX(federal_program_name_lookup,MATCH(V8973,aln_lookup,0)),""),"")</f>
        <v/>
      </c>
    </row>
    <row r="8974">
      <c r="A8974" s="6">
        <f>IF(B8974&lt;&gt;"", "AWARD-"&amp;TEXT(ROW()-1,"0000"), "")</f>
        <v/>
      </c>
      <c r="B8974" s="7" t="n"/>
      <c r="C8974" s="7" t="n"/>
      <c r="D8974" s="7" t="n"/>
      <c r="E8974" s="8" t="n"/>
      <c r="F8974" s="9" t="n"/>
      <c r="G8974" s="8" t="n"/>
      <c r="H8974" s="8" t="n"/>
      <c r="I8974" s="8" t="n"/>
      <c r="J8974" s="10">
        <f>IF(A8974="",0,SUMIFS(amount_expended,cfda_key,V8974))</f>
        <v/>
      </c>
      <c r="K8974" s="10">
        <f>IF(G8974="OTHER CLUSTER NOT LISTED ABOVE",SUMIFS(amount_expended,uniform_other_cluster_name,X8974), IF(AND(OR(G8974="N/A",G8974=""),H8974=""),0,IF(G8974="STATE CLUSTER",SUMIFS(amount_expended,uniform_state_cluster_name,W8974),SUMIFS(amount_expended,cluster_name,G8974))))</f>
        <v/>
      </c>
      <c r="L8974" s="8" t="n"/>
      <c r="M8974" s="7" t="n"/>
      <c r="N8974" s="8" t="n"/>
      <c r="O8974" s="7" t="n"/>
      <c r="P8974" s="7" t="n"/>
      <c r="Q8974" s="8" t="n"/>
      <c r="R8974" s="9" t="n"/>
      <c r="S8974" s="8" t="n"/>
      <c r="T8974" s="8" t="n"/>
      <c r="U8974" s="8" t="n"/>
      <c r="V8974" s="11">
        <f>IF(OR(B8974="",C8974=""),"",CONCATENATE(B8974,".",C8974))</f>
        <v/>
      </c>
      <c r="W8974" s="6">
        <f>UPPER(TRIM(H8974))</f>
        <v/>
      </c>
      <c r="X8974" s="6">
        <f>UPPER(TRIM(I8974))</f>
        <v/>
      </c>
      <c r="Y8974" s="6">
        <f>IF(V8974&lt;&gt;"",IFERROR(INDEX(federal_program_name_lookup,MATCH(V8974,aln_lookup,0)),""),"")</f>
        <v/>
      </c>
    </row>
    <row r="8975">
      <c r="A8975" s="6">
        <f>IF(B8975&lt;&gt;"", "AWARD-"&amp;TEXT(ROW()-1,"0000"), "")</f>
        <v/>
      </c>
      <c r="B8975" s="7" t="n"/>
      <c r="C8975" s="7" t="n"/>
      <c r="D8975" s="7" t="n"/>
      <c r="E8975" s="8" t="n"/>
      <c r="F8975" s="9" t="n"/>
      <c r="G8975" s="8" t="n"/>
      <c r="H8975" s="8" t="n"/>
      <c r="I8975" s="8" t="n"/>
      <c r="J8975" s="10">
        <f>IF(A8975="",0,SUMIFS(amount_expended,cfda_key,V8975))</f>
        <v/>
      </c>
      <c r="K8975" s="10">
        <f>IF(G8975="OTHER CLUSTER NOT LISTED ABOVE",SUMIFS(amount_expended,uniform_other_cluster_name,X8975), IF(AND(OR(G8975="N/A",G8975=""),H8975=""),0,IF(G8975="STATE CLUSTER",SUMIFS(amount_expended,uniform_state_cluster_name,W8975),SUMIFS(amount_expended,cluster_name,G8975))))</f>
        <v/>
      </c>
      <c r="L8975" s="8" t="n"/>
      <c r="M8975" s="7" t="n"/>
      <c r="N8975" s="8" t="n"/>
      <c r="O8975" s="7" t="n"/>
      <c r="P8975" s="7" t="n"/>
      <c r="Q8975" s="8" t="n"/>
      <c r="R8975" s="9" t="n"/>
      <c r="S8975" s="8" t="n"/>
      <c r="T8975" s="8" t="n"/>
      <c r="U8975" s="8" t="n"/>
      <c r="V8975" s="11">
        <f>IF(OR(B8975="",C8975=""),"",CONCATENATE(B8975,".",C8975))</f>
        <v/>
      </c>
      <c r="W8975" s="6">
        <f>UPPER(TRIM(H8975))</f>
        <v/>
      </c>
      <c r="X8975" s="6">
        <f>UPPER(TRIM(I8975))</f>
        <v/>
      </c>
      <c r="Y8975" s="6">
        <f>IF(V8975&lt;&gt;"",IFERROR(INDEX(federal_program_name_lookup,MATCH(V8975,aln_lookup,0)),""),"")</f>
        <v/>
      </c>
    </row>
    <row r="8976">
      <c r="A8976" s="6">
        <f>IF(B8976&lt;&gt;"", "AWARD-"&amp;TEXT(ROW()-1,"0000"), "")</f>
        <v/>
      </c>
      <c r="B8976" s="7" t="n"/>
      <c r="C8976" s="7" t="n"/>
      <c r="D8976" s="7" t="n"/>
      <c r="E8976" s="8" t="n"/>
      <c r="F8976" s="9" t="n"/>
      <c r="G8976" s="8" t="n"/>
      <c r="H8976" s="8" t="n"/>
      <c r="I8976" s="8" t="n"/>
      <c r="J8976" s="10">
        <f>IF(A8976="",0,SUMIFS(amount_expended,cfda_key,V8976))</f>
        <v/>
      </c>
      <c r="K8976" s="10">
        <f>IF(G8976="OTHER CLUSTER NOT LISTED ABOVE",SUMIFS(amount_expended,uniform_other_cluster_name,X8976), IF(AND(OR(G8976="N/A",G8976=""),H8976=""),0,IF(G8976="STATE CLUSTER",SUMIFS(amount_expended,uniform_state_cluster_name,W8976),SUMIFS(amount_expended,cluster_name,G8976))))</f>
        <v/>
      </c>
      <c r="L8976" s="8" t="n"/>
      <c r="M8976" s="7" t="n"/>
      <c r="N8976" s="8" t="n"/>
      <c r="O8976" s="7" t="n"/>
      <c r="P8976" s="7" t="n"/>
      <c r="Q8976" s="8" t="n"/>
      <c r="R8976" s="9" t="n"/>
      <c r="S8976" s="8" t="n"/>
      <c r="T8976" s="8" t="n"/>
      <c r="U8976" s="8" t="n"/>
      <c r="V8976" s="11">
        <f>IF(OR(B8976="",C8976=""),"",CONCATENATE(B8976,".",C8976))</f>
        <v/>
      </c>
      <c r="W8976" s="6">
        <f>UPPER(TRIM(H8976))</f>
        <v/>
      </c>
      <c r="X8976" s="6">
        <f>UPPER(TRIM(I8976))</f>
        <v/>
      </c>
      <c r="Y8976" s="6">
        <f>IF(V8976&lt;&gt;"",IFERROR(INDEX(federal_program_name_lookup,MATCH(V8976,aln_lookup,0)),""),"")</f>
        <v/>
      </c>
    </row>
    <row r="8977">
      <c r="A8977" s="6">
        <f>IF(B8977&lt;&gt;"", "AWARD-"&amp;TEXT(ROW()-1,"0000"), "")</f>
        <v/>
      </c>
      <c r="B8977" s="7" t="n"/>
      <c r="C8977" s="7" t="n"/>
      <c r="D8977" s="7" t="n"/>
      <c r="E8977" s="8" t="n"/>
      <c r="F8977" s="9" t="n"/>
      <c r="G8977" s="8" t="n"/>
      <c r="H8977" s="8" t="n"/>
      <c r="I8977" s="8" t="n"/>
      <c r="J8977" s="10">
        <f>IF(A8977="",0,SUMIFS(amount_expended,cfda_key,V8977))</f>
        <v/>
      </c>
      <c r="K8977" s="10">
        <f>IF(G8977="OTHER CLUSTER NOT LISTED ABOVE",SUMIFS(amount_expended,uniform_other_cluster_name,X8977), IF(AND(OR(G8977="N/A",G8977=""),H8977=""),0,IF(G8977="STATE CLUSTER",SUMIFS(amount_expended,uniform_state_cluster_name,W8977),SUMIFS(amount_expended,cluster_name,G8977))))</f>
        <v/>
      </c>
      <c r="L8977" s="8" t="n"/>
      <c r="M8977" s="7" t="n"/>
      <c r="N8977" s="8" t="n"/>
      <c r="O8977" s="7" t="n"/>
      <c r="P8977" s="7" t="n"/>
      <c r="Q8977" s="8" t="n"/>
      <c r="R8977" s="9" t="n"/>
      <c r="S8977" s="8" t="n"/>
      <c r="T8977" s="8" t="n"/>
      <c r="U8977" s="8" t="n"/>
      <c r="V8977" s="11">
        <f>IF(OR(B8977="",C8977=""),"",CONCATENATE(B8977,".",C8977))</f>
        <v/>
      </c>
      <c r="W8977" s="6">
        <f>UPPER(TRIM(H8977))</f>
        <v/>
      </c>
      <c r="X8977" s="6">
        <f>UPPER(TRIM(I8977))</f>
        <v/>
      </c>
      <c r="Y8977" s="6">
        <f>IF(V8977&lt;&gt;"",IFERROR(INDEX(federal_program_name_lookup,MATCH(V8977,aln_lookup,0)),""),"")</f>
        <v/>
      </c>
    </row>
    <row r="8978">
      <c r="A8978" s="6">
        <f>IF(B8978&lt;&gt;"", "AWARD-"&amp;TEXT(ROW()-1,"0000"), "")</f>
        <v/>
      </c>
      <c r="B8978" s="7" t="n"/>
      <c r="C8978" s="7" t="n"/>
      <c r="D8978" s="7" t="n"/>
      <c r="E8978" s="8" t="n"/>
      <c r="F8978" s="9" t="n"/>
      <c r="G8978" s="8" t="n"/>
      <c r="H8978" s="8" t="n"/>
      <c r="I8978" s="8" t="n"/>
      <c r="J8978" s="10">
        <f>IF(A8978="",0,SUMIFS(amount_expended,cfda_key,V8978))</f>
        <v/>
      </c>
      <c r="K8978" s="10">
        <f>IF(G8978="OTHER CLUSTER NOT LISTED ABOVE",SUMIFS(amount_expended,uniform_other_cluster_name,X8978), IF(AND(OR(G8978="N/A",G8978=""),H8978=""),0,IF(G8978="STATE CLUSTER",SUMIFS(amount_expended,uniform_state_cluster_name,W8978),SUMIFS(amount_expended,cluster_name,G8978))))</f>
        <v/>
      </c>
      <c r="L8978" s="8" t="n"/>
      <c r="M8978" s="7" t="n"/>
      <c r="N8978" s="8" t="n"/>
      <c r="O8978" s="7" t="n"/>
      <c r="P8978" s="7" t="n"/>
      <c r="Q8978" s="8" t="n"/>
      <c r="R8978" s="9" t="n"/>
      <c r="S8978" s="8" t="n"/>
      <c r="T8978" s="8" t="n"/>
      <c r="U8978" s="8" t="n"/>
      <c r="V8978" s="11">
        <f>IF(OR(B8978="",C8978=""),"",CONCATENATE(B8978,".",C8978))</f>
        <v/>
      </c>
      <c r="W8978" s="6">
        <f>UPPER(TRIM(H8978))</f>
        <v/>
      </c>
      <c r="X8978" s="6">
        <f>UPPER(TRIM(I8978))</f>
        <v/>
      </c>
      <c r="Y8978" s="6">
        <f>IF(V8978&lt;&gt;"",IFERROR(INDEX(federal_program_name_lookup,MATCH(V8978,aln_lookup,0)),""),"")</f>
        <v/>
      </c>
    </row>
    <row r="8979">
      <c r="A8979" s="6">
        <f>IF(B8979&lt;&gt;"", "AWARD-"&amp;TEXT(ROW()-1,"0000"), "")</f>
        <v/>
      </c>
      <c r="B8979" s="7" t="n"/>
      <c r="C8979" s="7" t="n"/>
      <c r="D8979" s="7" t="n"/>
      <c r="E8979" s="8" t="n"/>
      <c r="F8979" s="9" t="n"/>
      <c r="G8979" s="8" t="n"/>
      <c r="H8979" s="8" t="n"/>
      <c r="I8979" s="8" t="n"/>
      <c r="J8979" s="10">
        <f>IF(A8979="",0,SUMIFS(amount_expended,cfda_key,V8979))</f>
        <v/>
      </c>
      <c r="K8979" s="10">
        <f>IF(G8979="OTHER CLUSTER NOT LISTED ABOVE",SUMIFS(amount_expended,uniform_other_cluster_name,X8979), IF(AND(OR(G8979="N/A",G8979=""),H8979=""),0,IF(G8979="STATE CLUSTER",SUMIFS(amount_expended,uniform_state_cluster_name,W8979),SUMIFS(amount_expended,cluster_name,G8979))))</f>
        <v/>
      </c>
      <c r="L8979" s="8" t="n"/>
      <c r="M8979" s="7" t="n"/>
      <c r="N8979" s="8" t="n"/>
      <c r="O8979" s="7" t="n"/>
      <c r="P8979" s="7" t="n"/>
      <c r="Q8979" s="8" t="n"/>
      <c r="R8979" s="9" t="n"/>
      <c r="S8979" s="8" t="n"/>
      <c r="T8979" s="8" t="n"/>
      <c r="U8979" s="8" t="n"/>
      <c r="V8979" s="11">
        <f>IF(OR(B8979="",C8979=""),"",CONCATENATE(B8979,".",C8979))</f>
        <v/>
      </c>
      <c r="W8979" s="6">
        <f>UPPER(TRIM(H8979))</f>
        <v/>
      </c>
      <c r="X8979" s="6">
        <f>UPPER(TRIM(I8979))</f>
        <v/>
      </c>
      <c r="Y8979" s="6">
        <f>IF(V8979&lt;&gt;"",IFERROR(INDEX(federal_program_name_lookup,MATCH(V8979,aln_lookup,0)),""),"")</f>
        <v/>
      </c>
    </row>
    <row r="8980">
      <c r="A8980" s="6">
        <f>IF(B8980&lt;&gt;"", "AWARD-"&amp;TEXT(ROW()-1,"0000"), "")</f>
        <v/>
      </c>
      <c r="B8980" s="7" t="n"/>
      <c r="C8980" s="7" t="n"/>
      <c r="D8980" s="7" t="n"/>
      <c r="E8980" s="8" t="n"/>
      <c r="F8980" s="9" t="n"/>
      <c r="G8980" s="8" t="n"/>
      <c r="H8980" s="8" t="n"/>
      <c r="I8980" s="8" t="n"/>
      <c r="J8980" s="10">
        <f>IF(A8980="",0,SUMIFS(amount_expended,cfda_key,V8980))</f>
        <v/>
      </c>
      <c r="K8980" s="10">
        <f>IF(G8980="OTHER CLUSTER NOT LISTED ABOVE",SUMIFS(amount_expended,uniform_other_cluster_name,X8980), IF(AND(OR(G8980="N/A",G8980=""),H8980=""),0,IF(G8980="STATE CLUSTER",SUMIFS(amount_expended,uniform_state_cluster_name,W8980),SUMIFS(amount_expended,cluster_name,G8980))))</f>
        <v/>
      </c>
      <c r="L8980" s="8" t="n"/>
      <c r="M8980" s="7" t="n"/>
      <c r="N8980" s="8" t="n"/>
      <c r="O8980" s="7" t="n"/>
      <c r="P8980" s="7" t="n"/>
      <c r="Q8980" s="8" t="n"/>
      <c r="R8980" s="9" t="n"/>
      <c r="S8980" s="8" t="n"/>
      <c r="T8980" s="8" t="n"/>
      <c r="U8980" s="8" t="n"/>
      <c r="V8980" s="11">
        <f>IF(OR(B8980="",C8980=""),"",CONCATENATE(B8980,".",C8980))</f>
        <v/>
      </c>
      <c r="W8980" s="6">
        <f>UPPER(TRIM(H8980))</f>
        <v/>
      </c>
      <c r="X8980" s="6">
        <f>UPPER(TRIM(I8980))</f>
        <v/>
      </c>
      <c r="Y8980" s="6">
        <f>IF(V8980&lt;&gt;"",IFERROR(INDEX(federal_program_name_lookup,MATCH(V8980,aln_lookup,0)),""),"")</f>
        <v/>
      </c>
    </row>
    <row r="8981">
      <c r="A8981" s="6">
        <f>IF(B8981&lt;&gt;"", "AWARD-"&amp;TEXT(ROW()-1,"0000"), "")</f>
        <v/>
      </c>
      <c r="B8981" s="7" t="n"/>
      <c r="C8981" s="7" t="n"/>
      <c r="D8981" s="7" t="n"/>
      <c r="E8981" s="8" t="n"/>
      <c r="F8981" s="9" t="n"/>
      <c r="G8981" s="8" t="n"/>
      <c r="H8981" s="8" t="n"/>
      <c r="I8981" s="8" t="n"/>
      <c r="J8981" s="10">
        <f>IF(A8981="",0,SUMIFS(amount_expended,cfda_key,V8981))</f>
        <v/>
      </c>
      <c r="K8981" s="10">
        <f>IF(G8981="OTHER CLUSTER NOT LISTED ABOVE",SUMIFS(amount_expended,uniform_other_cluster_name,X8981), IF(AND(OR(G8981="N/A",G8981=""),H8981=""),0,IF(G8981="STATE CLUSTER",SUMIFS(amount_expended,uniform_state_cluster_name,W8981),SUMIFS(amount_expended,cluster_name,G8981))))</f>
        <v/>
      </c>
      <c r="L8981" s="8" t="n"/>
      <c r="M8981" s="7" t="n"/>
      <c r="N8981" s="8" t="n"/>
      <c r="O8981" s="7" t="n"/>
      <c r="P8981" s="7" t="n"/>
      <c r="Q8981" s="8" t="n"/>
      <c r="R8981" s="9" t="n"/>
      <c r="S8981" s="8" t="n"/>
      <c r="T8981" s="8" t="n"/>
      <c r="U8981" s="8" t="n"/>
      <c r="V8981" s="11">
        <f>IF(OR(B8981="",C8981=""),"",CONCATENATE(B8981,".",C8981))</f>
        <v/>
      </c>
      <c r="W8981" s="6">
        <f>UPPER(TRIM(H8981))</f>
        <v/>
      </c>
      <c r="X8981" s="6">
        <f>UPPER(TRIM(I8981))</f>
        <v/>
      </c>
      <c r="Y8981" s="6">
        <f>IF(V8981&lt;&gt;"",IFERROR(INDEX(federal_program_name_lookup,MATCH(V8981,aln_lookup,0)),""),"")</f>
        <v/>
      </c>
    </row>
    <row r="8982">
      <c r="A8982" s="6">
        <f>IF(B8982&lt;&gt;"", "AWARD-"&amp;TEXT(ROW()-1,"0000"), "")</f>
        <v/>
      </c>
      <c r="B8982" s="7" t="n"/>
      <c r="C8982" s="7" t="n"/>
      <c r="D8982" s="7" t="n"/>
      <c r="E8982" s="8" t="n"/>
      <c r="F8982" s="9" t="n"/>
      <c r="G8982" s="8" t="n"/>
      <c r="H8982" s="8" t="n"/>
      <c r="I8982" s="8" t="n"/>
      <c r="J8982" s="10">
        <f>IF(A8982="",0,SUMIFS(amount_expended,cfda_key,V8982))</f>
        <v/>
      </c>
      <c r="K8982" s="10">
        <f>IF(G8982="OTHER CLUSTER NOT LISTED ABOVE",SUMIFS(amount_expended,uniform_other_cluster_name,X8982), IF(AND(OR(G8982="N/A",G8982=""),H8982=""),0,IF(G8982="STATE CLUSTER",SUMIFS(amount_expended,uniform_state_cluster_name,W8982),SUMIFS(amount_expended,cluster_name,G8982))))</f>
        <v/>
      </c>
      <c r="L8982" s="8" t="n"/>
      <c r="M8982" s="7" t="n"/>
      <c r="N8982" s="8" t="n"/>
      <c r="O8982" s="7" t="n"/>
      <c r="P8982" s="7" t="n"/>
      <c r="Q8982" s="8" t="n"/>
      <c r="R8982" s="9" t="n"/>
      <c r="S8982" s="8" t="n"/>
      <c r="T8982" s="8" t="n"/>
      <c r="U8982" s="8" t="n"/>
      <c r="V8982" s="11">
        <f>IF(OR(B8982="",C8982=""),"",CONCATENATE(B8982,".",C8982))</f>
        <v/>
      </c>
      <c r="W8982" s="6">
        <f>UPPER(TRIM(H8982))</f>
        <v/>
      </c>
      <c r="X8982" s="6">
        <f>UPPER(TRIM(I8982))</f>
        <v/>
      </c>
      <c r="Y8982" s="6">
        <f>IF(V8982&lt;&gt;"",IFERROR(INDEX(federal_program_name_lookup,MATCH(V8982,aln_lookup,0)),""),"")</f>
        <v/>
      </c>
    </row>
    <row r="8983">
      <c r="A8983" s="6">
        <f>IF(B8983&lt;&gt;"", "AWARD-"&amp;TEXT(ROW()-1,"0000"), "")</f>
        <v/>
      </c>
      <c r="B8983" s="7" t="n"/>
      <c r="C8983" s="7" t="n"/>
      <c r="D8983" s="7" t="n"/>
      <c r="E8983" s="8" t="n"/>
      <c r="F8983" s="9" t="n"/>
      <c r="G8983" s="8" t="n"/>
      <c r="H8983" s="8" t="n"/>
      <c r="I8983" s="8" t="n"/>
      <c r="J8983" s="10">
        <f>IF(A8983="",0,SUMIFS(amount_expended,cfda_key,V8983))</f>
        <v/>
      </c>
      <c r="K8983" s="10">
        <f>IF(G8983="OTHER CLUSTER NOT LISTED ABOVE",SUMIFS(amount_expended,uniform_other_cluster_name,X8983), IF(AND(OR(G8983="N/A",G8983=""),H8983=""),0,IF(G8983="STATE CLUSTER",SUMIFS(amount_expended,uniform_state_cluster_name,W8983),SUMIFS(amount_expended,cluster_name,G8983))))</f>
        <v/>
      </c>
      <c r="L8983" s="8" t="n"/>
      <c r="M8983" s="7" t="n"/>
      <c r="N8983" s="8" t="n"/>
      <c r="O8983" s="7" t="n"/>
      <c r="P8983" s="7" t="n"/>
      <c r="Q8983" s="8" t="n"/>
      <c r="R8983" s="9" t="n"/>
      <c r="S8983" s="8" t="n"/>
      <c r="T8983" s="8" t="n"/>
      <c r="U8983" s="8" t="n"/>
      <c r="V8983" s="11">
        <f>IF(OR(B8983="",C8983=""),"",CONCATENATE(B8983,".",C8983))</f>
        <v/>
      </c>
      <c r="W8983" s="6">
        <f>UPPER(TRIM(H8983))</f>
        <v/>
      </c>
      <c r="X8983" s="6">
        <f>UPPER(TRIM(I8983))</f>
        <v/>
      </c>
      <c r="Y8983" s="6">
        <f>IF(V8983&lt;&gt;"",IFERROR(INDEX(federal_program_name_lookup,MATCH(V8983,aln_lookup,0)),""),"")</f>
        <v/>
      </c>
    </row>
    <row r="8984">
      <c r="A8984" s="6">
        <f>IF(B8984&lt;&gt;"", "AWARD-"&amp;TEXT(ROW()-1,"0000"), "")</f>
        <v/>
      </c>
      <c r="B8984" s="7" t="n"/>
      <c r="C8984" s="7" t="n"/>
      <c r="D8984" s="7" t="n"/>
      <c r="E8984" s="8" t="n"/>
      <c r="F8984" s="9" t="n"/>
      <c r="G8984" s="8" t="n"/>
      <c r="H8984" s="8" t="n"/>
      <c r="I8984" s="8" t="n"/>
      <c r="J8984" s="10">
        <f>IF(A8984="",0,SUMIFS(amount_expended,cfda_key,V8984))</f>
        <v/>
      </c>
      <c r="K8984" s="10">
        <f>IF(G8984="OTHER CLUSTER NOT LISTED ABOVE",SUMIFS(amount_expended,uniform_other_cluster_name,X8984), IF(AND(OR(G8984="N/A",G8984=""),H8984=""),0,IF(G8984="STATE CLUSTER",SUMIFS(amount_expended,uniform_state_cluster_name,W8984),SUMIFS(amount_expended,cluster_name,G8984))))</f>
        <v/>
      </c>
      <c r="L8984" s="8" t="n"/>
      <c r="M8984" s="7" t="n"/>
      <c r="N8984" s="8" t="n"/>
      <c r="O8984" s="7" t="n"/>
      <c r="P8984" s="7" t="n"/>
      <c r="Q8984" s="8" t="n"/>
      <c r="R8984" s="9" t="n"/>
      <c r="S8984" s="8" t="n"/>
      <c r="T8984" s="8" t="n"/>
      <c r="U8984" s="8" t="n"/>
      <c r="V8984" s="11">
        <f>IF(OR(B8984="",C8984=""),"",CONCATENATE(B8984,".",C8984))</f>
        <v/>
      </c>
      <c r="W8984" s="6">
        <f>UPPER(TRIM(H8984))</f>
        <v/>
      </c>
      <c r="X8984" s="6">
        <f>UPPER(TRIM(I8984))</f>
        <v/>
      </c>
      <c r="Y8984" s="6">
        <f>IF(V8984&lt;&gt;"",IFERROR(INDEX(federal_program_name_lookup,MATCH(V8984,aln_lookup,0)),""),"")</f>
        <v/>
      </c>
    </row>
    <row r="8985">
      <c r="A8985" s="6">
        <f>IF(B8985&lt;&gt;"", "AWARD-"&amp;TEXT(ROW()-1,"0000"), "")</f>
        <v/>
      </c>
      <c r="B8985" s="7" t="n"/>
      <c r="C8985" s="7" t="n"/>
      <c r="D8985" s="7" t="n"/>
      <c r="E8985" s="8" t="n"/>
      <c r="F8985" s="9" t="n"/>
      <c r="G8985" s="8" t="n"/>
      <c r="H8985" s="8" t="n"/>
      <c r="I8985" s="8" t="n"/>
      <c r="J8985" s="10">
        <f>IF(A8985="",0,SUMIFS(amount_expended,cfda_key,V8985))</f>
        <v/>
      </c>
      <c r="K8985" s="10">
        <f>IF(G8985="OTHER CLUSTER NOT LISTED ABOVE",SUMIFS(amount_expended,uniform_other_cluster_name,X8985), IF(AND(OR(G8985="N/A",G8985=""),H8985=""),0,IF(G8985="STATE CLUSTER",SUMIFS(amount_expended,uniform_state_cluster_name,W8985),SUMIFS(amount_expended,cluster_name,G8985))))</f>
        <v/>
      </c>
      <c r="L8985" s="8" t="n"/>
      <c r="M8985" s="7" t="n"/>
      <c r="N8985" s="8" t="n"/>
      <c r="O8985" s="7" t="n"/>
      <c r="P8985" s="7" t="n"/>
      <c r="Q8985" s="8" t="n"/>
      <c r="R8985" s="9" t="n"/>
      <c r="S8985" s="8" t="n"/>
      <c r="T8985" s="8" t="n"/>
      <c r="U8985" s="8" t="n"/>
      <c r="V8985" s="11">
        <f>IF(OR(B8985="",C8985=""),"",CONCATENATE(B8985,".",C8985))</f>
        <v/>
      </c>
      <c r="W8985" s="6">
        <f>UPPER(TRIM(H8985))</f>
        <v/>
      </c>
      <c r="X8985" s="6">
        <f>UPPER(TRIM(I8985))</f>
        <v/>
      </c>
      <c r="Y8985" s="6">
        <f>IF(V8985&lt;&gt;"",IFERROR(INDEX(federal_program_name_lookup,MATCH(V8985,aln_lookup,0)),""),"")</f>
        <v/>
      </c>
    </row>
    <row r="8986">
      <c r="A8986" s="6">
        <f>IF(B8986&lt;&gt;"", "AWARD-"&amp;TEXT(ROW()-1,"0000"), "")</f>
        <v/>
      </c>
      <c r="B8986" s="7" t="n"/>
      <c r="C8986" s="7" t="n"/>
      <c r="D8986" s="7" t="n"/>
      <c r="E8986" s="8" t="n"/>
      <c r="F8986" s="9" t="n"/>
      <c r="G8986" s="8" t="n"/>
      <c r="H8986" s="8" t="n"/>
      <c r="I8986" s="8" t="n"/>
      <c r="J8986" s="10">
        <f>IF(A8986="",0,SUMIFS(amount_expended,cfda_key,V8986))</f>
        <v/>
      </c>
      <c r="K8986" s="10">
        <f>IF(G8986="OTHER CLUSTER NOT LISTED ABOVE",SUMIFS(amount_expended,uniform_other_cluster_name,X8986), IF(AND(OR(G8986="N/A",G8986=""),H8986=""),0,IF(G8986="STATE CLUSTER",SUMIFS(amount_expended,uniform_state_cluster_name,W8986),SUMIFS(amount_expended,cluster_name,G8986))))</f>
        <v/>
      </c>
      <c r="L8986" s="8" t="n"/>
      <c r="M8986" s="7" t="n"/>
      <c r="N8986" s="8" t="n"/>
      <c r="O8986" s="7" t="n"/>
      <c r="P8986" s="7" t="n"/>
      <c r="Q8986" s="8" t="n"/>
      <c r="R8986" s="9" t="n"/>
      <c r="S8986" s="8" t="n"/>
      <c r="T8986" s="8" t="n"/>
      <c r="U8986" s="8" t="n"/>
      <c r="V8986" s="11">
        <f>IF(OR(B8986="",C8986=""),"",CONCATENATE(B8986,".",C8986))</f>
        <v/>
      </c>
      <c r="W8986" s="6">
        <f>UPPER(TRIM(H8986))</f>
        <v/>
      </c>
      <c r="X8986" s="6">
        <f>UPPER(TRIM(I8986))</f>
        <v/>
      </c>
      <c r="Y8986" s="6">
        <f>IF(V8986&lt;&gt;"",IFERROR(INDEX(federal_program_name_lookup,MATCH(V8986,aln_lookup,0)),""),"")</f>
        <v/>
      </c>
    </row>
    <row r="8987">
      <c r="A8987" s="6">
        <f>IF(B8987&lt;&gt;"", "AWARD-"&amp;TEXT(ROW()-1,"0000"), "")</f>
        <v/>
      </c>
      <c r="B8987" s="7" t="n"/>
      <c r="C8987" s="7" t="n"/>
      <c r="D8987" s="7" t="n"/>
      <c r="E8987" s="8" t="n"/>
      <c r="F8987" s="9" t="n"/>
      <c r="G8987" s="8" t="n"/>
      <c r="H8987" s="8" t="n"/>
      <c r="I8987" s="8" t="n"/>
      <c r="J8987" s="10">
        <f>IF(A8987="",0,SUMIFS(amount_expended,cfda_key,V8987))</f>
        <v/>
      </c>
      <c r="K8987" s="10">
        <f>IF(G8987="OTHER CLUSTER NOT LISTED ABOVE",SUMIFS(amount_expended,uniform_other_cluster_name,X8987), IF(AND(OR(G8987="N/A",G8987=""),H8987=""),0,IF(G8987="STATE CLUSTER",SUMIFS(amount_expended,uniform_state_cluster_name,W8987),SUMIFS(amount_expended,cluster_name,G8987))))</f>
        <v/>
      </c>
      <c r="L8987" s="8" t="n"/>
      <c r="M8987" s="7" t="n"/>
      <c r="N8987" s="8" t="n"/>
      <c r="O8987" s="7" t="n"/>
      <c r="P8987" s="7" t="n"/>
      <c r="Q8987" s="8" t="n"/>
      <c r="R8987" s="9" t="n"/>
      <c r="S8987" s="8" t="n"/>
      <c r="T8987" s="8" t="n"/>
      <c r="U8987" s="8" t="n"/>
      <c r="V8987" s="11">
        <f>IF(OR(B8987="",C8987=""),"",CONCATENATE(B8987,".",C8987))</f>
        <v/>
      </c>
      <c r="W8987" s="6">
        <f>UPPER(TRIM(H8987))</f>
        <v/>
      </c>
      <c r="X8987" s="6">
        <f>UPPER(TRIM(I8987))</f>
        <v/>
      </c>
      <c r="Y8987" s="6">
        <f>IF(V8987&lt;&gt;"",IFERROR(INDEX(federal_program_name_lookup,MATCH(V8987,aln_lookup,0)),""),"")</f>
        <v/>
      </c>
    </row>
    <row r="8988">
      <c r="A8988" s="6">
        <f>IF(B8988&lt;&gt;"", "AWARD-"&amp;TEXT(ROW()-1,"0000"), "")</f>
        <v/>
      </c>
      <c r="B8988" s="7" t="n"/>
      <c r="C8988" s="7" t="n"/>
      <c r="D8988" s="7" t="n"/>
      <c r="E8988" s="8" t="n"/>
      <c r="F8988" s="9" t="n"/>
      <c r="G8988" s="8" t="n"/>
      <c r="H8988" s="8" t="n"/>
      <c r="I8988" s="8" t="n"/>
      <c r="J8988" s="10">
        <f>IF(A8988="",0,SUMIFS(amount_expended,cfda_key,V8988))</f>
        <v/>
      </c>
      <c r="K8988" s="10">
        <f>IF(G8988="OTHER CLUSTER NOT LISTED ABOVE",SUMIFS(amount_expended,uniform_other_cluster_name,X8988), IF(AND(OR(G8988="N/A",G8988=""),H8988=""),0,IF(G8988="STATE CLUSTER",SUMIFS(amount_expended,uniform_state_cluster_name,W8988),SUMIFS(amount_expended,cluster_name,G8988))))</f>
        <v/>
      </c>
      <c r="L8988" s="8" t="n"/>
      <c r="M8988" s="7" t="n"/>
      <c r="N8988" s="8" t="n"/>
      <c r="O8988" s="7" t="n"/>
      <c r="P8988" s="7" t="n"/>
      <c r="Q8988" s="8" t="n"/>
      <c r="R8988" s="9" t="n"/>
      <c r="S8988" s="8" t="n"/>
      <c r="T8988" s="8" t="n"/>
      <c r="U8988" s="8" t="n"/>
      <c r="V8988" s="11">
        <f>IF(OR(B8988="",C8988=""),"",CONCATENATE(B8988,".",C8988))</f>
        <v/>
      </c>
      <c r="W8988" s="6">
        <f>UPPER(TRIM(H8988))</f>
        <v/>
      </c>
      <c r="X8988" s="6">
        <f>UPPER(TRIM(I8988))</f>
        <v/>
      </c>
      <c r="Y8988" s="6">
        <f>IF(V8988&lt;&gt;"",IFERROR(INDEX(federal_program_name_lookup,MATCH(V8988,aln_lookup,0)),""),"")</f>
        <v/>
      </c>
    </row>
    <row r="8989">
      <c r="A8989" s="6">
        <f>IF(B8989&lt;&gt;"", "AWARD-"&amp;TEXT(ROW()-1,"0000"), "")</f>
        <v/>
      </c>
      <c r="B8989" s="7" t="n"/>
      <c r="C8989" s="7" t="n"/>
      <c r="D8989" s="7" t="n"/>
      <c r="E8989" s="8" t="n"/>
      <c r="F8989" s="9" t="n"/>
      <c r="G8989" s="8" t="n"/>
      <c r="H8989" s="8" t="n"/>
      <c r="I8989" s="8" t="n"/>
      <c r="J8989" s="10">
        <f>IF(A8989="",0,SUMIFS(amount_expended,cfda_key,V8989))</f>
        <v/>
      </c>
      <c r="K8989" s="10">
        <f>IF(G8989="OTHER CLUSTER NOT LISTED ABOVE",SUMIFS(amount_expended,uniform_other_cluster_name,X8989), IF(AND(OR(G8989="N/A",G8989=""),H8989=""),0,IF(G8989="STATE CLUSTER",SUMIFS(amount_expended,uniform_state_cluster_name,W8989),SUMIFS(amount_expended,cluster_name,G8989))))</f>
        <v/>
      </c>
      <c r="L8989" s="8" t="n"/>
      <c r="M8989" s="7" t="n"/>
      <c r="N8989" s="8" t="n"/>
      <c r="O8989" s="7" t="n"/>
      <c r="P8989" s="7" t="n"/>
      <c r="Q8989" s="8" t="n"/>
      <c r="R8989" s="9" t="n"/>
      <c r="S8989" s="8" t="n"/>
      <c r="T8989" s="8" t="n"/>
      <c r="U8989" s="8" t="n"/>
      <c r="V8989" s="11">
        <f>IF(OR(B8989="",C8989=""),"",CONCATENATE(B8989,".",C8989))</f>
        <v/>
      </c>
      <c r="W8989" s="6">
        <f>UPPER(TRIM(H8989))</f>
        <v/>
      </c>
      <c r="X8989" s="6">
        <f>UPPER(TRIM(I8989))</f>
        <v/>
      </c>
      <c r="Y8989" s="6">
        <f>IF(V8989&lt;&gt;"",IFERROR(INDEX(federal_program_name_lookup,MATCH(V8989,aln_lookup,0)),""),"")</f>
        <v/>
      </c>
    </row>
    <row r="8990">
      <c r="A8990" s="6">
        <f>IF(B8990&lt;&gt;"", "AWARD-"&amp;TEXT(ROW()-1,"0000"), "")</f>
        <v/>
      </c>
      <c r="B8990" s="7" t="n"/>
      <c r="C8990" s="7" t="n"/>
      <c r="D8990" s="7" t="n"/>
      <c r="E8990" s="8" t="n"/>
      <c r="F8990" s="9" t="n"/>
      <c r="G8990" s="8" t="n"/>
      <c r="H8990" s="8" t="n"/>
      <c r="I8990" s="8" t="n"/>
      <c r="J8990" s="10">
        <f>IF(A8990="",0,SUMIFS(amount_expended,cfda_key,V8990))</f>
        <v/>
      </c>
      <c r="K8990" s="10">
        <f>IF(G8990="OTHER CLUSTER NOT LISTED ABOVE",SUMIFS(amount_expended,uniform_other_cluster_name,X8990), IF(AND(OR(G8990="N/A",G8990=""),H8990=""),0,IF(G8990="STATE CLUSTER",SUMIFS(amount_expended,uniform_state_cluster_name,W8990),SUMIFS(amount_expended,cluster_name,G8990))))</f>
        <v/>
      </c>
      <c r="L8990" s="8" t="n"/>
      <c r="M8990" s="7" t="n"/>
      <c r="N8990" s="8" t="n"/>
      <c r="O8990" s="7" t="n"/>
      <c r="P8990" s="7" t="n"/>
      <c r="Q8990" s="8" t="n"/>
      <c r="R8990" s="9" t="n"/>
      <c r="S8990" s="8" t="n"/>
      <c r="T8990" s="8" t="n"/>
      <c r="U8990" s="8" t="n"/>
      <c r="V8990" s="11">
        <f>IF(OR(B8990="",C8990=""),"",CONCATENATE(B8990,".",C8990))</f>
        <v/>
      </c>
      <c r="W8990" s="6">
        <f>UPPER(TRIM(H8990))</f>
        <v/>
      </c>
      <c r="X8990" s="6">
        <f>UPPER(TRIM(I8990))</f>
        <v/>
      </c>
      <c r="Y8990" s="6">
        <f>IF(V8990&lt;&gt;"",IFERROR(INDEX(federal_program_name_lookup,MATCH(V8990,aln_lookup,0)),""),"")</f>
        <v/>
      </c>
    </row>
    <row r="8991">
      <c r="A8991" s="6">
        <f>IF(B8991&lt;&gt;"", "AWARD-"&amp;TEXT(ROW()-1,"0000"), "")</f>
        <v/>
      </c>
      <c r="B8991" s="7" t="n"/>
      <c r="C8991" s="7" t="n"/>
      <c r="D8991" s="7" t="n"/>
      <c r="E8991" s="8" t="n"/>
      <c r="F8991" s="9" t="n"/>
      <c r="G8991" s="8" t="n"/>
      <c r="H8991" s="8" t="n"/>
      <c r="I8991" s="8" t="n"/>
      <c r="J8991" s="10">
        <f>IF(A8991="",0,SUMIFS(amount_expended,cfda_key,V8991))</f>
        <v/>
      </c>
      <c r="K8991" s="10">
        <f>IF(G8991="OTHER CLUSTER NOT LISTED ABOVE",SUMIFS(amount_expended,uniform_other_cluster_name,X8991), IF(AND(OR(G8991="N/A",G8991=""),H8991=""),0,IF(G8991="STATE CLUSTER",SUMIFS(amount_expended,uniform_state_cluster_name,W8991),SUMIFS(amount_expended,cluster_name,G8991))))</f>
        <v/>
      </c>
      <c r="L8991" s="8" t="n"/>
      <c r="M8991" s="7" t="n"/>
      <c r="N8991" s="8" t="n"/>
      <c r="O8991" s="7" t="n"/>
      <c r="P8991" s="7" t="n"/>
      <c r="Q8991" s="8" t="n"/>
      <c r="R8991" s="9" t="n"/>
      <c r="S8991" s="8" t="n"/>
      <c r="T8991" s="8" t="n"/>
      <c r="U8991" s="8" t="n"/>
      <c r="V8991" s="11">
        <f>IF(OR(B8991="",C8991=""),"",CONCATENATE(B8991,".",C8991))</f>
        <v/>
      </c>
      <c r="W8991" s="6">
        <f>UPPER(TRIM(H8991))</f>
        <v/>
      </c>
      <c r="X8991" s="6">
        <f>UPPER(TRIM(I8991))</f>
        <v/>
      </c>
      <c r="Y8991" s="6">
        <f>IF(V8991&lt;&gt;"",IFERROR(INDEX(federal_program_name_lookup,MATCH(V8991,aln_lookup,0)),""),"")</f>
        <v/>
      </c>
    </row>
    <row r="8992">
      <c r="A8992" s="6">
        <f>IF(B8992&lt;&gt;"", "AWARD-"&amp;TEXT(ROW()-1,"0000"), "")</f>
        <v/>
      </c>
      <c r="B8992" s="7" t="n"/>
      <c r="C8992" s="7" t="n"/>
      <c r="D8992" s="7" t="n"/>
      <c r="E8992" s="8" t="n"/>
      <c r="F8992" s="9" t="n"/>
      <c r="G8992" s="8" t="n"/>
      <c r="H8992" s="8" t="n"/>
      <c r="I8992" s="8" t="n"/>
      <c r="J8992" s="10">
        <f>IF(A8992="",0,SUMIFS(amount_expended,cfda_key,V8992))</f>
        <v/>
      </c>
      <c r="K8992" s="10">
        <f>IF(G8992="OTHER CLUSTER NOT LISTED ABOVE",SUMIFS(amount_expended,uniform_other_cluster_name,X8992), IF(AND(OR(G8992="N/A",G8992=""),H8992=""),0,IF(G8992="STATE CLUSTER",SUMIFS(amount_expended,uniform_state_cluster_name,W8992),SUMIFS(amount_expended,cluster_name,G8992))))</f>
        <v/>
      </c>
      <c r="L8992" s="8" t="n"/>
      <c r="M8992" s="7" t="n"/>
      <c r="N8992" s="8" t="n"/>
      <c r="O8992" s="7" t="n"/>
      <c r="P8992" s="7" t="n"/>
      <c r="Q8992" s="8" t="n"/>
      <c r="R8992" s="9" t="n"/>
      <c r="S8992" s="8" t="n"/>
      <c r="T8992" s="8" t="n"/>
      <c r="U8992" s="8" t="n"/>
      <c r="V8992" s="11">
        <f>IF(OR(B8992="",C8992=""),"",CONCATENATE(B8992,".",C8992))</f>
        <v/>
      </c>
      <c r="W8992" s="6">
        <f>UPPER(TRIM(H8992))</f>
        <v/>
      </c>
      <c r="X8992" s="6">
        <f>UPPER(TRIM(I8992))</f>
        <v/>
      </c>
      <c r="Y8992" s="6">
        <f>IF(V8992&lt;&gt;"",IFERROR(INDEX(federal_program_name_lookup,MATCH(V8992,aln_lookup,0)),""),"")</f>
        <v/>
      </c>
    </row>
    <row r="8993">
      <c r="A8993" s="6">
        <f>IF(B8993&lt;&gt;"", "AWARD-"&amp;TEXT(ROW()-1,"0000"), "")</f>
        <v/>
      </c>
      <c r="B8993" s="7" t="n"/>
      <c r="C8993" s="7" t="n"/>
      <c r="D8993" s="7" t="n"/>
      <c r="E8993" s="8" t="n"/>
      <c r="F8993" s="9" t="n"/>
      <c r="G8993" s="8" t="n"/>
      <c r="H8993" s="8" t="n"/>
      <c r="I8993" s="8" t="n"/>
      <c r="J8993" s="10">
        <f>IF(A8993="",0,SUMIFS(amount_expended,cfda_key,V8993))</f>
        <v/>
      </c>
      <c r="K8993" s="10">
        <f>IF(G8993="OTHER CLUSTER NOT LISTED ABOVE",SUMIFS(amount_expended,uniform_other_cluster_name,X8993), IF(AND(OR(G8993="N/A",G8993=""),H8993=""),0,IF(G8993="STATE CLUSTER",SUMIFS(amount_expended,uniform_state_cluster_name,W8993),SUMIFS(amount_expended,cluster_name,G8993))))</f>
        <v/>
      </c>
      <c r="L8993" s="8" t="n"/>
      <c r="M8993" s="7" t="n"/>
      <c r="N8993" s="8" t="n"/>
      <c r="O8993" s="7" t="n"/>
      <c r="P8993" s="7" t="n"/>
      <c r="Q8993" s="8" t="n"/>
      <c r="R8993" s="9" t="n"/>
      <c r="S8993" s="8" t="n"/>
      <c r="T8993" s="8" t="n"/>
      <c r="U8993" s="8" t="n"/>
      <c r="V8993" s="11">
        <f>IF(OR(B8993="",C8993=""),"",CONCATENATE(B8993,".",C8993))</f>
        <v/>
      </c>
      <c r="W8993" s="6">
        <f>UPPER(TRIM(H8993))</f>
        <v/>
      </c>
      <c r="X8993" s="6">
        <f>UPPER(TRIM(I8993))</f>
        <v/>
      </c>
      <c r="Y8993" s="6">
        <f>IF(V8993&lt;&gt;"",IFERROR(INDEX(federal_program_name_lookup,MATCH(V8993,aln_lookup,0)),""),"")</f>
        <v/>
      </c>
    </row>
    <row r="8994">
      <c r="A8994" s="6">
        <f>IF(B8994&lt;&gt;"", "AWARD-"&amp;TEXT(ROW()-1,"0000"), "")</f>
        <v/>
      </c>
      <c r="B8994" s="7" t="n"/>
      <c r="C8994" s="7" t="n"/>
      <c r="D8994" s="7" t="n"/>
      <c r="E8994" s="8" t="n"/>
      <c r="F8994" s="9" t="n"/>
      <c r="G8994" s="8" t="n"/>
      <c r="H8994" s="8" t="n"/>
      <c r="I8994" s="8" t="n"/>
      <c r="J8994" s="10">
        <f>IF(A8994="",0,SUMIFS(amount_expended,cfda_key,V8994))</f>
        <v/>
      </c>
      <c r="K8994" s="10">
        <f>IF(G8994="OTHER CLUSTER NOT LISTED ABOVE",SUMIFS(amount_expended,uniform_other_cluster_name,X8994), IF(AND(OR(G8994="N/A",G8994=""),H8994=""),0,IF(G8994="STATE CLUSTER",SUMIFS(amount_expended,uniform_state_cluster_name,W8994),SUMIFS(amount_expended,cluster_name,G8994))))</f>
        <v/>
      </c>
      <c r="L8994" s="8" t="n"/>
      <c r="M8994" s="7" t="n"/>
      <c r="N8994" s="8" t="n"/>
      <c r="O8994" s="7" t="n"/>
      <c r="P8994" s="7" t="n"/>
      <c r="Q8994" s="8" t="n"/>
      <c r="R8994" s="9" t="n"/>
      <c r="S8994" s="8" t="n"/>
      <c r="T8994" s="8" t="n"/>
      <c r="U8994" s="8" t="n"/>
      <c r="V8994" s="11">
        <f>IF(OR(B8994="",C8994=""),"",CONCATENATE(B8994,".",C8994))</f>
        <v/>
      </c>
      <c r="W8994" s="6">
        <f>UPPER(TRIM(H8994))</f>
        <v/>
      </c>
      <c r="X8994" s="6">
        <f>UPPER(TRIM(I8994))</f>
        <v/>
      </c>
      <c r="Y8994" s="6">
        <f>IF(V8994&lt;&gt;"",IFERROR(INDEX(federal_program_name_lookup,MATCH(V8994,aln_lookup,0)),""),"")</f>
        <v/>
      </c>
    </row>
    <row r="8995">
      <c r="A8995" s="6">
        <f>IF(B8995&lt;&gt;"", "AWARD-"&amp;TEXT(ROW()-1,"0000"), "")</f>
        <v/>
      </c>
      <c r="B8995" s="7" t="n"/>
      <c r="C8995" s="7" t="n"/>
      <c r="D8995" s="7" t="n"/>
      <c r="E8995" s="8" t="n"/>
      <c r="F8995" s="9" t="n"/>
      <c r="G8995" s="8" t="n"/>
      <c r="H8995" s="8" t="n"/>
      <c r="I8995" s="8" t="n"/>
      <c r="J8995" s="10">
        <f>IF(A8995="",0,SUMIFS(amount_expended,cfda_key,V8995))</f>
        <v/>
      </c>
      <c r="K8995" s="10">
        <f>IF(G8995="OTHER CLUSTER NOT LISTED ABOVE",SUMIFS(amount_expended,uniform_other_cluster_name,X8995), IF(AND(OR(G8995="N/A",G8995=""),H8995=""),0,IF(G8995="STATE CLUSTER",SUMIFS(amount_expended,uniform_state_cluster_name,W8995),SUMIFS(amount_expended,cluster_name,G8995))))</f>
        <v/>
      </c>
      <c r="L8995" s="8" t="n"/>
      <c r="M8995" s="7" t="n"/>
      <c r="N8995" s="8" t="n"/>
      <c r="O8995" s="7" t="n"/>
      <c r="P8995" s="7" t="n"/>
      <c r="Q8995" s="8" t="n"/>
      <c r="R8995" s="9" t="n"/>
      <c r="S8995" s="8" t="n"/>
      <c r="T8995" s="8" t="n"/>
      <c r="U8995" s="8" t="n"/>
      <c r="V8995" s="11">
        <f>IF(OR(B8995="",C8995=""),"",CONCATENATE(B8995,".",C8995))</f>
        <v/>
      </c>
      <c r="W8995" s="6">
        <f>UPPER(TRIM(H8995))</f>
        <v/>
      </c>
      <c r="X8995" s="6">
        <f>UPPER(TRIM(I8995))</f>
        <v/>
      </c>
      <c r="Y8995" s="6">
        <f>IF(V8995&lt;&gt;"",IFERROR(INDEX(federal_program_name_lookup,MATCH(V8995,aln_lookup,0)),""),"")</f>
        <v/>
      </c>
    </row>
    <row r="8996">
      <c r="A8996" s="6">
        <f>IF(B8996&lt;&gt;"", "AWARD-"&amp;TEXT(ROW()-1,"0000"), "")</f>
        <v/>
      </c>
      <c r="B8996" s="7" t="n"/>
      <c r="C8996" s="7" t="n"/>
      <c r="D8996" s="7" t="n"/>
      <c r="E8996" s="8" t="n"/>
      <c r="F8996" s="9" t="n"/>
      <c r="G8996" s="8" t="n"/>
      <c r="H8996" s="8" t="n"/>
      <c r="I8996" s="8" t="n"/>
      <c r="J8996" s="10">
        <f>IF(A8996="",0,SUMIFS(amount_expended,cfda_key,V8996))</f>
        <v/>
      </c>
      <c r="K8996" s="10">
        <f>IF(G8996="OTHER CLUSTER NOT LISTED ABOVE",SUMIFS(amount_expended,uniform_other_cluster_name,X8996), IF(AND(OR(G8996="N/A",G8996=""),H8996=""),0,IF(G8996="STATE CLUSTER",SUMIFS(amount_expended,uniform_state_cluster_name,W8996),SUMIFS(amount_expended,cluster_name,G8996))))</f>
        <v/>
      </c>
      <c r="L8996" s="8" t="n"/>
      <c r="M8996" s="7" t="n"/>
      <c r="N8996" s="8" t="n"/>
      <c r="O8996" s="7" t="n"/>
      <c r="P8996" s="7" t="n"/>
      <c r="Q8996" s="8" t="n"/>
      <c r="R8996" s="9" t="n"/>
      <c r="S8996" s="8" t="n"/>
      <c r="T8996" s="8" t="n"/>
      <c r="U8996" s="8" t="n"/>
      <c r="V8996" s="11">
        <f>IF(OR(B8996="",C8996=""),"",CONCATENATE(B8996,".",C8996))</f>
        <v/>
      </c>
      <c r="W8996" s="6">
        <f>UPPER(TRIM(H8996))</f>
        <v/>
      </c>
      <c r="X8996" s="6">
        <f>UPPER(TRIM(I8996))</f>
        <v/>
      </c>
      <c r="Y8996" s="6">
        <f>IF(V8996&lt;&gt;"",IFERROR(INDEX(federal_program_name_lookup,MATCH(V8996,aln_lookup,0)),""),"")</f>
        <v/>
      </c>
    </row>
    <row r="8997">
      <c r="A8997" s="6">
        <f>IF(B8997&lt;&gt;"", "AWARD-"&amp;TEXT(ROW()-1,"0000"), "")</f>
        <v/>
      </c>
      <c r="B8997" s="7" t="n"/>
      <c r="C8997" s="7" t="n"/>
      <c r="D8997" s="7" t="n"/>
      <c r="E8997" s="8" t="n"/>
      <c r="F8997" s="9" t="n"/>
      <c r="G8997" s="8" t="n"/>
      <c r="H8997" s="8" t="n"/>
      <c r="I8997" s="8" t="n"/>
      <c r="J8997" s="10">
        <f>IF(A8997="",0,SUMIFS(amount_expended,cfda_key,V8997))</f>
        <v/>
      </c>
      <c r="K8997" s="10">
        <f>IF(G8997="OTHER CLUSTER NOT LISTED ABOVE",SUMIFS(amount_expended,uniform_other_cluster_name,X8997), IF(AND(OR(G8997="N/A",G8997=""),H8997=""),0,IF(G8997="STATE CLUSTER",SUMIFS(amount_expended,uniform_state_cluster_name,W8997),SUMIFS(amount_expended,cluster_name,G8997))))</f>
        <v/>
      </c>
      <c r="L8997" s="8" t="n"/>
      <c r="M8997" s="7" t="n"/>
      <c r="N8997" s="8" t="n"/>
      <c r="O8997" s="7" t="n"/>
      <c r="P8997" s="7" t="n"/>
      <c r="Q8997" s="8" t="n"/>
      <c r="R8997" s="9" t="n"/>
      <c r="S8997" s="8" t="n"/>
      <c r="T8997" s="8" t="n"/>
      <c r="U8997" s="8" t="n"/>
      <c r="V8997" s="11">
        <f>IF(OR(B8997="",C8997=""),"",CONCATENATE(B8997,".",C8997))</f>
        <v/>
      </c>
      <c r="W8997" s="6">
        <f>UPPER(TRIM(H8997))</f>
        <v/>
      </c>
      <c r="X8997" s="6">
        <f>UPPER(TRIM(I8997))</f>
        <v/>
      </c>
      <c r="Y8997" s="6">
        <f>IF(V8997&lt;&gt;"",IFERROR(INDEX(federal_program_name_lookup,MATCH(V8997,aln_lookup,0)),""),"")</f>
        <v/>
      </c>
    </row>
    <row r="8998">
      <c r="A8998" s="6">
        <f>IF(B8998&lt;&gt;"", "AWARD-"&amp;TEXT(ROW()-1,"0000"), "")</f>
        <v/>
      </c>
      <c r="B8998" s="7" t="n"/>
      <c r="C8998" s="7" t="n"/>
      <c r="D8998" s="7" t="n"/>
      <c r="E8998" s="8" t="n"/>
      <c r="F8998" s="9" t="n"/>
      <c r="G8998" s="8" t="n"/>
      <c r="H8998" s="8" t="n"/>
      <c r="I8998" s="8" t="n"/>
      <c r="J8998" s="10">
        <f>IF(A8998="",0,SUMIFS(amount_expended,cfda_key,V8998))</f>
        <v/>
      </c>
      <c r="K8998" s="10">
        <f>IF(G8998="OTHER CLUSTER NOT LISTED ABOVE",SUMIFS(amount_expended,uniform_other_cluster_name,X8998), IF(AND(OR(G8998="N/A",G8998=""),H8998=""),0,IF(G8998="STATE CLUSTER",SUMIFS(amount_expended,uniform_state_cluster_name,W8998),SUMIFS(amount_expended,cluster_name,G8998))))</f>
        <v/>
      </c>
      <c r="L8998" s="8" t="n"/>
      <c r="M8998" s="7" t="n"/>
      <c r="N8998" s="8" t="n"/>
      <c r="O8998" s="7" t="n"/>
      <c r="P8998" s="7" t="n"/>
      <c r="Q8998" s="8" t="n"/>
      <c r="R8998" s="9" t="n"/>
      <c r="S8998" s="8" t="n"/>
      <c r="T8998" s="8" t="n"/>
      <c r="U8998" s="8" t="n"/>
      <c r="V8998" s="11">
        <f>IF(OR(B8998="",C8998=""),"",CONCATENATE(B8998,".",C8998))</f>
        <v/>
      </c>
      <c r="W8998" s="6">
        <f>UPPER(TRIM(H8998))</f>
        <v/>
      </c>
      <c r="X8998" s="6">
        <f>UPPER(TRIM(I8998))</f>
        <v/>
      </c>
      <c r="Y8998" s="6">
        <f>IF(V8998&lt;&gt;"",IFERROR(INDEX(federal_program_name_lookup,MATCH(V8998,aln_lookup,0)),""),"")</f>
        <v/>
      </c>
    </row>
    <row r="8999">
      <c r="A8999" s="6">
        <f>IF(B8999&lt;&gt;"", "AWARD-"&amp;TEXT(ROW()-1,"0000"), "")</f>
        <v/>
      </c>
      <c r="B8999" s="7" t="n"/>
      <c r="C8999" s="7" t="n"/>
      <c r="D8999" s="7" t="n"/>
      <c r="E8999" s="8" t="n"/>
      <c r="F8999" s="9" t="n"/>
      <c r="G8999" s="8" t="n"/>
      <c r="H8999" s="8" t="n"/>
      <c r="I8999" s="8" t="n"/>
      <c r="J8999" s="10">
        <f>IF(A8999="",0,SUMIFS(amount_expended,cfda_key,V8999))</f>
        <v/>
      </c>
      <c r="K8999" s="10">
        <f>IF(G8999="OTHER CLUSTER NOT LISTED ABOVE",SUMIFS(amount_expended,uniform_other_cluster_name,X8999), IF(AND(OR(G8999="N/A",G8999=""),H8999=""),0,IF(G8999="STATE CLUSTER",SUMIFS(amount_expended,uniform_state_cluster_name,W8999),SUMIFS(amount_expended,cluster_name,G8999))))</f>
        <v/>
      </c>
      <c r="L8999" s="8" t="n"/>
      <c r="M8999" s="7" t="n"/>
      <c r="N8999" s="8" t="n"/>
      <c r="O8999" s="7" t="n"/>
      <c r="P8999" s="7" t="n"/>
      <c r="Q8999" s="8" t="n"/>
      <c r="R8999" s="9" t="n"/>
      <c r="S8999" s="8" t="n"/>
      <c r="T8999" s="8" t="n"/>
      <c r="U8999" s="8" t="n"/>
      <c r="V8999" s="11">
        <f>IF(OR(B8999="",C8999=""),"",CONCATENATE(B8999,".",C8999))</f>
        <v/>
      </c>
      <c r="W8999" s="6">
        <f>UPPER(TRIM(H8999))</f>
        <v/>
      </c>
      <c r="X8999" s="6">
        <f>UPPER(TRIM(I8999))</f>
        <v/>
      </c>
      <c r="Y8999" s="6">
        <f>IF(V8999&lt;&gt;"",IFERROR(INDEX(federal_program_name_lookup,MATCH(V8999,aln_lookup,0)),""),"")</f>
        <v/>
      </c>
    </row>
    <row r="9000">
      <c r="A9000" s="6">
        <f>IF(B9000&lt;&gt;"", "AWARD-"&amp;TEXT(ROW()-1,"0000"), "")</f>
        <v/>
      </c>
      <c r="B9000" s="7" t="n"/>
      <c r="C9000" s="7" t="n"/>
      <c r="D9000" s="7" t="n"/>
      <c r="E9000" s="8" t="n"/>
      <c r="F9000" s="9" t="n"/>
      <c r="G9000" s="8" t="n"/>
      <c r="H9000" s="8" t="n"/>
      <c r="I9000" s="8" t="n"/>
      <c r="J9000" s="10">
        <f>IF(A9000="",0,SUMIFS(amount_expended,cfda_key,V9000))</f>
        <v/>
      </c>
      <c r="K9000" s="10">
        <f>IF(G9000="OTHER CLUSTER NOT LISTED ABOVE",SUMIFS(amount_expended,uniform_other_cluster_name,X9000), IF(AND(OR(G9000="N/A",G9000=""),H9000=""),0,IF(G9000="STATE CLUSTER",SUMIFS(amount_expended,uniform_state_cluster_name,W9000),SUMIFS(amount_expended,cluster_name,G9000))))</f>
        <v/>
      </c>
      <c r="L9000" s="8" t="n"/>
      <c r="M9000" s="7" t="n"/>
      <c r="N9000" s="8" t="n"/>
      <c r="O9000" s="7" t="n"/>
      <c r="P9000" s="7" t="n"/>
      <c r="Q9000" s="8" t="n"/>
      <c r="R9000" s="9" t="n"/>
      <c r="S9000" s="8" t="n"/>
      <c r="T9000" s="8" t="n"/>
      <c r="U9000" s="8" t="n"/>
      <c r="V9000" s="11">
        <f>IF(OR(B9000="",C9000=""),"",CONCATENATE(B9000,".",C9000))</f>
        <v/>
      </c>
      <c r="W9000" s="6">
        <f>UPPER(TRIM(H9000))</f>
        <v/>
      </c>
      <c r="X9000" s="6">
        <f>UPPER(TRIM(I9000))</f>
        <v/>
      </c>
      <c r="Y9000" s="6">
        <f>IF(V9000&lt;&gt;"",IFERROR(INDEX(federal_program_name_lookup,MATCH(V9000,aln_lookup,0)),""),"")</f>
        <v/>
      </c>
    </row>
    <row r="9001">
      <c r="A9001" s="6">
        <f>IF(B9001&lt;&gt;"", "AWARD-"&amp;TEXT(ROW()-1,"0000"), "")</f>
        <v/>
      </c>
      <c r="B9001" s="7" t="n"/>
      <c r="C9001" s="7" t="n"/>
      <c r="D9001" s="7" t="n"/>
      <c r="E9001" s="8" t="n"/>
      <c r="F9001" s="9" t="n"/>
      <c r="G9001" s="8" t="n"/>
      <c r="H9001" s="8" t="n"/>
      <c r="I9001" s="8" t="n"/>
      <c r="J9001" s="10">
        <f>IF(A9001="",0,SUMIFS(amount_expended,cfda_key,V9001))</f>
        <v/>
      </c>
      <c r="K9001" s="10">
        <f>IF(G9001="OTHER CLUSTER NOT LISTED ABOVE",SUMIFS(amount_expended,uniform_other_cluster_name,X9001), IF(AND(OR(G9001="N/A",G9001=""),H9001=""),0,IF(G9001="STATE CLUSTER",SUMIFS(amount_expended,uniform_state_cluster_name,W9001),SUMIFS(amount_expended,cluster_name,G9001))))</f>
        <v/>
      </c>
      <c r="L9001" s="8" t="n"/>
      <c r="M9001" s="7" t="n"/>
      <c r="N9001" s="8" t="n"/>
      <c r="O9001" s="7" t="n"/>
      <c r="P9001" s="7" t="n"/>
      <c r="Q9001" s="8" t="n"/>
      <c r="R9001" s="9" t="n"/>
      <c r="S9001" s="8" t="n"/>
      <c r="T9001" s="8" t="n"/>
      <c r="U9001" s="8" t="n"/>
      <c r="V9001" s="11">
        <f>IF(OR(B9001="",C9001=""),"",CONCATENATE(B9001,".",C9001))</f>
        <v/>
      </c>
      <c r="W9001" s="6">
        <f>UPPER(TRIM(H9001))</f>
        <v/>
      </c>
      <c r="X9001" s="6">
        <f>UPPER(TRIM(I9001))</f>
        <v/>
      </c>
      <c r="Y9001" s="6">
        <f>IF(V9001&lt;&gt;"",IFERROR(INDEX(federal_program_name_lookup,MATCH(V9001,aln_lookup,0)),""),"")</f>
        <v/>
      </c>
    </row>
    <row r="9002">
      <c r="A9002" s="6">
        <f>IF(B9002&lt;&gt;"", "AWARD-"&amp;TEXT(ROW()-1,"0000"), "")</f>
        <v/>
      </c>
      <c r="B9002" s="7" t="n"/>
      <c r="C9002" s="7" t="n"/>
      <c r="D9002" s="7" t="n"/>
      <c r="E9002" s="8" t="n"/>
      <c r="F9002" s="9" t="n"/>
      <c r="G9002" s="8" t="n"/>
      <c r="H9002" s="8" t="n"/>
      <c r="I9002" s="8" t="n"/>
      <c r="J9002" s="10">
        <f>IF(A9002="",0,SUMIFS(amount_expended,cfda_key,V9002))</f>
        <v/>
      </c>
      <c r="K9002" s="10">
        <f>IF(G9002="OTHER CLUSTER NOT LISTED ABOVE",SUMIFS(amount_expended,uniform_other_cluster_name,X9002), IF(AND(OR(G9002="N/A",G9002=""),H9002=""),0,IF(G9002="STATE CLUSTER",SUMIFS(amount_expended,uniform_state_cluster_name,W9002),SUMIFS(amount_expended,cluster_name,G9002))))</f>
        <v/>
      </c>
      <c r="L9002" s="8" t="n"/>
      <c r="M9002" s="7" t="n"/>
      <c r="N9002" s="8" t="n"/>
      <c r="O9002" s="7" t="n"/>
      <c r="P9002" s="7" t="n"/>
      <c r="Q9002" s="8" t="n"/>
      <c r="R9002" s="9" t="n"/>
      <c r="S9002" s="8" t="n"/>
      <c r="T9002" s="8" t="n"/>
      <c r="U9002" s="8" t="n"/>
      <c r="V9002" s="11">
        <f>IF(OR(B9002="",C9002=""),"",CONCATENATE(B9002,".",C9002))</f>
        <v/>
      </c>
      <c r="W9002" s="6">
        <f>UPPER(TRIM(H9002))</f>
        <v/>
      </c>
      <c r="X9002" s="6">
        <f>UPPER(TRIM(I9002))</f>
        <v/>
      </c>
      <c r="Y9002" s="6">
        <f>IF(V9002&lt;&gt;"",IFERROR(INDEX(federal_program_name_lookup,MATCH(V9002,aln_lookup,0)),""),"")</f>
        <v/>
      </c>
    </row>
    <row r="9003">
      <c r="A9003" s="6">
        <f>IF(B9003&lt;&gt;"", "AWARD-"&amp;TEXT(ROW()-1,"0000"), "")</f>
        <v/>
      </c>
      <c r="B9003" s="7" t="n"/>
      <c r="C9003" s="7" t="n"/>
      <c r="D9003" s="7" t="n"/>
      <c r="E9003" s="8" t="n"/>
      <c r="F9003" s="9" t="n"/>
      <c r="G9003" s="8" t="n"/>
      <c r="H9003" s="8" t="n"/>
      <c r="I9003" s="8" t="n"/>
      <c r="J9003" s="10">
        <f>IF(A9003="",0,SUMIFS(amount_expended,cfda_key,V9003))</f>
        <v/>
      </c>
      <c r="K9003" s="10">
        <f>IF(G9003="OTHER CLUSTER NOT LISTED ABOVE",SUMIFS(amount_expended,uniform_other_cluster_name,X9003), IF(AND(OR(G9003="N/A",G9003=""),H9003=""),0,IF(G9003="STATE CLUSTER",SUMIFS(amount_expended,uniform_state_cluster_name,W9003),SUMIFS(amount_expended,cluster_name,G9003))))</f>
        <v/>
      </c>
      <c r="L9003" s="8" t="n"/>
      <c r="M9003" s="7" t="n"/>
      <c r="N9003" s="8" t="n"/>
      <c r="O9003" s="7" t="n"/>
      <c r="P9003" s="7" t="n"/>
      <c r="Q9003" s="8" t="n"/>
      <c r="R9003" s="9" t="n"/>
      <c r="S9003" s="8" t="n"/>
      <c r="T9003" s="8" t="n"/>
      <c r="U9003" s="8" t="n"/>
      <c r="V9003" s="11">
        <f>IF(OR(B9003="",C9003=""),"",CONCATENATE(B9003,".",C9003))</f>
        <v/>
      </c>
      <c r="W9003" s="6">
        <f>UPPER(TRIM(H9003))</f>
        <v/>
      </c>
      <c r="X9003" s="6">
        <f>UPPER(TRIM(I9003))</f>
        <v/>
      </c>
      <c r="Y9003" s="6">
        <f>IF(V9003&lt;&gt;"",IFERROR(INDEX(federal_program_name_lookup,MATCH(V9003,aln_lookup,0)),""),"")</f>
        <v/>
      </c>
    </row>
    <row r="9004">
      <c r="A9004" s="6">
        <f>IF(B9004&lt;&gt;"", "AWARD-"&amp;TEXT(ROW()-1,"0000"), "")</f>
        <v/>
      </c>
      <c r="B9004" s="7" t="n"/>
      <c r="C9004" s="7" t="n"/>
      <c r="D9004" s="7" t="n"/>
      <c r="E9004" s="8" t="n"/>
      <c r="F9004" s="9" t="n"/>
      <c r="G9004" s="8" t="n"/>
      <c r="H9004" s="8" t="n"/>
      <c r="I9004" s="8" t="n"/>
      <c r="J9004" s="10">
        <f>IF(A9004="",0,SUMIFS(amount_expended,cfda_key,V9004))</f>
        <v/>
      </c>
      <c r="K9004" s="10">
        <f>IF(G9004="OTHER CLUSTER NOT LISTED ABOVE",SUMIFS(amount_expended,uniform_other_cluster_name,X9004), IF(AND(OR(G9004="N/A",G9004=""),H9004=""),0,IF(G9004="STATE CLUSTER",SUMIFS(amount_expended,uniform_state_cluster_name,W9004),SUMIFS(amount_expended,cluster_name,G9004))))</f>
        <v/>
      </c>
      <c r="L9004" s="8" t="n"/>
      <c r="M9004" s="7" t="n"/>
      <c r="N9004" s="8" t="n"/>
      <c r="O9004" s="7" t="n"/>
      <c r="P9004" s="7" t="n"/>
      <c r="Q9004" s="8" t="n"/>
      <c r="R9004" s="9" t="n"/>
      <c r="S9004" s="8" t="n"/>
      <c r="T9004" s="8" t="n"/>
      <c r="U9004" s="8" t="n"/>
      <c r="V9004" s="11">
        <f>IF(OR(B9004="",C9004=""),"",CONCATENATE(B9004,".",C9004))</f>
        <v/>
      </c>
      <c r="W9004" s="6">
        <f>UPPER(TRIM(H9004))</f>
        <v/>
      </c>
      <c r="X9004" s="6">
        <f>UPPER(TRIM(I9004))</f>
        <v/>
      </c>
      <c r="Y9004" s="6">
        <f>IF(V9004&lt;&gt;"",IFERROR(INDEX(federal_program_name_lookup,MATCH(V9004,aln_lookup,0)),""),"")</f>
        <v/>
      </c>
    </row>
    <row r="9005">
      <c r="A9005" s="6">
        <f>IF(B9005&lt;&gt;"", "AWARD-"&amp;TEXT(ROW()-1,"0000"), "")</f>
        <v/>
      </c>
      <c r="B9005" s="7" t="n"/>
      <c r="C9005" s="7" t="n"/>
      <c r="D9005" s="7" t="n"/>
      <c r="E9005" s="8" t="n"/>
      <c r="F9005" s="9" t="n"/>
      <c r="G9005" s="8" t="n"/>
      <c r="H9005" s="8" t="n"/>
      <c r="I9005" s="8" t="n"/>
      <c r="J9005" s="10">
        <f>IF(A9005="",0,SUMIFS(amount_expended,cfda_key,V9005))</f>
        <v/>
      </c>
      <c r="K9005" s="10">
        <f>IF(G9005="OTHER CLUSTER NOT LISTED ABOVE",SUMIFS(amount_expended,uniform_other_cluster_name,X9005), IF(AND(OR(G9005="N/A",G9005=""),H9005=""),0,IF(G9005="STATE CLUSTER",SUMIFS(amount_expended,uniform_state_cluster_name,W9005),SUMIFS(amount_expended,cluster_name,G9005))))</f>
        <v/>
      </c>
      <c r="L9005" s="8" t="n"/>
      <c r="M9005" s="7" t="n"/>
      <c r="N9005" s="8" t="n"/>
      <c r="O9005" s="7" t="n"/>
      <c r="P9005" s="7" t="n"/>
      <c r="Q9005" s="8" t="n"/>
      <c r="R9005" s="9" t="n"/>
      <c r="S9005" s="8" t="n"/>
      <c r="T9005" s="8" t="n"/>
      <c r="U9005" s="8" t="n"/>
      <c r="V9005" s="11">
        <f>IF(OR(B9005="",C9005=""),"",CONCATENATE(B9005,".",C9005))</f>
        <v/>
      </c>
      <c r="W9005" s="6">
        <f>UPPER(TRIM(H9005))</f>
        <v/>
      </c>
      <c r="X9005" s="6">
        <f>UPPER(TRIM(I9005))</f>
        <v/>
      </c>
      <c r="Y9005" s="6">
        <f>IF(V9005&lt;&gt;"",IFERROR(INDEX(federal_program_name_lookup,MATCH(V9005,aln_lookup,0)),""),"")</f>
        <v/>
      </c>
    </row>
    <row r="9006">
      <c r="A9006" s="6">
        <f>IF(B9006&lt;&gt;"", "AWARD-"&amp;TEXT(ROW()-1,"0000"), "")</f>
        <v/>
      </c>
      <c r="B9006" s="7" t="n"/>
      <c r="C9006" s="7" t="n"/>
      <c r="D9006" s="7" t="n"/>
      <c r="E9006" s="8" t="n"/>
      <c r="F9006" s="9" t="n"/>
      <c r="G9006" s="8" t="n"/>
      <c r="H9006" s="8" t="n"/>
      <c r="I9006" s="8" t="n"/>
      <c r="J9006" s="10">
        <f>IF(A9006="",0,SUMIFS(amount_expended,cfda_key,V9006))</f>
        <v/>
      </c>
      <c r="K9006" s="10">
        <f>IF(G9006="OTHER CLUSTER NOT LISTED ABOVE",SUMIFS(amount_expended,uniform_other_cluster_name,X9006), IF(AND(OR(G9006="N/A",G9006=""),H9006=""),0,IF(G9006="STATE CLUSTER",SUMIFS(amount_expended,uniform_state_cluster_name,W9006),SUMIFS(amount_expended,cluster_name,G9006))))</f>
        <v/>
      </c>
      <c r="L9006" s="8" t="n"/>
      <c r="M9006" s="7" t="n"/>
      <c r="N9006" s="8" t="n"/>
      <c r="O9006" s="7" t="n"/>
      <c r="P9006" s="7" t="n"/>
      <c r="Q9006" s="8" t="n"/>
      <c r="R9006" s="9" t="n"/>
      <c r="S9006" s="8" t="n"/>
      <c r="T9006" s="8" t="n"/>
      <c r="U9006" s="8" t="n"/>
      <c r="V9006" s="11">
        <f>IF(OR(B9006="",C9006=""),"",CONCATENATE(B9006,".",C9006))</f>
        <v/>
      </c>
      <c r="W9006" s="6">
        <f>UPPER(TRIM(H9006))</f>
        <v/>
      </c>
      <c r="X9006" s="6">
        <f>UPPER(TRIM(I9006))</f>
        <v/>
      </c>
      <c r="Y9006" s="6">
        <f>IF(V9006&lt;&gt;"",IFERROR(INDEX(federal_program_name_lookup,MATCH(V9006,aln_lookup,0)),""),"")</f>
        <v/>
      </c>
    </row>
    <row r="9007">
      <c r="A9007" s="6">
        <f>IF(B9007&lt;&gt;"", "AWARD-"&amp;TEXT(ROW()-1,"0000"), "")</f>
        <v/>
      </c>
      <c r="B9007" s="7" t="n"/>
      <c r="C9007" s="7" t="n"/>
      <c r="D9007" s="7" t="n"/>
      <c r="E9007" s="8" t="n"/>
      <c r="F9007" s="9" t="n"/>
      <c r="G9007" s="8" t="n"/>
      <c r="H9007" s="8" t="n"/>
      <c r="I9007" s="8" t="n"/>
      <c r="J9007" s="10">
        <f>IF(A9007="",0,SUMIFS(amount_expended,cfda_key,V9007))</f>
        <v/>
      </c>
      <c r="K9007" s="10">
        <f>IF(G9007="OTHER CLUSTER NOT LISTED ABOVE",SUMIFS(amount_expended,uniform_other_cluster_name,X9007), IF(AND(OR(G9007="N/A",G9007=""),H9007=""),0,IF(G9007="STATE CLUSTER",SUMIFS(amount_expended,uniform_state_cluster_name,W9007),SUMIFS(amount_expended,cluster_name,G9007))))</f>
        <v/>
      </c>
      <c r="L9007" s="8" t="n"/>
      <c r="M9007" s="7" t="n"/>
      <c r="N9007" s="8" t="n"/>
      <c r="O9007" s="7" t="n"/>
      <c r="P9007" s="7" t="n"/>
      <c r="Q9007" s="8" t="n"/>
      <c r="R9007" s="9" t="n"/>
      <c r="S9007" s="8" t="n"/>
      <c r="T9007" s="8" t="n"/>
      <c r="U9007" s="8" t="n"/>
      <c r="V9007" s="11">
        <f>IF(OR(B9007="",C9007=""),"",CONCATENATE(B9007,".",C9007))</f>
        <v/>
      </c>
      <c r="W9007" s="6">
        <f>UPPER(TRIM(H9007))</f>
        <v/>
      </c>
      <c r="X9007" s="6">
        <f>UPPER(TRIM(I9007))</f>
        <v/>
      </c>
      <c r="Y9007" s="6">
        <f>IF(V9007&lt;&gt;"",IFERROR(INDEX(federal_program_name_lookup,MATCH(V9007,aln_lookup,0)),""),"")</f>
        <v/>
      </c>
    </row>
    <row r="9008">
      <c r="A9008" s="6">
        <f>IF(B9008&lt;&gt;"", "AWARD-"&amp;TEXT(ROW()-1,"0000"), "")</f>
        <v/>
      </c>
      <c r="B9008" s="7" t="n"/>
      <c r="C9008" s="7" t="n"/>
      <c r="D9008" s="7" t="n"/>
      <c r="E9008" s="8" t="n"/>
      <c r="F9008" s="9" t="n"/>
      <c r="G9008" s="8" t="n"/>
      <c r="H9008" s="8" t="n"/>
      <c r="I9008" s="8" t="n"/>
      <c r="J9008" s="10">
        <f>IF(A9008="",0,SUMIFS(amount_expended,cfda_key,V9008))</f>
        <v/>
      </c>
      <c r="K9008" s="10">
        <f>IF(G9008="OTHER CLUSTER NOT LISTED ABOVE",SUMIFS(amount_expended,uniform_other_cluster_name,X9008), IF(AND(OR(G9008="N/A",G9008=""),H9008=""),0,IF(G9008="STATE CLUSTER",SUMIFS(amount_expended,uniform_state_cluster_name,W9008),SUMIFS(amount_expended,cluster_name,G9008))))</f>
        <v/>
      </c>
      <c r="L9008" s="8" t="n"/>
      <c r="M9008" s="7" t="n"/>
      <c r="N9008" s="8" t="n"/>
      <c r="O9008" s="7" t="n"/>
      <c r="P9008" s="7" t="n"/>
      <c r="Q9008" s="8" t="n"/>
      <c r="R9008" s="9" t="n"/>
      <c r="S9008" s="8" t="n"/>
      <c r="T9008" s="8" t="n"/>
      <c r="U9008" s="8" t="n"/>
      <c r="V9008" s="11">
        <f>IF(OR(B9008="",C9008=""),"",CONCATENATE(B9008,".",C9008))</f>
        <v/>
      </c>
      <c r="W9008" s="6">
        <f>UPPER(TRIM(H9008))</f>
        <v/>
      </c>
      <c r="X9008" s="6">
        <f>UPPER(TRIM(I9008))</f>
        <v/>
      </c>
      <c r="Y9008" s="6">
        <f>IF(V9008&lt;&gt;"",IFERROR(INDEX(federal_program_name_lookup,MATCH(V9008,aln_lookup,0)),""),"")</f>
        <v/>
      </c>
    </row>
    <row r="9009">
      <c r="A9009" s="6">
        <f>IF(B9009&lt;&gt;"", "AWARD-"&amp;TEXT(ROW()-1,"0000"), "")</f>
        <v/>
      </c>
      <c r="B9009" s="7" t="n"/>
      <c r="C9009" s="7" t="n"/>
      <c r="D9009" s="7" t="n"/>
      <c r="E9009" s="8" t="n"/>
      <c r="F9009" s="9" t="n"/>
      <c r="G9009" s="8" t="n"/>
      <c r="H9009" s="8" t="n"/>
      <c r="I9009" s="8" t="n"/>
      <c r="J9009" s="10">
        <f>IF(A9009="",0,SUMIFS(amount_expended,cfda_key,V9009))</f>
        <v/>
      </c>
      <c r="K9009" s="10">
        <f>IF(G9009="OTHER CLUSTER NOT LISTED ABOVE",SUMIFS(amount_expended,uniform_other_cluster_name,X9009), IF(AND(OR(G9009="N/A",G9009=""),H9009=""),0,IF(G9009="STATE CLUSTER",SUMIFS(amount_expended,uniform_state_cluster_name,W9009),SUMIFS(amount_expended,cluster_name,G9009))))</f>
        <v/>
      </c>
      <c r="L9009" s="8" t="n"/>
      <c r="M9009" s="7" t="n"/>
      <c r="N9009" s="8" t="n"/>
      <c r="O9009" s="7" t="n"/>
      <c r="P9009" s="7" t="n"/>
      <c r="Q9009" s="8" t="n"/>
      <c r="R9009" s="9" t="n"/>
      <c r="S9009" s="8" t="n"/>
      <c r="T9009" s="8" t="n"/>
      <c r="U9009" s="8" t="n"/>
      <c r="V9009" s="11">
        <f>IF(OR(B9009="",C9009=""),"",CONCATENATE(B9009,".",C9009))</f>
        <v/>
      </c>
      <c r="W9009" s="6">
        <f>UPPER(TRIM(H9009))</f>
        <v/>
      </c>
      <c r="X9009" s="6">
        <f>UPPER(TRIM(I9009))</f>
        <v/>
      </c>
      <c r="Y9009" s="6">
        <f>IF(V9009&lt;&gt;"",IFERROR(INDEX(federal_program_name_lookup,MATCH(V9009,aln_lookup,0)),""),"")</f>
        <v/>
      </c>
    </row>
    <row r="9010">
      <c r="A9010" s="6">
        <f>IF(B9010&lt;&gt;"", "AWARD-"&amp;TEXT(ROW()-1,"0000"), "")</f>
        <v/>
      </c>
      <c r="B9010" s="7" t="n"/>
      <c r="C9010" s="7" t="n"/>
      <c r="D9010" s="7" t="n"/>
      <c r="E9010" s="8" t="n"/>
      <c r="F9010" s="9" t="n"/>
      <c r="G9010" s="8" t="n"/>
      <c r="H9010" s="8" t="n"/>
      <c r="I9010" s="8" t="n"/>
      <c r="J9010" s="10">
        <f>IF(A9010="",0,SUMIFS(amount_expended,cfda_key,V9010))</f>
        <v/>
      </c>
      <c r="K9010" s="10">
        <f>IF(G9010="OTHER CLUSTER NOT LISTED ABOVE",SUMIFS(amount_expended,uniform_other_cluster_name,X9010), IF(AND(OR(G9010="N/A",G9010=""),H9010=""),0,IF(G9010="STATE CLUSTER",SUMIFS(amount_expended,uniform_state_cluster_name,W9010),SUMIFS(amount_expended,cluster_name,G9010))))</f>
        <v/>
      </c>
      <c r="L9010" s="8" t="n"/>
      <c r="M9010" s="7" t="n"/>
      <c r="N9010" s="8" t="n"/>
      <c r="O9010" s="7" t="n"/>
      <c r="P9010" s="7" t="n"/>
      <c r="Q9010" s="8" t="n"/>
      <c r="R9010" s="9" t="n"/>
      <c r="S9010" s="8" t="n"/>
      <c r="T9010" s="8" t="n"/>
      <c r="U9010" s="8" t="n"/>
      <c r="V9010" s="11">
        <f>IF(OR(B9010="",C9010=""),"",CONCATENATE(B9010,".",C9010))</f>
        <v/>
      </c>
      <c r="W9010" s="6">
        <f>UPPER(TRIM(H9010))</f>
        <v/>
      </c>
      <c r="X9010" s="6">
        <f>UPPER(TRIM(I9010))</f>
        <v/>
      </c>
      <c r="Y9010" s="6">
        <f>IF(V9010&lt;&gt;"",IFERROR(INDEX(federal_program_name_lookup,MATCH(V9010,aln_lookup,0)),""),"")</f>
        <v/>
      </c>
    </row>
    <row r="9011">
      <c r="A9011" s="6">
        <f>IF(B9011&lt;&gt;"", "AWARD-"&amp;TEXT(ROW()-1,"0000"), "")</f>
        <v/>
      </c>
      <c r="B9011" s="7" t="n"/>
      <c r="C9011" s="7" t="n"/>
      <c r="D9011" s="7" t="n"/>
      <c r="E9011" s="8" t="n"/>
      <c r="F9011" s="9" t="n"/>
      <c r="G9011" s="8" t="n"/>
      <c r="H9011" s="8" t="n"/>
      <c r="I9011" s="8" t="n"/>
      <c r="J9011" s="10">
        <f>IF(A9011="",0,SUMIFS(amount_expended,cfda_key,V9011))</f>
        <v/>
      </c>
      <c r="K9011" s="10">
        <f>IF(G9011="OTHER CLUSTER NOT LISTED ABOVE",SUMIFS(amount_expended,uniform_other_cluster_name,X9011), IF(AND(OR(G9011="N/A",G9011=""),H9011=""),0,IF(G9011="STATE CLUSTER",SUMIFS(amount_expended,uniform_state_cluster_name,W9011),SUMIFS(amount_expended,cluster_name,G9011))))</f>
        <v/>
      </c>
      <c r="L9011" s="8" t="n"/>
      <c r="M9011" s="7" t="n"/>
      <c r="N9011" s="8" t="n"/>
      <c r="O9011" s="7" t="n"/>
      <c r="P9011" s="7" t="n"/>
      <c r="Q9011" s="8" t="n"/>
      <c r="R9011" s="9" t="n"/>
      <c r="S9011" s="8" t="n"/>
      <c r="T9011" s="8" t="n"/>
      <c r="U9011" s="8" t="n"/>
      <c r="V9011" s="11">
        <f>IF(OR(B9011="",C9011=""),"",CONCATENATE(B9011,".",C9011))</f>
        <v/>
      </c>
      <c r="W9011" s="6">
        <f>UPPER(TRIM(H9011))</f>
        <v/>
      </c>
      <c r="X9011" s="6">
        <f>UPPER(TRIM(I9011))</f>
        <v/>
      </c>
      <c r="Y9011" s="6">
        <f>IF(V9011&lt;&gt;"",IFERROR(INDEX(federal_program_name_lookup,MATCH(V9011,aln_lookup,0)),""),"")</f>
        <v/>
      </c>
    </row>
    <row r="9012">
      <c r="A9012" s="6">
        <f>IF(B9012&lt;&gt;"", "AWARD-"&amp;TEXT(ROW()-1,"0000"), "")</f>
        <v/>
      </c>
      <c r="B9012" s="7" t="n"/>
      <c r="C9012" s="7" t="n"/>
      <c r="D9012" s="7" t="n"/>
      <c r="E9012" s="8" t="n"/>
      <c r="F9012" s="9" t="n"/>
      <c r="G9012" s="8" t="n"/>
      <c r="H9012" s="8" t="n"/>
      <c r="I9012" s="8" t="n"/>
      <c r="J9012" s="10">
        <f>IF(A9012="",0,SUMIFS(amount_expended,cfda_key,V9012))</f>
        <v/>
      </c>
      <c r="K9012" s="10">
        <f>IF(G9012="OTHER CLUSTER NOT LISTED ABOVE",SUMIFS(amount_expended,uniform_other_cluster_name,X9012), IF(AND(OR(G9012="N/A",G9012=""),H9012=""),0,IF(G9012="STATE CLUSTER",SUMIFS(amount_expended,uniform_state_cluster_name,W9012),SUMIFS(amount_expended,cluster_name,G9012))))</f>
        <v/>
      </c>
      <c r="L9012" s="8" t="n"/>
      <c r="M9012" s="7" t="n"/>
      <c r="N9012" s="8" t="n"/>
      <c r="O9012" s="7" t="n"/>
      <c r="P9012" s="7" t="n"/>
      <c r="Q9012" s="8" t="n"/>
      <c r="R9012" s="9" t="n"/>
      <c r="S9012" s="8" t="n"/>
      <c r="T9012" s="8" t="n"/>
      <c r="U9012" s="8" t="n"/>
      <c r="V9012" s="11">
        <f>IF(OR(B9012="",C9012=""),"",CONCATENATE(B9012,".",C9012))</f>
        <v/>
      </c>
      <c r="W9012" s="6">
        <f>UPPER(TRIM(H9012))</f>
        <v/>
      </c>
      <c r="X9012" s="6">
        <f>UPPER(TRIM(I9012))</f>
        <v/>
      </c>
      <c r="Y9012" s="6">
        <f>IF(V9012&lt;&gt;"",IFERROR(INDEX(federal_program_name_lookup,MATCH(V9012,aln_lookup,0)),""),"")</f>
        <v/>
      </c>
    </row>
    <row r="9013">
      <c r="A9013" s="6">
        <f>IF(B9013&lt;&gt;"", "AWARD-"&amp;TEXT(ROW()-1,"0000"), "")</f>
        <v/>
      </c>
      <c r="B9013" s="7" t="n"/>
      <c r="C9013" s="7" t="n"/>
      <c r="D9013" s="7" t="n"/>
      <c r="E9013" s="8" t="n"/>
      <c r="F9013" s="9" t="n"/>
      <c r="G9013" s="8" t="n"/>
      <c r="H9013" s="8" t="n"/>
      <c r="I9013" s="8" t="n"/>
      <c r="J9013" s="10">
        <f>IF(A9013="",0,SUMIFS(amount_expended,cfda_key,V9013))</f>
        <v/>
      </c>
      <c r="K9013" s="10">
        <f>IF(G9013="OTHER CLUSTER NOT LISTED ABOVE",SUMIFS(amount_expended,uniform_other_cluster_name,X9013), IF(AND(OR(G9013="N/A",G9013=""),H9013=""),0,IF(G9013="STATE CLUSTER",SUMIFS(amount_expended,uniform_state_cluster_name,W9013),SUMIFS(amount_expended,cluster_name,G9013))))</f>
        <v/>
      </c>
      <c r="L9013" s="8" t="n"/>
      <c r="M9013" s="7" t="n"/>
      <c r="N9013" s="8" t="n"/>
      <c r="O9013" s="7" t="n"/>
      <c r="P9013" s="7" t="n"/>
      <c r="Q9013" s="8" t="n"/>
      <c r="R9013" s="9" t="n"/>
      <c r="S9013" s="8" t="n"/>
      <c r="T9013" s="8" t="n"/>
      <c r="U9013" s="8" t="n"/>
      <c r="V9013" s="11">
        <f>IF(OR(B9013="",C9013=""),"",CONCATENATE(B9013,".",C9013))</f>
        <v/>
      </c>
      <c r="W9013" s="6">
        <f>UPPER(TRIM(H9013))</f>
        <v/>
      </c>
      <c r="X9013" s="6">
        <f>UPPER(TRIM(I9013))</f>
        <v/>
      </c>
      <c r="Y9013" s="6">
        <f>IF(V9013&lt;&gt;"",IFERROR(INDEX(federal_program_name_lookup,MATCH(V9013,aln_lookup,0)),""),"")</f>
        <v/>
      </c>
    </row>
    <row r="9014">
      <c r="A9014" s="6">
        <f>IF(B9014&lt;&gt;"", "AWARD-"&amp;TEXT(ROW()-1,"0000"), "")</f>
        <v/>
      </c>
      <c r="B9014" s="7" t="n"/>
      <c r="C9014" s="7" t="n"/>
      <c r="D9014" s="7" t="n"/>
      <c r="E9014" s="8" t="n"/>
      <c r="F9014" s="9" t="n"/>
      <c r="G9014" s="8" t="n"/>
      <c r="H9014" s="8" t="n"/>
      <c r="I9014" s="8" t="n"/>
      <c r="J9014" s="10">
        <f>IF(A9014="",0,SUMIFS(amount_expended,cfda_key,V9014))</f>
        <v/>
      </c>
      <c r="K9014" s="10">
        <f>IF(G9014="OTHER CLUSTER NOT LISTED ABOVE",SUMIFS(amount_expended,uniform_other_cluster_name,X9014), IF(AND(OR(G9014="N/A",G9014=""),H9014=""),0,IF(G9014="STATE CLUSTER",SUMIFS(amount_expended,uniform_state_cluster_name,W9014),SUMIFS(amount_expended,cluster_name,G9014))))</f>
        <v/>
      </c>
      <c r="L9014" s="8" t="n"/>
      <c r="M9014" s="7" t="n"/>
      <c r="N9014" s="8" t="n"/>
      <c r="O9014" s="7" t="n"/>
      <c r="P9014" s="7" t="n"/>
      <c r="Q9014" s="8" t="n"/>
      <c r="R9014" s="9" t="n"/>
      <c r="S9014" s="8" t="n"/>
      <c r="T9014" s="8" t="n"/>
      <c r="U9014" s="8" t="n"/>
      <c r="V9014" s="11">
        <f>IF(OR(B9014="",C9014=""),"",CONCATENATE(B9014,".",C9014))</f>
        <v/>
      </c>
      <c r="W9014" s="6">
        <f>UPPER(TRIM(H9014))</f>
        <v/>
      </c>
      <c r="X9014" s="6">
        <f>UPPER(TRIM(I9014))</f>
        <v/>
      </c>
      <c r="Y9014" s="6">
        <f>IF(V9014&lt;&gt;"",IFERROR(INDEX(federal_program_name_lookup,MATCH(V9014,aln_lookup,0)),""),"")</f>
        <v/>
      </c>
    </row>
    <row r="9015">
      <c r="A9015" s="6">
        <f>IF(B9015&lt;&gt;"", "AWARD-"&amp;TEXT(ROW()-1,"0000"), "")</f>
        <v/>
      </c>
      <c r="B9015" s="7" t="n"/>
      <c r="C9015" s="7" t="n"/>
      <c r="D9015" s="7" t="n"/>
      <c r="E9015" s="8" t="n"/>
      <c r="F9015" s="9" t="n"/>
      <c r="G9015" s="8" t="n"/>
      <c r="H9015" s="8" t="n"/>
      <c r="I9015" s="8" t="n"/>
      <c r="J9015" s="10">
        <f>IF(A9015="",0,SUMIFS(amount_expended,cfda_key,V9015))</f>
        <v/>
      </c>
      <c r="K9015" s="10">
        <f>IF(G9015="OTHER CLUSTER NOT LISTED ABOVE",SUMIFS(amount_expended,uniform_other_cluster_name,X9015), IF(AND(OR(G9015="N/A",G9015=""),H9015=""),0,IF(G9015="STATE CLUSTER",SUMIFS(amount_expended,uniform_state_cluster_name,W9015),SUMIFS(amount_expended,cluster_name,G9015))))</f>
        <v/>
      </c>
      <c r="L9015" s="8" t="n"/>
      <c r="M9015" s="7" t="n"/>
      <c r="N9015" s="8" t="n"/>
      <c r="O9015" s="7" t="n"/>
      <c r="P9015" s="7" t="n"/>
      <c r="Q9015" s="8" t="n"/>
      <c r="R9015" s="9" t="n"/>
      <c r="S9015" s="8" t="n"/>
      <c r="T9015" s="8" t="n"/>
      <c r="U9015" s="8" t="n"/>
      <c r="V9015" s="11">
        <f>IF(OR(B9015="",C9015=""),"",CONCATENATE(B9015,".",C9015))</f>
        <v/>
      </c>
      <c r="W9015" s="6">
        <f>UPPER(TRIM(H9015))</f>
        <v/>
      </c>
      <c r="X9015" s="6">
        <f>UPPER(TRIM(I9015))</f>
        <v/>
      </c>
      <c r="Y9015" s="6">
        <f>IF(V9015&lt;&gt;"",IFERROR(INDEX(federal_program_name_lookup,MATCH(V9015,aln_lookup,0)),""),"")</f>
        <v/>
      </c>
    </row>
    <row r="9016">
      <c r="A9016" s="6">
        <f>IF(B9016&lt;&gt;"", "AWARD-"&amp;TEXT(ROW()-1,"0000"), "")</f>
        <v/>
      </c>
      <c r="B9016" s="7" t="n"/>
      <c r="C9016" s="7" t="n"/>
      <c r="D9016" s="7" t="n"/>
      <c r="E9016" s="8" t="n"/>
      <c r="F9016" s="9" t="n"/>
      <c r="G9016" s="8" t="n"/>
      <c r="H9016" s="8" t="n"/>
      <c r="I9016" s="8" t="n"/>
      <c r="J9016" s="10">
        <f>IF(A9016="",0,SUMIFS(amount_expended,cfda_key,V9016))</f>
        <v/>
      </c>
      <c r="K9016" s="10">
        <f>IF(G9016="OTHER CLUSTER NOT LISTED ABOVE",SUMIFS(amount_expended,uniform_other_cluster_name,X9016), IF(AND(OR(G9016="N/A",G9016=""),H9016=""),0,IF(G9016="STATE CLUSTER",SUMIFS(amount_expended,uniform_state_cluster_name,W9016),SUMIFS(amount_expended,cluster_name,G9016))))</f>
        <v/>
      </c>
      <c r="L9016" s="8" t="n"/>
      <c r="M9016" s="7" t="n"/>
      <c r="N9016" s="8" t="n"/>
      <c r="O9016" s="7" t="n"/>
      <c r="P9016" s="7" t="n"/>
      <c r="Q9016" s="8" t="n"/>
      <c r="R9016" s="9" t="n"/>
      <c r="S9016" s="8" t="n"/>
      <c r="T9016" s="8" t="n"/>
      <c r="U9016" s="8" t="n"/>
      <c r="V9016" s="11">
        <f>IF(OR(B9016="",C9016=""),"",CONCATENATE(B9016,".",C9016))</f>
        <v/>
      </c>
      <c r="W9016" s="6">
        <f>UPPER(TRIM(H9016))</f>
        <v/>
      </c>
      <c r="X9016" s="6">
        <f>UPPER(TRIM(I9016))</f>
        <v/>
      </c>
      <c r="Y9016" s="6">
        <f>IF(V9016&lt;&gt;"",IFERROR(INDEX(federal_program_name_lookup,MATCH(V9016,aln_lookup,0)),""),"")</f>
        <v/>
      </c>
    </row>
    <row r="9017">
      <c r="A9017" s="6">
        <f>IF(B9017&lt;&gt;"", "AWARD-"&amp;TEXT(ROW()-1,"0000"), "")</f>
        <v/>
      </c>
      <c r="B9017" s="7" t="n"/>
      <c r="C9017" s="7" t="n"/>
      <c r="D9017" s="7" t="n"/>
      <c r="E9017" s="8" t="n"/>
      <c r="F9017" s="9" t="n"/>
      <c r="G9017" s="8" t="n"/>
      <c r="H9017" s="8" t="n"/>
      <c r="I9017" s="8" t="n"/>
      <c r="J9017" s="10">
        <f>IF(A9017="",0,SUMIFS(amount_expended,cfda_key,V9017))</f>
        <v/>
      </c>
      <c r="K9017" s="10">
        <f>IF(G9017="OTHER CLUSTER NOT LISTED ABOVE",SUMIFS(amount_expended,uniform_other_cluster_name,X9017), IF(AND(OR(G9017="N/A",G9017=""),H9017=""),0,IF(G9017="STATE CLUSTER",SUMIFS(amount_expended,uniform_state_cluster_name,W9017),SUMIFS(amount_expended,cluster_name,G9017))))</f>
        <v/>
      </c>
      <c r="L9017" s="8" t="n"/>
      <c r="M9017" s="7" t="n"/>
      <c r="N9017" s="8" t="n"/>
      <c r="O9017" s="7" t="n"/>
      <c r="P9017" s="7" t="n"/>
      <c r="Q9017" s="8" t="n"/>
      <c r="R9017" s="9" t="n"/>
      <c r="S9017" s="8" t="n"/>
      <c r="T9017" s="8" t="n"/>
      <c r="U9017" s="8" t="n"/>
      <c r="V9017" s="11">
        <f>IF(OR(B9017="",C9017=""),"",CONCATENATE(B9017,".",C9017))</f>
        <v/>
      </c>
      <c r="W9017" s="6">
        <f>UPPER(TRIM(H9017))</f>
        <v/>
      </c>
      <c r="X9017" s="6">
        <f>UPPER(TRIM(I9017))</f>
        <v/>
      </c>
      <c r="Y9017" s="6">
        <f>IF(V9017&lt;&gt;"",IFERROR(INDEX(federal_program_name_lookup,MATCH(V9017,aln_lookup,0)),""),"")</f>
        <v/>
      </c>
    </row>
    <row r="9018">
      <c r="A9018" s="6">
        <f>IF(B9018&lt;&gt;"", "AWARD-"&amp;TEXT(ROW()-1,"0000"), "")</f>
        <v/>
      </c>
      <c r="B9018" s="7" t="n"/>
      <c r="C9018" s="7" t="n"/>
      <c r="D9018" s="7" t="n"/>
      <c r="E9018" s="8" t="n"/>
      <c r="F9018" s="9" t="n"/>
      <c r="G9018" s="8" t="n"/>
      <c r="H9018" s="8" t="n"/>
      <c r="I9018" s="8" t="n"/>
      <c r="J9018" s="10">
        <f>IF(A9018="",0,SUMIFS(amount_expended,cfda_key,V9018))</f>
        <v/>
      </c>
      <c r="K9018" s="10">
        <f>IF(G9018="OTHER CLUSTER NOT LISTED ABOVE",SUMIFS(amount_expended,uniform_other_cluster_name,X9018), IF(AND(OR(G9018="N/A",G9018=""),H9018=""),0,IF(G9018="STATE CLUSTER",SUMIFS(amount_expended,uniform_state_cluster_name,W9018),SUMIFS(amount_expended,cluster_name,G9018))))</f>
        <v/>
      </c>
      <c r="L9018" s="8" t="n"/>
      <c r="M9018" s="7" t="n"/>
      <c r="N9018" s="8" t="n"/>
      <c r="O9018" s="7" t="n"/>
      <c r="P9018" s="7" t="n"/>
      <c r="Q9018" s="8" t="n"/>
      <c r="R9018" s="9" t="n"/>
      <c r="S9018" s="8" t="n"/>
      <c r="T9018" s="8" t="n"/>
      <c r="U9018" s="8" t="n"/>
      <c r="V9018" s="11">
        <f>IF(OR(B9018="",C9018=""),"",CONCATENATE(B9018,".",C9018))</f>
        <v/>
      </c>
      <c r="W9018" s="6">
        <f>UPPER(TRIM(H9018))</f>
        <v/>
      </c>
      <c r="X9018" s="6">
        <f>UPPER(TRIM(I9018))</f>
        <v/>
      </c>
      <c r="Y9018" s="6">
        <f>IF(V9018&lt;&gt;"",IFERROR(INDEX(federal_program_name_lookup,MATCH(V9018,aln_lookup,0)),""),"")</f>
        <v/>
      </c>
    </row>
    <row r="9019">
      <c r="A9019" s="6">
        <f>IF(B9019&lt;&gt;"", "AWARD-"&amp;TEXT(ROW()-1,"0000"), "")</f>
        <v/>
      </c>
      <c r="B9019" s="7" t="n"/>
      <c r="C9019" s="7" t="n"/>
      <c r="D9019" s="7" t="n"/>
      <c r="E9019" s="8" t="n"/>
      <c r="F9019" s="9" t="n"/>
      <c r="G9019" s="8" t="n"/>
      <c r="H9019" s="8" t="n"/>
      <c r="I9019" s="8" t="n"/>
      <c r="J9019" s="10">
        <f>IF(A9019="",0,SUMIFS(amount_expended,cfda_key,V9019))</f>
        <v/>
      </c>
      <c r="K9019" s="10">
        <f>IF(G9019="OTHER CLUSTER NOT LISTED ABOVE",SUMIFS(amount_expended,uniform_other_cluster_name,X9019), IF(AND(OR(G9019="N/A",G9019=""),H9019=""),0,IF(G9019="STATE CLUSTER",SUMIFS(amount_expended,uniform_state_cluster_name,W9019),SUMIFS(amount_expended,cluster_name,G9019))))</f>
        <v/>
      </c>
      <c r="L9019" s="8" t="n"/>
      <c r="M9019" s="7" t="n"/>
      <c r="N9019" s="8" t="n"/>
      <c r="O9019" s="7" t="n"/>
      <c r="P9019" s="7" t="n"/>
      <c r="Q9019" s="8" t="n"/>
      <c r="R9019" s="9" t="n"/>
      <c r="S9019" s="8" t="n"/>
      <c r="T9019" s="8" t="n"/>
      <c r="U9019" s="8" t="n"/>
      <c r="V9019" s="11">
        <f>IF(OR(B9019="",C9019=""),"",CONCATENATE(B9019,".",C9019))</f>
        <v/>
      </c>
      <c r="W9019" s="6">
        <f>UPPER(TRIM(H9019))</f>
        <v/>
      </c>
      <c r="X9019" s="6">
        <f>UPPER(TRIM(I9019))</f>
        <v/>
      </c>
      <c r="Y9019" s="6">
        <f>IF(V9019&lt;&gt;"",IFERROR(INDEX(federal_program_name_lookup,MATCH(V9019,aln_lookup,0)),""),"")</f>
        <v/>
      </c>
    </row>
    <row r="9020">
      <c r="A9020" s="6">
        <f>IF(B9020&lt;&gt;"", "AWARD-"&amp;TEXT(ROW()-1,"0000"), "")</f>
        <v/>
      </c>
      <c r="B9020" s="7" t="n"/>
      <c r="C9020" s="7" t="n"/>
      <c r="D9020" s="7" t="n"/>
      <c r="E9020" s="8" t="n"/>
      <c r="F9020" s="9" t="n"/>
      <c r="G9020" s="8" t="n"/>
      <c r="H9020" s="8" t="n"/>
      <c r="I9020" s="8" t="n"/>
      <c r="J9020" s="10">
        <f>IF(A9020="",0,SUMIFS(amount_expended,cfda_key,V9020))</f>
        <v/>
      </c>
      <c r="K9020" s="10">
        <f>IF(G9020="OTHER CLUSTER NOT LISTED ABOVE",SUMIFS(amount_expended,uniform_other_cluster_name,X9020), IF(AND(OR(G9020="N/A",G9020=""),H9020=""),0,IF(G9020="STATE CLUSTER",SUMIFS(amount_expended,uniform_state_cluster_name,W9020),SUMIFS(amount_expended,cluster_name,G9020))))</f>
        <v/>
      </c>
      <c r="L9020" s="8" t="n"/>
      <c r="M9020" s="7" t="n"/>
      <c r="N9020" s="8" t="n"/>
      <c r="O9020" s="7" t="n"/>
      <c r="P9020" s="7" t="n"/>
      <c r="Q9020" s="8" t="n"/>
      <c r="R9020" s="9" t="n"/>
      <c r="S9020" s="8" t="n"/>
      <c r="T9020" s="8" t="n"/>
      <c r="U9020" s="8" t="n"/>
      <c r="V9020" s="11">
        <f>IF(OR(B9020="",C9020=""),"",CONCATENATE(B9020,".",C9020))</f>
        <v/>
      </c>
      <c r="W9020" s="6">
        <f>UPPER(TRIM(H9020))</f>
        <v/>
      </c>
      <c r="X9020" s="6">
        <f>UPPER(TRIM(I9020))</f>
        <v/>
      </c>
      <c r="Y9020" s="6">
        <f>IF(V9020&lt;&gt;"",IFERROR(INDEX(federal_program_name_lookup,MATCH(V9020,aln_lookup,0)),""),"")</f>
        <v/>
      </c>
    </row>
    <row r="9021">
      <c r="A9021" s="6">
        <f>IF(B9021&lt;&gt;"", "AWARD-"&amp;TEXT(ROW()-1,"0000"), "")</f>
        <v/>
      </c>
      <c r="B9021" s="7" t="n"/>
      <c r="C9021" s="7" t="n"/>
      <c r="D9021" s="7" t="n"/>
      <c r="E9021" s="8" t="n"/>
      <c r="F9021" s="9" t="n"/>
      <c r="G9021" s="8" t="n"/>
      <c r="H9021" s="8" t="n"/>
      <c r="I9021" s="8" t="n"/>
      <c r="J9021" s="10">
        <f>IF(A9021="",0,SUMIFS(amount_expended,cfda_key,V9021))</f>
        <v/>
      </c>
      <c r="K9021" s="10">
        <f>IF(G9021="OTHER CLUSTER NOT LISTED ABOVE",SUMIFS(amount_expended,uniform_other_cluster_name,X9021), IF(AND(OR(G9021="N/A",G9021=""),H9021=""),0,IF(G9021="STATE CLUSTER",SUMIFS(amount_expended,uniform_state_cluster_name,W9021),SUMIFS(amount_expended,cluster_name,G9021))))</f>
        <v/>
      </c>
      <c r="L9021" s="8" t="n"/>
      <c r="M9021" s="7" t="n"/>
      <c r="N9021" s="8" t="n"/>
      <c r="O9021" s="7" t="n"/>
      <c r="P9021" s="7" t="n"/>
      <c r="Q9021" s="8" t="n"/>
      <c r="R9021" s="9" t="n"/>
      <c r="S9021" s="8" t="n"/>
      <c r="T9021" s="8" t="n"/>
      <c r="U9021" s="8" t="n"/>
      <c r="V9021" s="11">
        <f>IF(OR(B9021="",C9021=""),"",CONCATENATE(B9021,".",C9021))</f>
        <v/>
      </c>
      <c r="W9021" s="6">
        <f>UPPER(TRIM(H9021))</f>
        <v/>
      </c>
      <c r="X9021" s="6">
        <f>UPPER(TRIM(I9021))</f>
        <v/>
      </c>
      <c r="Y9021" s="6">
        <f>IF(V9021&lt;&gt;"",IFERROR(INDEX(federal_program_name_lookup,MATCH(V9021,aln_lookup,0)),""),"")</f>
        <v/>
      </c>
    </row>
    <row r="9022">
      <c r="A9022" s="6">
        <f>IF(B9022&lt;&gt;"", "AWARD-"&amp;TEXT(ROW()-1,"0000"), "")</f>
        <v/>
      </c>
      <c r="B9022" s="7" t="n"/>
      <c r="C9022" s="7" t="n"/>
      <c r="D9022" s="7" t="n"/>
      <c r="E9022" s="8" t="n"/>
      <c r="F9022" s="9" t="n"/>
      <c r="G9022" s="8" t="n"/>
      <c r="H9022" s="8" t="n"/>
      <c r="I9022" s="8" t="n"/>
      <c r="J9022" s="10">
        <f>IF(A9022="",0,SUMIFS(amount_expended,cfda_key,V9022))</f>
        <v/>
      </c>
      <c r="K9022" s="10">
        <f>IF(G9022="OTHER CLUSTER NOT LISTED ABOVE",SUMIFS(amount_expended,uniform_other_cluster_name,X9022), IF(AND(OR(G9022="N/A",G9022=""),H9022=""),0,IF(G9022="STATE CLUSTER",SUMIFS(amount_expended,uniform_state_cluster_name,W9022),SUMIFS(amount_expended,cluster_name,G9022))))</f>
        <v/>
      </c>
      <c r="L9022" s="8" t="n"/>
      <c r="M9022" s="7" t="n"/>
      <c r="N9022" s="8" t="n"/>
      <c r="O9022" s="7" t="n"/>
      <c r="P9022" s="7" t="n"/>
      <c r="Q9022" s="8" t="n"/>
      <c r="R9022" s="9" t="n"/>
      <c r="S9022" s="8" t="n"/>
      <c r="T9022" s="8" t="n"/>
      <c r="U9022" s="8" t="n"/>
      <c r="V9022" s="11">
        <f>IF(OR(B9022="",C9022=""),"",CONCATENATE(B9022,".",C9022))</f>
        <v/>
      </c>
      <c r="W9022" s="6">
        <f>UPPER(TRIM(H9022))</f>
        <v/>
      </c>
      <c r="X9022" s="6">
        <f>UPPER(TRIM(I9022))</f>
        <v/>
      </c>
      <c r="Y9022" s="6">
        <f>IF(V9022&lt;&gt;"",IFERROR(INDEX(federal_program_name_lookup,MATCH(V9022,aln_lookup,0)),""),"")</f>
        <v/>
      </c>
    </row>
    <row r="9023">
      <c r="A9023" s="6">
        <f>IF(B9023&lt;&gt;"", "AWARD-"&amp;TEXT(ROW()-1,"0000"), "")</f>
        <v/>
      </c>
      <c r="B9023" s="7" t="n"/>
      <c r="C9023" s="7" t="n"/>
      <c r="D9023" s="7" t="n"/>
      <c r="E9023" s="8" t="n"/>
      <c r="F9023" s="9" t="n"/>
      <c r="G9023" s="8" t="n"/>
      <c r="H9023" s="8" t="n"/>
      <c r="I9023" s="8" t="n"/>
      <c r="J9023" s="10">
        <f>IF(A9023="",0,SUMIFS(amount_expended,cfda_key,V9023))</f>
        <v/>
      </c>
      <c r="K9023" s="10">
        <f>IF(G9023="OTHER CLUSTER NOT LISTED ABOVE",SUMIFS(amount_expended,uniform_other_cluster_name,X9023), IF(AND(OR(G9023="N/A",G9023=""),H9023=""),0,IF(G9023="STATE CLUSTER",SUMIFS(amount_expended,uniform_state_cluster_name,W9023),SUMIFS(amount_expended,cluster_name,G9023))))</f>
        <v/>
      </c>
      <c r="L9023" s="8" t="n"/>
      <c r="M9023" s="7" t="n"/>
      <c r="N9023" s="8" t="n"/>
      <c r="O9023" s="7" t="n"/>
      <c r="P9023" s="7" t="n"/>
      <c r="Q9023" s="8" t="n"/>
      <c r="R9023" s="9" t="n"/>
      <c r="S9023" s="8" t="n"/>
      <c r="T9023" s="8" t="n"/>
      <c r="U9023" s="8" t="n"/>
      <c r="V9023" s="11">
        <f>IF(OR(B9023="",C9023=""),"",CONCATENATE(B9023,".",C9023))</f>
        <v/>
      </c>
      <c r="W9023" s="6">
        <f>UPPER(TRIM(H9023))</f>
        <v/>
      </c>
      <c r="X9023" s="6">
        <f>UPPER(TRIM(I9023))</f>
        <v/>
      </c>
      <c r="Y9023" s="6">
        <f>IF(V9023&lt;&gt;"",IFERROR(INDEX(federal_program_name_lookup,MATCH(V9023,aln_lookup,0)),""),"")</f>
        <v/>
      </c>
    </row>
    <row r="9024">
      <c r="A9024" s="6">
        <f>IF(B9024&lt;&gt;"", "AWARD-"&amp;TEXT(ROW()-1,"0000"), "")</f>
        <v/>
      </c>
      <c r="B9024" s="7" t="n"/>
      <c r="C9024" s="7" t="n"/>
      <c r="D9024" s="7" t="n"/>
      <c r="E9024" s="8" t="n"/>
      <c r="F9024" s="9" t="n"/>
      <c r="G9024" s="8" t="n"/>
      <c r="H9024" s="8" t="n"/>
      <c r="I9024" s="8" t="n"/>
      <c r="J9024" s="10">
        <f>IF(A9024="",0,SUMIFS(amount_expended,cfda_key,V9024))</f>
        <v/>
      </c>
      <c r="K9024" s="10">
        <f>IF(G9024="OTHER CLUSTER NOT LISTED ABOVE",SUMIFS(amount_expended,uniform_other_cluster_name,X9024), IF(AND(OR(G9024="N/A",G9024=""),H9024=""),0,IF(G9024="STATE CLUSTER",SUMIFS(amount_expended,uniform_state_cluster_name,W9024),SUMIFS(amount_expended,cluster_name,G9024))))</f>
        <v/>
      </c>
      <c r="L9024" s="8" t="n"/>
      <c r="M9024" s="7" t="n"/>
      <c r="N9024" s="8" t="n"/>
      <c r="O9024" s="7" t="n"/>
      <c r="P9024" s="7" t="n"/>
      <c r="Q9024" s="8" t="n"/>
      <c r="R9024" s="9" t="n"/>
      <c r="S9024" s="8" t="n"/>
      <c r="T9024" s="8" t="n"/>
      <c r="U9024" s="8" t="n"/>
      <c r="V9024" s="11">
        <f>IF(OR(B9024="",C9024=""),"",CONCATENATE(B9024,".",C9024))</f>
        <v/>
      </c>
      <c r="W9024" s="6">
        <f>UPPER(TRIM(H9024))</f>
        <v/>
      </c>
      <c r="X9024" s="6">
        <f>UPPER(TRIM(I9024))</f>
        <v/>
      </c>
      <c r="Y9024" s="6">
        <f>IF(V9024&lt;&gt;"",IFERROR(INDEX(federal_program_name_lookup,MATCH(V9024,aln_lookup,0)),""),"")</f>
        <v/>
      </c>
    </row>
    <row r="9025">
      <c r="A9025" s="6">
        <f>IF(B9025&lt;&gt;"", "AWARD-"&amp;TEXT(ROW()-1,"0000"), "")</f>
        <v/>
      </c>
      <c r="B9025" s="7" t="n"/>
      <c r="C9025" s="7" t="n"/>
      <c r="D9025" s="7" t="n"/>
      <c r="E9025" s="8" t="n"/>
      <c r="F9025" s="9" t="n"/>
      <c r="G9025" s="8" t="n"/>
      <c r="H9025" s="8" t="n"/>
      <c r="I9025" s="8" t="n"/>
      <c r="J9025" s="10">
        <f>IF(A9025="",0,SUMIFS(amount_expended,cfda_key,V9025))</f>
        <v/>
      </c>
      <c r="K9025" s="10">
        <f>IF(G9025="OTHER CLUSTER NOT LISTED ABOVE",SUMIFS(amount_expended,uniform_other_cluster_name,X9025), IF(AND(OR(G9025="N/A",G9025=""),H9025=""),0,IF(G9025="STATE CLUSTER",SUMIFS(amount_expended,uniform_state_cluster_name,W9025),SUMIFS(amount_expended,cluster_name,G9025))))</f>
        <v/>
      </c>
      <c r="L9025" s="8" t="n"/>
      <c r="M9025" s="7" t="n"/>
      <c r="N9025" s="8" t="n"/>
      <c r="O9025" s="7" t="n"/>
      <c r="P9025" s="7" t="n"/>
      <c r="Q9025" s="8" t="n"/>
      <c r="R9025" s="9" t="n"/>
      <c r="S9025" s="8" t="n"/>
      <c r="T9025" s="8" t="n"/>
      <c r="U9025" s="8" t="n"/>
      <c r="V9025" s="11">
        <f>IF(OR(B9025="",C9025=""),"",CONCATENATE(B9025,".",C9025))</f>
        <v/>
      </c>
      <c r="W9025" s="6">
        <f>UPPER(TRIM(H9025))</f>
        <v/>
      </c>
      <c r="X9025" s="6">
        <f>UPPER(TRIM(I9025))</f>
        <v/>
      </c>
      <c r="Y9025" s="6">
        <f>IF(V9025&lt;&gt;"",IFERROR(INDEX(federal_program_name_lookup,MATCH(V9025,aln_lookup,0)),""),"")</f>
        <v/>
      </c>
    </row>
    <row r="9026">
      <c r="A9026" s="6">
        <f>IF(B9026&lt;&gt;"", "AWARD-"&amp;TEXT(ROW()-1,"0000"), "")</f>
        <v/>
      </c>
      <c r="B9026" s="7" t="n"/>
      <c r="C9026" s="7" t="n"/>
      <c r="D9026" s="7" t="n"/>
      <c r="E9026" s="8" t="n"/>
      <c r="F9026" s="9" t="n"/>
      <c r="G9026" s="8" t="n"/>
      <c r="H9026" s="8" t="n"/>
      <c r="I9026" s="8" t="n"/>
      <c r="J9026" s="10">
        <f>IF(A9026="",0,SUMIFS(amount_expended,cfda_key,V9026))</f>
        <v/>
      </c>
      <c r="K9026" s="10">
        <f>IF(G9026="OTHER CLUSTER NOT LISTED ABOVE",SUMIFS(amount_expended,uniform_other_cluster_name,X9026), IF(AND(OR(G9026="N/A",G9026=""),H9026=""),0,IF(G9026="STATE CLUSTER",SUMIFS(amount_expended,uniform_state_cluster_name,W9026),SUMIFS(amount_expended,cluster_name,G9026))))</f>
        <v/>
      </c>
      <c r="L9026" s="8" t="n"/>
      <c r="M9026" s="7" t="n"/>
      <c r="N9026" s="8" t="n"/>
      <c r="O9026" s="7" t="n"/>
      <c r="P9026" s="7" t="n"/>
      <c r="Q9026" s="8" t="n"/>
      <c r="R9026" s="9" t="n"/>
      <c r="S9026" s="8" t="n"/>
      <c r="T9026" s="8" t="n"/>
      <c r="U9026" s="8" t="n"/>
      <c r="V9026" s="11">
        <f>IF(OR(B9026="",C9026=""),"",CONCATENATE(B9026,".",C9026))</f>
        <v/>
      </c>
      <c r="W9026" s="6">
        <f>UPPER(TRIM(H9026))</f>
        <v/>
      </c>
      <c r="X9026" s="6">
        <f>UPPER(TRIM(I9026))</f>
        <v/>
      </c>
      <c r="Y9026" s="6">
        <f>IF(V9026&lt;&gt;"",IFERROR(INDEX(federal_program_name_lookup,MATCH(V9026,aln_lookup,0)),""),"")</f>
        <v/>
      </c>
    </row>
    <row r="9027">
      <c r="A9027" s="6">
        <f>IF(B9027&lt;&gt;"", "AWARD-"&amp;TEXT(ROW()-1,"0000"), "")</f>
        <v/>
      </c>
      <c r="B9027" s="7" t="n"/>
      <c r="C9027" s="7" t="n"/>
      <c r="D9027" s="7" t="n"/>
      <c r="E9027" s="8" t="n"/>
      <c r="F9027" s="9" t="n"/>
      <c r="G9027" s="8" t="n"/>
      <c r="H9027" s="8" t="n"/>
      <c r="I9027" s="8" t="n"/>
      <c r="J9027" s="10">
        <f>IF(A9027="",0,SUMIFS(amount_expended,cfda_key,V9027))</f>
        <v/>
      </c>
      <c r="K9027" s="10">
        <f>IF(G9027="OTHER CLUSTER NOT LISTED ABOVE",SUMIFS(amount_expended,uniform_other_cluster_name,X9027), IF(AND(OR(G9027="N/A",G9027=""),H9027=""),0,IF(G9027="STATE CLUSTER",SUMIFS(amount_expended,uniform_state_cluster_name,W9027),SUMIFS(amount_expended,cluster_name,G9027))))</f>
        <v/>
      </c>
      <c r="L9027" s="8" t="n"/>
      <c r="M9027" s="7" t="n"/>
      <c r="N9027" s="8" t="n"/>
      <c r="O9027" s="7" t="n"/>
      <c r="P9027" s="7" t="n"/>
      <c r="Q9027" s="8" t="n"/>
      <c r="R9027" s="9" t="n"/>
      <c r="S9027" s="8" t="n"/>
      <c r="T9027" s="8" t="n"/>
      <c r="U9027" s="8" t="n"/>
      <c r="V9027" s="11">
        <f>IF(OR(B9027="",C9027=""),"",CONCATENATE(B9027,".",C9027))</f>
        <v/>
      </c>
      <c r="W9027" s="6">
        <f>UPPER(TRIM(H9027))</f>
        <v/>
      </c>
      <c r="X9027" s="6">
        <f>UPPER(TRIM(I9027))</f>
        <v/>
      </c>
      <c r="Y9027" s="6">
        <f>IF(V9027&lt;&gt;"",IFERROR(INDEX(federal_program_name_lookup,MATCH(V9027,aln_lookup,0)),""),"")</f>
        <v/>
      </c>
    </row>
    <row r="9028">
      <c r="A9028" s="6">
        <f>IF(B9028&lt;&gt;"", "AWARD-"&amp;TEXT(ROW()-1,"0000"), "")</f>
        <v/>
      </c>
      <c r="B9028" s="7" t="n"/>
      <c r="C9028" s="7" t="n"/>
      <c r="D9028" s="7" t="n"/>
      <c r="E9028" s="8" t="n"/>
      <c r="F9028" s="9" t="n"/>
      <c r="G9028" s="8" t="n"/>
      <c r="H9028" s="8" t="n"/>
      <c r="I9028" s="8" t="n"/>
      <c r="J9028" s="10">
        <f>IF(A9028="",0,SUMIFS(amount_expended,cfda_key,V9028))</f>
        <v/>
      </c>
      <c r="K9028" s="10">
        <f>IF(G9028="OTHER CLUSTER NOT LISTED ABOVE",SUMIFS(amount_expended,uniform_other_cluster_name,X9028), IF(AND(OR(G9028="N/A",G9028=""),H9028=""),0,IF(G9028="STATE CLUSTER",SUMIFS(amount_expended,uniform_state_cluster_name,W9028),SUMIFS(amount_expended,cluster_name,G9028))))</f>
        <v/>
      </c>
      <c r="L9028" s="8" t="n"/>
      <c r="M9028" s="7" t="n"/>
      <c r="N9028" s="8" t="n"/>
      <c r="O9028" s="7" t="n"/>
      <c r="P9028" s="7" t="n"/>
      <c r="Q9028" s="8" t="n"/>
      <c r="R9028" s="9" t="n"/>
      <c r="S9028" s="8" t="n"/>
      <c r="T9028" s="8" t="n"/>
      <c r="U9028" s="8" t="n"/>
      <c r="V9028" s="11">
        <f>IF(OR(B9028="",C9028=""),"",CONCATENATE(B9028,".",C9028))</f>
        <v/>
      </c>
      <c r="W9028" s="6">
        <f>UPPER(TRIM(H9028))</f>
        <v/>
      </c>
      <c r="X9028" s="6">
        <f>UPPER(TRIM(I9028))</f>
        <v/>
      </c>
      <c r="Y9028" s="6">
        <f>IF(V9028&lt;&gt;"",IFERROR(INDEX(federal_program_name_lookup,MATCH(V9028,aln_lookup,0)),""),"")</f>
        <v/>
      </c>
    </row>
    <row r="9029">
      <c r="A9029" s="6">
        <f>IF(B9029&lt;&gt;"", "AWARD-"&amp;TEXT(ROW()-1,"0000"), "")</f>
        <v/>
      </c>
      <c r="B9029" s="7" t="n"/>
      <c r="C9029" s="7" t="n"/>
      <c r="D9029" s="7" t="n"/>
      <c r="E9029" s="8" t="n"/>
      <c r="F9029" s="9" t="n"/>
      <c r="G9029" s="8" t="n"/>
      <c r="H9029" s="8" t="n"/>
      <c r="I9029" s="8" t="n"/>
      <c r="J9029" s="10">
        <f>IF(A9029="",0,SUMIFS(amount_expended,cfda_key,V9029))</f>
        <v/>
      </c>
      <c r="K9029" s="10">
        <f>IF(G9029="OTHER CLUSTER NOT LISTED ABOVE",SUMIFS(amount_expended,uniform_other_cluster_name,X9029), IF(AND(OR(G9029="N/A",G9029=""),H9029=""),0,IF(G9029="STATE CLUSTER",SUMIFS(amount_expended,uniform_state_cluster_name,W9029),SUMIFS(amount_expended,cluster_name,G9029))))</f>
        <v/>
      </c>
      <c r="L9029" s="8" t="n"/>
      <c r="M9029" s="7" t="n"/>
      <c r="N9029" s="8" t="n"/>
      <c r="O9029" s="7" t="n"/>
      <c r="P9029" s="7" t="n"/>
      <c r="Q9029" s="8" t="n"/>
      <c r="R9029" s="9" t="n"/>
      <c r="S9029" s="8" t="n"/>
      <c r="T9029" s="8" t="n"/>
      <c r="U9029" s="8" t="n"/>
      <c r="V9029" s="11">
        <f>IF(OR(B9029="",C9029=""),"",CONCATENATE(B9029,".",C9029))</f>
        <v/>
      </c>
      <c r="W9029" s="6">
        <f>UPPER(TRIM(H9029))</f>
        <v/>
      </c>
      <c r="X9029" s="6">
        <f>UPPER(TRIM(I9029))</f>
        <v/>
      </c>
      <c r="Y9029" s="6">
        <f>IF(V9029&lt;&gt;"",IFERROR(INDEX(federal_program_name_lookup,MATCH(V9029,aln_lookup,0)),""),"")</f>
        <v/>
      </c>
    </row>
    <row r="9030">
      <c r="A9030" s="6">
        <f>IF(B9030&lt;&gt;"", "AWARD-"&amp;TEXT(ROW()-1,"0000"), "")</f>
        <v/>
      </c>
      <c r="B9030" s="7" t="n"/>
      <c r="C9030" s="7" t="n"/>
      <c r="D9030" s="7" t="n"/>
      <c r="E9030" s="8" t="n"/>
      <c r="F9030" s="9" t="n"/>
      <c r="G9030" s="8" t="n"/>
      <c r="H9030" s="8" t="n"/>
      <c r="I9030" s="8" t="n"/>
      <c r="J9030" s="10">
        <f>IF(A9030="",0,SUMIFS(amount_expended,cfda_key,V9030))</f>
        <v/>
      </c>
      <c r="K9030" s="10">
        <f>IF(G9030="OTHER CLUSTER NOT LISTED ABOVE",SUMIFS(amount_expended,uniform_other_cluster_name,X9030), IF(AND(OR(G9030="N/A",G9030=""),H9030=""),0,IF(G9030="STATE CLUSTER",SUMIFS(amount_expended,uniform_state_cluster_name,W9030),SUMIFS(amount_expended,cluster_name,G9030))))</f>
        <v/>
      </c>
      <c r="L9030" s="8" t="n"/>
      <c r="M9030" s="7" t="n"/>
      <c r="N9030" s="8" t="n"/>
      <c r="O9030" s="7" t="n"/>
      <c r="P9030" s="7" t="n"/>
      <c r="Q9030" s="8" t="n"/>
      <c r="R9030" s="9" t="n"/>
      <c r="S9030" s="8" t="n"/>
      <c r="T9030" s="8" t="n"/>
      <c r="U9030" s="8" t="n"/>
      <c r="V9030" s="11">
        <f>IF(OR(B9030="",C9030=""),"",CONCATENATE(B9030,".",C9030))</f>
        <v/>
      </c>
      <c r="W9030" s="6">
        <f>UPPER(TRIM(H9030))</f>
        <v/>
      </c>
      <c r="X9030" s="6">
        <f>UPPER(TRIM(I9030))</f>
        <v/>
      </c>
      <c r="Y9030" s="6">
        <f>IF(V9030&lt;&gt;"",IFERROR(INDEX(federal_program_name_lookup,MATCH(V9030,aln_lookup,0)),""),"")</f>
        <v/>
      </c>
    </row>
    <row r="9031">
      <c r="A9031" s="6">
        <f>IF(B9031&lt;&gt;"", "AWARD-"&amp;TEXT(ROW()-1,"0000"), "")</f>
        <v/>
      </c>
      <c r="B9031" s="7" t="n"/>
      <c r="C9031" s="7" t="n"/>
      <c r="D9031" s="7" t="n"/>
      <c r="E9031" s="8" t="n"/>
      <c r="F9031" s="9" t="n"/>
      <c r="G9031" s="8" t="n"/>
      <c r="H9031" s="8" t="n"/>
      <c r="I9031" s="8" t="n"/>
      <c r="J9031" s="10">
        <f>IF(A9031="",0,SUMIFS(amount_expended,cfda_key,V9031))</f>
        <v/>
      </c>
      <c r="K9031" s="10">
        <f>IF(G9031="OTHER CLUSTER NOT LISTED ABOVE",SUMIFS(amount_expended,uniform_other_cluster_name,X9031), IF(AND(OR(G9031="N/A",G9031=""),H9031=""),0,IF(G9031="STATE CLUSTER",SUMIFS(amount_expended,uniform_state_cluster_name,W9031),SUMIFS(amount_expended,cluster_name,G9031))))</f>
        <v/>
      </c>
      <c r="L9031" s="8" t="n"/>
      <c r="M9031" s="7" t="n"/>
      <c r="N9031" s="8" t="n"/>
      <c r="O9031" s="7" t="n"/>
      <c r="P9031" s="7" t="n"/>
      <c r="Q9031" s="8" t="n"/>
      <c r="R9031" s="9" t="n"/>
      <c r="S9031" s="8" t="n"/>
      <c r="T9031" s="8" t="n"/>
      <c r="U9031" s="8" t="n"/>
      <c r="V9031" s="11">
        <f>IF(OR(B9031="",C9031=""),"",CONCATENATE(B9031,".",C9031))</f>
        <v/>
      </c>
      <c r="W9031" s="6">
        <f>UPPER(TRIM(H9031))</f>
        <v/>
      </c>
      <c r="X9031" s="6">
        <f>UPPER(TRIM(I9031))</f>
        <v/>
      </c>
      <c r="Y9031" s="6">
        <f>IF(V9031&lt;&gt;"",IFERROR(INDEX(federal_program_name_lookup,MATCH(V9031,aln_lookup,0)),""),"")</f>
        <v/>
      </c>
    </row>
    <row r="9032">
      <c r="A9032" s="6">
        <f>IF(B9032&lt;&gt;"", "AWARD-"&amp;TEXT(ROW()-1,"0000"), "")</f>
        <v/>
      </c>
      <c r="B9032" s="7" t="n"/>
      <c r="C9032" s="7" t="n"/>
      <c r="D9032" s="7" t="n"/>
      <c r="E9032" s="8" t="n"/>
      <c r="F9032" s="9" t="n"/>
      <c r="G9032" s="8" t="n"/>
      <c r="H9032" s="8" t="n"/>
      <c r="I9032" s="8" t="n"/>
      <c r="J9032" s="10">
        <f>IF(A9032="",0,SUMIFS(amount_expended,cfda_key,V9032))</f>
        <v/>
      </c>
      <c r="K9032" s="10">
        <f>IF(G9032="OTHER CLUSTER NOT LISTED ABOVE",SUMIFS(amount_expended,uniform_other_cluster_name,X9032), IF(AND(OR(G9032="N/A",G9032=""),H9032=""),0,IF(G9032="STATE CLUSTER",SUMIFS(amount_expended,uniform_state_cluster_name,W9032),SUMIFS(amount_expended,cluster_name,G9032))))</f>
        <v/>
      </c>
      <c r="L9032" s="8" t="n"/>
      <c r="M9032" s="7" t="n"/>
      <c r="N9032" s="8" t="n"/>
      <c r="O9032" s="7" t="n"/>
      <c r="P9032" s="7" t="n"/>
      <c r="Q9032" s="8" t="n"/>
      <c r="R9032" s="9" t="n"/>
      <c r="S9032" s="8" t="n"/>
      <c r="T9032" s="8" t="n"/>
      <c r="U9032" s="8" t="n"/>
      <c r="V9032" s="11">
        <f>IF(OR(B9032="",C9032=""),"",CONCATENATE(B9032,".",C9032))</f>
        <v/>
      </c>
      <c r="W9032" s="6">
        <f>UPPER(TRIM(H9032))</f>
        <v/>
      </c>
      <c r="X9032" s="6">
        <f>UPPER(TRIM(I9032))</f>
        <v/>
      </c>
      <c r="Y9032" s="6">
        <f>IF(V9032&lt;&gt;"",IFERROR(INDEX(federal_program_name_lookup,MATCH(V9032,aln_lookup,0)),""),"")</f>
        <v/>
      </c>
    </row>
    <row r="9033">
      <c r="A9033" s="6">
        <f>IF(B9033&lt;&gt;"", "AWARD-"&amp;TEXT(ROW()-1,"0000"), "")</f>
        <v/>
      </c>
      <c r="B9033" s="7" t="n"/>
      <c r="C9033" s="7" t="n"/>
      <c r="D9033" s="7" t="n"/>
      <c r="E9033" s="8" t="n"/>
      <c r="F9033" s="9" t="n"/>
      <c r="G9033" s="8" t="n"/>
      <c r="H9033" s="8" t="n"/>
      <c r="I9033" s="8" t="n"/>
      <c r="J9033" s="10">
        <f>IF(A9033="",0,SUMIFS(amount_expended,cfda_key,V9033))</f>
        <v/>
      </c>
      <c r="K9033" s="10">
        <f>IF(G9033="OTHER CLUSTER NOT LISTED ABOVE",SUMIFS(amount_expended,uniform_other_cluster_name,X9033), IF(AND(OR(G9033="N/A",G9033=""),H9033=""),0,IF(G9033="STATE CLUSTER",SUMIFS(amount_expended,uniform_state_cluster_name,W9033),SUMIFS(amount_expended,cluster_name,G9033))))</f>
        <v/>
      </c>
      <c r="L9033" s="8" t="n"/>
      <c r="M9033" s="7" t="n"/>
      <c r="N9033" s="8" t="n"/>
      <c r="O9033" s="7" t="n"/>
      <c r="P9033" s="7" t="n"/>
      <c r="Q9033" s="8" t="n"/>
      <c r="R9033" s="9" t="n"/>
      <c r="S9033" s="8" t="n"/>
      <c r="T9033" s="8" t="n"/>
      <c r="U9033" s="8" t="n"/>
      <c r="V9033" s="11">
        <f>IF(OR(B9033="",C9033=""),"",CONCATENATE(B9033,".",C9033))</f>
        <v/>
      </c>
      <c r="W9033" s="6">
        <f>UPPER(TRIM(H9033))</f>
        <v/>
      </c>
      <c r="X9033" s="6">
        <f>UPPER(TRIM(I9033))</f>
        <v/>
      </c>
      <c r="Y9033" s="6">
        <f>IF(V9033&lt;&gt;"",IFERROR(INDEX(federal_program_name_lookup,MATCH(V9033,aln_lookup,0)),""),"")</f>
        <v/>
      </c>
    </row>
    <row r="9034">
      <c r="A9034" s="6">
        <f>IF(B9034&lt;&gt;"", "AWARD-"&amp;TEXT(ROW()-1,"0000"), "")</f>
        <v/>
      </c>
      <c r="B9034" s="7" t="n"/>
      <c r="C9034" s="7" t="n"/>
      <c r="D9034" s="7" t="n"/>
      <c r="E9034" s="8" t="n"/>
      <c r="F9034" s="9" t="n"/>
      <c r="G9034" s="8" t="n"/>
      <c r="H9034" s="8" t="n"/>
      <c r="I9034" s="8" t="n"/>
      <c r="J9034" s="10">
        <f>IF(A9034="",0,SUMIFS(amount_expended,cfda_key,V9034))</f>
        <v/>
      </c>
      <c r="K9034" s="10">
        <f>IF(G9034="OTHER CLUSTER NOT LISTED ABOVE",SUMIFS(amount_expended,uniform_other_cluster_name,X9034), IF(AND(OR(G9034="N/A",G9034=""),H9034=""),0,IF(G9034="STATE CLUSTER",SUMIFS(amount_expended,uniform_state_cluster_name,W9034),SUMIFS(amount_expended,cluster_name,G9034))))</f>
        <v/>
      </c>
      <c r="L9034" s="8" t="n"/>
      <c r="M9034" s="7" t="n"/>
      <c r="N9034" s="8" t="n"/>
      <c r="O9034" s="7" t="n"/>
      <c r="P9034" s="7" t="n"/>
      <c r="Q9034" s="8" t="n"/>
      <c r="R9034" s="9" t="n"/>
      <c r="S9034" s="8" t="n"/>
      <c r="T9034" s="8" t="n"/>
      <c r="U9034" s="8" t="n"/>
      <c r="V9034" s="11">
        <f>IF(OR(B9034="",C9034=""),"",CONCATENATE(B9034,".",C9034))</f>
        <v/>
      </c>
      <c r="W9034" s="6">
        <f>UPPER(TRIM(H9034))</f>
        <v/>
      </c>
      <c r="X9034" s="6">
        <f>UPPER(TRIM(I9034))</f>
        <v/>
      </c>
      <c r="Y9034" s="6">
        <f>IF(V9034&lt;&gt;"",IFERROR(INDEX(federal_program_name_lookup,MATCH(V9034,aln_lookup,0)),""),"")</f>
        <v/>
      </c>
    </row>
    <row r="9035">
      <c r="A9035" s="6">
        <f>IF(B9035&lt;&gt;"", "AWARD-"&amp;TEXT(ROW()-1,"0000"), "")</f>
        <v/>
      </c>
      <c r="B9035" s="7" t="n"/>
      <c r="C9035" s="7" t="n"/>
      <c r="D9035" s="7" t="n"/>
      <c r="E9035" s="8" t="n"/>
      <c r="F9035" s="9" t="n"/>
      <c r="G9035" s="8" t="n"/>
      <c r="H9035" s="8" t="n"/>
      <c r="I9035" s="8" t="n"/>
      <c r="J9035" s="10">
        <f>IF(A9035="",0,SUMIFS(amount_expended,cfda_key,V9035))</f>
        <v/>
      </c>
      <c r="K9035" s="10">
        <f>IF(G9035="OTHER CLUSTER NOT LISTED ABOVE",SUMIFS(amount_expended,uniform_other_cluster_name,X9035), IF(AND(OR(G9035="N/A",G9035=""),H9035=""),0,IF(G9035="STATE CLUSTER",SUMIFS(amount_expended,uniform_state_cluster_name,W9035),SUMIFS(amount_expended,cluster_name,G9035))))</f>
        <v/>
      </c>
      <c r="L9035" s="8" t="n"/>
      <c r="M9035" s="7" t="n"/>
      <c r="N9035" s="8" t="n"/>
      <c r="O9035" s="7" t="n"/>
      <c r="P9035" s="7" t="n"/>
      <c r="Q9035" s="8" t="n"/>
      <c r="R9035" s="9" t="n"/>
      <c r="S9035" s="8" t="n"/>
      <c r="T9035" s="8" t="n"/>
      <c r="U9035" s="8" t="n"/>
      <c r="V9035" s="11">
        <f>IF(OR(B9035="",C9035=""),"",CONCATENATE(B9035,".",C9035))</f>
        <v/>
      </c>
      <c r="W9035" s="6">
        <f>UPPER(TRIM(H9035))</f>
        <v/>
      </c>
      <c r="X9035" s="6">
        <f>UPPER(TRIM(I9035))</f>
        <v/>
      </c>
      <c r="Y9035" s="6">
        <f>IF(V9035&lt;&gt;"",IFERROR(INDEX(federal_program_name_lookup,MATCH(V9035,aln_lookup,0)),""),"")</f>
        <v/>
      </c>
    </row>
    <row r="9036">
      <c r="A9036" s="6">
        <f>IF(B9036&lt;&gt;"", "AWARD-"&amp;TEXT(ROW()-1,"0000"), "")</f>
        <v/>
      </c>
      <c r="B9036" s="7" t="n"/>
      <c r="C9036" s="7" t="n"/>
      <c r="D9036" s="7" t="n"/>
      <c r="E9036" s="8" t="n"/>
      <c r="F9036" s="9" t="n"/>
      <c r="G9036" s="8" t="n"/>
      <c r="H9036" s="8" t="n"/>
      <c r="I9036" s="8" t="n"/>
      <c r="J9036" s="10">
        <f>IF(A9036="",0,SUMIFS(amount_expended,cfda_key,V9036))</f>
        <v/>
      </c>
      <c r="K9036" s="10">
        <f>IF(G9036="OTHER CLUSTER NOT LISTED ABOVE",SUMIFS(amount_expended,uniform_other_cluster_name,X9036), IF(AND(OR(G9036="N/A",G9036=""),H9036=""),0,IF(G9036="STATE CLUSTER",SUMIFS(amount_expended,uniform_state_cluster_name,W9036),SUMIFS(amount_expended,cluster_name,G9036))))</f>
        <v/>
      </c>
      <c r="L9036" s="8" t="n"/>
      <c r="M9036" s="7" t="n"/>
      <c r="N9036" s="8" t="n"/>
      <c r="O9036" s="7" t="n"/>
      <c r="P9036" s="7" t="n"/>
      <c r="Q9036" s="8" t="n"/>
      <c r="R9036" s="9" t="n"/>
      <c r="S9036" s="8" t="n"/>
      <c r="T9036" s="8" t="n"/>
      <c r="U9036" s="8" t="n"/>
      <c r="V9036" s="11">
        <f>IF(OR(B9036="",C9036=""),"",CONCATENATE(B9036,".",C9036))</f>
        <v/>
      </c>
      <c r="W9036" s="6">
        <f>UPPER(TRIM(H9036))</f>
        <v/>
      </c>
      <c r="X9036" s="6">
        <f>UPPER(TRIM(I9036))</f>
        <v/>
      </c>
      <c r="Y9036" s="6">
        <f>IF(V9036&lt;&gt;"",IFERROR(INDEX(federal_program_name_lookup,MATCH(V9036,aln_lookup,0)),""),"")</f>
        <v/>
      </c>
    </row>
    <row r="9037">
      <c r="A9037" s="6">
        <f>IF(B9037&lt;&gt;"", "AWARD-"&amp;TEXT(ROW()-1,"0000"), "")</f>
        <v/>
      </c>
      <c r="B9037" s="7" t="n"/>
      <c r="C9037" s="7" t="n"/>
      <c r="D9037" s="7" t="n"/>
      <c r="E9037" s="8" t="n"/>
      <c r="F9037" s="9" t="n"/>
      <c r="G9037" s="8" t="n"/>
      <c r="H9037" s="8" t="n"/>
      <c r="I9037" s="8" t="n"/>
      <c r="J9037" s="10">
        <f>IF(A9037="",0,SUMIFS(amount_expended,cfda_key,V9037))</f>
        <v/>
      </c>
      <c r="K9037" s="10">
        <f>IF(G9037="OTHER CLUSTER NOT LISTED ABOVE",SUMIFS(amount_expended,uniform_other_cluster_name,X9037), IF(AND(OR(G9037="N/A",G9037=""),H9037=""),0,IF(G9037="STATE CLUSTER",SUMIFS(amount_expended,uniform_state_cluster_name,W9037),SUMIFS(amount_expended,cluster_name,G9037))))</f>
        <v/>
      </c>
      <c r="L9037" s="8" t="n"/>
      <c r="M9037" s="7" t="n"/>
      <c r="N9037" s="8" t="n"/>
      <c r="O9037" s="7" t="n"/>
      <c r="P9037" s="7" t="n"/>
      <c r="Q9037" s="8" t="n"/>
      <c r="R9037" s="9" t="n"/>
      <c r="S9037" s="8" t="n"/>
      <c r="T9037" s="8" t="n"/>
      <c r="U9037" s="8" t="n"/>
      <c r="V9037" s="11">
        <f>IF(OR(B9037="",C9037=""),"",CONCATENATE(B9037,".",C9037))</f>
        <v/>
      </c>
      <c r="W9037" s="6">
        <f>UPPER(TRIM(H9037))</f>
        <v/>
      </c>
      <c r="X9037" s="6">
        <f>UPPER(TRIM(I9037))</f>
        <v/>
      </c>
      <c r="Y9037" s="6">
        <f>IF(V9037&lt;&gt;"",IFERROR(INDEX(federal_program_name_lookup,MATCH(V9037,aln_lookup,0)),""),"")</f>
        <v/>
      </c>
    </row>
    <row r="9038">
      <c r="A9038" s="6">
        <f>IF(B9038&lt;&gt;"", "AWARD-"&amp;TEXT(ROW()-1,"0000"), "")</f>
        <v/>
      </c>
      <c r="B9038" s="7" t="n"/>
      <c r="C9038" s="7" t="n"/>
      <c r="D9038" s="7" t="n"/>
      <c r="E9038" s="8" t="n"/>
      <c r="F9038" s="9" t="n"/>
      <c r="G9038" s="8" t="n"/>
      <c r="H9038" s="8" t="n"/>
      <c r="I9038" s="8" t="n"/>
      <c r="J9038" s="10">
        <f>IF(A9038="",0,SUMIFS(amount_expended,cfda_key,V9038))</f>
        <v/>
      </c>
      <c r="K9038" s="10">
        <f>IF(G9038="OTHER CLUSTER NOT LISTED ABOVE",SUMIFS(amount_expended,uniform_other_cluster_name,X9038), IF(AND(OR(G9038="N/A",G9038=""),H9038=""),0,IF(G9038="STATE CLUSTER",SUMIFS(amount_expended,uniform_state_cluster_name,W9038),SUMIFS(amount_expended,cluster_name,G9038))))</f>
        <v/>
      </c>
      <c r="L9038" s="8" t="n"/>
      <c r="M9038" s="7" t="n"/>
      <c r="N9038" s="8" t="n"/>
      <c r="O9038" s="7" t="n"/>
      <c r="P9038" s="7" t="n"/>
      <c r="Q9038" s="8" t="n"/>
      <c r="R9038" s="9" t="n"/>
      <c r="S9038" s="8" t="n"/>
      <c r="T9038" s="8" t="n"/>
      <c r="U9038" s="8" t="n"/>
      <c r="V9038" s="11">
        <f>IF(OR(B9038="",C9038=""),"",CONCATENATE(B9038,".",C9038))</f>
        <v/>
      </c>
      <c r="W9038" s="6">
        <f>UPPER(TRIM(H9038))</f>
        <v/>
      </c>
      <c r="X9038" s="6">
        <f>UPPER(TRIM(I9038))</f>
        <v/>
      </c>
      <c r="Y9038" s="6">
        <f>IF(V9038&lt;&gt;"",IFERROR(INDEX(federal_program_name_lookup,MATCH(V9038,aln_lookup,0)),""),"")</f>
        <v/>
      </c>
    </row>
    <row r="9039">
      <c r="A9039" s="6">
        <f>IF(B9039&lt;&gt;"", "AWARD-"&amp;TEXT(ROW()-1,"0000"), "")</f>
        <v/>
      </c>
      <c r="B9039" s="7" t="n"/>
      <c r="C9039" s="7" t="n"/>
      <c r="D9039" s="7" t="n"/>
      <c r="E9039" s="8" t="n"/>
      <c r="F9039" s="9" t="n"/>
      <c r="G9039" s="8" t="n"/>
      <c r="H9039" s="8" t="n"/>
      <c r="I9039" s="8" t="n"/>
      <c r="J9039" s="10">
        <f>IF(A9039="",0,SUMIFS(amount_expended,cfda_key,V9039))</f>
        <v/>
      </c>
      <c r="K9039" s="10">
        <f>IF(G9039="OTHER CLUSTER NOT LISTED ABOVE",SUMIFS(amount_expended,uniform_other_cluster_name,X9039), IF(AND(OR(G9039="N/A",G9039=""),H9039=""),0,IF(G9039="STATE CLUSTER",SUMIFS(amount_expended,uniform_state_cluster_name,W9039),SUMIFS(amount_expended,cluster_name,G9039))))</f>
        <v/>
      </c>
      <c r="L9039" s="8" t="n"/>
      <c r="M9039" s="7" t="n"/>
      <c r="N9039" s="8" t="n"/>
      <c r="O9039" s="7" t="n"/>
      <c r="P9039" s="7" t="n"/>
      <c r="Q9039" s="8" t="n"/>
      <c r="R9039" s="9" t="n"/>
      <c r="S9039" s="8" t="n"/>
      <c r="T9039" s="8" t="n"/>
      <c r="U9039" s="8" t="n"/>
      <c r="V9039" s="11">
        <f>IF(OR(B9039="",C9039=""),"",CONCATENATE(B9039,".",C9039))</f>
        <v/>
      </c>
      <c r="W9039" s="6">
        <f>UPPER(TRIM(H9039))</f>
        <v/>
      </c>
      <c r="X9039" s="6">
        <f>UPPER(TRIM(I9039))</f>
        <v/>
      </c>
      <c r="Y9039" s="6">
        <f>IF(V9039&lt;&gt;"",IFERROR(INDEX(federal_program_name_lookup,MATCH(V9039,aln_lookup,0)),""),"")</f>
        <v/>
      </c>
    </row>
    <row r="9040">
      <c r="A9040" s="6">
        <f>IF(B9040&lt;&gt;"", "AWARD-"&amp;TEXT(ROW()-1,"0000"), "")</f>
        <v/>
      </c>
      <c r="B9040" s="7" t="n"/>
      <c r="C9040" s="7" t="n"/>
      <c r="D9040" s="7" t="n"/>
      <c r="E9040" s="8" t="n"/>
      <c r="F9040" s="9" t="n"/>
      <c r="G9040" s="8" t="n"/>
      <c r="H9040" s="8" t="n"/>
      <c r="I9040" s="8" t="n"/>
      <c r="J9040" s="10">
        <f>IF(A9040="",0,SUMIFS(amount_expended,cfda_key,V9040))</f>
        <v/>
      </c>
      <c r="K9040" s="10">
        <f>IF(G9040="OTHER CLUSTER NOT LISTED ABOVE",SUMIFS(amount_expended,uniform_other_cluster_name,X9040), IF(AND(OR(G9040="N/A",G9040=""),H9040=""),0,IF(G9040="STATE CLUSTER",SUMIFS(amount_expended,uniform_state_cluster_name,W9040),SUMIFS(amount_expended,cluster_name,G9040))))</f>
        <v/>
      </c>
      <c r="L9040" s="8" t="n"/>
      <c r="M9040" s="7" t="n"/>
      <c r="N9040" s="8" t="n"/>
      <c r="O9040" s="7" t="n"/>
      <c r="P9040" s="7" t="n"/>
      <c r="Q9040" s="8" t="n"/>
      <c r="R9040" s="9" t="n"/>
      <c r="S9040" s="8" t="n"/>
      <c r="T9040" s="8" t="n"/>
      <c r="U9040" s="8" t="n"/>
      <c r="V9040" s="11">
        <f>IF(OR(B9040="",C9040=""),"",CONCATENATE(B9040,".",C9040))</f>
        <v/>
      </c>
      <c r="W9040" s="6">
        <f>UPPER(TRIM(H9040))</f>
        <v/>
      </c>
      <c r="X9040" s="6">
        <f>UPPER(TRIM(I9040))</f>
        <v/>
      </c>
      <c r="Y9040" s="6">
        <f>IF(V9040&lt;&gt;"",IFERROR(INDEX(federal_program_name_lookup,MATCH(V9040,aln_lookup,0)),""),"")</f>
        <v/>
      </c>
    </row>
    <row r="9041">
      <c r="A9041" s="6">
        <f>IF(B9041&lt;&gt;"", "AWARD-"&amp;TEXT(ROW()-1,"0000"), "")</f>
        <v/>
      </c>
      <c r="B9041" s="7" t="n"/>
      <c r="C9041" s="7" t="n"/>
      <c r="D9041" s="7" t="n"/>
      <c r="E9041" s="8" t="n"/>
      <c r="F9041" s="9" t="n"/>
      <c r="G9041" s="8" t="n"/>
      <c r="H9041" s="8" t="n"/>
      <c r="I9041" s="8" t="n"/>
      <c r="J9041" s="10">
        <f>IF(A9041="",0,SUMIFS(amount_expended,cfda_key,V9041))</f>
        <v/>
      </c>
      <c r="K9041" s="10">
        <f>IF(G9041="OTHER CLUSTER NOT LISTED ABOVE",SUMIFS(amount_expended,uniform_other_cluster_name,X9041), IF(AND(OR(G9041="N/A",G9041=""),H9041=""),0,IF(G9041="STATE CLUSTER",SUMIFS(amount_expended,uniform_state_cluster_name,W9041),SUMIFS(amount_expended,cluster_name,G9041))))</f>
        <v/>
      </c>
      <c r="L9041" s="8" t="n"/>
      <c r="M9041" s="7" t="n"/>
      <c r="N9041" s="8" t="n"/>
      <c r="O9041" s="7" t="n"/>
      <c r="P9041" s="7" t="n"/>
      <c r="Q9041" s="8" t="n"/>
      <c r="R9041" s="9" t="n"/>
      <c r="S9041" s="8" t="n"/>
      <c r="T9041" s="8" t="n"/>
      <c r="U9041" s="8" t="n"/>
      <c r="V9041" s="11">
        <f>IF(OR(B9041="",C9041=""),"",CONCATENATE(B9041,".",C9041))</f>
        <v/>
      </c>
      <c r="W9041" s="6">
        <f>UPPER(TRIM(H9041))</f>
        <v/>
      </c>
      <c r="X9041" s="6">
        <f>UPPER(TRIM(I9041))</f>
        <v/>
      </c>
      <c r="Y9041" s="6">
        <f>IF(V9041&lt;&gt;"",IFERROR(INDEX(federal_program_name_lookup,MATCH(V9041,aln_lookup,0)),""),"")</f>
        <v/>
      </c>
    </row>
    <row r="9042">
      <c r="A9042" s="6">
        <f>IF(B9042&lt;&gt;"", "AWARD-"&amp;TEXT(ROW()-1,"0000"), "")</f>
        <v/>
      </c>
      <c r="B9042" s="7" t="n"/>
      <c r="C9042" s="7" t="n"/>
      <c r="D9042" s="7" t="n"/>
      <c r="E9042" s="8" t="n"/>
      <c r="F9042" s="9" t="n"/>
      <c r="G9042" s="8" t="n"/>
      <c r="H9042" s="8" t="n"/>
      <c r="I9042" s="8" t="n"/>
      <c r="J9042" s="10">
        <f>IF(A9042="",0,SUMIFS(amount_expended,cfda_key,V9042))</f>
        <v/>
      </c>
      <c r="K9042" s="10">
        <f>IF(G9042="OTHER CLUSTER NOT LISTED ABOVE",SUMIFS(amount_expended,uniform_other_cluster_name,X9042), IF(AND(OR(G9042="N/A",G9042=""),H9042=""),0,IF(G9042="STATE CLUSTER",SUMIFS(amount_expended,uniform_state_cluster_name,W9042),SUMIFS(amount_expended,cluster_name,G9042))))</f>
        <v/>
      </c>
      <c r="L9042" s="8" t="n"/>
      <c r="M9042" s="7" t="n"/>
      <c r="N9042" s="8" t="n"/>
      <c r="O9042" s="7" t="n"/>
      <c r="P9042" s="7" t="n"/>
      <c r="Q9042" s="8" t="n"/>
      <c r="R9042" s="9" t="n"/>
      <c r="S9042" s="8" t="n"/>
      <c r="T9042" s="8" t="n"/>
      <c r="U9042" s="8" t="n"/>
      <c r="V9042" s="11">
        <f>IF(OR(B9042="",C9042=""),"",CONCATENATE(B9042,".",C9042))</f>
        <v/>
      </c>
      <c r="W9042" s="6">
        <f>UPPER(TRIM(H9042))</f>
        <v/>
      </c>
      <c r="X9042" s="6">
        <f>UPPER(TRIM(I9042))</f>
        <v/>
      </c>
      <c r="Y9042" s="6">
        <f>IF(V9042&lt;&gt;"",IFERROR(INDEX(federal_program_name_lookup,MATCH(V9042,aln_lookup,0)),""),"")</f>
        <v/>
      </c>
    </row>
    <row r="9043">
      <c r="A9043" s="6">
        <f>IF(B9043&lt;&gt;"", "AWARD-"&amp;TEXT(ROW()-1,"0000"), "")</f>
        <v/>
      </c>
      <c r="B9043" s="7" t="n"/>
      <c r="C9043" s="7" t="n"/>
      <c r="D9043" s="7" t="n"/>
      <c r="E9043" s="8" t="n"/>
      <c r="F9043" s="9" t="n"/>
      <c r="G9043" s="8" t="n"/>
      <c r="H9043" s="8" t="n"/>
      <c r="I9043" s="8" t="n"/>
      <c r="J9043" s="10">
        <f>IF(A9043="",0,SUMIFS(amount_expended,cfda_key,V9043))</f>
        <v/>
      </c>
      <c r="K9043" s="10">
        <f>IF(G9043="OTHER CLUSTER NOT LISTED ABOVE",SUMIFS(amount_expended,uniform_other_cluster_name,X9043), IF(AND(OR(G9043="N/A",G9043=""),H9043=""),0,IF(G9043="STATE CLUSTER",SUMIFS(amount_expended,uniform_state_cluster_name,W9043),SUMIFS(amount_expended,cluster_name,G9043))))</f>
        <v/>
      </c>
      <c r="L9043" s="8" t="n"/>
      <c r="M9043" s="7" t="n"/>
      <c r="N9043" s="8" t="n"/>
      <c r="O9043" s="7" t="n"/>
      <c r="P9043" s="7" t="n"/>
      <c r="Q9043" s="8" t="n"/>
      <c r="R9043" s="9" t="n"/>
      <c r="S9043" s="8" t="n"/>
      <c r="T9043" s="8" t="n"/>
      <c r="U9043" s="8" t="n"/>
      <c r="V9043" s="11">
        <f>IF(OR(B9043="",C9043=""),"",CONCATENATE(B9043,".",C9043))</f>
        <v/>
      </c>
      <c r="W9043" s="6">
        <f>UPPER(TRIM(H9043))</f>
        <v/>
      </c>
      <c r="X9043" s="6">
        <f>UPPER(TRIM(I9043))</f>
        <v/>
      </c>
      <c r="Y9043" s="6">
        <f>IF(V9043&lt;&gt;"",IFERROR(INDEX(federal_program_name_lookup,MATCH(V9043,aln_lookup,0)),""),"")</f>
        <v/>
      </c>
    </row>
    <row r="9044">
      <c r="A9044" s="6">
        <f>IF(B9044&lt;&gt;"", "AWARD-"&amp;TEXT(ROW()-1,"0000"), "")</f>
        <v/>
      </c>
      <c r="B9044" s="7" t="n"/>
      <c r="C9044" s="7" t="n"/>
      <c r="D9044" s="7" t="n"/>
      <c r="E9044" s="8" t="n"/>
      <c r="F9044" s="9" t="n"/>
      <c r="G9044" s="8" t="n"/>
      <c r="H9044" s="8" t="n"/>
      <c r="I9044" s="8" t="n"/>
      <c r="J9044" s="10">
        <f>IF(A9044="",0,SUMIFS(amount_expended,cfda_key,V9044))</f>
        <v/>
      </c>
      <c r="K9044" s="10">
        <f>IF(G9044="OTHER CLUSTER NOT LISTED ABOVE",SUMIFS(amount_expended,uniform_other_cluster_name,X9044), IF(AND(OR(G9044="N/A",G9044=""),H9044=""),0,IF(G9044="STATE CLUSTER",SUMIFS(amount_expended,uniform_state_cluster_name,W9044),SUMIFS(amount_expended,cluster_name,G9044))))</f>
        <v/>
      </c>
      <c r="L9044" s="8" t="n"/>
      <c r="M9044" s="7" t="n"/>
      <c r="N9044" s="8" t="n"/>
      <c r="O9044" s="7" t="n"/>
      <c r="P9044" s="7" t="n"/>
      <c r="Q9044" s="8" t="n"/>
      <c r="R9044" s="9" t="n"/>
      <c r="S9044" s="8" t="n"/>
      <c r="T9044" s="8" t="n"/>
      <c r="U9044" s="8" t="n"/>
      <c r="V9044" s="11">
        <f>IF(OR(B9044="",C9044=""),"",CONCATENATE(B9044,".",C9044))</f>
        <v/>
      </c>
      <c r="W9044" s="6">
        <f>UPPER(TRIM(H9044))</f>
        <v/>
      </c>
      <c r="X9044" s="6">
        <f>UPPER(TRIM(I9044))</f>
        <v/>
      </c>
      <c r="Y9044" s="6">
        <f>IF(V9044&lt;&gt;"",IFERROR(INDEX(federal_program_name_lookup,MATCH(V9044,aln_lookup,0)),""),"")</f>
        <v/>
      </c>
    </row>
    <row r="9045">
      <c r="A9045" s="6">
        <f>IF(B9045&lt;&gt;"", "AWARD-"&amp;TEXT(ROW()-1,"0000"), "")</f>
        <v/>
      </c>
      <c r="B9045" s="7" t="n"/>
      <c r="C9045" s="7" t="n"/>
      <c r="D9045" s="7" t="n"/>
      <c r="E9045" s="8" t="n"/>
      <c r="F9045" s="9" t="n"/>
      <c r="G9045" s="8" t="n"/>
      <c r="H9045" s="8" t="n"/>
      <c r="I9045" s="8" t="n"/>
      <c r="J9045" s="10">
        <f>IF(A9045="",0,SUMIFS(amount_expended,cfda_key,V9045))</f>
        <v/>
      </c>
      <c r="K9045" s="10">
        <f>IF(G9045="OTHER CLUSTER NOT LISTED ABOVE",SUMIFS(amount_expended,uniform_other_cluster_name,X9045), IF(AND(OR(G9045="N/A",G9045=""),H9045=""),0,IF(G9045="STATE CLUSTER",SUMIFS(amount_expended,uniform_state_cluster_name,W9045),SUMIFS(amount_expended,cluster_name,G9045))))</f>
        <v/>
      </c>
      <c r="L9045" s="8" t="n"/>
      <c r="M9045" s="7" t="n"/>
      <c r="N9045" s="8" t="n"/>
      <c r="O9045" s="7" t="n"/>
      <c r="P9045" s="7" t="n"/>
      <c r="Q9045" s="8" t="n"/>
      <c r="R9045" s="9" t="n"/>
      <c r="S9045" s="8" t="n"/>
      <c r="T9045" s="8" t="n"/>
      <c r="U9045" s="8" t="n"/>
      <c r="V9045" s="11">
        <f>IF(OR(B9045="",C9045=""),"",CONCATENATE(B9045,".",C9045))</f>
        <v/>
      </c>
      <c r="W9045" s="6">
        <f>UPPER(TRIM(H9045))</f>
        <v/>
      </c>
      <c r="X9045" s="6">
        <f>UPPER(TRIM(I9045))</f>
        <v/>
      </c>
      <c r="Y9045" s="6">
        <f>IF(V9045&lt;&gt;"",IFERROR(INDEX(federal_program_name_lookup,MATCH(V9045,aln_lookup,0)),""),"")</f>
        <v/>
      </c>
    </row>
    <row r="9046">
      <c r="A9046" s="6">
        <f>IF(B9046&lt;&gt;"", "AWARD-"&amp;TEXT(ROW()-1,"0000"), "")</f>
        <v/>
      </c>
      <c r="B9046" s="7" t="n"/>
      <c r="C9046" s="7" t="n"/>
      <c r="D9046" s="7" t="n"/>
      <c r="E9046" s="8" t="n"/>
      <c r="F9046" s="9" t="n"/>
      <c r="G9046" s="8" t="n"/>
      <c r="H9046" s="8" t="n"/>
      <c r="I9046" s="8" t="n"/>
      <c r="J9046" s="10">
        <f>IF(A9046="",0,SUMIFS(amount_expended,cfda_key,V9046))</f>
        <v/>
      </c>
      <c r="K9046" s="10">
        <f>IF(G9046="OTHER CLUSTER NOT LISTED ABOVE",SUMIFS(amount_expended,uniform_other_cluster_name,X9046), IF(AND(OR(G9046="N/A",G9046=""),H9046=""),0,IF(G9046="STATE CLUSTER",SUMIFS(amount_expended,uniform_state_cluster_name,W9046),SUMIFS(amount_expended,cluster_name,G9046))))</f>
        <v/>
      </c>
      <c r="L9046" s="8" t="n"/>
      <c r="M9046" s="7" t="n"/>
      <c r="N9046" s="8" t="n"/>
      <c r="O9046" s="7" t="n"/>
      <c r="P9046" s="7" t="n"/>
      <c r="Q9046" s="8" t="n"/>
      <c r="R9046" s="9" t="n"/>
      <c r="S9046" s="8" t="n"/>
      <c r="T9046" s="8" t="n"/>
      <c r="U9046" s="8" t="n"/>
      <c r="V9046" s="11">
        <f>IF(OR(B9046="",C9046=""),"",CONCATENATE(B9046,".",C9046))</f>
        <v/>
      </c>
      <c r="W9046" s="6">
        <f>UPPER(TRIM(H9046))</f>
        <v/>
      </c>
      <c r="X9046" s="6">
        <f>UPPER(TRIM(I9046))</f>
        <v/>
      </c>
      <c r="Y9046" s="6">
        <f>IF(V9046&lt;&gt;"",IFERROR(INDEX(federal_program_name_lookup,MATCH(V9046,aln_lookup,0)),""),"")</f>
        <v/>
      </c>
    </row>
    <row r="9047">
      <c r="A9047" s="6">
        <f>IF(B9047&lt;&gt;"", "AWARD-"&amp;TEXT(ROW()-1,"0000"), "")</f>
        <v/>
      </c>
      <c r="B9047" s="7" t="n"/>
      <c r="C9047" s="7" t="n"/>
      <c r="D9047" s="7" t="n"/>
      <c r="E9047" s="8" t="n"/>
      <c r="F9047" s="9" t="n"/>
      <c r="G9047" s="8" t="n"/>
      <c r="H9047" s="8" t="n"/>
      <c r="I9047" s="8" t="n"/>
      <c r="J9047" s="10">
        <f>IF(A9047="",0,SUMIFS(amount_expended,cfda_key,V9047))</f>
        <v/>
      </c>
      <c r="K9047" s="10">
        <f>IF(G9047="OTHER CLUSTER NOT LISTED ABOVE",SUMIFS(amount_expended,uniform_other_cluster_name,X9047), IF(AND(OR(G9047="N/A",G9047=""),H9047=""),0,IF(G9047="STATE CLUSTER",SUMIFS(amount_expended,uniform_state_cluster_name,W9047),SUMIFS(amount_expended,cluster_name,G9047))))</f>
        <v/>
      </c>
      <c r="L9047" s="8" t="n"/>
      <c r="M9047" s="7" t="n"/>
      <c r="N9047" s="8" t="n"/>
      <c r="O9047" s="7" t="n"/>
      <c r="P9047" s="7" t="n"/>
      <c r="Q9047" s="8" t="n"/>
      <c r="R9047" s="9" t="n"/>
      <c r="S9047" s="8" t="n"/>
      <c r="T9047" s="8" t="n"/>
      <c r="U9047" s="8" t="n"/>
      <c r="V9047" s="11">
        <f>IF(OR(B9047="",C9047=""),"",CONCATENATE(B9047,".",C9047))</f>
        <v/>
      </c>
      <c r="W9047" s="6">
        <f>UPPER(TRIM(H9047))</f>
        <v/>
      </c>
      <c r="X9047" s="6">
        <f>UPPER(TRIM(I9047))</f>
        <v/>
      </c>
      <c r="Y9047" s="6">
        <f>IF(V9047&lt;&gt;"",IFERROR(INDEX(federal_program_name_lookup,MATCH(V9047,aln_lookup,0)),""),"")</f>
        <v/>
      </c>
    </row>
    <row r="9048">
      <c r="A9048" s="6">
        <f>IF(B9048&lt;&gt;"", "AWARD-"&amp;TEXT(ROW()-1,"0000"), "")</f>
        <v/>
      </c>
      <c r="B9048" s="7" t="n"/>
      <c r="C9048" s="7" t="n"/>
      <c r="D9048" s="7" t="n"/>
      <c r="E9048" s="8" t="n"/>
      <c r="F9048" s="9" t="n"/>
      <c r="G9048" s="8" t="n"/>
      <c r="H9048" s="8" t="n"/>
      <c r="I9048" s="8" t="n"/>
      <c r="J9048" s="10">
        <f>IF(A9048="",0,SUMIFS(amount_expended,cfda_key,V9048))</f>
        <v/>
      </c>
      <c r="K9048" s="10">
        <f>IF(G9048="OTHER CLUSTER NOT LISTED ABOVE",SUMIFS(amount_expended,uniform_other_cluster_name,X9048), IF(AND(OR(G9048="N/A",G9048=""),H9048=""),0,IF(G9048="STATE CLUSTER",SUMIFS(amount_expended,uniform_state_cluster_name,W9048),SUMIFS(amount_expended,cluster_name,G9048))))</f>
        <v/>
      </c>
      <c r="L9048" s="8" t="n"/>
      <c r="M9048" s="7" t="n"/>
      <c r="N9048" s="8" t="n"/>
      <c r="O9048" s="7" t="n"/>
      <c r="P9048" s="7" t="n"/>
      <c r="Q9048" s="8" t="n"/>
      <c r="R9048" s="9" t="n"/>
      <c r="S9048" s="8" t="n"/>
      <c r="T9048" s="8" t="n"/>
      <c r="U9048" s="8" t="n"/>
      <c r="V9048" s="11">
        <f>IF(OR(B9048="",C9048=""),"",CONCATENATE(B9048,".",C9048))</f>
        <v/>
      </c>
      <c r="W9048" s="6">
        <f>UPPER(TRIM(H9048))</f>
        <v/>
      </c>
      <c r="X9048" s="6">
        <f>UPPER(TRIM(I9048))</f>
        <v/>
      </c>
      <c r="Y9048" s="6">
        <f>IF(V9048&lt;&gt;"",IFERROR(INDEX(federal_program_name_lookup,MATCH(V9048,aln_lookup,0)),""),"")</f>
        <v/>
      </c>
    </row>
    <row r="9049">
      <c r="A9049" s="6">
        <f>IF(B9049&lt;&gt;"", "AWARD-"&amp;TEXT(ROW()-1,"0000"), "")</f>
        <v/>
      </c>
      <c r="B9049" s="7" t="n"/>
      <c r="C9049" s="7" t="n"/>
      <c r="D9049" s="7" t="n"/>
      <c r="E9049" s="8" t="n"/>
      <c r="F9049" s="9" t="n"/>
      <c r="G9049" s="8" t="n"/>
      <c r="H9049" s="8" t="n"/>
      <c r="I9049" s="8" t="n"/>
      <c r="J9049" s="10">
        <f>IF(A9049="",0,SUMIFS(amount_expended,cfda_key,V9049))</f>
        <v/>
      </c>
      <c r="K9049" s="10">
        <f>IF(G9049="OTHER CLUSTER NOT LISTED ABOVE",SUMIFS(amount_expended,uniform_other_cluster_name,X9049), IF(AND(OR(G9049="N/A",G9049=""),H9049=""),0,IF(G9049="STATE CLUSTER",SUMIFS(amount_expended,uniform_state_cluster_name,W9049),SUMIFS(amount_expended,cluster_name,G9049))))</f>
        <v/>
      </c>
      <c r="L9049" s="8" t="n"/>
      <c r="M9049" s="7" t="n"/>
      <c r="N9049" s="8" t="n"/>
      <c r="O9049" s="7" t="n"/>
      <c r="P9049" s="7" t="n"/>
      <c r="Q9049" s="8" t="n"/>
      <c r="R9049" s="9" t="n"/>
      <c r="S9049" s="8" t="n"/>
      <c r="T9049" s="8" t="n"/>
      <c r="U9049" s="8" t="n"/>
      <c r="V9049" s="11">
        <f>IF(OR(B9049="",C9049=""),"",CONCATENATE(B9049,".",C9049))</f>
        <v/>
      </c>
      <c r="W9049" s="6">
        <f>UPPER(TRIM(H9049))</f>
        <v/>
      </c>
      <c r="X9049" s="6">
        <f>UPPER(TRIM(I9049))</f>
        <v/>
      </c>
      <c r="Y9049" s="6">
        <f>IF(V9049&lt;&gt;"",IFERROR(INDEX(federal_program_name_lookup,MATCH(V9049,aln_lookup,0)),""),"")</f>
        <v/>
      </c>
    </row>
    <row r="9050">
      <c r="A9050" s="6">
        <f>IF(B9050&lt;&gt;"", "AWARD-"&amp;TEXT(ROW()-1,"0000"), "")</f>
        <v/>
      </c>
      <c r="B9050" s="7" t="n"/>
      <c r="C9050" s="7" t="n"/>
      <c r="D9050" s="7" t="n"/>
      <c r="E9050" s="8" t="n"/>
      <c r="F9050" s="9" t="n"/>
      <c r="G9050" s="8" t="n"/>
      <c r="H9050" s="8" t="n"/>
      <c r="I9050" s="8" t="n"/>
      <c r="J9050" s="10">
        <f>IF(A9050="",0,SUMIFS(amount_expended,cfda_key,V9050))</f>
        <v/>
      </c>
      <c r="K9050" s="10">
        <f>IF(G9050="OTHER CLUSTER NOT LISTED ABOVE",SUMIFS(amount_expended,uniform_other_cluster_name,X9050), IF(AND(OR(G9050="N/A",G9050=""),H9050=""),0,IF(G9050="STATE CLUSTER",SUMIFS(amount_expended,uniform_state_cluster_name,W9050),SUMIFS(amount_expended,cluster_name,G9050))))</f>
        <v/>
      </c>
      <c r="L9050" s="8" t="n"/>
      <c r="M9050" s="7" t="n"/>
      <c r="N9050" s="8" t="n"/>
      <c r="O9050" s="7" t="n"/>
      <c r="P9050" s="7" t="n"/>
      <c r="Q9050" s="8" t="n"/>
      <c r="R9050" s="9" t="n"/>
      <c r="S9050" s="8" t="n"/>
      <c r="T9050" s="8" t="n"/>
      <c r="U9050" s="8" t="n"/>
      <c r="V9050" s="11">
        <f>IF(OR(B9050="",C9050=""),"",CONCATENATE(B9050,".",C9050))</f>
        <v/>
      </c>
      <c r="W9050" s="6">
        <f>UPPER(TRIM(H9050))</f>
        <v/>
      </c>
      <c r="X9050" s="6">
        <f>UPPER(TRIM(I9050))</f>
        <v/>
      </c>
      <c r="Y9050" s="6">
        <f>IF(V9050&lt;&gt;"",IFERROR(INDEX(federal_program_name_lookup,MATCH(V9050,aln_lookup,0)),""),"")</f>
        <v/>
      </c>
    </row>
    <row r="9051">
      <c r="A9051" s="6">
        <f>IF(B9051&lt;&gt;"", "AWARD-"&amp;TEXT(ROW()-1,"0000"), "")</f>
        <v/>
      </c>
      <c r="B9051" s="7" t="n"/>
      <c r="C9051" s="7" t="n"/>
      <c r="D9051" s="7" t="n"/>
      <c r="E9051" s="8" t="n"/>
      <c r="F9051" s="9" t="n"/>
      <c r="G9051" s="8" t="n"/>
      <c r="H9051" s="8" t="n"/>
      <c r="I9051" s="8" t="n"/>
      <c r="J9051" s="10">
        <f>IF(A9051="",0,SUMIFS(amount_expended,cfda_key,V9051))</f>
        <v/>
      </c>
      <c r="K9051" s="10">
        <f>IF(G9051="OTHER CLUSTER NOT LISTED ABOVE",SUMIFS(amount_expended,uniform_other_cluster_name,X9051), IF(AND(OR(G9051="N/A",G9051=""),H9051=""),0,IF(G9051="STATE CLUSTER",SUMIFS(amount_expended,uniform_state_cluster_name,W9051),SUMIFS(amount_expended,cluster_name,G9051))))</f>
        <v/>
      </c>
      <c r="L9051" s="8" t="n"/>
      <c r="M9051" s="7" t="n"/>
      <c r="N9051" s="8" t="n"/>
      <c r="O9051" s="7" t="n"/>
      <c r="P9051" s="7" t="n"/>
      <c r="Q9051" s="8" t="n"/>
      <c r="R9051" s="9" t="n"/>
      <c r="S9051" s="8" t="n"/>
      <c r="T9051" s="8" t="n"/>
      <c r="U9051" s="8" t="n"/>
      <c r="V9051" s="11">
        <f>IF(OR(B9051="",C9051=""),"",CONCATENATE(B9051,".",C9051))</f>
        <v/>
      </c>
      <c r="W9051" s="6">
        <f>UPPER(TRIM(H9051))</f>
        <v/>
      </c>
      <c r="X9051" s="6">
        <f>UPPER(TRIM(I9051))</f>
        <v/>
      </c>
      <c r="Y9051" s="6">
        <f>IF(V9051&lt;&gt;"",IFERROR(INDEX(federal_program_name_lookup,MATCH(V9051,aln_lookup,0)),""),"")</f>
        <v/>
      </c>
    </row>
    <row r="9052">
      <c r="A9052" s="6">
        <f>IF(B9052&lt;&gt;"", "AWARD-"&amp;TEXT(ROW()-1,"0000"), "")</f>
        <v/>
      </c>
      <c r="B9052" s="7" t="n"/>
      <c r="C9052" s="7" t="n"/>
      <c r="D9052" s="7" t="n"/>
      <c r="E9052" s="8" t="n"/>
      <c r="F9052" s="9" t="n"/>
      <c r="G9052" s="8" t="n"/>
      <c r="H9052" s="8" t="n"/>
      <c r="I9052" s="8" t="n"/>
      <c r="J9052" s="10">
        <f>IF(A9052="",0,SUMIFS(amount_expended,cfda_key,V9052))</f>
        <v/>
      </c>
      <c r="K9052" s="10">
        <f>IF(G9052="OTHER CLUSTER NOT LISTED ABOVE",SUMIFS(amount_expended,uniform_other_cluster_name,X9052), IF(AND(OR(G9052="N/A",G9052=""),H9052=""),0,IF(G9052="STATE CLUSTER",SUMIFS(amount_expended,uniform_state_cluster_name,W9052),SUMIFS(amount_expended,cluster_name,G9052))))</f>
        <v/>
      </c>
      <c r="L9052" s="8" t="n"/>
      <c r="M9052" s="7" t="n"/>
      <c r="N9052" s="8" t="n"/>
      <c r="O9052" s="7" t="n"/>
      <c r="P9052" s="7" t="n"/>
      <c r="Q9052" s="8" t="n"/>
      <c r="R9052" s="9" t="n"/>
      <c r="S9052" s="8" t="n"/>
      <c r="T9052" s="8" t="n"/>
      <c r="U9052" s="8" t="n"/>
      <c r="V9052" s="11">
        <f>IF(OR(B9052="",C9052=""),"",CONCATENATE(B9052,".",C9052))</f>
        <v/>
      </c>
      <c r="W9052" s="6">
        <f>UPPER(TRIM(H9052))</f>
        <v/>
      </c>
      <c r="X9052" s="6">
        <f>UPPER(TRIM(I9052))</f>
        <v/>
      </c>
      <c r="Y9052" s="6">
        <f>IF(V9052&lt;&gt;"",IFERROR(INDEX(federal_program_name_lookup,MATCH(V9052,aln_lookup,0)),""),"")</f>
        <v/>
      </c>
    </row>
    <row r="9053">
      <c r="A9053" s="6">
        <f>IF(B9053&lt;&gt;"", "AWARD-"&amp;TEXT(ROW()-1,"0000"), "")</f>
        <v/>
      </c>
      <c r="B9053" s="7" t="n"/>
      <c r="C9053" s="7" t="n"/>
      <c r="D9053" s="7" t="n"/>
      <c r="E9053" s="8" t="n"/>
      <c r="F9053" s="9" t="n"/>
      <c r="G9053" s="8" t="n"/>
      <c r="H9053" s="8" t="n"/>
      <c r="I9053" s="8" t="n"/>
      <c r="J9053" s="10">
        <f>IF(A9053="",0,SUMIFS(amount_expended,cfda_key,V9053))</f>
        <v/>
      </c>
      <c r="K9053" s="10">
        <f>IF(G9053="OTHER CLUSTER NOT LISTED ABOVE",SUMIFS(amount_expended,uniform_other_cluster_name,X9053), IF(AND(OR(G9053="N/A",G9053=""),H9053=""),0,IF(G9053="STATE CLUSTER",SUMIFS(amount_expended,uniform_state_cluster_name,W9053),SUMIFS(amount_expended,cluster_name,G9053))))</f>
        <v/>
      </c>
      <c r="L9053" s="8" t="n"/>
      <c r="M9053" s="7" t="n"/>
      <c r="N9053" s="8" t="n"/>
      <c r="O9053" s="7" t="n"/>
      <c r="P9053" s="7" t="n"/>
      <c r="Q9053" s="8" t="n"/>
      <c r="R9053" s="9" t="n"/>
      <c r="S9053" s="8" t="n"/>
      <c r="T9053" s="8" t="n"/>
      <c r="U9053" s="8" t="n"/>
      <c r="V9053" s="11">
        <f>IF(OR(B9053="",C9053=""),"",CONCATENATE(B9053,".",C9053))</f>
        <v/>
      </c>
      <c r="W9053" s="6">
        <f>UPPER(TRIM(H9053))</f>
        <v/>
      </c>
      <c r="X9053" s="6">
        <f>UPPER(TRIM(I9053))</f>
        <v/>
      </c>
      <c r="Y9053" s="6">
        <f>IF(V9053&lt;&gt;"",IFERROR(INDEX(federal_program_name_lookup,MATCH(V9053,aln_lookup,0)),""),"")</f>
        <v/>
      </c>
    </row>
    <row r="9054">
      <c r="A9054" s="6">
        <f>IF(B9054&lt;&gt;"", "AWARD-"&amp;TEXT(ROW()-1,"0000"), "")</f>
        <v/>
      </c>
      <c r="B9054" s="7" t="n"/>
      <c r="C9054" s="7" t="n"/>
      <c r="D9054" s="7" t="n"/>
      <c r="E9054" s="8" t="n"/>
      <c r="F9054" s="9" t="n"/>
      <c r="G9054" s="8" t="n"/>
      <c r="H9054" s="8" t="n"/>
      <c r="I9054" s="8" t="n"/>
      <c r="J9054" s="10">
        <f>IF(A9054="",0,SUMIFS(amount_expended,cfda_key,V9054))</f>
        <v/>
      </c>
      <c r="K9054" s="10">
        <f>IF(G9054="OTHER CLUSTER NOT LISTED ABOVE",SUMIFS(amount_expended,uniform_other_cluster_name,X9054), IF(AND(OR(G9054="N/A",G9054=""),H9054=""),0,IF(G9054="STATE CLUSTER",SUMIFS(amount_expended,uniform_state_cluster_name,W9054),SUMIFS(amount_expended,cluster_name,G9054))))</f>
        <v/>
      </c>
      <c r="L9054" s="8" t="n"/>
      <c r="M9054" s="7" t="n"/>
      <c r="N9054" s="8" t="n"/>
      <c r="O9054" s="7" t="n"/>
      <c r="P9054" s="7" t="n"/>
      <c r="Q9054" s="8" t="n"/>
      <c r="R9054" s="9" t="n"/>
      <c r="S9054" s="8" t="n"/>
      <c r="T9054" s="8" t="n"/>
      <c r="U9054" s="8" t="n"/>
      <c r="V9054" s="11">
        <f>IF(OR(B9054="",C9054=""),"",CONCATENATE(B9054,".",C9054))</f>
        <v/>
      </c>
      <c r="W9054" s="6">
        <f>UPPER(TRIM(H9054))</f>
        <v/>
      </c>
      <c r="X9054" s="6">
        <f>UPPER(TRIM(I9054))</f>
        <v/>
      </c>
      <c r="Y9054" s="6">
        <f>IF(V9054&lt;&gt;"",IFERROR(INDEX(federal_program_name_lookup,MATCH(V9054,aln_lookup,0)),""),"")</f>
        <v/>
      </c>
    </row>
    <row r="9055">
      <c r="A9055" s="6">
        <f>IF(B9055&lt;&gt;"", "AWARD-"&amp;TEXT(ROW()-1,"0000"), "")</f>
        <v/>
      </c>
      <c r="B9055" s="7" t="n"/>
      <c r="C9055" s="7" t="n"/>
      <c r="D9055" s="7" t="n"/>
      <c r="E9055" s="8" t="n"/>
      <c r="F9055" s="9" t="n"/>
      <c r="G9055" s="8" t="n"/>
      <c r="H9055" s="8" t="n"/>
      <c r="I9055" s="8" t="n"/>
      <c r="J9055" s="10">
        <f>IF(A9055="",0,SUMIFS(amount_expended,cfda_key,V9055))</f>
        <v/>
      </c>
      <c r="K9055" s="10">
        <f>IF(G9055="OTHER CLUSTER NOT LISTED ABOVE",SUMIFS(amount_expended,uniform_other_cluster_name,X9055), IF(AND(OR(G9055="N/A",G9055=""),H9055=""),0,IF(G9055="STATE CLUSTER",SUMIFS(amount_expended,uniform_state_cluster_name,W9055),SUMIFS(amount_expended,cluster_name,G9055))))</f>
        <v/>
      </c>
      <c r="L9055" s="8" t="n"/>
      <c r="M9055" s="7" t="n"/>
      <c r="N9055" s="8" t="n"/>
      <c r="O9055" s="7" t="n"/>
      <c r="P9055" s="7" t="n"/>
      <c r="Q9055" s="8" t="n"/>
      <c r="R9055" s="9" t="n"/>
      <c r="S9055" s="8" t="n"/>
      <c r="T9055" s="8" t="n"/>
      <c r="U9055" s="8" t="n"/>
      <c r="V9055" s="11">
        <f>IF(OR(B9055="",C9055=""),"",CONCATENATE(B9055,".",C9055))</f>
        <v/>
      </c>
      <c r="W9055" s="6">
        <f>UPPER(TRIM(H9055))</f>
        <v/>
      </c>
      <c r="X9055" s="6">
        <f>UPPER(TRIM(I9055))</f>
        <v/>
      </c>
      <c r="Y9055" s="6">
        <f>IF(V9055&lt;&gt;"",IFERROR(INDEX(federal_program_name_lookup,MATCH(V9055,aln_lookup,0)),""),"")</f>
        <v/>
      </c>
    </row>
    <row r="9056">
      <c r="A9056" s="6">
        <f>IF(B9056&lt;&gt;"", "AWARD-"&amp;TEXT(ROW()-1,"0000"), "")</f>
        <v/>
      </c>
      <c r="B9056" s="7" t="n"/>
      <c r="C9056" s="7" t="n"/>
      <c r="D9056" s="7" t="n"/>
      <c r="E9056" s="8" t="n"/>
      <c r="F9056" s="9" t="n"/>
      <c r="G9056" s="8" t="n"/>
      <c r="H9056" s="8" t="n"/>
      <c r="I9056" s="8" t="n"/>
      <c r="J9056" s="10">
        <f>IF(A9056="",0,SUMIFS(amount_expended,cfda_key,V9056))</f>
        <v/>
      </c>
      <c r="K9056" s="10">
        <f>IF(G9056="OTHER CLUSTER NOT LISTED ABOVE",SUMIFS(amount_expended,uniform_other_cluster_name,X9056), IF(AND(OR(G9056="N/A",G9056=""),H9056=""),0,IF(G9056="STATE CLUSTER",SUMIFS(amount_expended,uniform_state_cluster_name,W9056),SUMIFS(amount_expended,cluster_name,G9056))))</f>
        <v/>
      </c>
      <c r="L9056" s="8" t="n"/>
      <c r="M9056" s="7" t="n"/>
      <c r="N9056" s="8" t="n"/>
      <c r="O9056" s="7" t="n"/>
      <c r="P9056" s="7" t="n"/>
      <c r="Q9056" s="8" t="n"/>
      <c r="R9056" s="9" t="n"/>
      <c r="S9056" s="8" t="n"/>
      <c r="T9056" s="8" t="n"/>
      <c r="U9056" s="8" t="n"/>
      <c r="V9056" s="11">
        <f>IF(OR(B9056="",C9056=""),"",CONCATENATE(B9056,".",C9056))</f>
        <v/>
      </c>
      <c r="W9056" s="6">
        <f>UPPER(TRIM(H9056))</f>
        <v/>
      </c>
      <c r="X9056" s="6">
        <f>UPPER(TRIM(I9056))</f>
        <v/>
      </c>
      <c r="Y9056" s="6">
        <f>IF(V9056&lt;&gt;"",IFERROR(INDEX(federal_program_name_lookup,MATCH(V9056,aln_lookup,0)),""),"")</f>
        <v/>
      </c>
    </row>
    <row r="9057">
      <c r="A9057" s="6">
        <f>IF(B9057&lt;&gt;"", "AWARD-"&amp;TEXT(ROW()-1,"0000"), "")</f>
        <v/>
      </c>
      <c r="B9057" s="7" t="n"/>
      <c r="C9057" s="7" t="n"/>
      <c r="D9057" s="7" t="n"/>
      <c r="E9057" s="8" t="n"/>
      <c r="F9057" s="9" t="n"/>
      <c r="G9057" s="8" t="n"/>
      <c r="H9057" s="8" t="n"/>
      <c r="I9057" s="8" t="n"/>
      <c r="J9057" s="10">
        <f>IF(A9057="",0,SUMIFS(amount_expended,cfda_key,V9057))</f>
        <v/>
      </c>
      <c r="K9057" s="10">
        <f>IF(G9057="OTHER CLUSTER NOT LISTED ABOVE",SUMIFS(amount_expended,uniform_other_cluster_name,X9057), IF(AND(OR(G9057="N/A",G9057=""),H9057=""),0,IF(G9057="STATE CLUSTER",SUMIFS(amount_expended,uniform_state_cluster_name,W9057),SUMIFS(amount_expended,cluster_name,G9057))))</f>
        <v/>
      </c>
      <c r="L9057" s="8" t="n"/>
      <c r="M9057" s="7" t="n"/>
      <c r="N9057" s="8" t="n"/>
      <c r="O9057" s="7" t="n"/>
      <c r="P9057" s="7" t="n"/>
      <c r="Q9057" s="8" t="n"/>
      <c r="R9057" s="9" t="n"/>
      <c r="S9057" s="8" t="n"/>
      <c r="T9057" s="8" t="n"/>
      <c r="U9057" s="8" t="n"/>
      <c r="V9057" s="11">
        <f>IF(OR(B9057="",C9057=""),"",CONCATENATE(B9057,".",C9057))</f>
        <v/>
      </c>
      <c r="W9057" s="6">
        <f>UPPER(TRIM(H9057))</f>
        <v/>
      </c>
      <c r="X9057" s="6">
        <f>UPPER(TRIM(I9057))</f>
        <v/>
      </c>
      <c r="Y9057" s="6">
        <f>IF(V9057&lt;&gt;"",IFERROR(INDEX(federal_program_name_lookup,MATCH(V9057,aln_lookup,0)),""),"")</f>
        <v/>
      </c>
    </row>
    <row r="9058">
      <c r="A9058" s="6">
        <f>IF(B9058&lt;&gt;"", "AWARD-"&amp;TEXT(ROW()-1,"0000"), "")</f>
        <v/>
      </c>
      <c r="B9058" s="7" t="n"/>
      <c r="C9058" s="7" t="n"/>
      <c r="D9058" s="7" t="n"/>
      <c r="E9058" s="8" t="n"/>
      <c r="F9058" s="9" t="n"/>
      <c r="G9058" s="8" t="n"/>
      <c r="H9058" s="8" t="n"/>
      <c r="I9058" s="8" t="n"/>
      <c r="J9058" s="10">
        <f>IF(A9058="",0,SUMIFS(amount_expended,cfda_key,V9058))</f>
        <v/>
      </c>
      <c r="K9058" s="10">
        <f>IF(G9058="OTHER CLUSTER NOT LISTED ABOVE",SUMIFS(amount_expended,uniform_other_cluster_name,X9058), IF(AND(OR(G9058="N/A",G9058=""),H9058=""),0,IF(G9058="STATE CLUSTER",SUMIFS(amount_expended,uniform_state_cluster_name,W9058),SUMIFS(amount_expended,cluster_name,G9058))))</f>
        <v/>
      </c>
      <c r="L9058" s="8" t="n"/>
      <c r="M9058" s="7" t="n"/>
      <c r="N9058" s="8" t="n"/>
      <c r="O9058" s="7" t="n"/>
      <c r="P9058" s="7" t="n"/>
      <c r="Q9058" s="8" t="n"/>
      <c r="R9058" s="9" t="n"/>
      <c r="S9058" s="8" t="n"/>
      <c r="T9058" s="8" t="n"/>
      <c r="U9058" s="8" t="n"/>
      <c r="V9058" s="11">
        <f>IF(OR(B9058="",C9058=""),"",CONCATENATE(B9058,".",C9058))</f>
        <v/>
      </c>
      <c r="W9058" s="6">
        <f>UPPER(TRIM(H9058))</f>
        <v/>
      </c>
      <c r="X9058" s="6">
        <f>UPPER(TRIM(I9058))</f>
        <v/>
      </c>
      <c r="Y9058" s="6">
        <f>IF(V9058&lt;&gt;"",IFERROR(INDEX(federal_program_name_lookup,MATCH(V9058,aln_lookup,0)),""),"")</f>
        <v/>
      </c>
    </row>
    <row r="9059">
      <c r="A9059" s="6">
        <f>IF(B9059&lt;&gt;"", "AWARD-"&amp;TEXT(ROW()-1,"0000"), "")</f>
        <v/>
      </c>
      <c r="B9059" s="7" t="n"/>
      <c r="C9059" s="7" t="n"/>
      <c r="D9059" s="7" t="n"/>
      <c r="E9059" s="8" t="n"/>
      <c r="F9059" s="9" t="n"/>
      <c r="G9059" s="8" t="n"/>
      <c r="H9059" s="8" t="n"/>
      <c r="I9059" s="8" t="n"/>
      <c r="J9059" s="10">
        <f>IF(A9059="",0,SUMIFS(amount_expended,cfda_key,V9059))</f>
        <v/>
      </c>
      <c r="K9059" s="10">
        <f>IF(G9059="OTHER CLUSTER NOT LISTED ABOVE",SUMIFS(amount_expended,uniform_other_cluster_name,X9059), IF(AND(OR(G9059="N/A",G9059=""),H9059=""),0,IF(G9059="STATE CLUSTER",SUMIFS(amount_expended,uniform_state_cluster_name,W9059),SUMIFS(amount_expended,cluster_name,G9059))))</f>
        <v/>
      </c>
      <c r="L9059" s="8" t="n"/>
      <c r="M9059" s="7" t="n"/>
      <c r="N9059" s="8" t="n"/>
      <c r="O9059" s="7" t="n"/>
      <c r="P9059" s="7" t="n"/>
      <c r="Q9059" s="8" t="n"/>
      <c r="R9059" s="9" t="n"/>
      <c r="S9059" s="8" t="n"/>
      <c r="T9059" s="8" t="n"/>
      <c r="U9059" s="8" t="n"/>
      <c r="V9059" s="11">
        <f>IF(OR(B9059="",C9059=""),"",CONCATENATE(B9059,".",C9059))</f>
        <v/>
      </c>
      <c r="W9059" s="6">
        <f>UPPER(TRIM(H9059))</f>
        <v/>
      </c>
      <c r="X9059" s="6">
        <f>UPPER(TRIM(I9059))</f>
        <v/>
      </c>
      <c r="Y9059" s="6">
        <f>IF(V9059&lt;&gt;"",IFERROR(INDEX(federal_program_name_lookup,MATCH(V9059,aln_lookup,0)),""),"")</f>
        <v/>
      </c>
    </row>
    <row r="9060">
      <c r="A9060" s="6">
        <f>IF(B9060&lt;&gt;"", "AWARD-"&amp;TEXT(ROW()-1,"0000"), "")</f>
        <v/>
      </c>
      <c r="B9060" s="7" t="n"/>
      <c r="C9060" s="7" t="n"/>
      <c r="D9060" s="7" t="n"/>
      <c r="E9060" s="8" t="n"/>
      <c r="F9060" s="9" t="n"/>
      <c r="G9060" s="8" t="n"/>
      <c r="H9060" s="8" t="n"/>
      <c r="I9060" s="8" t="n"/>
      <c r="J9060" s="10">
        <f>IF(A9060="",0,SUMIFS(amount_expended,cfda_key,V9060))</f>
        <v/>
      </c>
      <c r="K9060" s="10">
        <f>IF(G9060="OTHER CLUSTER NOT LISTED ABOVE",SUMIFS(amount_expended,uniform_other_cluster_name,X9060), IF(AND(OR(G9060="N/A",G9060=""),H9060=""),0,IF(G9060="STATE CLUSTER",SUMIFS(amount_expended,uniform_state_cluster_name,W9060),SUMIFS(amount_expended,cluster_name,G9060))))</f>
        <v/>
      </c>
      <c r="L9060" s="8" t="n"/>
      <c r="M9060" s="7" t="n"/>
      <c r="N9060" s="8" t="n"/>
      <c r="O9060" s="7" t="n"/>
      <c r="P9060" s="7" t="n"/>
      <c r="Q9060" s="8" t="n"/>
      <c r="R9060" s="9" t="n"/>
      <c r="S9060" s="8" t="n"/>
      <c r="T9060" s="8" t="n"/>
      <c r="U9060" s="8" t="n"/>
      <c r="V9060" s="11">
        <f>IF(OR(B9060="",C9060=""),"",CONCATENATE(B9060,".",C9060))</f>
        <v/>
      </c>
      <c r="W9060" s="6">
        <f>UPPER(TRIM(H9060))</f>
        <v/>
      </c>
      <c r="X9060" s="6">
        <f>UPPER(TRIM(I9060))</f>
        <v/>
      </c>
      <c r="Y9060" s="6">
        <f>IF(V9060&lt;&gt;"",IFERROR(INDEX(federal_program_name_lookup,MATCH(V9060,aln_lookup,0)),""),"")</f>
        <v/>
      </c>
    </row>
    <row r="9061">
      <c r="A9061" s="6">
        <f>IF(B9061&lt;&gt;"", "AWARD-"&amp;TEXT(ROW()-1,"0000"), "")</f>
        <v/>
      </c>
      <c r="B9061" s="7" t="n"/>
      <c r="C9061" s="7" t="n"/>
      <c r="D9061" s="7" t="n"/>
      <c r="E9061" s="8" t="n"/>
      <c r="F9061" s="9" t="n"/>
      <c r="G9061" s="8" t="n"/>
      <c r="H9061" s="8" t="n"/>
      <c r="I9061" s="8" t="n"/>
      <c r="J9061" s="10">
        <f>IF(A9061="",0,SUMIFS(amount_expended,cfda_key,V9061))</f>
        <v/>
      </c>
      <c r="K9061" s="10">
        <f>IF(G9061="OTHER CLUSTER NOT LISTED ABOVE",SUMIFS(amount_expended,uniform_other_cluster_name,X9061), IF(AND(OR(G9061="N/A",G9061=""),H9061=""),0,IF(G9061="STATE CLUSTER",SUMIFS(amount_expended,uniform_state_cluster_name,W9061),SUMIFS(amount_expended,cluster_name,G9061))))</f>
        <v/>
      </c>
      <c r="L9061" s="8" t="n"/>
      <c r="M9061" s="7" t="n"/>
      <c r="N9061" s="8" t="n"/>
      <c r="O9061" s="7" t="n"/>
      <c r="P9061" s="7" t="n"/>
      <c r="Q9061" s="8" t="n"/>
      <c r="R9061" s="9" t="n"/>
      <c r="S9061" s="8" t="n"/>
      <c r="T9061" s="8" t="n"/>
      <c r="U9061" s="8" t="n"/>
      <c r="V9061" s="11">
        <f>IF(OR(B9061="",C9061=""),"",CONCATENATE(B9061,".",C9061))</f>
        <v/>
      </c>
      <c r="W9061" s="6">
        <f>UPPER(TRIM(H9061))</f>
        <v/>
      </c>
      <c r="X9061" s="6">
        <f>UPPER(TRIM(I9061))</f>
        <v/>
      </c>
      <c r="Y9061" s="6">
        <f>IF(V9061&lt;&gt;"",IFERROR(INDEX(federal_program_name_lookup,MATCH(V9061,aln_lookup,0)),""),"")</f>
        <v/>
      </c>
    </row>
    <row r="9062">
      <c r="A9062" s="6">
        <f>IF(B9062&lt;&gt;"", "AWARD-"&amp;TEXT(ROW()-1,"0000"), "")</f>
        <v/>
      </c>
      <c r="B9062" s="7" t="n"/>
      <c r="C9062" s="7" t="n"/>
      <c r="D9062" s="7" t="n"/>
      <c r="E9062" s="8" t="n"/>
      <c r="F9062" s="9" t="n"/>
      <c r="G9062" s="8" t="n"/>
      <c r="H9062" s="8" t="n"/>
      <c r="I9062" s="8" t="n"/>
      <c r="J9062" s="10">
        <f>IF(A9062="",0,SUMIFS(amount_expended,cfda_key,V9062))</f>
        <v/>
      </c>
      <c r="K9062" s="10">
        <f>IF(G9062="OTHER CLUSTER NOT LISTED ABOVE",SUMIFS(amount_expended,uniform_other_cluster_name,X9062), IF(AND(OR(G9062="N/A",G9062=""),H9062=""),0,IF(G9062="STATE CLUSTER",SUMIFS(amount_expended,uniform_state_cluster_name,W9062),SUMIFS(amount_expended,cluster_name,G9062))))</f>
        <v/>
      </c>
      <c r="L9062" s="8" t="n"/>
      <c r="M9062" s="7" t="n"/>
      <c r="N9062" s="8" t="n"/>
      <c r="O9062" s="7" t="n"/>
      <c r="P9062" s="7" t="n"/>
      <c r="Q9062" s="8" t="n"/>
      <c r="R9062" s="9" t="n"/>
      <c r="S9062" s="8" t="n"/>
      <c r="T9062" s="8" t="n"/>
      <c r="U9062" s="8" t="n"/>
      <c r="V9062" s="11">
        <f>IF(OR(B9062="",C9062=""),"",CONCATENATE(B9062,".",C9062))</f>
        <v/>
      </c>
      <c r="W9062" s="6">
        <f>UPPER(TRIM(H9062))</f>
        <v/>
      </c>
      <c r="X9062" s="6">
        <f>UPPER(TRIM(I9062))</f>
        <v/>
      </c>
      <c r="Y9062" s="6">
        <f>IF(V9062&lt;&gt;"",IFERROR(INDEX(federal_program_name_lookup,MATCH(V9062,aln_lookup,0)),""),"")</f>
        <v/>
      </c>
    </row>
    <row r="9063">
      <c r="A9063" s="6">
        <f>IF(B9063&lt;&gt;"", "AWARD-"&amp;TEXT(ROW()-1,"0000"), "")</f>
        <v/>
      </c>
      <c r="B9063" s="7" t="n"/>
      <c r="C9063" s="7" t="n"/>
      <c r="D9063" s="7" t="n"/>
      <c r="E9063" s="8" t="n"/>
      <c r="F9063" s="9" t="n"/>
      <c r="G9063" s="8" t="n"/>
      <c r="H9063" s="8" t="n"/>
      <c r="I9063" s="8" t="n"/>
      <c r="J9063" s="10">
        <f>IF(A9063="",0,SUMIFS(amount_expended,cfda_key,V9063))</f>
        <v/>
      </c>
      <c r="K9063" s="10">
        <f>IF(G9063="OTHER CLUSTER NOT LISTED ABOVE",SUMIFS(amount_expended,uniform_other_cluster_name,X9063), IF(AND(OR(G9063="N/A",G9063=""),H9063=""),0,IF(G9063="STATE CLUSTER",SUMIFS(amount_expended,uniform_state_cluster_name,W9063),SUMIFS(amount_expended,cluster_name,G9063))))</f>
        <v/>
      </c>
      <c r="L9063" s="8" t="n"/>
      <c r="M9063" s="7" t="n"/>
      <c r="N9063" s="8" t="n"/>
      <c r="O9063" s="7" t="n"/>
      <c r="P9063" s="7" t="n"/>
      <c r="Q9063" s="8" t="n"/>
      <c r="R9063" s="9" t="n"/>
      <c r="S9063" s="8" t="n"/>
      <c r="T9063" s="8" t="n"/>
      <c r="U9063" s="8" t="n"/>
      <c r="V9063" s="11">
        <f>IF(OR(B9063="",C9063=""),"",CONCATENATE(B9063,".",C9063))</f>
        <v/>
      </c>
      <c r="W9063" s="6">
        <f>UPPER(TRIM(H9063))</f>
        <v/>
      </c>
      <c r="X9063" s="6">
        <f>UPPER(TRIM(I9063))</f>
        <v/>
      </c>
      <c r="Y9063" s="6">
        <f>IF(V9063&lt;&gt;"",IFERROR(INDEX(federal_program_name_lookup,MATCH(V9063,aln_lookup,0)),""),"")</f>
        <v/>
      </c>
    </row>
    <row r="9064">
      <c r="A9064" s="6">
        <f>IF(B9064&lt;&gt;"", "AWARD-"&amp;TEXT(ROW()-1,"0000"), "")</f>
        <v/>
      </c>
      <c r="B9064" s="7" t="n"/>
      <c r="C9064" s="7" t="n"/>
      <c r="D9064" s="7" t="n"/>
      <c r="E9064" s="8" t="n"/>
      <c r="F9064" s="9" t="n"/>
      <c r="G9064" s="8" t="n"/>
      <c r="H9064" s="8" t="n"/>
      <c r="I9064" s="8" t="n"/>
      <c r="J9064" s="10">
        <f>IF(A9064="",0,SUMIFS(amount_expended,cfda_key,V9064))</f>
        <v/>
      </c>
      <c r="K9064" s="10">
        <f>IF(G9064="OTHER CLUSTER NOT LISTED ABOVE",SUMIFS(amount_expended,uniform_other_cluster_name,X9064), IF(AND(OR(G9064="N/A",G9064=""),H9064=""),0,IF(G9064="STATE CLUSTER",SUMIFS(amount_expended,uniform_state_cluster_name,W9064),SUMIFS(amount_expended,cluster_name,G9064))))</f>
        <v/>
      </c>
      <c r="L9064" s="8" t="n"/>
      <c r="M9064" s="7" t="n"/>
      <c r="N9064" s="8" t="n"/>
      <c r="O9064" s="7" t="n"/>
      <c r="P9064" s="7" t="n"/>
      <c r="Q9064" s="8" t="n"/>
      <c r="R9064" s="9" t="n"/>
      <c r="S9064" s="8" t="n"/>
      <c r="T9064" s="8" t="n"/>
      <c r="U9064" s="8" t="n"/>
      <c r="V9064" s="11">
        <f>IF(OR(B9064="",C9064=""),"",CONCATENATE(B9064,".",C9064))</f>
        <v/>
      </c>
      <c r="W9064" s="6">
        <f>UPPER(TRIM(H9064))</f>
        <v/>
      </c>
      <c r="X9064" s="6">
        <f>UPPER(TRIM(I9064))</f>
        <v/>
      </c>
      <c r="Y9064" s="6">
        <f>IF(V9064&lt;&gt;"",IFERROR(INDEX(federal_program_name_lookup,MATCH(V9064,aln_lookup,0)),""),"")</f>
        <v/>
      </c>
    </row>
    <row r="9065">
      <c r="A9065" s="6">
        <f>IF(B9065&lt;&gt;"", "AWARD-"&amp;TEXT(ROW()-1,"0000"), "")</f>
        <v/>
      </c>
      <c r="B9065" s="7" t="n"/>
      <c r="C9065" s="7" t="n"/>
      <c r="D9065" s="7" t="n"/>
      <c r="E9065" s="8" t="n"/>
      <c r="F9065" s="9" t="n"/>
      <c r="G9065" s="8" t="n"/>
      <c r="H9065" s="8" t="n"/>
      <c r="I9065" s="8" t="n"/>
      <c r="J9065" s="10">
        <f>IF(A9065="",0,SUMIFS(amount_expended,cfda_key,V9065))</f>
        <v/>
      </c>
      <c r="K9065" s="10">
        <f>IF(G9065="OTHER CLUSTER NOT LISTED ABOVE",SUMIFS(amount_expended,uniform_other_cluster_name,X9065), IF(AND(OR(G9065="N/A",G9065=""),H9065=""),0,IF(G9065="STATE CLUSTER",SUMIFS(amount_expended,uniform_state_cluster_name,W9065),SUMIFS(amount_expended,cluster_name,G9065))))</f>
        <v/>
      </c>
      <c r="L9065" s="8" t="n"/>
      <c r="M9065" s="7" t="n"/>
      <c r="N9065" s="8" t="n"/>
      <c r="O9065" s="7" t="n"/>
      <c r="P9065" s="7" t="n"/>
      <c r="Q9065" s="8" t="n"/>
      <c r="R9065" s="9" t="n"/>
      <c r="S9065" s="8" t="n"/>
      <c r="T9065" s="8" t="n"/>
      <c r="U9065" s="8" t="n"/>
      <c r="V9065" s="11">
        <f>IF(OR(B9065="",C9065=""),"",CONCATENATE(B9065,".",C9065))</f>
        <v/>
      </c>
      <c r="W9065" s="6">
        <f>UPPER(TRIM(H9065))</f>
        <v/>
      </c>
      <c r="X9065" s="6">
        <f>UPPER(TRIM(I9065))</f>
        <v/>
      </c>
      <c r="Y9065" s="6">
        <f>IF(V9065&lt;&gt;"",IFERROR(INDEX(federal_program_name_lookup,MATCH(V9065,aln_lookup,0)),""),"")</f>
        <v/>
      </c>
    </row>
    <row r="9066">
      <c r="A9066" s="6">
        <f>IF(B9066&lt;&gt;"", "AWARD-"&amp;TEXT(ROW()-1,"0000"), "")</f>
        <v/>
      </c>
      <c r="B9066" s="7" t="n"/>
      <c r="C9066" s="7" t="n"/>
      <c r="D9066" s="7" t="n"/>
      <c r="E9066" s="8" t="n"/>
      <c r="F9066" s="9" t="n"/>
      <c r="G9066" s="8" t="n"/>
      <c r="H9066" s="8" t="n"/>
      <c r="I9066" s="8" t="n"/>
      <c r="J9066" s="10">
        <f>IF(A9066="",0,SUMIFS(amount_expended,cfda_key,V9066))</f>
        <v/>
      </c>
      <c r="K9066" s="10">
        <f>IF(G9066="OTHER CLUSTER NOT LISTED ABOVE",SUMIFS(amount_expended,uniform_other_cluster_name,X9066), IF(AND(OR(G9066="N/A",G9066=""),H9066=""),0,IF(G9066="STATE CLUSTER",SUMIFS(amount_expended,uniform_state_cluster_name,W9066),SUMIFS(amount_expended,cluster_name,G9066))))</f>
        <v/>
      </c>
      <c r="L9066" s="8" t="n"/>
      <c r="M9066" s="7" t="n"/>
      <c r="N9066" s="8" t="n"/>
      <c r="O9066" s="7" t="n"/>
      <c r="P9066" s="7" t="n"/>
      <c r="Q9066" s="8" t="n"/>
      <c r="R9066" s="9" t="n"/>
      <c r="S9066" s="8" t="n"/>
      <c r="T9066" s="8" t="n"/>
      <c r="U9066" s="8" t="n"/>
      <c r="V9066" s="11">
        <f>IF(OR(B9066="",C9066=""),"",CONCATENATE(B9066,".",C9066))</f>
        <v/>
      </c>
      <c r="W9066" s="6">
        <f>UPPER(TRIM(H9066))</f>
        <v/>
      </c>
      <c r="X9066" s="6">
        <f>UPPER(TRIM(I9066))</f>
        <v/>
      </c>
      <c r="Y9066" s="6">
        <f>IF(V9066&lt;&gt;"",IFERROR(INDEX(federal_program_name_lookup,MATCH(V9066,aln_lookup,0)),""),"")</f>
        <v/>
      </c>
    </row>
    <row r="9067">
      <c r="A9067" s="6">
        <f>IF(B9067&lt;&gt;"", "AWARD-"&amp;TEXT(ROW()-1,"0000"), "")</f>
        <v/>
      </c>
      <c r="B9067" s="7" t="n"/>
      <c r="C9067" s="7" t="n"/>
      <c r="D9067" s="7" t="n"/>
      <c r="E9067" s="8" t="n"/>
      <c r="F9067" s="9" t="n"/>
      <c r="G9067" s="8" t="n"/>
      <c r="H9067" s="8" t="n"/>
      <c r="I9067" s="8" t="n"/>
      <c r="J9067" s="10">
        <f>IF(A9067="",0,SUMIFS(amount_expended,cfda_key,V9067))</f>
        <v/>
      </c>
      <c r="K9067" s="10">
        <f>IF(G9067="OTHER CLUSTER NOT LISTED ABOVE",SUMIFS(amount_expended,uniform_other_cluster_name,X9067), IF(AND(OR(G9067="N/A",G9067=""),H9067=""),0,IF(G9067="STATE CLUSTER",SUMIFS(amount_expended,uniform_state_cluster_name,W9067),SUMIFS(amount_expended,cluster_name,G9067))))</f>
        <v/>
      </c>
      <c r="L9067" s="8" t="n"/>
      <c r="M9067" s="7" t="n"/>
      <c r="N9067" s="8" t="n"/>
      <c r="O9067" s="7" t="n"/>
      <c r="P9067" s="7" t="n"/>
      <c r="Q9067" s="8" t="n"/>
      <c r="R9067" s="9" t="n"/>
      <c r="S9067" s="8" t="n"/>
      <c r="T9067" s="8" t="n"/>
      <c r="U9067" s="8" t="n"/>
      <c r="V9067" s="11">
        <f>IF(OR(B9067="",C9067=""),"",CONCATENATE(B9067,".",C9067))</f>
        <v/>
      </c>
      <c r="W9067" s="6">
        <f>UPPER(TRIM(H9067))</f>
        <v/>
      </c>
      <c r="X9067" s="6">
        <f>UPPER(TRIM(I9067))</f>
        <v/>
      </c>
      <c r="Y9067" s="6">
        <f>IF(V9067&lt;&gt;"",IFERROR(INDEX(federal_program_name_lookup,MATCH(V9067,aln_lookup,0)),""),"")</f>
        <v/>
      </c>
    </row>
    <row r="9068">
      <c r="A9068" s="6">
        <f>IF(B9068&lt;&gt;"", "AWARD-"&amp;TEXT(ROW()-1,"0000"), "")</f>
        <v/>
      </c>
      <c r="B9068" s="7" t="n"/>
      <c r="C9068" s="7" t="n"/>
      <c r="D9068" s="7" t="n"/>
      <c r="E9068" s="8" t="n"/>
      <c r="F9068" s="9" t="n"/>
      <c r="G9068" s="8" t="n"/>
      <c r="H9068" s="8" t="n"/>
      <c r="I9068" s="8" t="n"/>
      <c r="J9068" s="10">
        <f>IF(A9068="",0,SUMIFS(amount_expended,cfda_key,V9068))</f>
        <v/>
      </c>
      <c r="K9068" s="10">
        <f>IF(G9068="OTHER CLUSTER NOT LISTED ABOVE",SUMIFS(amount_expended,uniform_other_cluster_name,X9068), IF(AND(OR(G9068="N/A",G9068=""),H9068=""),0,IF(G9068="STATE CLUSTER",SUMIFS(amount_expended,uniform_state_cluster_name,W9068),SUMIFS(amount_expended,cluster_name,G9068))))</f>
        <v/>
      </c>
      <c r="L9068" s="8" t="n"/>
      <c r="M9068" s="7" t="n"/>
      <c r="N9068" s="8" t="n"/>
      <c r="O9068" s="7" t="n"/>
      <c r="P9068" s="7" t="n"/>
      <c r="Q9068" s="8" t="n"/>
      <c r="R9068" s="9" t="n"/>
      <c r="S9068" s="8" t="n"/>
      <c r="T9068" s="8" t="n"/>
      <c r="U9068" s="8" t="n"/>
      <c r="V9068" s="11">
        <f>IF(OR(B9068="",C9068=""),"",CONCATENATE(B9068,".",C9068))</f>
        <v/>
      </c>
      <c r="W9068" s="6">
        <f>UPPER(TRIM(H9068))</f>
        <v/>
      </c>
      <c r="X9068" s="6">
        <f>UPPER(TRIM(I9068))</f>
        <v/>
      </c>
      <c r="Y9068" s="6">
        <f>IF(V9068&lt;&gt;"",IFERROR(INDEX(federal_program_name_lookup,MATCH(V9068,aln_lookup,0)),""),"")</f>
        <v/>
      </c>
    </row>
    <row r="9069">
      <c r="A9069" s="6">
        <f>IF(B9069&lt;&gt;"", "AWARD-"&amp;TEXT(ROW()-1,"0000"), "")</f>
        <v/>
      </c>
      <c r="B9069" s="7" t="n"/>
      <c r="C9069" s="7" t="n"/>
      <c r="D9069" s="7" t="n"/>
      <c r="E9069" s="8" t="n"/>
      <c r="F9069" s="9" t="n"/>
      <c r="G9069" s="8" t="n"/>
      <c r="H9069" s="8" t="n"/>
      <c r="I9069" s="8" t="n"/>
      <c r="J9069" s="10">
        <f>IF(A9069="",0,SUMIFS(amount_expended,cfda_key,V9069))</f>
        <v/>
      </c>
      <c r="K9069" s="10">
        <f>IF(G9069="OTHER CLUSTER NOT LISTED ABOVE",SUMIFS(amount_expended,uniform_other_cluster_name,X9069), IF(AND(OR(G9069="N/A",G9069=""),H9069=""),0,IF(G9069="STATE CLUSTER",SUMIFS(amount_expended,uniform_state_cluster_name,W9069),SUMIFS(amount_expended,cluster_name,G9069))))</f>
        <v/>
      </c>
      <c r="L9069" s="8" t="n"/>
      <c r="M9069" s="7" t="n"/>
      <c r="N9069" s="8" t="n"/>
      <c r="O9069" s="7" t="n"/>
      <c r="P9069" s="7" t="n"/>
      <c r="Q9069" s="8" t="n"/>
      <c r="R9069" s="9" t="n"/>
      <c r="S9069" s="8" t="n"/>
      <c r="T9069" s="8" t="n"/>
      <c r="U9069" s="8" t="n"/>
      <c r="V9069" s="11">
        <f>IF(OR(B9069="",C9069=""),"",CONCATENATE(B9069,".",C9069))</f>
        <v/>
      </c>
      <c r="W9069" s="6">
        <f>UPPER(TRIM(H9069))</f>
        <v/>
      </c>
      <c r="X9069" s="6">
        <f>UPPER(TRIM(I9069))</f>
        <v/>
      </c>
      <c r="Y9069" s="6">
        <f>IF(V9069&lt;&gt;"",IFERROR(INDEX(federal_program_name_lookup,MATCH(V9069,aln_lookup,0)),""),"")</f>
        <v/>
      </c>
    </row>
    <row r="9070">
      <c r="A9070" s="6">
        <f>IF(B9070&lt;&gt;"", "AWARD-"&amp;TEXT(ROW()-1,"0000"), "")</f>
        <v/>
      </c>
      <c r="B9070" s="7" t="n"/>
      <c r="C9070" s="7" t="n"/>
      <c r="D9070" s="7" t="n"/>
      <c r="E9070" s="8" t="n"/>
      <c r="F9070" s="9" t="n"/>
      <c r="G9070" s="8" t="n"/>
      <c r="H9070" s="8" t="n"/>
      <c r="I9070" s="8" t="n"/>
      <c r="J9070" s="10">
        <f>IF(A9070="",0,SUMIFS(amount_expended,cfda_key,V9070))</f>
        <v/>
      </c>
      <c r="K9070" s="10">
        <f>IF(G9070="OTHER CLUSTER NOT LISTED ABOVE",SUMIFS(amount_expended,uniform_other_cluster_name,X9070), IF(AND(OR(G9070="N/A",G9070=""),H9070=""),0,IF(G9070="STATE CLUSTER",SUMIFS(amount_expended,uniform_state_cluster_name,W9070),SUMIFS(amount_expended,cluster_name,G9070))))</f>
        <v/>
      </c>
      <c r="L9070" s="8" t="n"/>
      <c r="M9070" s="7" t="n"/>
      <c r="N9070" s="8" t="n"/>
      <c r="O9070" s="7" t="n"/>
      <c r="P9070" s="7" t="n"/>
      <c r="Q9070" s="8" t="n"/>
      <c r="R9070" s="9" t="n"/>
      <c r="S9070" s="8" t="n"/>
      <c r="T9070" s="8" t="n"/>
      <c r="U9070" s="8" t="n"/>
      <c r="V9070" s="11">
        <f>IF(OR(B9070="",C9070=""),"",CONCATENATE(B9070,".",C9070))</f>
        <v/>
      </c>
      <c r="W9070" s="6">
        <f>UPPER(TRIM(H9070))</f>
        <v/>
      </c>
      <c r="X9070" s="6">
        <f>UPPER(TRIM(I9070))</f>
        <v/>
      </c>
      <c r="Y9070" s="6">
        <f>IF(V9070&lt;&gt;"",IFERROR(INDEX(federal_program_name_lookup,MATCH(V9070,aln_lookup,0)),""),"")</f>
        <v/>
      </c>
    </row>
    <row r="9071">
      <c r="A9071" s="6">
        <f>IF(B9071&lt;&gt;"", "AWARD-"&amp;TEXT(ROW()-1,"0000"), "")</f>
        <v/>
      </c>
      <c r="B9071" s="7" t="n"/>
      <c r="C9071" s="7" t="n"/>
      <c r="D9071" s="7" t="n"/>
      <c r="E9071" s="8" t="n"/>
      <c r="F9071" s="9" t="n"/>
      <c r="G9071" s="8" t="n"/>
      <c r="H9071" s="8" t="n"/>
      <c r="I9071" s="8" t="n"/>
      <c r="J9071" s="10">
        <f>IF(A9071="",0,SUMIFS(amount_expended,cfda_key,V9071))</f>
        <v/>
      </c>
      <c r="K9071" s="10">
        <f>IF(G9071="OTHER CLUSTER NOT LISTED ABOVE",SUMIFS(amount_expended,uniform_other_cluster_name,X9071), IF(AND(OR(G9071="N/A",G9071=""),H9071=""),0,IF(G9071="STATE CLUSTER",SUMIFS(amount_expended,uniform_state_cluster_name,W9071),SUMIFS(amount_expended,cluster_name,G9071))))</f>
        <v/>
      </c>
      <c r="L9071" s="8" t="n"/>
      <c r="M9071" s="7" t="n"/>
      <c r="N9071" s="8" t="n"/>
      <c r="O9071" s="7" t="n"/>
      <c r="P9071" s="7" t="n"/>
      <c r="Q9071" s="8" t="n"/>
      <c r="R9071" s="9" t="n"/>
      <c r="S9071" s="8" t="n"/>
      <c r="T9071" s="8" t="n"/>
      <c r="U9071" s="8" t="n"/>
      <c r="V9071" s="11">
        <f>IF(OR(B9071="",C9071=""),"",CONCATENATE(B9071,".",C9071))</f>
        <v/>
      </c>
      <c r="W9071" s="6">
        <f>UPPER(TRIM(H9071))</f>
        <v/>
      </c>
      <c r="X9071" s="6">
        <f>UPPER(TRIM(I9071))</f>
        <v/>
      </c>
      <c r="Y9071" s="6">
        <f>IF(V9071&lt;&gt;"",IFERROR(INDEX(federal_program_name_lookup,MATCH(V9071,aln_lookup,0)),""),"")</f>
        <v/>
      </c>
    </row>
    <row r="9072">
      <c r="A9072" s="6">
        <f>IF(B9072&lt;&gt;"", "AWARD-"&amp;TEXT(ROW()-1,"0000"), "")</f>
        <v/>
      </c>
      <c r="B9072" s="7" t="n"/>
      <c r="C9072" s="7" t="n"/>
      <c r="D9072" s="7" t="n"/>
      <c r="E9072" s="8" t="n"/>
      <c r="F9072" s="9" t="n"/>
      <c r="G9072" s="8" t="n"/>
      <c r="H9072" s="8" t="n"/>
      <c r="I9072" s="8" t="n"/>
      <c r="J9072" s="10">
        <f>IF(A9072="",0,SUMIFS(amount_expended,cfda_key,V9072))</f>
        <v/>
      </c>
      <c r="K9072" s="10">
        <f>IF(G9072="OTHER CLUSTER NOT LISTED ABOVE",SUMIFS(amount_expended,uniform_other_cluster_name,X9072), IF(AND(OR(G9072="N/A",G9072=""),H9072=""),0,IF(G9072="STATE CLUSTER",SUMIFS(amount_expended,uniform_state_cluster_name,W9072),SUMIFS(amount_expended,cluster_name,G9072))))</f>
        <v/>
      </c>
      <c r="L9072" s="8" t="n"/>
      <c r="M9072" s="7" t="n"/>
      <c r="N9072" s="8" t="n"/>
      <c r="O9072" s="7" t="n"/>
      <c r="P9072" s="7" t="n"/>
      <c r="Q9072" s="8" t="n"/>
      <c r="R9072" s="9" t="n"/>
      <c r="S9072" s="8" t="n"/>
      <c r="T9072" s="8" t="n"/>
      <c r="U9072" s="8" t="n"/>
      <c r="V9072" s="11">
        <f>IF(OR(B9072="",C9072=""),"",CONCATENATE(B9072,".",C9072))</f>
        <v/>
      </c>
      <c r="W9072" s="6">
        <f>UPPER(TRIM(H9072))</f>
        <v/>
      </c>
      <c r="X9072" s="6">
        <f>UPPER(TRIM(I9072))</f>
        <v/>
      </c>
      <c r="Y9072" s="6">
        <f>IF(V9072&lt;&gt;"",IFERROR(INDEX(federal_program_name_lookup,MATCH(V9072,aln_lookup,0)),""),"")</f>
        <v/>
      </c>
    </row>
    <row r="9073">
      <c r="A9073" s="6">
        <f>IF(B9073&lt;&gt;"", "AWARD-"&amp;TEXT(ROW()-1,"0000"), "")</f>
        <v/>
      </c>
      <c r="B9073" s="7" t="n"/>
      <c r="C9073" s="7" t="n"/>
      <c r="D9073" s="7" t="n"/>
      <c r="E9073" s="8" t="n"/>
      <c r="F9073" s="9" t="n"/>
      <c r="G9073" s="8" t="n"/>
      <c r="H9073" s="8" t="n"/>
      <c r="I9073" s="8" t="n"/>
      <c r="J9073" s="10">
        <f>IF(A9073="",0,SUMIFS(amount_expended,cfda_key,V9073))</f>
        <v/>
      </c>
      <c r="K9073" s="10">
        <f>IF(G9073="OTHER CLUSTER NOT LISTED ABOVE",SUMIFS(amount_expended,uniform_other_cluster_name,X9073), IF(AND(OR(G9073="N/A",G9073=""),H9073=""),0,IF(G9073="STATE CLUSTER",SUMIFS(amount_expended,uniform_state_cluster_name,W9073),SUMIFS(amount_expended,cluster_name,G9073))))</f>
        <v/>
      </c>
      <c r="L9073" s="8" t="n"/>
      <c r="M9073" s="7" t="n"/>
      <c r="N9073" s="8" t="n"/>
      <c r="O9073" s="7" t="n"/>
      <c r="P9073" s="7" t="n"/>
      <c r="Q9073" s="8" t="n"/>
      <c r="R9073" s="9" t="n"/>
      <c r="S9073" s="8" t="n"/>
      <c r="T9073" s="8" t="n"/>
      <c r="U9073" s="8" t="n"/>
      <c r="V9073" s="11">
        <f>IF(OR(B9073="",C9073=""),"",CONCATENATE(B9073,".",C9073))</f>
        <v/>
      </c>
      <c r="W9073" s="6">
        <f>UPPER(TRIM(H9073))</f>
        <v/>
      </c>
      <c r="X9073" s="6">
        <f>UPPER(TRIM(I9073))</f>
        <v/>
      </c>
      <c r="Y9073" s="6">
        <f>IF(V9073&lt;&gt;"",IFERROR(INDEX(federal_program_name_lookup,MATCH(V9073,aln_lookup,0)),""),"")</f>
        <v/>
      </c>
    </row>
    <row r="9074">
      <c r="A9074" s="6">
        <f>IF(B9074&lt;&gt;"", "AWARD-"&amp;TEXT(ROW()-1,"0000"), "")</f>
        <v/>
      </c>
      <c r="B9074" s="7" t="n"/>
      <c r="C9074" s="7" t="n"/>
      <c r="D9074" s="7" t="n"/>
      <c r="E9074" s="8" t="n"/>
      <c r="F9074" s="9" t="n"/>
      <c r="G9074" s="8" t="n"/>
      <c r="H9074" s="8" t="n"/>
      <c r="I9074" s="8" t="n"/>
      <c r="J9074" s="10">
        <f>IF(A9074="",0,SUMIFS(amount_expended,cfda_key,V9074))</f>
        <v/>
      </c>
      <c r="K9074" s="10">
        <f>IF(G9074="OTHER CLUSTER NOT LISTED ABOVE",SUMIFS(amount_expended,uniform_other_cluster_name,X9074), IF(AND(OR(G9074="N/A",G9074=""),H9074=""),0,IF(G9074="STATE CLUSTER",SUMIFS(amount_expended,uniform_state_cluster_name,W9074),SUMIFS(amount_expended,cluster_name,G9074))))</f>
        <v/>
      </c>
      <c r="L9074" s="8" t="n"/>
      <c r="M9074" s="7" t="n"/>
      <c r="N9074" s="8" t="n"/>
      <c r="O9074" s="7" t="n"/>
      <c r="P9074" s="7" t="n"/>
      <c r="Q9074" s="8" t="n"/>
      <c r="R9074" s="9" t="n"/>
      <c r="S9074" s="8" t="n"/>
      <c r="T9074" s="8" t="n"/>
      <c r="U9074" s="8" t="n"/>
      <c r="V9074" s="11">
        <f>IF(OR(B9074="",C9074=""),"",CONCATENATE(B9074,".",C9074))</f>
        <v/>
      </c>
      <c r="W9074" s="6">
        <f>UPPER(TRIM(H9074))</f>
        <v/>
      </c>
      <c r="X9074" s="6">
        <f>UPPER(TRIM(I9074))</f>
        <v/>
      </c>
      <c r="Y9074" s="6">
        <f>IF(V9074&lt;&gt;"",IFERROR(INDEX(federal_program_name_lookup,MATCH(V9074,aln_lookup,0)),""),"")</f>
        <v/>
      </c>
    </row>
    <row r="9075">
      <c r="A9075" s="6">
        <f>IF(B9075&lt;&gt;"", "AWARD-"&amp;TEXT(ROW()-1,"0000"), "")</f>
        <v/>
      </c>
      <c r="B9075" s="7" t="n"/>
      <c r="C9075" s="7" t="n"/>
      <c r="D9075" s="7" t="n"/>
      <c r="E9075" s="8" t="n"/>
      <c r="F9075" s="9" t="n"/>
      <c r="G9075" s="8" t="n"/>
      <c r="H9075" s="8" t="n"/>
      <c r="I9075" s="8" t="n"/>
      <c r="J9075" s="10">
        <f>IF(A9075="",0,SUMIFS(amount_expended,cfda_key,V9075))</f>
        <v/>
      </c>
      <c r="K9075" s="10">
        <f>IF(G9075="OTHER CLUSTER NOT LISTED ABOVE",SUMIFS(amount_expended,uniform_other_cluster_name,X9075), IF(AND(OR(G9075="N/A",G9075=""),H9075=""),0,IF(G9075="STATE CLUSTER",SUMIFS(amount_expended,uniform_state_cluster_name,W9075),SUMIFS(amount_expended,cluster_name,G9075))))</f>
        <v/>
      </c>
      <c r="L9075" s="8" t="n"/>
      <c r="M9075" s="7" t="n"/>
      <c r="N9075" s="8" t="n"/>
      <c r="O9075" s="7" t="n"/>
      <c r="P9075" s="7" t="n"/>
      <c r="Q9075" s="8" t="n"/>
      <c r="R9075" s="9" t="n"/>
      <c r="S9075" s="8" t="n"/>
      <c r="T9075" s="8" t="n"/>
      <c r="U9075" s="8" t="n"/>
      <c r="V9075" s="11">
        <f>IF(OR(B9075="",C9075=""),"",CONCATENATE(B9075,".",C9075))</f>
        <v/>
      </c>
      <c r="W9075" s="6">
        <f>UPPER(TRIM(H9075))</f>
        <v/>
      </c>
      <c r="X9075" s="6">
        <f>UPPER(TRIM(I9075))</f>
        <v/>
      </c>
      <c r="Y9075" s="6">
        <f>IF(V9075&lt;&gt;"",IFERROR(INDEX(federal_program_name_lookup,MATCH(V9075,aln_lookup,0)),""),"")</f>
        <v/>
      </c>
    </row>
    <row r="9076">
      <c r="A9076" s="6">
        <f>IF(B9076&lt;&gt;"", "AWARD-"&amp;TEXT(ROW()-1,"0000"), "")</f>
        <v/>
      </c>
      <c r="B9076" s="7" t="n"/>
      <c r="C9076" s="7" t="n"/>
      <c r="D9076" s="7" t="n"/>
      <c r="E9076" s="8" t="n"/>
      <c r="F9076" s="9" t="n"/>
      <c r="G9076" s="8" t="n"/>
      <c r="H9076" s="8" t="n"/>
      <c r="I9076" s="8" t="n"/>
      <c r="J9076" s="10">
        <f>IF(A9076="",0,SUMIFS(amount_expended,cfda_key,V9076))</f>
        <v/>
      </c>
      <c r="K9076" s="10">
        <f>IF(G9076="OTHER CLUSTER NOT LISTED ABOVE",SUMIFS(amount_expended,uniform_other_cluster_name,X9076), IF(AND(OR(G9076="N/A",G9076=""),H9076=""),0,IF(G9076="STATE CLUSTER",SUMIFS(amount_expended,uniform_state_cluster_name,W9076),SUMIFS(amount_expended,cluster_name,G9076))))</f>
        <v/>
      </c>
      <c r="L9076" s="8" t="n"/>
      <c r="M9076" s="7" t="n"/>
      <c r="N9076" s="8" t="n"/>
      <c r="O9076" s="7" t="n"/>
      <c r="P9076" s="7" t="n"/>
      <c r="Q9076" s="8" t="n"/>
      <c r="R9076" s="9" t="n"/>
      <c r="S9076" s="8" t="n"/>
      <c r="T9076" s="8" t="n"/>
      <c r="U9076" s="8" t="n"/>
      <c r="V9076" s="11">
        <f>IF(OR(B9076="",C9076=""),"",CONCATENATE(B9076,".",C9076))</f>
        <v/>
      </c>
      <c r="W9076" s="6">
        <f>UPPER(TRIM(H9076))</f>
        <v/>
      </c>
      <c r="X9076" s="6">
        <f>UPPER(TRIM(I9076))</f>
        <v/>
      </c>
      <c r="Y9076" s="6">
        <f>IF(V9076&lt;&gt;"",IFERROR(INDEX(federal_program_name_lookup,MATCH(V9076,aln_lookup,0)),""),"")</f>
        <v/>
      </c>
    </row>
    <row r="9077">
      <c r="A9077" s="6">
        <f>IF(B9077&lt;&gt;"", "AWARD-"&amp;TEXT(ROW()-1,"0000"), "")</f>
        <v/>
      </c>
      <c r="B9077" s="7" t="n"/>
      <c r="C9077" s="7" t="n"/>
      <c r="D9077" s="7" t="n"/>
      <c r="E9077" s="8" t="n"/>
      <c r="F9077" s="9" t="n"/>
      <c r="G9077" s="8" t="n"/>
      <c r="H9077" s="8" t="n"/>
      <c r="I9077" s="8" t="n"/>
      <c r="J9077" s="10">
        <f>IF(A9077="",0,SUMIFS(amount_expended,cfda_key,V9077))</f>
        <v/>
      </c>
      <c r="K9077" s="10">
        <f>IF(G9077="OTHER CLUSTER NOT LISTED ABOVE",SUMIFS(amount_expended,uniform_other_cluster_name,X9077), IF(AND(OR(G9077="N/A",G9077=""),H9077=""),0,IF(G9077="STATE CLUSTER",SUMIFS(amount_expended,uniform_state_cluster_name,W9077),SUMIFS(amount_expended,cluster_name,G9077))))</f>
        <v/>
      </c>
      <c r="L9077" s="8" t="n"/>
      <c r="M9077" s="7" t="n"/>
      <c r="N9077" s="8" t="n"/>
      <c r="O9077" s="7" t="n"/>
      <c r="P9077" s="7" t="n"/>
      <c r="Q9077" s="8" t="n"/>
      <c r="R9077" s="9" t="n"/>
      <c r="S9077" s="8" t="n"/>
      <c r="T9077" s="8" t="n"/>
      <c r="U9077" s="8" t="n"/>
      <c r="V9077" s="11">
        <f>IF(OR(B9077="",C9077=""),"",CONCATENATE(B9077,".",C9077))</f>
        <v/>
      </c>
      <c r="W9077" s="6">
        <f>UPPER(TRIM(H9077))</f>
        <v/>
      </c>
      <c r="X9077" s="6">
        <f>UPPER(TRIM(I9077))</f>
        <v/>
      </c>
      <c r="Y9077" s="6">
        <f>IF(V9077&lt;&gt;"",IFERROR(INDEX(federal_program_name_lookup,MATCH(V9077,aln_lookup,0)),""),"")</f>
        <v/>
      </c>
    </row>
    <row r="9078">
      <c r="A9078" s="6">
        <f>IF(B9078&lt;&gt;"", "AWARD-"&amp;TEXT(ROW()-1,"0000"), "")</f>
        <v/>
      </c>
      <c r="B9078" s="7" t="n"/>
      <c r="C9078" s="7" t="n"/>
      <c r="D9078" s="7" t="n"/>
      <c r="E9078" s="8" t="n"/>
      <c r="F9078" s="9" t="n"/>
      <c r="G9078" s="8" t="n"/>
      <c r="H9078" s="8" t="n"/>
      <c r="I9078" s="8" t="n"/>
      <c r="J9078" s="10">
        <f>IF(A9078="",0,SUMIFS(amount_expended,cfda_key,V9078))</f>
        <v/>
      </c>
      <c r="K9078" s="10">
        <f>IF(G9078="OTHER CLUSTER NOT LISTED ABOVE",SUMIFS(amount_expended,uniform_other_cluster_name,X9078), IF(AND(OR(G9078="N/A",G9078=""),H9078=""),0,IF(G9078="STATE CLUSTER",SUMIFS(amount_expended,uniform_state_cluster_name,W9078),SUMIFS(amount_expended,cluster_name,G9078))))</f>
        <v/>
      </c>
      <c r="L9078" s="8" t="n"/>
      <c r="M9078" s="7" t="n"/>
      <c r="N9078" s="8" t="n"/>
      <c r="O9078" s="7" t="n"/>
      <c r="P9078" s="7" t="n"/>
      <c r="Q9078" s="8" t="n"/>
      <c r="R9078" s="9" t="n"/>
      <c r="S9078" s="8" t="n"/>
      <c r="T9078" s="8" t="n"/>
      <c r="U9078" s="8" t="n"/>
      <c r="V9078" s="11">
        <f>IF(OR(B9078="",C9078=""),"",CONCATENATE(B9078,".",C9078))</f>
        <v/>
      </c>
      <c r="W9078" s="6">
        <f>UPPER(TRIM(H9078))</f>
        <v/>
      </c>
      <c r="X9078" s="6">
        <f>UPPER(TRIM(I9078))</f>
        <v/>
      </c>
      <c r="Y9078" s="6">
        <f>IF(V9078&lt;&gt;"",IFERROR(INDEX(federal_program_name_lookup,MATCH(V9078,aln_lookup,0)),""),"")</f>
        <v/>
      </c>
    </row>
    <row r="9079">
      <c r="A9079" s="6">
        <f>IF(B9079&lt;&gt;"", "AWARD-"&amp;TEXT(ROW()-1,"0000"), "")</f>
        <v/>
      </c>
      <c r="B9079" s="7" t="n"/>
      <c r="C9079" s="7" t="n"/>
      <c r="D9079" s="7" t="n"/>
      <c r="E9079" s="8" t="n"/>
      <c r="F9079" s="9" t="n"/>
      <c r="G9079" s="8" t="n"/>
      <c r="H9079" s="8" t="n"/>
      <c r="I9079" s="8" t="n"/>
      <c r="J9079" s="10">
        <f>IF(A9079="",0,SUMIFS(amount_expended,cfda_key,V9079))</f>
        <v/>
      </c>
      <c r="K9079" s="10">
        <f>IF(G9079="OTHER CLUSTER NOT LISTED ABOVE",SUMIFS(amount_expended,uniform_other_cluster_name,X9079), IF(AND(OR(G9079="N/A",G9079=""),H9079=""),0,IF(G9079="STATE CLUSTER",SUMIFS(amount_expended,uniform_state_cluster_name,W9079),SUMIFS(amount_expended,cluster_name,G9079))))</f>
        <v/>
      </c>
      <c r="L9079" s="8" t="n"/>
      <c r="M9079" s="7" t="n"/>
      <c r="N9079" s="8" t="n"/>
      <c r="O9079" s="7" t="n"/>
      <c r="P9079" s="7" t="n"/>
      <c r="Q9079" s="8" t="n"/>
      <c r="R9079" s="9" t="n"/>
      <c r="S9079" s="8" t="n"/>
      <c r="T9079" s="8" t="n"/>
      <c r="U9079" s="8" t="n"/>
      <c r="V9079" s="11">
        <f>IF(OR(B9079="",C9079=""),"",CONCATENATE(B9079,".",C9079))</f>
        <v/>
      </c>
      <c r="W9079" s="6">
        <f>UPPER(TRIM(H9079))</f>
        <v/>
      </c>
      <c r="X9079" s="6">
        <f>UPPER(TRIM(I9079))</f>
        <v/>
      </c>
      <c r="Y9079" s="6">
        <f>IF(V9079&lt;&gt;"",IFERROR(INDEX(federal_program_name_lookup,MATCH(V9079,aln_lookup,0)),""),"")</f>
        <v/>
      </c>
    </row>
    <row r="9080">
      <c r="A9080" s="6">
        <f>IF(B9080&lt;&gt;"", "AWARD-"&amp;TEXT(ROW()-1,"0000"), "")</f>
        <v/>
      </c>
      <c r="B9080" s="7" t="n"/>
      <c r="C9080" s="7" t="n"/>
      <c r="D9080" s="7" t="n"/>
      <c r="E9080" s="8" t="n"/>
      <c r="F9080" s="9" t="n"/>
      <c r="G9080" s="8" t="n"/>
      <c r="H9080" s="8" t="n"/>
      <c r="I9080" s="8" t="n"/>
      <c r="J9080" s="10">
        <f>IF(A9080="",0,SUMIFS(amount_expended,cfda_key,V9080))</f>
        <v/>
      </c>
      <c r="K9080" s="10">
        <f>IF(G9080="OTHER CLUSTER NOT LISTED ABOVE",SUMIFS(amount_expended,uniform_other_cluster_name,X9080), IF(AND(OR(G9080="N/A",G9080=""),H9080=""),0,IF(G9080="STATE CLUSTER",SUMIFS(amount_expended,uniform_state_cluster_name,W9080),SUMIFS(amount_expended,cluster_name,G9080))))</f>
        <v/>
      </c>
      <c r="L9080" s="8" t="n"/>
      <c r="M9080" s="7" t="n"/>
      <c r="N9080" s="8" t="n"/>
      <c r="O9080" s="7" t="n"/>
      <c r="P9080" s="7" t="n"/>
      <c r="Q9080" s="8" t="n"/>
      <c r="R9080" s="9" t="n"/>
      <c r="S9080" s="8" t="n"/>
      <c r="T9080" s="8" t="n"/>
      <c r="U9080" s="8" t="n"/>
      <c r="V9080" s="11">
        <f>IF(OR(B9080="",C9080=""),"",CONCATENATE(B9080,".",C9080))</f>
        <v/>
      </c>
      <c r="W9080" s="6">
        <f>UPPER(TRIM(H9080))</f>
        <v/>
      </c>
      <c r="X9080" s="6">
        <f>UPPER(TRIM(I9080))</f>
        <v/>
      </c>
      <c r="Y9080" s="6">
        <f>IF(V9080&lt;&gt;"",IFERROR(INDEX(federal_program_name_lookup,MATCH(V9080,aln_lookup,0)),""),"")</f>
        <v/>
      </c>
    </row>
    <row r="9081">
      <c r="A9081" s="6">
        <f>IF(B9081&lt;&gt;"", "AWARD-"&amp;TEXT(ROW()-1,"0000"), "")</f>
        <v/>
      </c>
      <c r="B9081" s="7" t="n"/>
      <c r="C9081" s="7" t="n"/>
      <c r="D9081" s="7" t="n"/>
      <c r="E9081" s="8" t="n"/>
      <c r="F9081" s="9" t="n"/>
      <c r="G9081" s="8" t="n"/>
      <c r="H9081" s="8" t="n"/>
      <c r="I9081" s="8" t="n"/>
      <c r="J9081" s="10">
        <f>IF(A9081="",0,SUMIFS(amount_expended,cfda_key,V9081))</f>
        <v/>
      </c>
      <c r="K9081" s="10">
        <f>IF(G9081="OTHER CLUSTER NOT LISTED ABOVE",SUMIFS(amount_expended,uniform_other_cluster_name,X9081), IF(AND(OR(G9081="N/A",G9081=""),H9081=""),0,IF(G9081="STATE CLUSTER",SUMIFS(amount_expended,uniform_state_cluster_name,W9081),SUMIFS(amount_expended,cluster_name,G9081))))</f>
        <v/>
      </c>
      <c r="L9081" s="8" t="n"/>
      <c r="M9081" s="7" t="n"/>
      <c r="N9081" s="8" t="n"/>
      <c r="O9081" s="7" t="n"/>
      <c r="P9081" s="7" t="n"/>
      <c r="Q9081" s="8" t="n"/>
      <c r="R9081" s="9" t="n"/>
      <c r="S9081" s="8" t="n"/>
      <c r="T9081" s="8" t="n"/>
      <c r="U9081" s="8" t="n"/>
      <c r="V9081" s="11">
        <f>IF(OR(B9081="",C9081=""),"",CONCATENATE(B9081,".",C9081))</f>
        <v/>
      </c>
      <c r="W9081" s="6">
        <f>UPPER(TRIM(H9081))</f>
        <v/>
      </c>
      <c r="X9081" s="6">
        <f>UPPER(TRIM(I9081))</f>
        <v/>
      </c>
      <c r="Y9081" s="6">
        <f>IF(V9081&lt;&gt;"",IFERROR(INDEX(federal_program_name_lookup,MATCH(V9081,aln_lookup,0)),""),"")</f>
        <v/>
      </c>
    </row>
    <row r="9082">
      <c r="A9082" s="6">
        <f>IF(B9082&lt;&gt;"", "AWARD-"&amp;TEXT(ROW()-1,"0000"), "")</f>
        <v/>
      </c>
      <c r="B9082" s="7" t="n"/>
      <c r="C9082" s="7" t="n"/>
      <c r="D9082" s="7" t="n"/>
      <c r="E9082" s="8" t="n"/>
      <c r="F9082" s="9" t="n"/>
      <c r="G9082" s="8" t="n"/>
      <c r="H9082" s="8" t="n"/>
      <c r="I9082" s="8" t="n"/>
      <c r="J9082" s="10">
        <f>IF(A9082="",0,SUMIFS(amount_expended,cfda_key,V9082))</f>
        <v/>
      </c>
      <c r="K9082" s="10">
        <f>IF(G9082="OTHER CLUSTER NOT LISTED ABOVE",SUMIFS(amount_expended,uniform_other_cluster_name,X9082), IF(AND(OR(G9082="N/A",G9082=""),H9082=""),0,IF(G9082="STATE CLUSTER",SUMIFS(amount_expended,uniform_state_cluster_name,W9082),SUMIFS(amount_expended,cluster_name,G9082))))</f>
        <v/>
      </c>
      <c r="L9082" s="8" t="n"/>
      <c r="M9082" s="7" t="n"/>
      <c r="N9082" s="8" t="n"/>
      <c r="O9082" s="7" t="n"/>
      <c r="P9082" s="7" t="n"/>
      <c r="Q9082" s="8" t="n"/>
      <c r="R9082" s="9" t="n"/>
      <c r="S9082" s="8" t="n"/>
      <c r="T9082" s="8" t="n"/>
      <c r="U9082" s="8" t="n"/>
      <c r="V9082" s="11">
        <f>IF(OR(B9082="",C9082=""),"",CONCATENATE(B9082,".",C9082))</f>
        <v/>
      </c>
      <c r="W9082" s="6">
        <f>UPPER(TRIM(H9082))</f>
        <v/>
      </c>
      <c r="X9082" s="6">
        <f>UPPER(TRIM(I9082))</f>
        <v/>
      </c>
      <c r="Y9082" s="6">
        <f>IF(V9082&lt;&gt;"",IFERROR(INDEX(federal_program_name_lookup,MATCH(V9082,aln_lookup,0)),""),"")</f>
        <v/>
      </c>
    </row>
    <row r="9083">
      <c r="A9083" s="6">
        <f>IF(B9083&lt;&gt;"", "AWARD-"&amp;TEXT(ROW()-1,"0000"), "")</f>
        <v/>
      </c>
      <c r="B9083" s="7" t="n"/>
      <c r="C9083" s="7" t="n"/>
      <c r="D9083" s="7" t="n"/>
      <c r="E9083" s="8" t="n"/>
      <c r="F9083" s="9" t="n"/>
      <c r="G9083" s="8" t="n"/>
      <c r="H9083" s="8" t="n"/>
      <c r="I9083" s="8" t="n"/>
      <c r="J9083" s="10">
        <f>IF(A9083="",0,SUMIFS(amount_expended,cfda_key,V9083))</f>
        <v/>
      </c>
      <c r="K9083" s="10">
        <f>IF(G9083="OTHER CLUSTER NOT LISTED ABOVE",SUMIFS(amount_expended,uniform_other_cluster_name,X9083), IF(AND(OR(G9083="N/A",G9083=""),H9083=""),0,IF(G9083="STATE CLUSTER",SUMIFS(amount_expended,uniform_state_cluster_name,W9083),SUMIFS(amount_expended,cluster_name,G9083))))</f>
        <v/>
      </c>
      <c r="L9083" s="8" t="n"/>
      <c r="M9083" s="7" t="n"/>
      <c r="N9083" s="8" t="n"/>
      <c r="O9083" s="7" t="n"/>
      <c r="P9083" s="7" t="n"/>
      <c r="Q9083" s="8" t="n"/>
      <c r="R9083" s="9" t="n"/>
      <c r="S9083" s="8" t="n"/>
      <c r="T9083" s="8" t="n"/>
      <c r="U9083" s="8" t="n"/>
      <c r="V9083" s="11">
        <f>IF(OR(B9083="",C9083=""),"",CONCATENATE(B9083,".",C9083))</f>
        <v/>
      </c>
      <c r="W9083" s="6">
        <f>UPPER(TRIM(H9083))</f>
        <v/>
      </c>
      <c r="X9083" s="6">
        <f>UPPER(TRIM(I9083))</f>
        <v/>
      </c>
      <c r="Y9083" s="6">
        <f>IF(V9083&lt;&gt;"",IFERROR(INDEX(federal_program_name_lookup,MATCH(V9083,aln_lookup,0)),""),"")</f>
        <v/>
      </c>
    </row>
    <row r="9084">
      <c r="A9084" s="6">
        <f>IF(B9084&lt;&gt;"", "AWARD-"&amp;TEXT(ROW()-1,"0000"), "")</f>
        <v/>
      </c>
      <c r="B9084" s="7" t="n"/>
      <c r="C9084" s="7" t="n"/>
      <c r="D9084" s="7" t="n"/>
      <c r="E9084" s="8" t="n"/>
      <c r="F9084" s="9" t="n"/>
      <c r="G9084" s="8" t="n"/>
      <c r="H9084" s="8" t="n"/>
      <c r="I9084" s="8" t="n"/>
      <c r="J9084" s="10">
        <f>IF(A9084="",0,SUMIFS(amount_expended,cfda_key,V9084))</f>
        <v/>
      </c>
      <c r="K9084" s="10">
        <f>IF(G9084="OTHER CLUSTER NOT LISTED ABOVE",SUMIFS(amount_expended,uniform_other_cluster_name,X9084), IF(AND(OR(G9084="N/A",G9084=""),H9084=""),0,IF(G9084="STATE CLUSTER",SUMIFS(amount_expended,uniform_state_cluster_name,W9084),SUMIFS(amount_expended,cluster_name,G9084))))</f>
        <v/>
      </c>
      <c r="L9084" s="8" t="n"/>
      <c r="M9084" s="7" t="n"/>
      <c r="N9084" s="8" t="n"/>
      <c r="O9084" s="7" t="n"/>
      <c r="P9084" s="7" t="n"/>
      <c r="Q9084" s="8" t="n"/>
      <c r="R9084" s="9" t="n"/>
      <c r="S9084" s="8" t="n"/>
      <c r="T9084" s="8" t="n"/>
      <c r="U9084" s="8" t="n"/>
      <c r="V9084" s="11">
        <f>IF(OR(B9084="",C9084=""),"",CONCATENATE(B9084,".",C9084))</f>
        <v/>
      </c>
      <c r="W9084" s="6">
        <f>UPPER(TRIM(H9084))</f>
        <v/>
      </c>
      <c r="X9084" s="6">
        <f>UPPER(TRIM(I9084))</f>
        <v/>
      </c>
      <c r="Y9084" s="6">
        <f>IF(V9084&lt;&gt;"",IFERROR(INDEX(federal_program_name_lookup,MATCH(V9084,aln_lookup,0)),""),"")</f>
        <v/>
      </c>
    </row>
    <row r="9085">
      <c r="A9085" s="6">
        <f>IF(B9085&lt;&gt;"", "AWARD-"&amp;TEXT(ROW()-1,"0000"), "")</f>
        <v/>
      </c>
      <c r="B9085" s="7" t="n"/>
      <c r="C9085" s="7" t="n"/>
      <c r="D9085" s="7" t="n"/>
      <c r="E9085" s="8" t="n"/>
      <c r="F9085" s="9" t="n"/>
      <c r="G9085" s="8" t="n"/>
      <c r="H9085" s="8" t="n"/>
      <c r="I9085" s="8" t="n"/>
      <c r="J9085" s="10">
        <f>IF(A9085="",0,SUMIFS(amount_expended,cfda_key,V9085))</f>
        <v/>
      </c>
      <c r="K9085" s="10">
        <f>IF(G9085="OTHER CLUSTER NOT LISTED ABOVE",SUMIFS(amount_expended,uniform_other_cluster_name,X9085), IF(AND(OR(G9085="N/A",G9085=""),H9085=""),0,IF(G9085="STATE CLUSTER",SUMIFS(amount_expended,uniform_state_cluster_name,W9085),SUMIFS(amount_expended,cluster_name,G9085))))</f>
        <v/>
      </c>
      <c r="L9085" s="8" t="n"/>
      <c r="M9085" s="7" t="n"/>
      <c r="N9085" s="8" t="n"/>
      <c r="O9085" s="7" t="n"/>
      <c r="P9085" s="7" t="n"/>
      <c r="Q9085" s="8" t="n"/>
      <c r="R9085" s="9" t="n"/>
      <c r="S9085" s="8" t="n"/>
      <c r="T9085" s="8" t="n"/>
      <c r="U9085" s="8" t="n"/>
      <c r="V9085" s="11">
        <f>IF(OR(B9085="",C9085=""),"",CONCATENATE(B9085,".",C9085))</f>
        <v/>
      </c>
      <c r="W9085" s="6">
        <f>UPPER(TRIM(H9085))</f>
        <v/>
      </c>
      <c r="X9085" s="6">
        <f>UPPER(TRIM(I9085))</f>
        <v/>
      </c>
      <c r="Y9085" s="6">
        <f>IF(V9085&lt;&gt;"",IFERROR(INDEX(federal_program_name_lookup,MATCH(V9085,aln_lookup,0)),""),"")</f>
        <v/>
      </c>
    </row>
    <row r="9086">
      <c r="A9086" s="6">
        <f>IF(B9086&lt;&gt;"", "AWARD-"&amp;TEXT(ROW()-1,"0000"), "")</f>
        <v/>
      </c>
      <c r="B9086" s="7" t="n"/>
      <c r="C9086" s="7" t="n"/>
      <c r="D9086" s="7" t="n"/>
      <c r="E9086" s="8" t="n"/>
      <c r="F9086" s="9" t="n"/>
      <c r="G9086" s="8" t="n"/>
      <c r="H9086" s="8" t="n"/>
      <c r="I9086" s="8" t="n"/>
      <c r="J9086" s="10">
        <f>IF(A9086="",0,SUMIFS(amount_expended,cfda_key,V9086))</f>
        <v/>
      </c>
      <c r="K9086" s="10">
        <f>IF(G9086="OTHER CLUSTER NOT LISTED ABOVE",SUMIFS(amount_expended,uniform_other_cluster_name,X9086), IF(AND(OR(G9086="N/A",G9086=""),H9086=""),0,IF(G9086="STATE CLUSTER",SUMIFS(amount_expended,uniform_state_cluster_name,W9086),SUMIFS(amount_expended,cluster_name,G9086))))</f>
        <v/>
      </c>
      <c r="L9086" s="8" t="n"/>
      <c r="M9086" s="7" t="n"/>
      <c r="N9086" s="8" t="n"/>
      <c r="O9086" s="7" t="n"/>
      <c r="P9086" s="7" t="n"/>
      <c r="Q9086" s="8" t="n"/>
      <c r="R9086" s="9" t="n"/>
      <c r="S9086" s="8" t="n"/>
      <c r="T9086" s="8" t="n"/>
      <c r="U9086" s="8" t="n"/>
      <c r="V9086" s="11">
        <f>IF(OR(B9086="",C9086=""),"",CONCATENATE(B9086,".",C9086))</f>
        <v/>
      </c>
      <c r="W9086" s="6">
        <f>UPPER(TRIM(H9086))</f>
        <v/>
      </c>
      <c r="X9086" s="6">
        <f>UPPER(TRIM(I9086))</f>
        <v/>
      </c>
      <c r="Y9086" s="6">
        <f>IF(V9086&lt;&gt;"",IFERROR(INDEX(federal_program_name_lookup,MATCH(V9086,aln_lookup,0)),""),"")</f>
        <v/>
      </c>
    </row>
    <row r="9087">
      <c r="A9087" s="6">
        <f>IF(B9087&lt;&gt;"", "AWARD-"&amp;TEXT(ROW()-1,"0000"), "")</f>
        <v/>
      </c>
      <c r="B9087" s="7" t="n"/>
      <c r="C9087" s="7" t="n"/>
      <c r="D9087" s="7" t="n"/>
      <c r="E9087" s="8" t="n"/>
      <c r="F9087" s="9" t="n"/>
      <c r="G9087" s="8" t="n"/>
      <c r="H9087" s="8" t="n"/>
      <c r="I9087" s="8" t="n"/>
      <c r="J9087" s="10">
        <f>IF(A9087="",0,SUMIFS(amount_expended,cfda_key,V9087))</f>
        <v/>
      </c>
      <c r="K9087" s="10">
        <f>IF(G9087="OTHER CLUSTER NOT LISTED ABOVE",SUMIFS(amount_expended,uniform_other_cluster_name,X9087), IF(AND(OR(G9087="N/A",G9087=""),H9087=""),0,IF(G9087="STATE CLUSTER",SUMIFS(amount_expended,uniform_state_cluster_name,W9087),SUMIFS(amount_expended,cluster_name,G9087))))</f>
        <v/>
      </c>
      <c r="L9087" s="8" t="n"/>
      <c r="M9087" s="7" t="n"/>
      <c r="N9087" s="8" t="n"/>
      <c r="O9087" s="7" t="n"/>
      <c r="P9087" s="7" t="n"/>
      <c r="Q9087" s="8" t="n"/>
      <c r="R9087" s="9" t="n"/>
      <c r="S9087" s="8" t="n"/>
      <c r="T9087" s="8" t="n"/>
      <c r="U9087" s="8" t="n"/>
      <c r="V9087" s="11">
        <f>IF(OR(B9087="",C9087=""),"",CONCATENATE(B9087,".",C9087))</f>
        <v/>
      </c>
      <c r="W9087" s="6">
        <f>UPPER(TRIM(H9087))</f>
        <v/>
      </c>
      <c r="X9087" s="6">
        <f>UPPER(TRIM(I9087))</f>
        <v/>
      </c>
      <c r="Y9087" s="6">
        <f>IF(V9087&lt;&gt;"",IFERROR(INDEX(federal_program_name_lookup,MATCH(V9087,aln_lookup,0)),""),"")</f>
        <v/>
      </c>
    </row>
    <row r="9088">
      <c r="A9088" s="6">
        <f>IF(B9088&lt;&gt;"", "AWARD-"&amp;TEXT(ROW()-1,"0000"), "")</f>
        <v/>
      </c>
      <c r="B9088" s="7" t="n"/>
      <c r="C9088" s="7" t="n"/>
      <c r="D9088" s="7" t="n"/>
      <c r="E9088" s="8" t="n"/>
      <c r="F9088" s="9" t="n"/>
      <c r="G9088" s="8" t="n"/>
      <c r="H9088" s="8" t="n"/>
      <c r="I9088" s="8" t="n"/>
      <c r="J9088" s="10">
        <f>IF(A9088="",0,SUMIFS(amount_expended,cfda_key,V9088))</f>
        <v/>
      </c>
      <c r="K9088" s="10">
        <f>IF(G9088="OTHER CLUSTER NOT LISTED ABOVE",SUMIFS(amount_expended,uniform_other_cluster_name,X9088), IF(AND(OR(G9088="N/A",G9088=""),H9088=""),0,IF(G9088="STATE CLUSTER",SUMIFS(amount_expended,uniform_state_cluster_name,W9088),SUMIFS(amount_expended,cluster_name,G9088))))</f>
        <v/>
      </c>
      <c r="L9088" s="8" t="n"/>
      <c r="M9088" s="7" t="n"/>
      <c r="N9088" s="8" t="n"/>
      <c r="O9088" s="7" t="n"/>
      <c r="P9088" s="7" t="n"/>
      <c r="Q9088" s="8" t="n"/>
      <c r="R9088" s="9" t="n"/>
      <c r="S9088" s="8" t="n"/>
      <c r="T9088" s="8" t="n"/>
      <c r="U9088" s="8" t="n"/>
      <c r="V9088" s="11">
        <f>IF(OR(B9088="",C9088=""),"",CONCATENATE(B9088,".",C9088))</f>
        <v/>
      </c>
      <c r="W9088" s="6">
        <f>UPPER(TRIM(H9088))</f>
        <v/>
      </c>
      <c r="X9088" s="6">
        <f>UPPER(TRIM(I9088))</f>
        <v/>
      </c>
      <c r="Y9088" s="6">
        <f>IF(V9088&lt;&gt;"",IFERROR(INDEX(federal_program_name_lookup,MATCH(V9088,aln_lookup,0)),""),"")</f>
        <v/>
      </c>
    </row>
    <row r="9089">
      <c r="A9089" s="6">
        <f>IF(B9089&lt;&gt;"", "AWARD-"&amp;TEXT(ROW()-1,"0000"), "")</f>
        <v/>
      </c>
      <c r="B9089" s="7" t="n"/>
      <c r="C9089" s="7" t="n"/>
      <c r="D9089" s="7" t="n"/>
      <c r="E9089" s="8" t="n"/>
      <c r="F9089" s="9" t="n"/>
      <c r="G9089" s="8" t="n"/>
      <c r="H9089" s="8" t="n"/>
      <c r="I9089" s="8" t="n"/>
      <c r="J9089" s="10">
        <f>IF(A9089="",0,SUMIFS(amount_expended,cfda_key,V9089))</f>
        <v/>
      </c>
      <c r="K9089" s="10">
        <f>IF(G9089="OTHER CLUSTER NOT LISTED ABOVE",SUMIFS(amount_expended,uniform_other_cluster_name,X9089), IF(AND(OR(G9089="N/A",G9089=""),H9089=""),0,IF(G9089="STATE CLUSTER",SUMIFS(amount_expended,uniform_state_cluster_name,W9089),SUMIFS(amount_expended,cluster_name,G9089))))</f>
        <v/>
      </c>
      <c r="L9089" s="8" t="n"/>
      <c r="M9089" s="7" t="n"/>
      <c r="N9089" s="8" t="n"/>
      <c r="O9089" s="7" t="n"/>
      <c r="P9089" s="7" t="n"/>
      <c r="Q9089" s="8" t="n"/>
      <c r="R9089" s="9" t="n"/>
      <c r="S9089" s="8" t="n"/>
      <c r="T9089" s="8" t="n"/>
      <c r="U9089" s="8" t="n"/>
      <c r="V9089" s="11">
        <f>IF(OR(B9089="",C9089=""),"",CONCATENATE(B9089,".",C9089))</f>
        <v/>
      </c>
      <c r="W9089" s="6">
        <f>UPPER(TRIM(H9089))</f>
        <v/>
      </c>
      <c r="X9089" s="6">
        <f>UPPER(TRIM(I9089))</f>
        <v/>
      </c>
      <c r="Y9089" s="6">
        <f>IF(V9089&lt;&gt;"",IFERROR(INDEX(federal_program_name_lookup,MATCH(V9089,aln_lookup,0)),""),"")</f>
        <v/>
      </c>
    </row>
    <row r="9090">
      <c r="A9090" s="6">
        <f>IF(B9090&lt;&gt;"", "AWARD-"&amp;TEXT(ROW()-1,"0000"), "")</f>
        <v/>
      </c>
      <c r="B9090" s="7" t="n"/>
      <c r="C9090" s="7" t="n"/>
      <c r="D9090" s="7" t="n"/>
      <c r="E9090" s="8" t="n"/>
      <c r="F9090" s="9" t="n"/>
      <c r="G9090" s="8" t="n"/>
      <c r="H9090" s="8" t="n"/>
      <c r="I9090" s="8" t="n"/>
      <c r="J9090" s="10">
        <f>IF(A9090="",0,SUMIFS(amount_expended,cfda_key,V9090))</f>
        <v/>
      </c>
      <c r="K9090" s="10">
        <f>IF(G9090="OTHER CLUSTER NOT LISTED ABOVE",SUMIFS(amount_expended,uniform_other_cluster_name,X9090), IF(AND(OR(G9090="N/A",G9090=""),H9090=""),0,IF(G9090="STATE CLUSTER",SUMIFS(amount_expended,uniform_state_cluster_name,W9090),SUMIFS(amount_expended,cluster_name,G9090))))</f>
        <v/>
      </c>
      <c r="L9090" s="8" t="n"/>
      <c r="M9090" s="7" t="n"/>
      <c r="N9090" s="8" t="n"/>
      <c r="O9090" s="7" t="n"/>
      <c r="P9090" s="7" t="n"/>
      <c r="Q9090" s="8" t="n"/>
      <c r="R9090" s="9" t="n"/>
      <c r="S9090" s="8" t="n"/>
      <c r="T9090" s="8" t="n"/>
      <c r="U9090" s="8" t="n"/>
      <c r="V9090" s="11">
        <f>IF(OR(B9090="",C9090=""),"",CONCATENATE(B9090,".",C9090))</f>
        <v/>
      </c>
      <c r="W9090" s="6">
        <f>UPPER(TRIM(H9090))</f>
        <v/>
      </c>
      <c r="X9090" s="6">
        <f>UPPER(TRIM(I9090))</f>
        <v/>
      </c>
      <c r="Y9090" s="6">
        <f>IF(V9090&lt;&gt;"",IFERROR(INDEX(federal_program_name_lookup,MATCH(V9090,aln_lookup,0)),""),"")</f>
        <v/>
      </c>
    </row>
    <row r="9091">
      <c r="A9091" s="6">
        <f>IF(B9091&lt;&gt;"", "AWARD-"&amp;TEXT(ROW()-1,"0000"), "")</f>
        <v/>
      </c>
      <c r="B9091" s="7" t="n"/>
      <c r="C9091" s="7" t="n"/>
      <c r="D9091" s="7" t="n"/>
      <c r="E9091" s="8" t="n"/>
      <c r="F9091" s="9" t="n"/>
      <c r="G9091" s="8" t="n"/>
      <c r="H9091" s="8" t="n"/>
      <c r="I9091" s="8" t="n"/>
      <c r="J9091" s="10">
        <f>IF(A9091="",0,SUMIFS(amount_expended,cfda_key,V9091))</f>
        <v/>
      </c>
      <c r="K9091" s="10">
        <f>IF(G9091="OTHER CLUSTER NOT LISTED ABOVE",SUMIFS(amount_expended,uniform_other_cluster_name,X9091), IF(AND(OR(G9091="N/A",G9091=""),H9091=""),0,IF(G9091="STATE CLUSTER",SUMIFS(amount_expended,uniform_state_cluster_name,W9091),SUMIFS(amount_expended,cluster_name,G9091))))</f>
        <v/>
      </c>
      <c r="L9091" s="8" t="n"/>
      <c r="M9091" s="7" t="n"/>
      <c r="N9091" s="8" t="n"/>
      <c r="O9091" s="7" t="n"/>
      <c r="P9091" s="7" t="n"/>
      <c r="Q9091" s="8" t="n"/>
      <c r="R9091" s="9" t="n"/>
      <c r="S9091" s="8" t="n"/>
      <c r="T9091" s="8" t="n"/>
      <c r="U9091" s="8" t="n"/>
      <c r="V9091" s="11">
        <f>IF(OR(B9091="",C9091=""),"",CONCATENATE(B9091,".",C9091))</f>
        <v/>
      </c>
      <c r="W9091" s="6">
        <f>UPPER(TRIM(H9091))</f>
        <v/>
      </c>
      <c r="X9091" s="6">
        <f>UPPER(TRIM(I9091))</f>
        <v/>
      </c>
      <c r="Y9091" s="6">
        <f>IF(V9091&lt;&gt;"",IFERROR(INDEX(federal_program_name_lookup,MATCH(V9091,aln_lookup,0)),""),"")</f>
        <v/>
      </c>
    </row>
    <row r="9092">
      <c r="A9092" s="6">
        <f>IF(B9092&lt;&gt;"", "AWARD-"&amp;TEXT(ROW()-1,"0000"), "")</f>
        <v/>
      </c>
      <c r="B9092" s="7" t="n"/>
      <c r="C9092" s="7" t="n"/>
      <c r="D9092" s="7" t="n"/>
      <c r="E9092" s="8" t="n"/>
      <c r="F9092" s="9" t="n"/>
      <c r="G9092" s="8" t="n"/>
      <c r="H9092" s="8" t="n"/>
      <c r="I9092" s="8" t="n"/>
      <c r="J9092" s="10">
        <f>IF(A9092="",0,SUMIFS(amount_expended,cfda_key,V9092))</f>
        <v/>
      </c>
      <c r="K9092" s="10">
        <f>IF(G9092="OTHER CLUSTER NOT LISTED ABOVE",SUMIFS(amount_expended,uniform_other_cluster_name,X9092), IF(AND(OR(G9092="N/A",G9092=""),H9092=""),0,IF(G9092="STATE CLUSTER",SUMIFS(amount_expended,uniform_state_cluster_name,W9092),SUMIFS(amount_expended,cluster_name,G9092))))</f>
        <v/>
      </c>
      <c r="L9092" s="8" t="n"/>
      <c r="M9092" s="7" t="n"/>
      <c r="N9092" s="8" t="n"/>
      <c r="O9092" s="7" t="n"/>
      <c r="P9092" s="7" t="n"/>
      <c r="Q9092" s="8" t="n"/>
      <c r="R9092" s="9" t="n"/>
      <c r="S9092" s="8" t="n"/>
      <c r="T9092" s="8" t="n"/>
      <c r="U9092" s="8" t="n"/>
      <c r="V9092" s="11">
        <f>IF(OR(B9092="",C9092=""),"",CONCATENATE(B9092,".",C9092))</f>
        <v/>
      </c>
      <c r="W9092" s="6">
        <f>UPPER(TRIM(H9092))</f>
        <v/>
      </c>
      <c r="X9092" s="6">
        <f>UPPER(TRIM(I9092))</f>
        <v/>
      </c>
      <c r="Y9092" s="6">
        <f>IF(V9092&lt;&gt;"",IFERROR(INDEX(federal_program_name_lookup,MATCH(V9092,aln_lookup,0)),""),"")</f>
        <v/>
      </c>
    </row>
    <row r="9093">
      <c r="A9093" s="6">
        <f>IF(B9093&lt;&gt;"", "AWARD-"&amp;TEXT(ROW()-1,"0000"), "")</f>
        <v/>
      </c>
      <c r="B9093" s="7" t="n"/>
      <c r="C9093" s="7" t="n"/>
      <c r="D9093" s="7" t="n"/>
      <c r="E9093" s="8" t="n"/>
      <c r="F9093" s="9" t="n"/>
      <c r="G9093" s="8" t="n"/>
      <c r="H9093" s="8" t="n"/>
      <c r="I9093" s="8" t="n"/>
      <c r="J9093" s="10">
        <f>IF(A9093="",0,SUMIFS(amount_expended,cfda_key,V9093))</f>
        <v/>
      </c>
      <c r="K9093" s="10">
        <f>IF(G9093="OTHER CLUSTER NOT LISTED ABOVE",SUMIFS(amount_expended,uniform_other_cluster_name,X9093), IF(AND(OR(G9093="N/A",G9093=""),H9093=""),0,IF(G9093="STATE CLUSTER",SUMIFS(amount_expended,uniform_state_cluster_name,W9093),SUMIFS(amount_expended,cluster_name,G9093))))</f>
        <v/>
      </c>
      <c r="L9093" s="8" t="n"/>
      <c r="M9093" s="7" t="n"/>
      <c r="N9093" s="8" t="n"/>
      <c r="O9093" s="7" t="n"/>
      <c r="P9093" s="7" t="n"/>
      <c r="Q9093" s="8" t="n"/>
      <c r="R9093" s="9" t="n"/>
      <c r="S9093" s="8" t="n"/>
      <c r="T9093" s="8" t="n"/>
      <c r="U9093" s="8" t="n"/>
      <c r="V9093" s="11">
        <f>IF(OR(B9093="",C9093=""),"",CONCATENATE(B9093,".",C9093))</f>
        <v/>
      </c>
      <c r="W9093" s="6">
        <f>UPPER(TRIM(H9093))</f>
        <v/>
      </c>
      <c r="X9093" s="6">
        <f>UPPER(TRIM(I9093))</f>
        <v/>
      </c>
      <c r="Y9093" s="6">
        <f>IF(V9093&lt;&gt;"",IFERROR(INDEX(federal_program_name_lookup,MATCH(V9093,aln_lookup,0)),""),"")</f>
        <v/>
      </c>
    </row>
    <row r="9094">
      <c r="A9094" s="6">
        <f>IF(B9094&lt;&gt;"", "AWARD-"&amp;TEXT(ROW()-1,"0000"), "")</f>
        <v/>
      </c>
      <c r="B9094" s="7" t="n"/>
      <c r="C9094" s="7" t="n"/>
      <c r="D9094" s="7" t="n"/>
      <c r="E9094" s="8" t="n"/>
      <c r="F9094" s="9" t="n"/>
      <c r="G9094" s="8" t="n"/>
      <c r="H9094" s="8" t="n"/>
      <c r="I9094" s="8" t="n"/>
      <c r="J9094" s="10">
        <f>IF(A9094="",0,SUMIFS(amount_expended,cfda_key,V9094))</f>
        <v/>
      </c>
      <c r="K9094" s="10">
        <f>IF(G9094="OTHER CLUSTER NOT LISTED ABOVE",SUMIFS(amount_expended,uniform_other_cluster_name,X9094), IF(AND(OR(G9094="N/A",G9094=""),H9094=""),0,IF(G9094="STATE CLUSTER",SUMIFS(amount_expended,uniform_state_cluster_name,W9094),SUMIFS(amount_expended,cluster_name,G9094))))</f>
        <v/>
      </c>
      <c r="L9094" s="8" t="n"/>
      <c r="M9094" s="7" t="n"/>
      <c r="N9094" s="8" t="n"/>
      <c r="O9094" s="7" t="n"/>
      <c r="P9094" s="7" t="n"/>
      <c r="Q9094" s="8" t="n"/>
      <c r="R9094" s="9" t="n"/>
      <c r="S9094" s="8" t="n"/>
      <c r="T9094" s="8" t="n"/>
      <c r="U9094" s="8" t="n"/>
      <c r="V9094" s="11">
        <f>IF(OR(B9094="",C9094=""),"",CONCATENATE(B9094,".",C9094))</f>
        <v/>
      </c>
      <c r="W9094" s="6">
        <f>UPPER(TRIM(H9094))</f>
        <v/>
      </c>
      <c r="X9094" s="6">
        <f>UPPER(TRIM(I9094))</f>
        <v/>
      </c>
      <c r="Y9094" s="6">
        <f>IF(V9094&lt;&gt;"",IFERROR(INDEX(federal_program_name_lookup,MATCH(V9094,aln_lookup,0)),""),"")</f>
        <v/>
      </c>
    </row>
    <row r="9095">
      <c r="A9095" s="6">
        <f>IF(B9095&lt;&gt;"", "AWARD-"&amp;TEXT(ROW()-1,"0000"), "")</f>
        <v/>
      </c>
      <c r="B9095" s="7" t="n"/>
      <c r="C9095" s="7" t="n"/>
      <c r="D9095" s="7" t="n"/>
      <c r="E9095" s="8" t="n"/>
      <c r="F9095" s="9" t="n"/>
      <c r="G9095" s="8" t="n"/>
      <c r="H9095" s="8" t="n"/>
      <c r="I9095" s="8" t="n"/>
      <c r="J9095" s="10">
        <f>IF(A9095="",0,SUMIFS(amount_expended,cfda_key,V9095))</f>
        <v/>
      </c>
      <c r="K9095" s="10">
        <f>IF(G9095="OTHER CLUSTER NOT LISTED ABOVE",SUMIFS(amount_expended,uniform_other_cluster_name,X9095), IF(AND(OR(G9095="N/A",G9095=""),H9095=""),0,IF(G9095="STATE CLUSTER",SUMIFS(amount_expended,uniform_state_cluster_name,W9095),SUMIFS(amount_expended,cluster_name,G9095))))</f>
        <v/>
      </c>
      <c r="L9095" s="8" t="n"/>
      <c r="M9095" s="7" t="n"/>
      <c r="N9095" s="8" t="n"/>
      <c r="O9095" s="7" t="n"/>
      <c r="P9095" s="7" t="n"/>
      <c r="Q9095" s="8" t="n"/>
      <c r="R9095" s="9" t="n"/>
      <c r="S9095" s="8" t="n"/>
      <c r="T9095" s="8" t="n"/>
      <c r="U9095" s="8" t="n"/>
      <c r="V9095" s="11">
        <f>IF(OR(B9095="",C9095=""),"",CONCATENATE(B9095,".",C9095))</f>
        <v/>
      </c>
      <c r="W9095" s="6">
        <f>UPPER(TRIM(H9095))</f>
        <v/>
      </c>
      <c r="X9095" s="6">
        <f>UPPER(TRIM(I9095))</f>
        <v/>
      </c>
      <c r="Y9095" s="6">
        <f>IF(V9095&lt;&gt;"",IFERROR(INDEX(federal_program_name_lookup,MATCH(V9095,aln_lookup,0)),""),"")</f>
        <v/>
      </c>
    </row>
    <row r="9096">
      <c r="A9096" s="6">
        <f>IF(B9096&lt;&gt;"", "AWARD-"&amp;TEXT(ROW()-1,"0000"), "")</f>
        <v/>
      </c>
      <c r="B9096" s="7" t="n"/>
      <c r="C9096" s="7" t="n"/>
      <c r="D9096" s="7" t="n"/>
      <c r="E9096" s="8" t="n"/>
      <c r="F9096" s="9" t="n"/>
      <c r="G9096" s="8" t="n"/>
      <c r="H9096" s="8" t="n"/>
      <c r="I9096" s="8" t="n"/>
      <c r="J9096" s="10">
        <f>IF(A9096="",0,SUMIFS(amount_expended,cfda_key,V9096))</f>
        <v/>
      </c>
      <c r="K9096" s="10">
        <f>IF(G9096="OTHER CLUSTER NOT LISTED ABOVE",SUMIFS(amount_expended,uniform_other_cluster_name,X9096), IF(AND(OR(G9096="N/A",G9096=""),H9096=""),0,IF(G9096="STATE CLUSTER",SUMIFS(amount_expended,uniform_state_cluster_name,W9096),SUMIFS(amount_expended,cluster_name,G9096))))</f>
        <v/>
      </c>
      <c r="L9096" s="8" t="n"/>
      <c r="M9096" s="7" t="n"/>
      <c r="N9096" s="8" t="n"/>
      <c r="O9096" s="7" t="n"/>
      <c r="P9096" s="7" t="n"/>
      <c r="Q9096" s="8" t="n"/>
      <c r="R9096" s="9" t="n"/>
      <c r="S9096" s="8" t="n"/>
      <c r="T9096" s="8" t="n"/>
      <c r="U9096" s="8" t="n"/>
      <c r="V9096" s="11">
        <f>IF(OR(B9096="",C9096=""),"",CONCATENATE(B9096,".",C9096))</f>
        <v/>
      </c>
      <c r="W9096" s="6">
        <f>UPPER(TRIM(H9096))</f>
        <v/>
      </c>
      <c r="X9096" s="6">
        <f>UPPER(TRIM(I9096))</f>
        <v/>
      </c>
      <c r="Y9096" s="6">
        <f>IF(V9096&lt;&gt;"",IFERROR(INDEX(federal_program_name_lookup,MATCH(V9096,aln_lookup,0)),""),"")</f>
        <v/>
      </c>
    </row>
    <row r="9097">
      <c r="A9097" s="6">
        <f>IF(B9097&lt;&gt;"", "AWARD-"&amp;TEXT(ROW()-1,"0000"), "")</f>
        <v/>
      </c>
      <c r="B9097" s="7" t="n"/>
      <c r="C9097" s="7" t="n"/>
      <c r="D9097" s="7" t="n"/>
      <c r="E9097" s="8" t="n"/>
      <c r="F9097" s="9" t="n"/>
      <c r="G9097" s="8" t="n"/>
      <c r="H9097" s="8" t="n"/>
      <c r="I9097" s="8" t="n"/>
      <c r="J9097" s="10">
        <f>IF(A9097="",0,SUMIFS(amount_expended,cfda_key,V9097))</f>
        <v/>
      </c>
      <c r="K9097" s="10">
        <f>IF(G9097="OTHER CLUSTER NOT LISTED ABOVE",SUMIFS(amount_expended,uniform_other_cluster_name,X9097), IF(AND(OR(G9097="N/A",G9097=""),H9097=""),0,IF(G9097="STATE CLUSTER",SUMIFS(amount_expended,uniform_state_cluster_name,W9097),SUMIFS(amount_expended,cluster_name,G9097))))</f>
        <v/>
      </c>
      <c r="L9097" s="8" t="n"/>
      <c r="M9097" s="7" t="n"/>
      <c r="N9097" s="8" t="n"/>
      <c r="O9097" s="7" t="n"/>
      <c r="P9097" s="7" t="n"/>
      <c r="Q9097" s="8" t="n"/>
      <c r="R9097" s="9" t="n"/>
      <c r="S9097" s="8" t="n"/>
      <c r="T9097" s="8" t="n"/>
      <c r="U9097" s="8" t="n"/>
      <c r="V9097" s="11">
        <f>IF(OR(B9097="",C9097=""),"",CONCATENATE(B9097,".",C9097))</f>
        <v/>
      </c>
      <c r="W9097" s="6">
        <f>UPPER(TRIM(H9097))</f>
        <v/>
      </c>
      <c r="X9097" s="6">
        <f>UPPER(TRIM(I9097))</f>
        <v/>
      </c>
      <c r="Y9097" s="6">
        <f>IF(V9097&lt;&gt;"",IFERROR(INDEX(federal_program_name_lookup,MATCH(V9097,aln_lookup,0)),""),"")</f>
        <v/>
      </c>
    </row>
    <row r="9098">
      <c r="A9098" s="6">
        <f>IF(B9098&lt;&gt;"", "AWARD-"&amp;TEXT(ROW()-1,"0000"), "")</f>
        <v/>
      </c>
      <c r="B9098" s="7" t="n"/>
      <c r="C9098" s="7" t="n"/>
      <c r="D9098" s="7" t="n"/>
      <c r="E9098" s="8" t="n"/>
      <c r="F9098" s="9" t="n"/>
      <c r="G9098" s="8" t="n"/>
      <c r="H9098" s="8" t="n"/>
      <c r="I9098" s="8" t="n"/>
      <c r="J9098" s="10">
        <f>IF(A9098="",0,SUMIFS(amount_expended,cfda_key,V9098))</f>
        <v/>
      </c>
      <c r="K9098" s="10">
        <f>IF(G9098="OTHER CLUSTER NOT LISTED ABOVE",SUMIFS(amount_expended,uniform_other_cluster_name,X9098), IF(AND(OR(G9098="N/A",G9098=""),H9098=""),0,IF(G9098="STATE CLUSTER",SUMIFS(amount_expended,uniform_state_cluster_name,W9098),SUMIFS(amount_expended,cluster_name,G9098))))</f>
        <v/>
      </c>
      <c r="L9098" s="8" t="n"/>
      <c r="M9098" s="7" t="n"/>
      <c r="N9098" s="8" t="n"/>
      <c r="O9098" s="7" t="n"/>
      <c r="P9098" s="7" t="n"/>
      <c r="Q9098" s="8" t="n"/>
      <c r="R9098" s="9" t="n"/>
      <c r="S9098" s="8" t="n"/>
      <c r="T9098" s="8" t="n"/>
      <c r="U9098" s="8" t="n"/>
      <c r="V9098" s="11">
        <f>IF(OR(B9098="",C9098=""),"",CONCATENATE(B9098,".",C9098))</f>
        <v/>
      </c>
      <c r="W9098" s="6">
        <f>UPPER(TRIM(H9098))</f>
        <v/>
      </c>
      <c r="X9098" s="6">
        <f>UPPER(TRIM(I9098))</f>
        <v/>
      </c>
      <c r="Y9098" s="6">
        <f>IF(V9098&lt;&gt;"",IFERROR(INDEX(federal_program_name_lookup,MATCH(V9098,aln_lookup,0)),""),"")</f>
        <v/>
      </c>
    </row>
    <row r="9099">
      <c r="A9099" s="6">
        <f>IF(B9099&lt;&gt;"", "AWARD-"&amp;TEXT(ROW()-1,"0000"), "")</f>
        <v/>
      </c>
      <c r="B9099" s="7" t="n"/>
      <c r="C9099" s="7" t="n"/>
      <c r="D9099" s="7" t="n"/>
      <c r="E9099" s="8" t="n"/>
      <c r="F9099" s="9" t="n"/>
      <c r="G9099" s="8" t="n"/>
      <c r="H9099" s="8" t="n"/>
      <c r="I9099" s="8" t="n"/>
      <c r="J9099" s="10">
        <f>IF(A9099="",0,SUMIFS(amount_expended,cfda_key,V9099))</f>
        <v/>
      </c>
      <c r="K9099" s="10">
        <f>IF(G9099="OTHER CLUSTER NOT LISTED ABOVE",SUMIFS(amount_expended,uniform_other_cluster_name,X9099), IF(AND(OR(G9099="N/A",G9099=""),H9099=""),0,IF(G9099="STATE CLUSTER",SUMIFS(amount_expended,uniform_state_cluster_name,W9099),SUMIFS(amount_expended,cluster_name,G9099))))</f>
        <v/>
      </c>
      <c r="L9099" s="8" t="n"/>
      <c r="M9099" s="7" t="n"/>
      <c r="N9099" s="8" t="n"/>
      <c r="O9099" s="7" t="n"/>
      <c r="P9099" s="7" t="n"/>
      <c r="Q9099" s="8" t="n"/>
      <c r="R9099" s="9" t="n"/>
      <c r="S9099" s="8" t="n"/>
      <c r="T9099" s="8" t="n"/>
      <c r="U9099" s="8" t="n"/>
      <c r="V9099" s="11">
        <f>IF(OR(B9099="",C9099=""),"",CONCATENATE(B9099,".",C9099))</f>
        <v/>
      </c>
      <c r="W9099" s="6">
        <f>UPPER(TRIM(H9099))</f>
        <v/>
      </c>
      <c r="X9099" s="6">
        <f>UPPER(TRIM(I9099))</f>
        <v/>
      </c>
      <c r="Y9099" s="6">
        <f>IF(V9099&lt;&gt;"",IFERROR(INDEX(federal_program_name_lookup,MATCH(V9099,aln_lookup,0)),""),"")</f>
        <v/>
      </c>
    </row>
    <row r="9100">
      <c r="A9100" s="6">
        <f>IF(B9100&lt;&gt;"", "AWARD-"&amp;TEXT(ROW()-1,"0000"), "")</f>
        <v/>
      </c>
      <c r="B9100" s="7" t="n"/>
      <c r="C9100" s="7" t="n"/>
      <c r="D9100" s="7" t="n"/>
      <c r="E9100" s="8" t="n"/>
      <c r="F9100" s="9" t="n"/>
      <c r="G9100" s="8" t="n"/>
      <c r="H9100" s="8" t="n"/>
      <c r="I9100" s="8" t="n"/>
      <c r="J9100" s="10">
        <f>IF(A9100="",0,SUMIFS(amount_expended,cfda_key,V9100))</f>
        <v/>
      </c>
      <c r="K9100" s="10">
        <f>IF(G9100="OTHER CLUSTER NOT LISTED ABOVE",SUMIFS(amount_expended,uniform_other_cluster_name,X9100), IF(AND(OR(G9100="N/A",G9100=""),H9100=""),0,IF(G9100="STATE CLUSTER",SUMIFS(amount_expended,uniform_state_cluster_name,W9100),SUMIFS(amount_expended,cluster_name,G9100))))</f>
        <v/>
      </c>
      <c r="L9100" s="8" t="n"/>
      <c r="M9100" s="7" t="n"/>
      <c r="N9100" s="8" t="n"/>
      <c r="O9100" s="7" t="n"/>
      <c r="P9100" s="7" t="n"/>
      <c r="Q9100" s="8" t="n"/>
      <c r="R9100" s="9" t="n"/>
      <c r="S9100" s="8" t="n"/>
      <c r="T9100" s="8" t="n"/>
      <c r="U9100" s="8" t="n"/>
      <c r="V9100" s="11">
        <f>IF(OR(B9100="",C9100=""),"",CONCATENATE(B9100,".",C9100))</f>
        <v/>
      </c>
      <c r="W9100" s="6">
        <f>UPPER(TRIM(H9100))</f>
        <v/>
      </c>
      <c r="X9100" s="6">
        <f>UPPER(TRIM(I9100))</f>
        <v/>
      </c>
      <c r="Y9100" s="6">
        <f>IF(V9100&lt;&gt;"",IFERROR(INDEX(federal_program_name_lookup,MATCH(V9100,aln_lookup,0)),""),"")</f>
        <v/>
      </c>
    </row>
    <row r="9101">
      <c r="A9101" s="6">
        <f>IF(B9101&lt;&gt;"", "AWARD-"&amp;TEXT(ROW()-1,"0000"), "")</f>
        <v/>
      </c>
      <c r="B9101" s="7" t="n"/>
      <c r="C9101" s="7" t="n"/>
      <c r="D9101" s="7" t="n"/>
      <c r="E9101" s="8" t="n"/>
      <c r="F9101" s="9" t="n"/>
      <c r="G9101" s="8" t="n"/>
      <c r="H9101" s="8" t="n"/>
      <c r="I9101" s="8" t="n"/>
      <c r="J9101" s="10">
        <f>IF(A9101="",0,SUMIFS(amount_expended,cfda_key,V9101))</f>
        <v/>
      </c>
      <c r="K9101" s="10">
        <f>IF(G9101="OTHER CLUSTER NOT LISTED ABOVE",SUMIFS(amount_expended,uniform_other_cluster_name,X9101), IF(AND(OR(G9101="N/A",G9101=""),H9101=""),0,IF(G9101="STATE CLUSTER",SUMIFS(amount_expended,uniform_state_cluster_name,W9101),SUMIFS(amount_expended,cluster_name,G9101))))</f>
        <v/>
      </c>
      <c r="L9101" s="8" t="n"/>
      <c r="M9101" s="7" t="n"/>
      <c r="N9101" s="8" t="n"/>
      <c r="O9101" s="7" t="n"/>
      <c r="P9101" s="7" t="n"/>
      <c r="Q9101" s="8" t="n"/>
      <c r="R9101" s="9" t="n"/>
      <c r="S9101" s="8" t="n"/>
      <c r="T9101" s="8" t="n"/>
      <c r="U9101" s="8" t="n"/>
      <c r="V9101" s="11">
        <f>IF(OR(B9101="",C9101=""),"",CONCATENATE(B9101,".",C9101))</f>
        <v/>
      </c>
      <c r="W9101" s="6">
        <f>UPPER(TRIM(H9101))</f>
        <v/>
      </c>
      <c r="X9101" s="6">
        <f>UPPER(TRIM(I9101))</f>
        <v/>
      </c>
      <c r="Y9101" s="6">
        <f>IF(V9101&lt;&gt;"",IFERROR(INDEX(federal_program_name_lookup,MATCH(V9101,aln_lookup,0)),""),"")</f>
        <v/>
      </c>
    </row>
    <row r="9102">
      <c r="A9102" s="6">
        <f>IF(B9102&lt;&gt;"", "AWARD-"&amp;TEXT(ROW()-1,"0000"), "")</f>
        <v/>
      </c>
      <c r="B9102" s="7" t="n"/>
      <c r="C9102" s="7" t="n"/>
      <c r="D9102" s="7" t="n"/>
      <c r="E9102" s="8" t="n"/>
      <c r="F9102" s="9" t="n"/>
      <c r="G9102" s="8" t="n"/>
      <c r="H9102" s="8" t="n"/>
      <c r="I9102" s="8" t="n"/>
      <c r="J9102" s="10">
        <f>IF(A9102="",0,SUMIFS(amount_expended,cfda_key,V9102))</f>
        <v/>
      </c>
      <c r="K9102" s="10">
        <f>IF(G9102="OTHER CLUSTER NOT LISTED ABOVE",SUMIFS(amount_expended,uniform_other_cluster_name,X9102), IF(AND(OR(G9102="N/A",G9102=""),H9102=""),0,IF(G9102="STATE CLUSTER",SUMIFS(amount_expended,uniform_state_cluster_name,W9102),SUMIFS(amount_expended,cluster_name,G9102))))</f>
        <v/>
      </c>
      <c r="L9102" s="8" t="n"/>
      <c r="M9102" s="7" t="n"/>
      <c r="N9102" s="8" t="n"/>
      <c r="O9102" s="7" t="n"/>
      <c r="P9102" s="7" t="n"/>
      <c r="Q9102" s="8" t="n"/>
      <c r="R9102" s="9" t="n"/>
      <c r="S9102" s="8" t="n"/>
      <c r="T9102" s="8" t="n"/>
      <c r="U9102" s="8" t="n"/>
      <c r="V9102" s="11">
        <f>IF(OR(B9102="",C9102=""),"",CONCATENATE(B9102,".",C9102))</f>
        <v/>
      </c>
      <c r="W9102" s="6">
        <f>UPPER(TRIM(H9102))</f>
        <v/>
      </c>
      <c r="X9102" s="6">
        <f>UPPER(TRIM(I9102))</f>
        <v/>
      </c>
      <c r="Y9102" s="6">
        <f>IF(V9102&lt;&gt;"",IFERROR(INDEX(federal_program_name_lookup,MATCH(V9102,aln_lookup,0)),""),"")</f>
        <v/>
      </c>
    </row>
    <row r="9103">
      <c r="A9103" s="6">
        <f>IF(B9103&lt;&gt;"", "AWARD-"&amp;TEXT(ROW()-1,"0000"), "")</f>
        <v/>
      </c>
      <c r="B9103" s="7" t="n"/>
      <c r="C9103" s="7" t="n"/>
      <c r="D9103" s="7" t="n"/>
      <c r="E9103" s="8" t="n"/>
      <c r="F9103" s="9" t="n"/>
      <c r="G9103" s="8" t="n"/>
      <c r="H9103" s="8" t="n"/>
      <c r="I9103" s="8" t="n"/>
      <c r="J9103" s="10">
        <f>IF(A9103="",0,SUMIFS(amount_expended,cfda_key,V9103))</f>
        <v/>
      </c>
      <c r="K9103" s="10">
        <f>IF(G9103="OTHER CLUSTER NOT LISTED ABOVE",SUMIFS(amount_expended,uniform_other_cluster_name,X9103), IF(AND(OR(G9103="N/A",G9103=""),H9103=""),0,IF(G9103="STATE CLUSTER",SUMIFS(amount_expended,uniform_state_cluster_name,W9103),SUMIFS(amount_expended,cluster_name,G9103))))</f>
        <v/>
      </c>
      <c r="L9103" s="8" t="n"/>
      <c r="M9103" s="7" t="n"/>
      <c r="N9103" s="8" t="n"/>
      <c r="O9103" s="7" t="n"/>
      <c r="P9103" s="7" t="n"/>
      <c r="Q9103" s="8" t="n"/>
      <c r="R9103" s="9" t="n"/>
      <c r="S9103" s="8" t="n"/>
      <c r="T9103" s="8" t="n"/>
      <c r="U9103" s="8" t="n"/>
      <c r="V9103" s="11">
        <f>IF(OR(B9103="",C9103=""),"",CONCATENATE(B9103,".",C9103))</f>
        <v/>
      </c>
      <c r="W9103" s="6">
        <f>UPPER(TRIM(H9103))</f>
        <v/>
      </c>
      <c r="X9103" s="6">
        <f>UPPER(TRIM(I9103))</f>
        <v/>
      </c>
      <c r="Y9103" s="6">
        <f>IF(V9103&lt;&gt;"",IFERROR(INDEX(federal_program_name_lookup,MATCH(V9103,aln_lookup,0)),""),"")</f>
        <v/>
      </c>
    </row>
    <row r="9104">
      <c r="A9104" s="6">
        <f>IF(B9104&lt;&gt;"", "AWARD-"&amp;TEXT(ROW()-1,"0000"), "")</f>
        <v/>
      </c>
      <c r="B9104" s="7" t="n"/>
      <c r="C9104" s="7" t="n"/>
      <c r="D9104" s="7" t="n"/>
      <c r="E9104" s="8" t="n"/>
      <c r="F9104" s="9" t="n"/>
      <c r="G9104" s="8" t="n"/>
      <c r="H9104" s="8" t="n"/>
      <c r="I9104" s="8" t="n"/>
      <c r="J9104" s="10">
        <f>IF(A9104="",0,SUMIFS(amount_expended,cfda_key,V9104))</f>
        <v/>
      </c>
      <c r="K9104" s="10">
        <f>IF(G9104="OTHER CLUSTER NOT LISTED ABOVE",SUMIFS(amount_expended,uniform_other_cluster_name,X9104), IF(AND(OR(G9104="N/A",G9104=""),H9104=""),0,IF(G9104="STATE CLUSTER",SUMIFS(amount_expended,uniform_state_cluster_name,W9104),SUMIFS(amount_expended,cluster_name,G9104))))</f>
        <v/>
      </c>
      <c r="L9104" s="8" t="n"/>
      <c r="M9104" s="7" t="n"/>
      <c r="N9104" s="8" t="n"/>
      <c r="O9104" s="7" t="n"/>
      <c r="P9104" s="7" t="n"/>
      <c r="Q9104" s="8" t="n"/>
      <c r="R9104" s="9" t="n"/>
      <c r="S9104" s="8" t="n"/>
      <c r="T9104" s="8" t="n"/>
      <c r="U9104" s="8" t="n"/>
      <c r="V9104" s="11">
        <f>IF(OR(B9104="",C9104=""),"",CONCATENATE(B9104,".",C9104))</f>
        <v/>
      </c>
      <c r="W9104" s="6">
        <f>UPPER(TRIM(H9104))</f>
        <v/>
      </c>
      <c r="X9104" s="6">
        <f>UPPER(TRIM(I9104))</f>
        <v/>
      </c>
      <c r="Y9104" s="6">
        <f>IF(V9104&lt;&gt;"",IFERROR(INDEX(federal_program_name_lookup,MATCH(V9104,aln_lookup,0)),""),"")</f>
        <v/>
      </c>
    </row>
    <row r="9105">
      <c r="A9105" s="6">
        <f>IF(B9105&lt;&gt;"", "AWARD-"&amp;TEXT(ROW()-1,"0000"), "")</f>
        <v/>
      </c>
      <c r="B9105" s="7" t="n"/>
      <c r="C9105" s="7" t="n"/>
      <c r="D9105" s="7" t="n"/>
      <c r="E9105" s="8" t="n"/>
      <c r="F9105" s="9" t="n"/>
      <c r="G9105" s="8" t="n"/>
      <c r="H9105" s="8" t="n"/>
      <c r="I9105" s="8" t="n"/>
      <c r="J9105" s="10">
        <f>IF(A9105="",0,SUMIFS(amount_expended,cfda_key,V9105))</f>
        <v/>
      </c>
      <c r="K9105" s="10">
        <f>IF(G9105="OTHER CLUSTER NOT LISTED ABOVE",SUMIFS(amount_expended,uniform_other_cluster_name,X9105), IF(AND(OR(G9105="N/A",G9105=""),H9105=""),0,IF(G9105="STATE CLUSTER",SUMIFS(amount_expended,uniform_state_cluster_name,W9105),SUMIFS(amount_expended,cluster_name,G9105))))</f>
        <v/>
      </c>
      <c r="L9105" s="8" t="n"/>
      <c r="M9105" s="7" t="n"/>
      <c r="N9105" s="8" t="n"/>
      <c r="O9105" s="7" t="n"/>
      <c r="P9105" s="7" t="n"/>
      <c r="Q9105" s="8" t="n"/>
      <c r="R9105" s="9" t="n"/>
      <c r="S9105" s="8" t="n"/>
      <c r="T9105" s="8" t="n"/>
      <c r="U9105" s="8" t="n"/>
      <c r="V9105" s="11">
        <f>IF(OR(B9105="",C9105=""),"",CONCATENATE(B9105,".",C9105))</f>
        <v/>
      </c>
      <c r="W9105" s="6">
        <f>UPPER(TRIM(H9105))</f>
        <v/>
      </c>
      <c r="X9105" s="6">
        <f>UPPER(TRIM(I9105))</f>
        <v/>
      </c>
      <c r="Y9105" s="6">
        <f>IF(V9105&lt;&gt;"",IFERROR(INDEX(federal_program_name_lookup,MATCH(V9105,aln_lookup,0)),""),"")</f>
        <v/>
      </c>
    </row>
    <row r="9106">
      <c r="A9106" s="6">
        <f>IF(B9106&lt;&gt;"", "AWARD-"&amp;TEXT(ROW()-1,"0000"), "")</f>
        <v/>
      </c>
      <c r="B9106" s="7" t="n"/>
      <c r="C9106" s="7" t="n"/>
      <c r="D9106" s="7" t="n"/>
      <c r="E9106" s="8" t="n"/>
      <c r="F9106" s="9" t="n"/>
      <c r="G9106" s="8" t="n"/>
      <c r="H9106" s="8" t="n"/>
      <c r="I9106" s="8" t="n"/>
      <c r="J9106" s="10">
        <f>IF(A9106="",0,SUMIFS(amount_expended,cfda_key,V9106))</f>
        <v/>
      </c>
      <c r="K9106" s="10">
        <f>IF(G9106="OTHER CLUSTER NOT LISTED ABOVE",SUMIFS(amount_expended,uniform_other_cluster_name,X9106), IF(AND(OR(G9106="N/A",G9106=""),H9106=""),0,IF(G9106="STATE CLUSTER",SUMIFS(amount_expended,uniform_state_cluster_name,W9106),SUMIFS(amount_expended,cluster_name,G9106))))</f>
        <v/>
      </c>
      <c r="L9106" s="8" t="n"/>
      <c r="M9106" s="7" t="n"/>
      <c r="N9106" s="8" t="n"/>
      <c r="O9106" s="7" t="n"/>
      <c r="P9106" s="7" t="n"/>
      <c r="Q9106" s="8" t="n"/>
      <c r="R9106" s="9" t="n"/>
      <c r="S9106" s="8" t="n"/>
      <c r="T9106" s="8" t="n"/>
      <c r="U9106" s="8" t="n"/>
      <c r="V9106" s="11">
        <f>IF(OR(B9106="",C9106=""),"",CONCATENATE(B9106,".",C9106))</f>
        <v/>
      </c>
      <c r="W9106" s="6">
        <f>UPPER(TRIM(H9106))</f>
        <v/>
      </c>
      <c r="X9106" s="6">
        <f>UPPER(TRIM(I9106))</f>
        <v/>
      </c>
      <c r="Y9106" s="6">
        <f>IF(V9106&lt;&gt;"",IFERROR(INDEX(federal_program_name_lookup,MATCH(V9106,aln_lookup,0)),""),"")</f>
        <v/>
      </c>
    </row>
    <row r="9107">
      <c r="A9107" s="6">
        <f>IF(B9107&lt;&gt;"", "AWARD-"&amp;TEXT(ROW()-1,"0000"), "")</f>
        <v/>
      </c>
      <c r="B9107" s="7" t="n"/>
      <c r="C9107" s="7" t="n"/>
      <c r="D9107" s="7" t="n"/>
      <c r="E9107" s="8" t="n"/>
      <c r="F9107" s="9" t="n"/>
      <c r="G9107" s="8" t="n"/>
      <c r="H9107" s="8" t="n"/>
      <c r="I9107" s="8" t="n"/>
      <c r="J9107" s="10">
        <f>IF(A9107="",0,SUMIFS(amount_expended,cfda_key,V9107))</f>
        <v/>
      </c>
      <c r="K9107" s="10">
        <f>IF(G9107="OTHER CLUSTER NOT LISTED ABOVE",SUMIFS(amount_expended,uniform_other_cluster_name,X9107), IF(AND(OR(G9107="N/A",G9107=""),H9107=""),0,IF(G9107="STATE CLUSTER",SUMIFS(amount_expended,uniform_state_cluster_name,W9107),SUMIFS(amount_expended,cluster_name,G9107))))</f>
        <v/>
      </c>
      <c r="L9107" s="8" t="n"/>
      <c r="M9107" s="7" t="n"/>
      <c r="N9107" s="8" t="n"/>
      <c r="O9107" s="7" t="n"/>
      <c r="P9107" s="7" t="n"/>
      <c r="Q9107" s="8" t="n"/>
      <c r="R9107" s="9" t="n"/>
      <c r="S9107" s="8" t="n"/>
      <c r="T9107" s="8" t="n"/>
      <c r="U9107" s="8" t="n"/>
      <c r="V9107" s="11">
        <f>IF(OR(B9107="",C9107=""),"",CONCATENATE(B9107,".",C9107))</f>
        <v/>
      </c>
      <c r="W9107" s="6">
        <f>UPPER(TRIM(H9107))</f>
        <v/>
      </c>
      <c r="X9107" s="6">
        <f>UPPER(TRIM(I9107))</f>
        <v/>
      </c>
      <c r="Y9107" s="6">
        <f>IF(V9107&lt;&gt;"",IFERROR(INDEX(federal_program_name_lookup,MATCH(V9107,aln_lookup,0)),""),"")</f>
        <v/>
      </c>
    </row>
    <row r="9108">
      <c r="A9108" s="6">
        <f>IF(B9108&lt;&gt;"", "AWARD-"&amp;TEXT(ROW()-1,"0000"), "")</f>
        <v/>
      </c>
      <c r="B9108" s="7" t="n"/>
      <c r="C9108" s="7" t="n"/>
      <c r="D9108" s="7" t="n"/>
      <c r="E9108" s="8" t="n"/>
      <c r="F9108" s="9" t="n"/>
      <c r="G9108" s="8" t="n"/>
      <c r="H9108" s="8" t="n"/>
      <c r="I9108" s="8" t="n"/>
      <c r="J9108" s="10">
        <f>IF(A9108="",0,SUMIFS(amount_expended,cfda_key,V9108))</f>
        <v/>
      </c>
      <c r="K9108" s="10">
        <f>IF(G9108="OTHER CLUSTER NOT LISTED ABOVE",SUMIFS(amount_expended,uniform_other_cluster_name,X9108), IF(AND(OR(G9108="N/A",G9108=""),H9108=""),0,IF(G9108="STATE CLUSTER",SUMIFS(amount_expended,uniform_state_cluster_name,W9108),SUMIFS(amount_expended,cluster_name,G9108))))</f>
        <v/>
      </c>
      <c r="L9108" s="8" t="n"/>
      <c r="M9108" s="7" t="n"/>
      <c r="N9108" s="8" t="n"/>
      <c r="O9108" s="7" t="n"/>
      <c r="P9108" s="7" t="n"/>
      <c r="Q9108" s="8" t="n"/>
      <c r="R9108" s="9" t="n"/>
      <c r="S9108" s="8" t="n"/>
      <c r="T9108" s="8" t="n"/>
      <c r="U9108" s="8" t="n"/>
      <c r="V9108" s="11">
        <f>IF(OR(B9108="",C9108=""),"",CONCATENATE(B9108,".",C9108))</f>
        <v/>
      </c>
      <c r="W9108" s="6">
        <f>UPPER(TRIM(H9108))</f>
        <v/>
      </c>
      <c r="X9108" s="6">
        <f>UPPER(TRIM(I9108))</f>
        <v/>
      </c>
      <c r="Y9108" s="6">
        <f>IF(V9108&lt;&gt;"",IFERROR(INDEX(federal_program_name_lookup,MATCH(V9108,aln_lookup,0)),""),"")</f>
        <v/>
      </c>
    </row>
    <row r="9109">
      <c r="A9109" s="6">
        <f>IF(B9109&lt;&gt;"", "AWARD-"&amp;TEXT(ROW()-1,"0000"), "")</f>
        <v/>
      </c>
      <c r="B9109" s="7" t="n"/>
      <c r="C9109" s="7" t="n"/>
      <c r="D9109" s="7" t="n"/>
      <c r="E9109" s="8" t="n"/>
      <c r="F9109" s="9" t="n"/>
      <c r="G9109" s="8" t="n"/>
      <c r="H9109" s="8" t="n"/>
      <c r="I9109" s="8" t="n"/>
      <c r="J9109" s="10">
        <f>IF(A9109="",0,SUMIFS(amount_expended,cfda_key,V9109))</f>
        <v/>
      </c>
      <c r="K9109" s="10">
        <f>IF(G9109="OTHER CLUSTER NOT LISTED ABOVE",SUMIFS(amount_expended,uniform_other_cluster_name,X9109), IF(AND(OR(G9109="N/A",G9109=""),H9109=""),0,IF(G9109="STATE CLUSTER",SUMIFS(amount_expended,uniform_state_cluster_name,W9109),SUMIFS(amount_expended,cluster_name,G9109))))</f>
        <v/>
      </c>
      <c r="L9109" s="8" t="n"/>
      <c r="M9109" s="7" t="n"/>
      <c r="N9109" s="8" t="n"/>
      <c r="O9109" s="7" t="n"/>
      <c r="P9109" s="7" t="n"/>
      <c r="Q9109" s="8" t="n"/>
      <c r="R9109" s="9" t="n"/>
      <c r="S9109" s="8" t="n"/>
      <c r="T9109" s="8" t="n"/>
      <c r="U9109" s="8" t="n"/>
      <c r="V9109" s="11">
        <f>IF(OR(B9109="",C9109=""),"",CONCATENATE(B9109,".",C9109))</f>
        <v/>
      </c>
      <c r="W9109" s="6">
        <f>UPPER(TRIM(H9109))</f>
        <v/>
      </c>
      <c r="X9109" s="6">
        <f>UPPER(TRIM(I9109))</f>
        <v/>
      </c>
      <c r="Y9109" s="6">
        <f>IF(V9109&lt;&gt;"",IFERROR(INDEX(federal_program_name_lookup,MATCH(V9109,aln_lookup,0)),""),"")</f>
        <v/>
      </c>
    </row>
    <row r="9110">
      <c r="A9110" s="6">
        <f>IF(B9110&lt;&gt;"", "AWARD-"&amp;TEXT(ROW()-1,"0000"), "")</f>
        <v/>
      </c>
      <c r="B9110" s="7" t="n"/>
      <c r="C9110" s="7" t="n"/>
      <c r="D9110" s="7" t="n"/>
      <c r="E9110" s="8" t="n"/>
      <c r="F9110" s="9" t="n"/>
      <c r="G9110" s="8" t="n"/>
      <c r="H9110" s="8" t="n"/>
      <c r="I9110" s="8" t="n"/>
      <c r="J9110" s="10">
        <f>IF(A9110="",0,SUMIFS(amount_expended,cfda_key,V9110))</f>
        <v/>
      </c>
      <c r="K9110" s="10">
        <f>IF(G9110="OTHER CLUSTER NOT LISTED ABOVE",SUMIFS(amount_expended,uniform_other_cluster_name,X9110), IF(AND(OR(G9110="N/A",G9110=""),H9110=""),0,IF(G9110="STATE CLUSTER",SUMIFS(amount_expended,uniform_state_cluster_name,W9110),SUMIFS(amount_expended,cluster_name,G9110))))</f>
        <v/>
      </c>
      <c r="L9110" s="8" t="n"/>
      <c r="M9110" s="7" t="n"/>
      <c r="N9110" s="8" t="n"/>
      <c r="O9110" s="7" t="n"/>
      <c r="P9110" s="7" t="n"/>
      <c r="Q9110" s="8" t="n"/>
      <c r="R9110" s="9" t="n"/>
      <c r="S9110" s="8" t="n"/>
      <c r="T9110" s="8" t="n"/>
      <c r="U9110" s="8" t="n"/>
      <c r="V9110" s="11">
        <f>IF(OR(B9110="",C9110=""),"",CONCATENATE(B9110,".",C9110))</f>
        <v/>
      </c>
      <c r="W9110" s="6">
        <f>UPPER(TRIM(H9110))</f>
        <v/>
      </c>
      <c r="X9110" s="6">
        <f>UPPER(TRIM(I9110))</f>
        <v/>
      </c>
      <c r="Y9110" s="6">
        <f>IF(V9110&lt;&gt;"",IFERROR(INDEX(federal_program_name_lookup,MATCH(V9110,aln_lookup,0)),""),"")</f>
        <v/>
      </c>
    </row>
    <row r="9111">
      <c r="A9111" s="6">
        <f>IF(B9111&lt;&gt;"", "AWARD-"&amp;TEXT(ROW()-1,"0000"), "")</f>
        <v/>
      </c>
      <c r="B9111" s="7" t="n"/>
      <c r="C9111" s="7" t="n"/>
      <c r="D9111" s="7" t="n"/>
      <c r="E9111" s="8" t="n"/>
      <c r="F9111" s="9" t="n"/>
      <c r="G9111" s="8" t="n"/>
      <c r="H9111" s="8" t="n"/>
      <c r="I9111" s="8" t="n"/>
      <c r="J9111" s="10">
        <f>IF(A9111="",0,SUMIFS(amount_expended,cfda_key,V9111))</f>
        <v/>
      </c>
      <c r="K9111" s="10">
        <f>IF(G9111="OTHER CLUSTER NOT LISTED ABOVE",SUMIFS(amount_expended,uniform_other_cluster_name,X9111), IF(AND(OR(G9111="N/A",G9111=""),H9111=""),0,IF(G9111="STATE CLUSTER",SUMIFS(amount_expended,uniform_state_cluster_name,W9111),SUMIFS(amount_expended,cluster_name,G9111))))</f>
        <v/>
      </c>
      <c r="L9111" s="8" t="n"/>
      <c r="M9111" s="7" t="n"/>
      <c r="N9111" s="8" t="n"/>
      <c r="O9111" s="7" t="n"/>
      <c r="P9111" s="7" t="n"/>
      <c r="Q9111" s="8" t="n"/>
      <c r="R9111" s="9" t="n"/>
      <c r="S9111" s="8" t="n"/>
      <c r="T9111" s="8" t="n"/>
      <c r="U9111" s="8" t="n"/>
      <c r="V9111" s="11">
        <f>IF(OR(B9111="",C9111=""),"",CONCATENATE(B9111,".",C9111))</f>
        <v/>
      </c>
      <c r="W9111" s="6">
        <f>UPPER(TRIM(H9111))</f>
        <v/>
      </c>
      <c r="X9111" s="6">
        <f>UPPER(TRIM(I9111))</f>
        <v/>
      </c>
      <c r="Y9111" s="6">
        <f>IF(V9111&lt;&gt;"",IFERROR(INDEX(federal_program_name_lookup,MATCH(V9111,aln_lookup,0)),""),"")</f>
        <v/>
      </c>
    </row>
    <row r="9112">
      <c r="A9112" s="6">
        <f>IF(B9112&lt;&gt;"", "AWARD-"&amp;TEXT(ROW()-1,"0000"), "")</f>
        <v/>
      </c>
      <c r="B9112" s="7" t="n"/>
      <c r="C9112" s="7" t="n"/>
      <c r="D9112" s="7" t="n"/>
      <c r="E9112" s="8" t="n"/>
      <c r="F9112" s="9" t="n"/>
      <c r="G9112" s="8" t="n"/>
      <c r="H9112" s="8" t="n"/>
      <c r="I9112" s="8" t="n"/>
      <c r="J9112" s="10">
        <f>IF(A9112="",0,SUMIFS(amount_expended,cfda_key,V9112))</f>
        <v/>
      </c>
      <c r="K9112" s="10">
        <f>IF(G9112="OTHER CLUSTER NOT LISTED ABOVE",SUMIFS(amount_expended,uniform_other_cluster_name,X9112), IF(AND(OR(G9112="N/A",G9112=""),H9112=""),0,IF(G9112="STATE CLUSTER",SUMIFS(amount_expended,uniform_state_cluster_name,W9112),SUMIFS(amount_expended,cluster_name,G9112))))</f>
        <v/>
      </c>
      <c r="L9112" s="8" t="n"/>
      <c r="M9112" s="7" t="n"/>
      <c r="N9112" s="8" t="n"/>
      <c r="O9112" s="7" t="n"/>
      <c r="P9112" s="7" t="n"/>
      <c r="Q9112" s="8" t="n"/>
      <c r="R9112" s="9" t="n"/>
      <c r="S9112" s="8" t="n"/>
      <c r="T9112" s="8" t="n"/>
      <c r="U9112" s="8" t="n"/>
      <c r="V9112" s="11">
        <f>IF(OR(B9112="",C9112=""),"",CONCATENATE(B9112,".",C9112))</f>
        <v/>
      </c>
      <c r="W9112" s="6">
        <f>UPPER(TRIM(H9112))</f>
        <v/>
      </c>
      <c r="X9112" s="6">
        <f>UPPER(TRIM(I9112))</f>
        <v/>
      </c>
      <c r="Y9112" s="6">
        <f>IF(V9112&lt;&gt;"",IFERROR(INDEX(federal_program_name_lookup,MATCH(V9112,aln_lookup,0)),""),"")</f>
        <v/>
      </c>
    </row>
    <row r="9113">
      <c r="A9113" s="6">
        <f>IF(B9113&lt;&gt;"", "AWARD-"&amp;TEXT(ROW()-1,"0000"), "")</f>
        <v/>
      </c>
      <c r="B9113" s="7" t="n"/>
      <c r="C9113" s="7" t="n"/>
      <c r="D9113" s="7" t="n"/>
      <c r="E9113" s="8" t="n"/>
      <c r="F9113" s="9" t="n"/>
      <c r="G9113" s="8" t="n"/>
      <c r="H9113" s="8" t="n"/>
      <c r="I9113" s="8" t="n"/>
      <c r="J9113" s="10">
        <f>IF(A9113="",0,SUMIFS(amount_expended,cfda_key,V9113))</f>
        <v/>
      </c>
      <c r="K9113" s="10">
        <f>IF(G9113="OTHER CLUSTER NOT LISTED ABOVE",SUMIFS(amount_expended,uniform_other_cluster_name,X9113), IF(AND(OR(G9113="N/A",G9113=""),H9113=""),0,IF(G9113="STATE CLUSTER",SUMIFS(amount_expended,uniform_state_cluster_name,W9113),SUMIFS(amount_expended,cluster_name,G9113))))</f>
        <v/>
      </c>
      <c r="L9113" s="8" t="n"/>
      <c r="M9113" s="7" t="n"/>
      <c r="N9113" s="8" t="n"/>
      <c r="O9113" s="7" t="n"/>
      <c r="P9113" s="7" t="n"/>
      <c r="Q9113" s="8" t="n"/>
      <c r="R9113" s="9" t="n"/>
      <c r="S9113" s="8" t="n"/>
      <c r="T9113" s="8" t="n"/>
      <c r="U9113" s="8" t="n"/>
      <c r="V9113" s="11">
        <f>IF(OR(B9113="",C9113=""),"",CONCATENATE(B9113,".",C9113))</f>
        <v/>
      </c>
      <c r="W9113" s="6">
        <f>UPPER(TRIM(H9113))</f>
        <v/>
      </c>
      <c r="X9113" s="6">
        <f>UPPER(TRIM(I9113))</f>
        <v/>
      </c>
      <c r="Y9113" s="6">
        <f>IF(V9113&lt;&gt;"",IFERROR(INDEX(federal_program_name_lookup,MATCH(V9113,aln_lookup,0)),""),"")</f>
        <v/>
      </c>
    </row>
    <row r="9114">
      <c r="A9114" s="6">
        <f>IF(B9114&lt;&gt;"", "AWARD-"&amp;TEXT(ROW()-1,"0000"), "")</f>
        <v/>
      </c>
      <c r="B9114" s="7" t="n"/>
      <c r="C9114" s="7" t="n"/>
      <c r="D9114" s="7" t="n"/>
      <c r="E9114" s="8" t="n"/>
      <c r="F9114" s="9" t="n"/>
      <c r="G9114" s="8" t="n"/>
      <c r="H9114" s="8" t="n"/>
      <c r="I9114" s="8" t="n"/>
      <c r="J9114" s="10">
        <f>IF(A9114="",0,SUMIFS(amount_expended,cfda_key,V9114))</f>
        <v/>
      </c>
      <c r="K9114" s="10">
        <f>IF(G9114="OTHER CLUSTER NOT LISTED ABOVE",SUMIFS(amount_expended,uniform_other_cluster_name,X9114), IF(AND(OR(G9114="N/A",G9114=""),H9114=""),0,IF(G9114="STATE CLUSTER",SUMIFS(amount_expended,uniform_state_cluster_name,W9114),SUMIFS(amount_expended,cluster_name,G9114))))</f>
        <v/>
      </c>
      <c r="L9114" s="8" t="n"/>
      <c r="M9114" s="7" t="n"/>
      <c r="N9114" s="8" t="n"/>
      <c r="O9114" s="7" t="n"/>
      <c r="P9114" s="7" t="n"/>
      <c r="Q9114" s="8" t="n"/>
      <c r="R9114" s="9" t="n"/>
      <c r="S9114" s="8" t="n"/>
      <c r="T9114" s="8" t="n"/>
      <c r="U9114" s="8" t="n"/>
      <c r="V9114" s="11">
        <f>IF(OR(B9114="",C9114=""),"",CONCATENATE(B9114,".",C9114))</f>
        <v/>
      </c>
      <c r="W9114" s="6">
        <f>UPPER(TRIM(H9114))</f>
        <v/>
      </c>
      <c r="X9114" s="6">
        <f>UPPER(TRIM(I9114))</f>
        <v/>
      </c>
      <c r="Y9114" s="6">
        <f>IF(V9114&lt;&gt;"",IFERROR(INDEX(federal_program_name_lookup,MATCH(V9114,aln_lookup,0)),""),"")</f>
        <v/>
      </c>
    </row>
    <row r="9115">
      <c r="A9115" s="6">
        <f>IF(B9115&lt;&gt;"", "AWARD-"&amp;TEXT(ROW()-1,"0000"), "")</f>
        <v/>
      </c>
      <c r="B9115" s="7" t="n"/>
      <c r="C9115" s="7" t="n"/>
      <c r="D9115" s="7" t="n"/>
      <c r="E9115" s="8" t="n"/>
      <c r="F9115" s="9" t="n"/>
      <c r="G9115" s="8" t="n"/>
      <c r="H9115" s="8" t="n"/>
      <c r="I9115" s="8" t="n"/>
      <c r="J9115" s="10">
        <f>IF(A9115="",0,SUMIFS(amount_expended,cfda_key,V9115))</f>
        <v/>
      </c>
      <c r="K9115" s="10">
        <f>IF(G9115="OTHER CLUSTER NOT LISTED ABOVE",SUMIFS(amount_expended,uniform_other_cluster_name,X9115), IF(AND(OR(G9115="N/A",G9115=""),H9115=""),0,IF(G9115="STATE CLUSTER",SUMIFS(amount_expended,uniform_state_cluster_name,W9115),SUMIFS(amount_expended,cluster_name,G9115))))</f>
        <v/>
      </c>
      <c r="L9115" s="8" t="n"/>
      <c r="M9115" s="7" t="n"/>
      <c r="N9115" s="8" t="n"/>
      <c r="O9115" s="7" t="n"/>
      <c r="P9115" s="7" t="n"/>
      <c r="Q9115" s="8" t="n"/>
      <c r="R9115" s="9" t="n"/>
      <c r="S9115" s="8" t="n"/>
      <c r="T9115" s="8" t="n"/>
      <c r="U9115" s="8" t="n"/>
      <c r="V9115" s="11">
        <f>IF(OR(B9115="",C9115=""),"",CONCATENATE(B9115,".",C9115))</f>
        <v/>
      </c>
      <c r="W9115" s="6">
        <f>UPPER(TRIM(H9115))</f>
        <v/>
      </c>
      <c r="X9115" s="6">
        <f>UPPER(TRIM(I9115))</f>
        <v/>
      </c>
      <c r="Y9115" s="6">
        <f>IF(V9115&lt;&gt;"",IFERROR(INDEX(federal_program_name_lookup,MATCH(V9115,aln_lookup,0)),""),"")</f>
        <v/>
      </c>
    </row>
    <row r="9116">
      <c r="A9116" s="6">
        <f>IF(B9116&lt;&gt;"", "AWARD-"&amp;TEXT(ROW()-1,"0000"), "")</f>
        <v/>
      </c>
      <c r="B9116" s="7" t="n"/>
      <c r="C9116" s="7" t="n"/>
      <c r="D9116" s="7" t="n"/>
      <c r="E9116" s="8" t="n"/>
      <c r="F9116" s="9" t="n"/>
      <c r="G9116" s="8" t="n"/>
      <c r="H9116" s="8" t="n"/>
      <c r="I9116" s="8" t="n"/>
      <c r="J9116" s="10">
        <f>IF(A9116="",0,SUMIFS(amount_expended,cfda_key,V9116))</f>
        <v/>
      </c>
      <c r="K9116" s="10">
        <f>IF(G9116="OTHER CLUSTER NOT LISTED ABOVE",SUMIFS(amount_expended,uniform_other_cluster_name,X9116), IF(AND(OR(G9116="N/A",G9116=""),H9116=""),0,IF(G9116="STATE CLUSTER",SUMIFS(amount_expended,uniform_state_cluster_name,W9116),SUMIFS(amount_expended,cluster_name,G9116))))</f>
        <v/>
      </c>
      <c r="L9116" s="8" t="n"/>
      <c r="M9116" s="7" t="n"/>
      <c r="N9116" s="8" t="n"/>
      <c r="O9116" s="7" t="n"/>
      <c r="P9116" s="7" t="n"/>
      <c r="Q9116" s="8" t="n"/>
      <c r="R9116" s="9" t="n"/>
      <c r="S9116" s="8" t="n"/>
      <c r="T9116" s="8" t="n"/>
      <c r="U9116" s="8" t="n"/>
      <c r="V9116" s="11">
        <f>IF(OR(B9116="",C9116=""),"",CONCATENATE(B9116,".",C9116))</f>
        <v/>
      </c>
      <c r="W9116" s="6">
        <f>UPPER(TRIM(H9116))</f>
        <v/>
      </c>
      <c r="X9116" s="6">
        <f>UPPER(TRIM(I9116))</f>
        <v/>
      </c>
      <c r="Y9116" s="6">
        <f>IF(V9116&lt;&gt;"",IFERROR(INDEX(federal_program_name_lookup,MATCH(V9116,aln_lookup,0)),""),"")</f>
        <v/>
      </c>
    </row>
    <row r="9117">
      <c r="A9117" s="6">
        <f>IF(B9117&lt;&gt;"", "AWARD-"&amp;TEXT(ROW()-1,"0000"), "")</f>
        <v/>
      </c>
      <c r="B9117" s="7" t="n"/>
      <c r="C9117" s="7" t="n"/>
      <c r="D9117" s="7" t="n"/>
      <c r="E9117" s="8" t="n"/>
      <c r="F9117" s="9" t="n"/>
      <c r="G9117" s="8" t="n"/>
      <c r="H9117" s="8" t="n"/>
      <c r="I9117" s="8" t="n"/>
      <c r="J9117" s="10">
        <f>IF(A9117="",0,SUMIFS(amount_expended,cfda_key,V9117))</f>
        <v/>
      </c>
      <c r="K9117" s="10">
        <f>IF(G9117="OTHER CLUSTER NOT LISTED ABOVE",SUMIFS(amount_expended,uniform_other_cluster_name,X9117), IF(AND(OR(G9117="N/A",G9117=""),H9117=""),0,IF(G9117="STATE CLUSTER",SUMIFS(amount_expended,uniform_state_cluster_name,W9117),SUMIFS(amount_expended,cluster_name,G9117))))</f>
        <v/>
      </c>
      <c r="L9117" s="8" t="n"/>
      <c r="M9117" s="7" t="n"/>
      <c r="N9117" s="8" t="n"/>
      <c r="O9117" s="7" t="n"/>
      <c r="P9117" s="7" t="n"/>
      <c r="Q9117" s="8" t="n"/>
      <c r="R9117" s="9" t="n"/>
      <c r="S9117" s="8" t="n"/>
      <c r="T9117" s="8" t="n"/>
      <c r="U9117" s="8" t="n"/>
      <c r="V9117" s="11">
        <f>IF(OR(B9117="",C9117=""),"",CONCATENATE(B9117,".",C9117))</f>
        <v/>
      </c>
      <c r="W9117" s="6">
        <f>UPPER(TRIM(H9117))</f>
        <v/>
      </c>
      <c r="X9117" s="6">
        <f>UPPER(TRIM(I9117))</f>
        <v/>
      </c>
      <c r="Y9117" s="6">
        <f>IF(V9117&lt;&gt;"",IFERROR(INDEX(federal_program_name_lookup,MATCH(V9117,aln_lookup,0)),""),"")</f>
        <v/>
      </c>
    </row>
    <row r="9118">
      <c r="A9118" s="6">
        <f>IF(B9118&lt;&gt;"", "AWARD-"&amp;TEXT(ROW()-1,"0000"), "")</f>
        <v/>
      </c>
      <c r="B9118" s="7" t="n"/>
      <c r="C9118" s="7" t="n"/>
      <c r="D9118" s="7" t="n"/>
      <c r="E9118" s="8" t="n"/>
      <c r="F9118" s="9" t="n"/>
      <c r="G9118" s="8" t="n"/>
      <c r="H9118" s="8" t="n"/>
      <c r="I9118" s="8" t="n"/>
      <c r="J9118" s="10">
        <f>IF(A9118="",0,SUMIFS(amount_expended,cfda_key,V9118))</f>
        <v/>
      </c>
      <c r="K9118" s="10">
        <f>IF(G9118="OTHER CLUSTER NOT LISTED ABOVE",SUMIFS(amount_expended,uniform_other_cluster_name,X9118), IF(AND(OR(G9118="N/A",G9118=""),H9118=""),0,IF(G9118="STATE CLUSTER",SUMIFS(amount_expended,uniform_state_cluster_name,W9118),SUMIFS(amount_expended,cluster_name,G9118))))</f>
        <v/>
      </c>
      <c r="L9118" s="8" t="n"/>
      <c r="M9118" s="7" t="n"/>
      <c r="N9118" s="8" t="n"/>
      <c r="O9118" s="7" t="n"/>
      <c r="P9118" s="7" t="n"/>
      <c r="Q9118" s="8" t="n"/>
      <c r="R9118" s="9" t="n"/>
      <c r="S9118" s="8" t="n"/>
      <c r="T9118" s="8" t="n"/>
      <c r="U9118" s="8" t="n"/>
      <c r="V9118" s="11">
        <f>IF(OR(B9118="",C9118=""),"",CONCATENATE(B9118,".",C9118))</f>
        <v/>
      </c>
      <c r="W9118" s="6">
        <f>UPPER(TRIM(H9118))</f>
        <v/>
      </c>
      <c r="X9118" s="6">
        <f>UPPER(TRIM(I9118))</f>
        <v/>
      </c>
      <c r="Y9118" s="6">
        <f>IF(V9118&lt;&gt;"",IFERROR(INDEX(federal_program_name_lookup,MATCH(V9118,aln_lookup,0)),""),"")</f>
        <v/>
      </c>
    </row>
    <row r="9119">
      <c r="A9119" s="6">
        <f>IF(B9119&lt;&gt;"", "AWARD-"&amp;TEXT(ROW()-1,"0000"), "")</f>
        <v/>
      </c>
      <c r="B9119" s="7" t="n"/>
      <c r="C9119" s="7" t="n"/>
      <c r="D9119" s="7" t="n"/>
      <c r="E9119" s="8" t="n"/>
      <c r="F9119" s="9" t="n"/>
      <c r="G9119" s="8" t="n"/>
      <c r="H9119" s="8" t="n"/>
      <c r="I9119" s="8" t="n"/>
      <c r="J9119" s="10">
        <f>IF(A9119="",0,SUMIFS(amount_expended,cfda_key,V9119))</f>
        <v/>
      </c>
      <c r="K9119" s="10">
        <f>IF(G9119="OTHER CLUSTER NOT LISTED ABOVE",SUMIFS(amount_expended,uniform_other_cluster_name,X9119), IF(AND(OR(G9119="N/A",G9119=""),H9119=""),0,IF(G9119="STATE CLUSTER",SUMIFS(amount_expended,uniform_state_cluster_name,W9119),SUMIFS(amount_expended,cluster_name,G9119))))</f>
        <v/>
      </c>
      <c r="L9119" s="8" t="n"/>
      <c r="M9119" s="7" t="n"/>
      <c r="N9119" s="8" t="n"/>
      <c r="O9119" s="7" t="n"/>
      <c r="P9119" s="7" t="n"/>
      <c r="Q9119" s="8" t="n"/>
      <c r="R9119" s="9" t="n"/>
      <c r="S9119" s="8" t="n"/>
      <c r="T9119" s="8" t="n"/>
      <c r="U9119" s="8" t="n"/>
      <c r="V9119" s="11">
        <f>IF(OR(B9119="",C9119=""),"",CONCATENATE(B9119,".",C9119))</f>
        <v/>
      </c>
      <c r="W9119" s="6">
        <f>UPPER(TRIM(H9119))</f>
        <v/>
      </c>
      <c r="X9119" s="6">
        <f>UPPER(TRIM(I9119))</f>
        <v/>
      </c>
      <c r="Y9119" s="6">
        <f>IF(V9119&lt;&gt;"",IFERROR(INDEX(federal_program_name_lookup,MATCH(V9119,aln_lookup,0)),""),"")</f>
        <v/>
      </c>
    </row>
    <row r="9120">
      <c r="A9120" s="6">
        <f>IF(B9120&lt;&gt;"", "AWARD-"&amp;TEXT(ROW()-1,"0000"), "")</f>
        <v/>
      </c>
      <c r="B9120" s="7" t="n"/>
      <c r="C9120" s="7" t="n"/>
      <c r="D9120" s="7" t="n"/>
      <c r="E9120" s="8" t="n"/>
      <c r="F9120" s="9" t="n"/>
      <c r="G9120" s="8" t="n"/>
      <c r="H9120" s="8" t="n"/>
      <c r="I9120" s="8" t="n"/>
      <c r="J9120" s="10">
        <f>IF(A9120="",0,SUMIFS(amount_expended,cfda_key,V9120))</f>
        <v/>
      </c>
      <c r="K9120" s="10">
        <f>IF(G9120="OTHER CLUSTER NOT LISTED ABOVE",SUMIFS(amount_expended,uniform_other_cluster_name,X9120), IF(AND(OR(G9120="N/A",G9120=""),H9120=""),0,IF(G9120="STATE CLUSTER",SUMIFS(amount_expended,uniform_state_cluster_name,W9120),SUMIFS(amount_expended,cluster_name,G9120))))</f>
        <v/>
      </c>
      <c r="L9120" s="8" t="n"/>
      <c r="M9120" s="7" t="n"/>
      <c r="N9120" s="8" t="n"/>
      <c r="O9120" s="7" t="n"/>
      <c r="P9120" s="7" t="n"/>
      <c r="Q9120" s="8" t="n"/>
      <c r="R9120" s="9" t="n"/>
      <c r="S9120" s="8" t="n"/>
      <c r="T9120" s="8" t="n"/>
      <c r="U9120" s="8" t="n"/>
      <c r="V9120" s="11">
        <f>IF(OR(B9120="",C9120=""),"",CONCATENATE(B9120,".",C9120))</f>
        <v/>
      </c>
      <c r="W9120" s="6">
        <f>UPPER(TRIM(H9120))</f>
        <v/>
      </c>
      <c r="X9120" s="6">
        <f>UPPER(TRIM(I9120))</f>
        <v/>
      </c>
      <c r="Y9120" s="6">
        <f>IF(V9120&lt;&gt;"",IFERROR(INDEX(federal_program_name_lookup,MATCH(V9120,aln_lookup,0)),""),"")</f>
        <v/>
      </c>
    </row>
    <row r="9121">
      <c r="A9121" s="6">
        <f>IF(B9121&lt;&gt;"", "AWARD-"&amp;TEXT(ROW()-1,"0000"), "")</f>
        <v/>
      </c>
      <c r="B9121" s="7" t="n"/>
      <c r="C9121" s="7" t="n"/>
      <c r="D9121" s="7" t="n"/>
      <c r="E9121" s="8" t="n"/>
      <c r="F9121" s="9" t="n"/>
      <c r="G9121" s="8" t="n"/>
      <c r="H9121" s="8" t="n"/>
      <c r="I9121" s="8" t="n"/>
      <c r="J9121" s="10">
        <f>IF(A9121="",0,SUMIFS(amount_expended,cfda_key,V9121))</f>
        <v/>
      </c>
      <c r="K9121" s="10">
        <f>IF(G9121="OTHER CLUSTER NOT LISTED ABOVE",SUMIFS(amount_expended,uniform_other_cluster_name,X9121), IF(AND(OR(G9121="N/A",G9121=""),H9121=""),0,IF(G9121="STATE CLUSTER",SUMIFS(amount_expended,uniform_state_cluster_name,W9121),SUMIFS(amount_expended,cluster_name,G9121))))</f>
        <v/>
      </c>
      <c r="L9121" s="8" t="n"/>
      <c r="M9121" s="7" t="n"/>
      <c r="N9121" s="8" t="n"/>
      <c r="O9121" s="7" t="n"/>
      <c r="P9121" s="7" t="n"/>
      <c r="Q9121" s="8" t="n"/>
      <c r="R9121" s="9" t="n"/>
      <c r="S9121" s="8" t="n"/>
      <c r="T9121" s="8" t="n"/>
      <c r="U9121" s="8" t="n"/>
      <c r="V9121" s="11">
        <f>IF(OR(B9121="",C9121=""),"",CONCATENATE(B9121,".",C9121))</f>
        <v/>
      </c>
      <c r="W9121" s="6">
        <f>UPPER(TRIM(H9121))</f>
        <v/>
      </c>
      <c r="X9121" s="6">
        <f>UPPER(TRIM(I9121))</f>
        <v/>
      </c>
      <c r="Y9121" s="6">
        <f>IF(V9121&lt;&gt;"",IFERROR(INDEX(federal_program_name_lookup,MATCH(V9121,aln_lookup,0)),""),"")</f>
        <v/>
      </c>
    </row>
    <row r="9122">
      <c r="A9122" s="6">
        <f>IF(B9122&lt;&gt;"", "AWARD-"&amp;TEXT(ROW()-1,"0000"), "")</f>
        <v/>
      </c>
      <c r="B9122" s="7" t="n"/>
      <c r="C9122" s="7" t="n"/>
      <c r="D9122" s="7" t="n"/>
      <c r="E9122" s="8" t="n"/>
      <c r="F9122" s="9" t="n"/>
      <c r="G9122" s="8" t="n"/>
      <c r="H9122" s="8" t="n"/>
      <c r="I9122" s="8" t="n"/>
      <c r="J9122" s="10">
        <f>IF(A9122="",0,SUMIFS(amount_expended,cfda_key,V9122))</f>
        <v/>
      </c>
      <c r="K9122" s="10">
        <f>IF(G9122="OTHER CLUSTER NOT LISTED ABOVE",SUMIFS(amount_expended,uniform_other_cluster_name,X9122), IF(AND(OR(G9122="N/A",G9122=""),H9122=""),0,IF(G9122="STATE CLUSTER",SUMIFS(amount_expended,uniform_state_cluster_name,W9122),SUMIFS(amount_expended,cluster_name,G9122))))</f>
        <v/>
      </c>
      <c r="L9122" s="8" t="n"/>
      <c r="M9122" s="7" t="n"/>
      <c r="N9122" s="8" t="n"/>
      <c r="O9122" s="7" t="n"/>
      <c r="P9122" s="7" t="n"/>
      <c r="Q9122" s="8" t="n"/>
      <c r="R9122" s="9" t="n"/>
      <c r="S9122" s="8" t="n"/>
      <c r="T9122" s="8" t="n"/>
      <c r="U9122" s="8" t="n"/>
      <c r="V9122" s="11">
        <f>IF(OR(B9122="",C9122=""),"",CONCATENATE(B9122,".",C9122))</f>
        <v/>
      </c>
      <c r="W9122" s="6">
        <f>UPPER(TRIM(H9122))</f>
        <v/>
      </c>
      <c r="X9122" s="6">
        <f>UPPER(TRIM(I9122))</f>
        <v/>
      </c>
      <c r="Y9122" s="6">
        <f>IF(V9122&lt;&gt;"",IFERROR(INDEX(federal_program_name_lookup,MATCH(V9122,aln_lookup,0)),""),"")</f>
        <v/>
      </c>
    </row>
    <row r="9123">
      <c r="A9123" s="6">
        <f>IF(B9123&lt;&gt;"", "AWARD-"&amp;TEXT(ROW()-1,"0000"), "")</f>
        <v/>
      </c>
      <c r="B9123" s="7" t="n"/>
      <c r="C9123" s="7" t="n"/>
      <c r="D9123" s="7" t="n"/>
      <c r="E9123" s="8" t="n"/>
      <c r="F9123" s="9" t="n"/>
      <c r="G9123" s="8" t="n"/>
      <c r="H9123" s="8" t="n"/>
      <c r="I9123" s="8" t="n"/>
      <c r="J9123" s="10">
        <f>IF(A9123="",0,SUMIFS(amount_expended,cfda_key,V9123))</f>
        <v/>
      </c>
      <c r="K9123" s="10">
        <f>IF(G9123="OTHER CLUSTER NOT LISTED ABOVE",SUMIFS(amount_expended,uniform_other_cluster_name,X9123), IF(AND(OR(G9123="N/A",G9123=""),H9123=""),0,IF(G9123="STATE CLUSTER",SUMIFS(amount_expended,uniform_state_cluster_name,W9123),SUMIFS(amount_expended,cluster_name,G9123))))</f>
        <v/>
      </c>
      <c r="L9123" s="8" t="n"/>
      <c r="M9123" s="7" t="n"/>
      <c r="N9123" s="8" t="n"/>
      <c r="O9123" s="7" t="n"/>
      <c r="P9123" s="7" t="n"/>
      <c r="Q9123" s="8" t="n"/>
      <c r="R9123" s="9" t="n"/>
      <c r="S9123" s="8" t="n"/>
      <c r="T9123" s="8" t="n"/>
      <c r="U9123" s="8" t="n"/>
      <c r="V9123" s="11">
        <f>IF(OR(B9123="",C9123=""),"",CONCATENATE(B9123,".",C9123))</f>
        <v/>
      </c>
      <c r="W9123" s="6">
        <f>UPPER(TRIM(H9123))</f>
        <v/>
      </c>
      <c r="X9123" s="6">
        <f>UPPER(TRIM(I9123))</f>
        <v/>
      </c>
      <c r="Y9123" s="6">
        <f>IF(V9123&lt;&gt;"",IFERROR(INDEX(federal_program_name_lookup,MATCH(V9123,aln_lookup,0)),""),"")</f>
        <v/>
      </c>
    </row>
    <row r="9124">
      <c r="A9124" s="6">
        <f>IF(B9124&lt;&gt;"", "AWARD-"&amp;TEXT(ROW()-1,"0000"), "")</f>
        <v/>
      </c>
      <c r="B9124" s="7" t="n"/>
      <c r="C9124" s="7" t="n"/>
      <c r="D9124" s="7" t="n"/>
      <c r="E9124" s="8" t="n"/>
      <c r="F9124" s="9" t="n"/>
      <c r="G9124" s="8" t="n"/>
      <c r="H9124" s="8" t="n"/>
      <c r="I9124" s="8" t="n"/>
      <c r="J9124" s="10">
        <f>IF(A9124="",0,SUMIFS(amount_expended,cfda_key,V9124))</f>
        <v/>
      </c>
      <c r="K9124" s="10">
        <f>IF(G9124="OTHER CLUSTER NOT LISTED ABOVE",SUMIFS(amount_expended,uniform_other_cluster_name,X9124), IF(AND(OR(G9124="N/A",G9124=""),H9124=""),0,IF(G9124="STATE CLUSTER",SUMIFS(amount_expended,uniform_state_cluster_name,W9124),SUMIFS(amount_expended,cluster_name,G9124))))</f>
        <v/>
      </c>
      <c r="L9124" s="8" t="n"/>
      <c r="M9124" s="7" t="n"/>
      <c r="N9124" s="8" t="n"/>
      <c r="O9124" s="7" t="n"/>
      <c r="P9124" s="7" t="n"/>
      <c r="Q9124" s="8" t="n"/>
      <c r="R9124" s="9" t="n"/>
      <c r="S9124" s="8" t="n"/>
      <c r="T9124" s="8" t="n"/>
      <c r="U9124" s="8" t="n"/>
      <c r="V9124" s="11">
        <f>IF(OR(B9124="",C9124=""),"",CONCATENATE(B9124,".",C9124))</f>
        <v/>
      </c>
      <c r="W9124" s="6">
        <f>UPPER(TRIM(H9124))</f>
        <v/>
      </c>
      <c r="X9124" s="6">
        <f>UPPER(TRIM(I9124))</f>
        <v/>
      </c>
      <c r="Y9124" s="6">
        <f>IF(V9124&lt;&gt;"",IFERROR(INDEX(federal_program_name_lookup,MATCH(V9124,aln_lookup,0)),""),"")</f>
        <v/>
      </c>
    </row>
    <row r="9125">
      <c r="A9125" s="6">
        <f>IF(B9125&lt;&gt;"", "AWARD-"&amp;TEXT(ROW()-1,"0000"), "")</f>
        <v/>
      </c>
      <c r="B9125" s="7" t="n"/>
      <c r="C9125" s="7" t="n"/>
      <c r="D9125" s="7" t="n"/>
      <c r="E9125" s="8" t="n"/>
      <c r="F9125" s="9" t="n"/>
      <c r="G9125" s="8" t="n"/>
      <c r="H9125" s="8" t="n"/>
      <c r="I9125" s="8" t="n"/>
      <c r="J9125" s="10">
        <f>IF(A9125="",0,SUMIFS(amount_expended,cfda_key,V9125))</f>
        <v/>
      </c>
      <c r="K9125" s="10">
        <f>IF(G9125="OTHER CLUSTER NOT LISTED ABOVE",SUMIFS(amount_expended,uniform_other_cluster_name,X9125), IF(AND(OR(G9125="N/A",G9125=""),H9125=""),0,IF(G9125="STATE CLUSTER",SUMIFS(amount_expended,uniform_state_cluster_name,W9125),SUMIFS(amount_expended,cluster_name,G9125))))</f>
        <v/>
      </c>
      <c r="L9125" s="8" t="n"/>
      <c r="M9125" s="7" t="n"/>
      <c r="N9125" s="8" t="n"/>
      <c r="O9125" s="7" t="n"/>
      <c r="P9125" s="7" t="n"/>
      <c r="Q9125" s="8" t="n"/>
      <c r="R9125" s="9" t="n"/>
      <c r="S9125" s="8" t="n"/>
      <c r="T9125" s="8" t="n"/>
      <c r="U9125" s="8" t="n"/>
      <c r="V9125" s="11">
        <f>IF(OR(B9125="",C9125=""),"",CONCATENATE(B9125,".",C9125))</f>
        <v/>
      </c>
      <c r="W9125" s="6">
        <f>UPPER(TRIM(H9125))</f>
        <v/>
      </c>
      <c r="X9125" s="6">
        <f>UPPER(TRIM(I9125))</f>
        <v/>
      </c>
      <c r="Y9125" s="6">
        <f>IF(V9125&lt;&gt;"",IFERROR(INDEX(federal_program_name_lookup,MATCH(V9125,aln_lookup,0)),""),"")</f>
        <v/>
      </c>
    </row>
    <row r="9126">
      <c r="A9126" s="6">
        <f>IF(B9126&lt;&gt;"", "AWARD-"&amp;TEXT(ROW()-1,"0000"), "")</f>
        <v/>
      </c>
      <c r="B9126" s="7" t="n"/>
      <c r="C9126" s="7" t="n"/>
      <c r="D9126" s="7" t="n"/>
      <c r="E9126" s="8" t="n"/>
      <c r="F9126" s="9" t="n"/>
      <c r="G9126" s="8" t="n"/>
      <c r="H9126" s="8" t="n"/>
      <c r="I9126" s="8" t="n"/>
      <c r="J9126" s="10">
        <f>IF(A9126="",0,SUMIFS(amount_expended,cfda_key,V9126))</f>
        <v/>
      </c>
      <c r="K9126" s="10">
        <f>IF(G9126="OTHER CLUSTER NOT LISTED ABOVE",SUMIFS(amount_expended,uniform_other_cluster_name,X9126), IF(AND(OR(G9126="N/A",G9126=""),H9126=""),0,IF(G9126="STATE CLUSTER",SUMIFS(amount_expended,uniform_state_cluster_name,W9126),SUMIFS(amount_expended,cluster_name,G9126))))</f>
        <v/>
      </c>
      <c r="L9126" s="8" t="n"/>
      <c r="M9126" s="7" t="n"/>
      <c r="N9126" s="8" t="n"/>
      <c r="O9126" s="7" t="n"/>
      <c r="P9126" s="7" t="n"/>
      <c r="Q9126" s="8" t="n"/>
      <c r="R9126" s="9" t="n"/>
      <c r="S9126" s="8" t="n"/>
      <c r="T9126" s="8" t="n"/>
      <c r="U9126" s="8" t="n"/>
      <c r="V9126" s="11">
        <f>IF(OR(B9126="",C9126=""),"",CONCATENATE(B9126,".",C9126))</f>
        <v/>
      </c>
      <c r="W9126" s="6">
        <f>UPPER(TRIM(H9126))</f>
        <v/>
      </c>
      <c r="X9126" s="6">
        <f>UPPER(TRIM(I9126))</f>
        <v/>
      </c>
      <c r="Y9126" s="6">
        <f>IF(V9126&lt;&gt;"",IFERROR(INDEX(federal_program_name_lookup,MATCH(V9126,aln_lookup,0)),""),"")</f>
        <v/>
      </c>
    </row>
    <row r="9127">
      <c r="A9127" s="6">
        <f>IF(B9127&lt;&gt;"", "AWARD-"&amp;TEXT(ROW()-1,"0000"), "")</f>
        <v/>
      </c>
      <c r="B9127" s="7" t="n"/>
      <c r="C9127" s="7" t="n"/>
      <c r="D9127" s="7" t="n"/>
      <c r="E9127" s="8" t="n"/>
      <c r="F9127" s="9" t="n"/>
      <c r="G9127" s="8" t="n"/>
      <c r="H9127" s="8" t="n"/>
      <c r="I9127" s="8" t="n"/>
      <c r="J9127" s="10">
        <f>IF(A9127="",0,SUMIFS(amount_expended,cfda_key,V9127))</f>
        <v/>
      </c>
      <c r="K9127" s="10">
        <f>IF(G9127="OTHER CLUSTER NOT LISTED ABOVE",SUMIFS(amount_expended,uniform_other_cluster_name,X9127), IF(AND(OR(G9127="N/A",G9127=""),H9127=""),0,IF(G9127="STATE CLUSTER",SUMIFS(amount_expended,uniform_state_cluster_name,W9127),SUMIFS(amount_expended,cluster_name,G9127))))</f>
        <v/>
      </c>
      <c r="L9127" s="8" t="n"/>
      <c r="M9127" s="7" t="n"/>
      <c r="N9127" s="8" t="n"/>
      <c r="O9127" s="7" t="n"/>
      <c r="P9127" s="7" t="n"/>
      <c r="Q9127" s="8" t="n"/>
      <c r="R9127" s="9" t="n"/>
      <c r="S9127" s="8" t="n"/>
      <c r="T9127" s="8" t="n"/>
      <c r="U9127" s="8" t="n"/>
      <c r="V9127" s="11">
        <f>IF(OR(B9127="",C9127=""),"",CONCATENATE(B9127,".",C9127))</f>
        <v/>
      </c>
      <c r="W9127" s="6">
        <f>UPPER(TRIM(H9127))</f>
        <v/>
      </c>
      <c r="X9127" s="6">
        <f>UPPER(TRIM(I9127))</f>
        <v/>
      </c>
      <c r="Y9127" s="6">
        <f>IF(V9127&lt;&gt;"",IFERROR(INDEX(federal_program_name_lookup,MATCH(V9127,aln_lookup,0)),""),"")</f>
        <v/>
      </c>
    </row>
    <row r="9128">
      <c r="A9128" s="6">
        <f>IF(B9128&lt;&gt;"", "AWARD-"&amp;TEXT(ROW()-1,"0000"), "")</f>
        <v/>
      </c>
      <c r="B9128" s="7" t="n"/>
      <c r="C9128" s="7" t="n"/>
      <c r="D9128" s="7" t="n"/>
      <c r="E9128" s="8" t="n"/>
      <c r="F9128" s="9" t="n"/>
      <c r="G9128" s="8" t="n"/>
      <c r="H9128" s="8" t="n"/>
      <c r="I9128" s="8" t="n"/>
      <c r="J9128" s="10">
        <f>IF(A9128="",0,SUMIFS(amount_expended,cfda_key,V9128))</f>
        <v/>
      </c>
      <c r="K9128" s="10">
        <f>IF(G9128="OTHER CLUSTER NOT LISTED ABOVE",SUMIFS(amount_expended,uniform_other_cluster_name,X9128), IF(AND(OR(G9128="N/A",G9128=""),H9128=""),0,IF(G9128="STATE CLUSTER",SUMIFS(amount_expended,uniform_state_cluster_name,W9128),SUMIFS(amount_expended,cluster_name,G9128))))</f>
        <v/>
      </c>
      <c r="L9128" s="8" t="n"/>
      <c r="M9128" s="7" t="n"/>
      <c r="N9128" s="8" t="n"/>
      <c r="O9128" s="7" t="n"/>
      <c r="P9128" s="7" t="n"/>
      <c r="Q9128" s="8" t="n"/>
      <c r="R9128" s="9" t="n"/>
      <c r="S9128" s="8" t="n"/>
      <c r="T9128" s="8" t="n"/>
      <c r="U9128" s="8" t="n"/>
      <c r="V9128" s="11">
        <f>IF(OR(B9128="",C9128=""),"",CONCATENATE(B9128,".",C9128))</f>
        <v/>
      </c>
      <c r="W9128" s="6">
        <f>UPPER(TRIM(H9128))</f>
        <v/>
      </c>
      <c r="X9128" s="6">
        <f>UPPER(TRIM(I9128))</f>
        <v/>
      </c>
      <c r="Y9128" s="6">
        <f>IF(V9128&lt;&gt;"",IFERROR(INDEX(federal_program_name_lookup,MATCH(V9128,aln_lookup,0)),""),"")</f>
        <v/>
      </c>
    </row>
    <row r="9129">
      <c r="A9129" s="6">
        <f>IF(B9129&lt;&gt;"", "AWARD-"&amp;TEXT(ROW()-1,"0000"), "")</f>
        <v/>
      </c>
      <c r="B9129" s="7" t="n"/>
      <c r="C9129" s="7" t="n"/>
      <c r="D9129" s="7" t="n"/>
      <c r="E9129" s="8" t="n"/>
      <c r="F9129" s="9" t="n"/>
      <c r="G9129" s="8" t="n"/>
      <c r="H9129" s="8" t="n"/>
      <c r="I9129" s="8" t="n"/>
      <c r="J9129" s="10">
        <f>IF(A9129="",0,SUMIFS(amount_expended,cfda_key,V9129))</f>
        <v/>
      </c>
      <c r="K9129" s="10">
        <f>IF(G9129="OTHER CLUSTER NOT LISTED ABOVE",SUMIFS(amount_expended,uniform_other_cluster_name,X9129), IF(AND(OR(G9129="N/A",G9129=""),H9129=""),0,IF(G9129="STATE CLUSTER",SUMIFS(amount_expended,uniform_state_cluster_name,W9129),SUMIFS(amount_expended,cluster_name,G9129))))</f>
        <v/>
      </c>
      <c r="L9129" s="8" t="n"/>
      <c r="M9129" s="7" t="n"/>
      <c r="N9129" s="8" t="n"/>
      <c r="O9129" s="7" t="n"/>
      <c r="P9129" s="7" t="n"/>
      <c r="Q9129" s="8" t="n"/>
      <c r="R9129" s="9" t="n"/>
      <c r="S9129" s="8" t="n"/>
      <c r="T9129" s="8" t="n"/>
      <c r="U9129" s="8" t="n"/>
      <c r="V9129" s="11">
        <f>IF(OR(B9129="",C9129=""),"",CONCATENATE(B9129,".",C9129))</f>
        <v/>
      </c>
      <c r="W9129" s="6">
        <f>UPPER(TRIM(H9129))</f>
        <v/>
      </c>
      <c r="X9129" s="6">
        <f>UPPER(TRIM(I9129))</f>
        <v/>
      </c>
      <c r="Y9129" s="6">
        <f>IF(V9129&lt;&gt;"",IFERROR(INDEX(federal_program_name_lookup,MATCH(V9129,aln_lookup,0)),""),"")</f>
        <v/>
      </c>
    </row>
    <row r="9130">
      <c r="A9130" s="6">
        <f>IF(B9130&lt;&gt;"", "AWARD-"&amp;TEXT(ROW()-1,"0000"), "")</f>
        <v/>
      </c>
      <c r="B9130" s="7" t="n"/>
      <c r="C9130" s="7" t="n"/>
      <c r="D9130" s="7" t="n"/>
      <c r="E9130" s="8" t="n"/>
      <c r="F9130" s="9" t="n"/>
      <c r="G9130" s="8" t="n"/>
      <c r="H9130" s="8" t="n"/>
      <c r="I9130" s="8" t="n"/>
      <c r="J9130" s="10">
        <f>IF(A9130="",0,SUMIFS(amount_expended,cfda_key,V9130))</f>
        <v/>
      </c>
      <c r="K9130" s="10">
        <f>IF(G9130="OTHER CLUSTER NOT LISTED ABOVE",SUMIFS(amount_expended,uniform_other_cluster_name,X9130), IF(AND(OR(G9130="N/A",G9130=""),H9130=""),0,IF(G9130="STATE CLUSTER",SUMIFS(amount_expended,uniform_state_cluster_name,W9130),SUMIFS(amount_expended,cluster_name,G9130))))</f>
        <v/>
      </c>
      <c r="L9130" s="8" t="n"/>
      <c r="M9130" s="7" t="n"/>
      <c r="N9130" s="8" t="n"/>
      <c r="O9130" s="7" t="n"/>
      <c r="P9130" s="7" t="n"/>
      <c r="Q9130" s="8" t="n"/>
      <c r="R9130" s="9" t="n"/>
      <c r="S9130" s="8" t="n"/>
      <c r="T9130" s="8" t="n"/>
      <c r="U9130" s="8" t="n"/>
      <c r="V9130" s="11">
        <f>IF(OR(B9130="",C9130=""),"",CONCATENATE(B9130,".",C9130))</f>
        <v/>
      </c>
      <c r="W9130" s="6">
        <f>UPPER(TRIM(H9130))</f>
        <v/>
      </c>
      <c r="X9130" s="6">
        <f>UPPER(TRIM(I9130))</f>
        <v/>
      </c>
      <c r="Y9130" s="6">
        <f>IF(V9130&lt;&gt;"",IFERROR(INDEX(federal_program_name_lookup,MATCH(V9130,aln_lookup,0)),""),"")</f>
        <v/>
      </c>
    </row>
    <row r="9131">
      <c r="A9131" s="6">
        <f>IF(B9131&lt;&gt;"", "AWARD-"&amp;TEXT(ROW()-1,"0000"), "")</f>
        <v/>
      </c>
      <c r="B9131" s="7" t="n"/>
      <c r="C9131" s="7" t="n"/>
      <c r="D9131" s="7" t="n"/>
      <c r="E9131" s="8" t="n"/>
      <c r="F9131" s="9" t="n"/>
      <c r="G9131" s="8" t="n"/>
      <c r="H9131" s="8" t="n"/>
      <c r="I9131" s="8" t="n"/>
      <c r="J9131" s="10">
        <f>IF(A9131="",0,SUMIFS(amount_expended,cfda_key,V9131))</f>
        <v/>
      </c>
      <c r="K9131" s="10">
        <f>IF(G9131="OTHER CLUSTER NOT LISTED ABOVE",SUMIFS(amount_expended,uniform_other_cluster_name,X9131), IF(AND(OR(G9131="N/A",G9131=""),H9131=""),0,IF(G9131="STATE CLUSTER",SUMIFS(amount_expended,uniform_state_cluster_name,W9131),SUMIFS(amount_expended,cluster_name,G9131))))</f>
        <v/>
      </c>
      <c r="L9131" s="8" t="n"/>
      <c r="M9131" s="7" t="n"/>
      <c r="N9131" s="8" t="n"/>
      <c r="O9131" s="7" t="n"/>
      <c r="P9131" s="7" t="n"/>
      <c r="Q9131" s="8" t="n"/>
      <c r="R9131" s="9" t="n"/>
      <c r="S9131" s="8" t="n"/>
      <c r="T9131" s="8" t="n"/>
      <c r="U9131" s="8" t="n"/>
      <c r="V9131" s="11">
        <f>IF(OR(B9131="",C9131=""),"",CONCATENATE(B9131,".",C9131))</f>
        <v/>
      </c>
      <c r="W9131" s="6">
        <f>UPPER(TRIM(H9131))</f>
        <v/>
      </c>
      <c r="X9131" s="6">
        <f>UPPER(TRIM(I9131))</f>
        <v/>
      </c>
      <c r="Y9131" s="6">
        <f>IF(V9131&lt;&gt;"",IFERROR(INDEX(federal_program_name_lookup,MATCH(V9131,aln_lookup,0)),""),"")</f>
        <v/>
      </c>
    </row>
    <row r="9132">
      <c r="A9132" s="6">
        <f>IF(B9132&lt;&gt;"", "AWARD-"&amp;TEXT(ROW()-1,"0000"), "")</f>
        <v/>
      </c>
      <c r="B9132" s="7" t="n"/>
      <c r="C9132" s="7" t="n"/>
      <c r="D9132" s="7" t="n"/>
      <c r="E9132" s="8" t="n"/>
      <c r="F9132" s="9" t="n"/>
      <c r="G9132" s="8" t="n"/>
      <c r="H9132" s="8" t="n"/>
      <c r="I9132" s="8" t="n"/>
      <c r="J9132" s="10">
        <f>IF(A9132="",0,SUMIFS(amount_expended,cfda_key,V9132))</f>
        <v/>
      </c>
      <c r="K9132" s="10">
        <f>IF(G9132="OTHER CLUSTER NOT LISTED ABOVE",SUMIFS(amount_expended,uniform_other_cluster_name,X9132), IF(AND(OR(G9132="N/A",G9132=""),H9132=""),0,IF(G9132="STATE CLUSTER",SUMIFS(amount_expended,uniform_state_cluster_name,W9132),SUMIFS(amount_expended,cluster_name,G9132))))</f>
        <v/>
      </c>
      <c r="L9132" s="8" t="n"/>
      <c r="M9132" s="7" t="n"/>
      <c r="N9132" s="8" t="n"/>
      <c r="O9132" s="7" t="n"/>
      <c r="P9132" s="7" t="n"/>
      <c r="Q9132" s="8" t="n"/>
      <c r="R9132" s="9" t="n"/>
      <c r="S9132" s="8" t="n"/>
      <c r="T9132" s="8" t="n"/>
      <c r="U9132" s="8" t="n"/>
      <c r="V9132" s="11">
        <f>IF(OR(B9132="",C9132=""),"",CONCATENATE(B9132,".",C9132))</f>
        <v/>
      </c>
      <c r="W9132" s="6">
        <f>UPPER(TRIM(H9132))</f>
        <v/>
      </c>
      <c r="X9132" s="6">
        <f>UPPER(TRIM(I9132))</f>
        <v/>
      </c>
      <c r="Y9132" s="6">
        <f>IF(V9132&lt;&gt;"",IFERROR(INDEX(federal_program_name_lookup,MATCH(V9132,aln_lookup,0)),""),"")</f>
        <v/>
      </c>
    </row>
    <row r="9133">
      <c r="A9133" s="6">
        <f>IF(B9133&lt;&gt;"", "AWARD-"&amp;TEXT(ROW()-1,"0000"), "")</f>
        <v/>
      </c>
      <c r="B9133" s="7" t="n"/>
      <c r="C9133" s="7" t="n"/>
      <c r="D9133" s="7" t="n"/>
      <c r="E9133" s="8" t="n"/>
      <c r="F9133" s="9" t="n"/>
      <c r="G9133" s="8" t="n"/>
      <c r="H9133" s="8" t="n"/>
      <c r="I9133" s="8" t="n"/>
      <c r="J9133" s="10">
        <f>IF(A9133="",0,SUMIFS(amount_expended,cfda_key,V9133))</f>
        <v/>
      </c>
      <c r="K9133" s="10">
        <f>IF(G9133="OTHER CLUSTER NOT LISTED ABOVE",SUMIFS(amount_expended,uniform_other_cluster_name,X9133), IF(AND(OR(G9133="N/A",G9133=""),H9133=""),0,IF(G9133="STATE CLUSTER",SUMIFS(amount_expended,uniform_state_cluster_name,W9133),SUMIFS(amount_expended,cluster_name,G9133))))</f>
        <v/>
      </c>
      <c r="L9133" s="8" t="n"/>
      <c r="M9133" s="7" t="n"/>
      <c r="N9133" s="8" t="n"/>
      <c r="O9133" s="7" t="n"/>
      <c r="P9133" s="7" t="n"/>
      <c r="Q9133" s="8" t="n"/>
      <c r="R9133" s="9" t="n"/>
      <c r="S9133" s="8" t="n"/>
      <c r="T9133" s="8" t="n"/>
      <c r="U9133" s="8" t="n"/>
      <c r="V9133" s="11">
        <f>IF(OR(B9133="",C9133=""),"",CONCATENATE(B9133,".",C9133))</f>
        <v/>
      </c>
      <c r="W9133" s="6">
        <f>UPPER(TRIM(H9133))</f>
        <v/>
      </c>
      <c r="X9133" s="6">
        <f>UPPER(TRIM(I9133))</f>
        <v/>
      </c>
      <c r="Y9133" s="6">
        <f>IF(V9133&lt;&gt;"",IFERROR(INDEX(federal_program_name_lookup,MATCH(V9133,aln_lookup,0)),""),"")</f>
        <v/>
      </c>
    </row>
    <row r="9134">
      <c r="A9134" s="6">
        <f>IF(B9134&lt;&gt;"", "AWARD-"&amp;TEXT(ROW()-1,"0000"), "")</f>
        <v/>
      </c>
      <c r="B9134" s="7" t="n"/>
      <c r="C9134" s="7" t="n"/>
      <c r="D9134" s="7" t="n"/>
      <c r="E9134" s="8" t="n"/>
      <c r="F9134" s="9" t="n"/>
      <c r="G9134" s="8" t="n"/>
      <c r="H9134" s="8" t="n"/>
      <c r="I9134" s="8" t="n"/>
      <c r="J9134" s="10">
        <f>IF(A9134="",0,SUMIFS(amount_expended,cfda_key,V9134))</f>
        <v/>
      </c>
      <c r="K9134" s="10">
        <f>IF(G9134="OTHER CLUSTER NOT LISTED ABOVE",SUMIFS(amount_expended,uniform_other_cluster_name,X9134), IF(AND(OR(G9134="N/A",G9134=""),H9134=""),0,IF(G9134="STATE CLUSTER",SUMIFS(amount_expended,uniform_state_cluster_name,W9134),SUMIFS(amount_expended,cluster_name,G9134))))</f>
        <v/>
      </c>
      <c r="L9134" s="8" t="n"/>
      <c r="M9134" s="7" t="n"/>
      <c r="N9134" s="8" t="n"/>
      <c r="O9134" s="7" t="n"/>
      <c r="P9134" s="7" t="n"/>
      <c r="Q9134" s="8" t="n"/>
      <c r="R9134" s="9" t="n"/>
      <c r="S9134" s="8" t="n"/>
      <c r="T9134" s="8" t="n"/>
      <c r="U9134" s="8" t="n"/>
      <c r="V9134" s="11">
        <f>IF(OR(B9134="",C9134=""),"",CONCATENATE(B9134,".",C9134))</f>
        <v/>
      </c>
      <c r="W9134" s="6">
        <f>UPPER(TRIM(H9134))</f>
        <v/>
      </c>
      <c r="X9134" s="6">
        <f>UPPER(TRIM(I9134))</f>
        <v/>
      </c>
      <c r="Y9134" s="6">
        <f>IF(V9134&lt;&gt;"",IFERROR(INDEX(federal_program_name_lookup,MATCH(V9134,aln_lookup,0)),""),"")</f>
        <v/>
      </c>
    </row>
    <row r="9135">
      <c r="A9135" s="6">
        <f>IF(B9135&lt;&gt;"", "AWARD-"&amp;TEXT(ROW()-1,"0000"), "")</f>
        <v/>
      </c>
      <c r="B9135" s="7" t="n"/>
      <c r="C9135" s="7" t="n"/>
      <c r="D9135" s="7" t="n"/>
      <c r="E9135" s="8" t="n"/>
      <c r="F9135" s="9" t="n"/>
      <c r="G9135" s="8" t="n"/>
      <c r="H9135" s="8" t="n"/>
      <c r="I9135" s="8" t="n"/>
      <c r="J9135" s="10">
        <f>IF(A9135="",0,SUMIFS(amount_expended,cfda_key,V9135))</f>
        <v/>
      </c>
      <c r="K9135" s="10">
        <f>IF(G9135="OTHER CLUSTER NOT LISTED ABOVE",SUMIFS(amount_expended,uniform_other_cluster_name,X9135), IF(AND(OR(G9135="N/A",G9135=""),H9135=""),0,IF(G9135="STATE CLUSTER",SUMIFS(amount_expended,uniform_state_cluster_name,W9135),SUMIFS(amount_expended,cluster_name,G9135))))</f>
        <v/>
      </c>
      <c r="L9135" s="8" t="n"/>
      <c r="M9135" s="7" t="n"/>
      <c r="N9135" s="8" t="n"/>
      <c r="O9135" s="7" t="n"/>
      <c r="P9135" s="7" t="n"/>
      <c r="Q9135" s="8" t="n"/>
      <c r="R9135" s="9" t="n"/>
      <c r="S9135" s="8" t="n"/>
      <c r="T9135" s="8" t="n"/>
      <c r="U9135" s="8" t="n"/>
      <c r="V9135" s="11">
        <f>IF(OR(B9135="",C9135=""),"",CONCATENATE(B9135,".",C9135))</f>
        <v/>
      </c>
      <c r="W9135" s="6">
        <f>UPPER(TRIM(H9135))</f>
        <v/>
      </c>
      <c r="X9135" s="6">
        <f>UPPER(TRIM(I9135))</f>
        <v/>
      </c>
      <c r="Y9135" s="6">
        <f>IF(V9135&lt;&gt;"",IFERROR(INDEX(federal_program_name_lookup,MATCH(V9135,aln_lookup,0)),""),"")</f>
        <v/>
      </c>
    </row>
    <row r="9136">
      <c r="A9136" s="6">
        <f>IF(B9136&lt;&gt;"", "AWARD-"&amp;TEXT(ROW()-1,"0000"), "")</f>
        <v/>
      </c>
      <c r="B9136" s="7" t="n"/>
      <c r="C9136" s="7" t="n"/>
      <c r="D9136" s="7" t="n"/>
      <c r="E9136" s="8" t="n"/>
      <c r="F9136" s="9" t="n"/>
      <c r="G9136" s="8" t="n"/>
      <c r="H9136" s="8" t="n"/>
      <c r="I9136" s="8" t="n"/>
      <c r="J9136" s="10">
        <f>IF(A9136="",0,SUMIFS(amount_expended,cfda_key,V9136))</f>
        <v/>
      </c>
      <c r="K9136" s="10">
        <f>IF(G9136="OTHER CLUSTER NOT LISTED ABOVE",SUMIFS(amount_expended,uniform_other_cluster_name,X9136), IF(AND(OR(G9136="N/A",G9136=""),H9136=""),0,IF(G9136="STATE CLUSTER",SUMIFS(amount_expended,uniform_state_cluster_name,W9136),SUMIFS(amount_expended,cluster_name,G9136))))</f>
        <v/>
      </c>
      <c r="L9136" s="8" t="n"/>
      <c r="M9136" s="7" t="n"/>
      <c r="N9136" s="8" t="n"/>
      <c r="O9136" s="7" t="n"/>
      <c r="P9136" s="7" t="n"/>
      <c r="Q9136" s="8" t="n"/>
      <c r="R9136" s="9" t="n"/>
      <c r="S9136" s="8" t="n"/>
      <c r="T9136" s="8" t="n"/>
      <c r="U9136" s="8" t="n"/>
      <c r="V9136" s="11">
        <f>IF(OR(B9136="",C9136=""),"",CONCATENATE(B9136,".",C9136))</f>
        <v/>
      </c>
      <c r="W9136" s="6">
        <f>UPPER(TRIM(H9136))</f>
        <v/>
      </c>
      <c r="X9136" s="6">
        <f>UPPER(TRIM(I9136))</f>
        <v/>
      </c>
      <c r="Y9136" s="6">
        <f>IF(V9136&lt;&gt;"",IFERROR(INDEX(federal_program_name_lookup,MATCH(V9136,aln_lookup,0)),""),"")</f>
        <v/>
      </c>
    </row>
    <row r="9137">
      <c r="A9137" s="6">
        <f>IF(B9137&lt;&gt;"", "AWARD-"&amp;TEXT(ROW()-1,"0000"), "")</f>
        <v/>
      </c>
      <c r="B9137" s="7" t="n"/>
      <c r="C9137" s="7" t="n"/>
      <c r="D9137" s="7" t="n"/>
      <c r="E9137" s="8" t="n"/>
      <c r="F9137" s="9" t="n"/>
      <c r="G9137" s="8" t="n"/>
      <c r="H9137" s="8" t="n"/>
      <c r="I9137" s="8" t="n"/>
      <c r="J9137" s="10">
        <f>IF(A9137="",0,SUMIFS(amount_expended,cfda_key,V9137))</f>
        <v/>
      </c>
      <c r="K9137" s="10">
        <f>IF(G9137="OTHER CLUSTER NOT LISTED ABOVE",SUMIFS(amount_expended,uniform_other_cluster_name,X9137), IF(AND(OR(G9137="N/A",G9137=""),H9137=""),0,IF(G9137="STATE CLUSTER",SUMIFS(amount_expended,uniform_state_cluster_name,W9137),SUMIFS(amount_expended,cluster_name,G9137))))</f>
        <v/>
      </c>
      <c r="L9137" s="8" t="n"/>
      <c r="M9137" s="7" t="n"/>
      <c r="N9137" s="8" t="n"/>
      <c r="O9137" s="7" t="n"/>
      <c r="P9137" s="7" t="n"/>
      <c r="Q9137" s="8" t="n"/>
      <c r="R9137" s="9" t="n"/>
      <c r="S9137" s="8" t="n"/>
      <c r="T9137" s="8" t="n"/>
      <c r="U9137" s="8" t="n"/>
      <c r="V9137" s="11">
        <f>IF(OR(B9137="",C9137=""),"",CONCATENATE(B9137,".",C9137))</f>
        <v/>
      </c>
      <c r="W9137" s="6">
        <f>UPPER(TRIM(H9137))</f>
        <v/>
      </c>
      <c r="X9137" s="6">
        <f>UPPER(TRIM(I9137))</f>
        <v/>
      </c>
      <c r="Y9137" s="6">
        <f>IF(V9137&lt;&gt;"",IFERROR(INDEX(federal_program_name_lookup,MATCH(V9137,aln_lookup,0)),""),"")</f>
        <v/>
      </c>
    </row>
    <row r="9138">
      <c r="A9138" s="6">
        <f>IF(B9138&lt;&gt;"", "AWARD-"&amp;TEXT(ROW()-1,"0000"), "")</f>
        <v/>
      </c>
      <c r="B9138" s="7" t="n"/>
      <c r="C9138" s="7" t="n"/>
      <c r="D9138" s="7" t="n"/>
      <c r="E9138" s="8" t="n"/>
      <c r="F9138" s="9" t="n"/>
      <c r="G9138" s="8" t="n"/>
      <c r="H9138" s="8" t="n"/>
      <c r="I9138" s="8" t="n"/>
      <c r="J9138" s="10">
        <f>IF(A9138="",0,SUMIFS(amount_expended,cfda_key,V9138))</f>
        <v/>
      </c>
      <c r="K9138" s="10">
        <f>IF(G9138="OTHER CLUSTER NOT LISTED ABOVE",SUMIFS(amount_expended,uniform_other_cluster_name,X9138), IF(AND(OR(G9138="N/A",G9138=""),H9138=""),0,IF(G9138="STATE CLUSTER",SUMIFS(amount_expended,uniform_state_cluster_name,W9138),SUMIFS(amount_expended,cluster_name,G9138))))</f>
        <v/>
      </c>
      <c r="L9138" s="8" t="n"/>
      <c r="M9138" s="7" t="n"/>
      <c r="N9138" s="8" t="n"/>
      <c r="O9138" s="7" t="n"/>
      <c r="P9138" s="7" t="n"/>
      <c r="Q9138" s="8" t="n"/>
      <c r="R9138" s="9" t="n"/>
      <c r="S9138" s="8" t="n"/>
      <c r="T9138" s="8" t="n"/>
      <c r="U9138" s="8" t="n"/>
      <c r="V9138" s="11">
        <f>IF(OR(B9138="",C9138=""),"",CONCATENATE(B9138,".",C9138))</f>
        <v/>
      </c>
      <c r="W9138" s="6">
        <f>UPPER(TRIM(H9138))</f>
        <v/>
      </c>
      <c r="X9138" s="6">
        <f>UPPER(TRIM(I9138))</f>
        <v/>
      </c>
      <c r="Y9138" s="6">
        <f>IF(V9138&lt;&gt;"",IFERROR(INDEX(federal_program_name_lookup,MATCH(V9138,aln_lookup,0)),""),"")</f>
        <v/>
      </c>
    </row>
    <row r="9139">
      <c r="A9139" s="6">
        <f>IF(B9139&lt;&gt;"", "AWARD-"&amp;TEXT(ROW()-1,"0000"), "")</f>
        <v/>
      </c>
      <c r="B9139" s="7" t="n"/>
      <c r="C9139" s="7" t="n"/>
      <c r="D9139" s="7" t="n"/>
      <c r="E9139" s="8" t="n"/>
      <c r="F9139" s="9" t="n"/>
      <c r="G9139" s="8" t="n"/>
      <c r="H9139" s="8" t="n"/>
      <c r="I9139" s="8" t="n"/>
      <c r="J9139" s="10">
        <f>IF(A9139="",0,SUMIFS(amount_expended,cfda_key,V9139))</f>
        <v/>
      </c>
      <c r="K9139" s="10">
        <f>IF(G9139="OTHER CLUSTER NOT LISTED ABOVE",SUMIFS(amount_expended,uniform_other_cluster_name,X9139), IF(AND(OR(G9139="N/A",G9139=""),H9139=""),0,IF(G9139="STATE CLUSTER",SUMIFS(amount_expended,uniform_state_cluster_name,W9139),SUMIFS(amount_expended,cluster_name,G9139))))</f>
        <v/>
      </c>
      <c r="L9139" s="8" t="n"/>
      <c r="M9139" s="7" t="n"/>
      <c r="N9139" s="8" t="n"/>
      <c r="O9139" s="7" t="n"/>
      <c r="P9139" s="7" t="n"/>
      <c r="Q9139" s="8" t="n"/>
      <c r="R9139" s="9" t="n"/>
      <c r="S9139" s="8" t="n"/>
      <c r="T9139" s="8" t="n"/>
      <c r="U9139" s="8" t="n"/>
      <c r="V9139" s="11">
        <f>IF(OR(B9139="",C9139=""),"",CONCATENATE(B9139,".",C9139))</f>
        <v/>
      </c>
      <c r="W9139" s="6">
        <f>UPPER(TRIM(H9139))</f>
        <v/>
      </c>
      <c r="X9139" s="6">
        <f>UPPER(TRIM(I9139))</f>
        <v/>
      </c>
      <c r="Y9139" s="6">
        <f>IF(V9139&lt;&gt;"",IFERROR(INDEX(federal_program_name_lookup,MATCH(V9139,aln_lookup,0)),""),"")</f>
        <v/>
      </c>
    </row>
    <row r="9140">
      <c r="A9140" s="6">
        <f>IF(B9140&lt;&gt;"", "AWARD-"&amp;TEXT(ROW()-1,"0000"), "")</f>
        <v/>
      </c>
      <c r="B9140" s="7" t="n"/>
      <c r="C9140" s="7" t="n"/>
      <c r="D9140" s="7" t="n"/>
      <c r="E9140" s="8" t="n"/>
      <c r="F9140" s="9" t="n"/>
      <c r="G9140" s="8" t="n"/>
      <c r="H9140" s="8" t="n"/>
      <c r="I9140" s="8" t="n"/>
      <c r="J9140" s="10">
        <f>IF(A9140="",0,SUMIFS(amount_expended,cfda_key,V9140))</f>
        <v/>
      </c>
      <c r="K9140" s="10">
        <f>IF(G9140="OTHER CLUSTER NOT LISTED ABOVE",SUMIFS(amount_expended,uniform_other_cluster_name,X9140), IF(AND(OR(G9140="N/A",G9140=""),H9140=""),0,IF(G9140="STATE CLUSTER",SUMIFS(amount_expended,uniform_state_cluster_name,W9140),SUMIFS(amount_expended,cluster_name,G9140))))</f>
        <v/>
      </c>
      <c r="L9140" s="8" t="n"/>
      <c r="M9140" s="7" t="n"/>
      <c r="N9140" s="8" t="n"/>
      <c r="O9140" s="7" t="n"/>
      <c r="P9140" s="7" t="n"/>
      <c r="Q9140" s="8" t="n"/>
      <c r="R9140" s="9" t="n"/>
      <c r="S9140" s="8" t="n"/>
      <c r="T9140" s="8" t="n"/>
      <c r="U9140" s="8" t="n"/>
      <c r="V9140" s="11">
        <f>IF(OR(B9140="",C9140=""),"",CONCATENATE(B9140,".",C9140))</f>
        <v/>
      </c>
      <c r="W9140" s="6">
        <f>UPPER(TRIM(H9140))</f>
        <v/>
      </c>
      <c r="X9140" s="6">
        <f>UPPER(TRIM(I9140))</f>
        <v/>
      </c>
      <c r="Y9140" s="6">
        <f>IF(V9140&lt;&gt;"",IFERROR(INDEX(federal_program_name_lookup,MATCH(V9140,aln_lookup,0)),""),"")</f>
        <v/>
      </c>
    </row>
    <row r="9141">
      <c r="A9141" s="6">
        <f>IF(B9141&lt;&gt;"", "AWARD-"&amp;TEXT(ROW()-1,"0000"), "")</f>
        <v/>
      </c>
      <c r="B9141" s="7" t="n"/>
      <c r="C9141" s="7" t="n"/>
      <c r="D9141" s="7" t="n"/>
      <c r="E9141" s="8" t="n"/>
      <c r="F9141" s="9" t="n"/>
      <c r="G9141" s="8" t="n"/>
      <c r="H9141" s="8" t="n"/>
      <c r="I9141" s="8" t="n"/>
      <c r="J9141" s="10">
        <f>IF(A9141="",0,SUMIFS(amount_expended,cfda_key,V9141))</f>
        <v/>
      </c>
      <c r="K9141" s="10">
        <f>IF(G9141="OTHER CLUSTER NOT LISTED ABOVE",SUMIFS(amount_expended,uniform_other_cluster_name,X9141), IF(AND(OR(G9141="N/A",G9141=""),H9141=""),0,IF(G9141="STATE CLUSTER",SUMIFS(amount_expended,uniform_state_cluster_name,W9141),SUMIFS(amount_expended,cluster_name,G9141))))</f>
        <v/>
      </c>
      <c r="L9141" s="8" t="n"/>
      <c r="M9141" s="7" t="n"/>
      <c r="N9141" s="8" t="n"/>
      <c r="O9141" s="7" t="n"/>
      <c r="P9141" s="7" t="n"/>
      <c r="Q9141" s="8" t="n"/>
      <c r="R9141" s="9" t="n"/>
      <c r="S9141" s="8" t="n"/>
      <c r="T9141" s="8" t="n"/>
      <c r="U9141" s="8" t="n"/>
      <c r="V9141" s="11">
        <f>IF(OR(B9141="",C9141=""),"",CONCATENATE(B9141,".",C9141))</f>
        <v/>
      </c>
      <c r="W9141" s="6">
        <f>UPPER(TRIM(H9141))</f>
        <v/>
      </c>
      <c r="X9141" s="6">
        <f>UPPER(TRIM(I9141))</f>
        <v/>
      </c>
      <c r="Y9141" s="6">
        <f>IF(V9141&lt;&gt;"",IFERROR(INDEX(federal_program_name_lookup,MATCH(V9141,aln_lookup,0)),""),"")</f>
        <v/>
      </c>
    </row>
    <row r="9142">
      <c r="A9142" s="6">
        <f>IF(B9142&lt;&gt;"", "AWARD-"&amp;TEXT(ROW()-1,"0000"), "")</f>
        <v/>
      </c>
      <c r="B9142" s="7" t="n"/>
      <c r="C9142" s="7" t="n"/>
      <c r="D9142" s="7" t="n"/>
      <c r="E9142" s="8" t="n"/>
      <c r="F9142" s="9" t="n"/>
      <c r="G9142" s="8" t="n"/>
      <c r="H9142" s="8" t="n"/>
      <c r="I9142" s="8" t="n"/>
      <c r="J9142" s="10">
        <f>IF(A9142="",0,SUMIFS(amount_expended,cfda_key,V9142))</f>
        <v/>
      </c>
      <c r="K9142" s="10">
        <f>IF(G9142="OTHER CLUSTER NOT LISTED ABOVE",SUMIFS(amount_expended,uniform_other_cluster_name,X9142), IF(AND(OR(G9142="N/A",G9142=""),H9142=""),0,IF(G9142="STATE CLUSTER",SUMIFS(amount_expended,uniform_state_cluster_name,W9142),SUMIFS(amount_expended,cluster_name,G9142))))</f>
        <v/>
      </c>
      <c r="L9142" s="8" t="n"/>
      <c r="M9142" s="7" t="n"/>
      <c r="N9142" s="8" t="n"/>
      <c r="O9142" s="7" t="n"/>
      <c r="P9142" s="7" t="n"/>
      <c r="Q9142" s="8" t="n"/>
      <c r="R9142" s="9" t="n"/>
      <c r="S9142" s="8" t="n"/>
      <c r="T9142" s="8" t="n"/>
      <c r="U9142" s="8" t="n"/>
      <c r="V9142" s="11">
        <f>IF(OR(B9142="",C9142=""),"",CONCATENATE(B9142,".",C9142))</f>
        <v/>
      </c>
      <c r="W9142" s="6">
        <f>UPPER(TRIM(H9142))</f>
        <v/>
      </c>
      <c r="X9142" s="6">
        <f>UPPER(TRIM(I9142))</f>
        <v/>
      </c>
      <c r="Y9142" s="6">
        <f>IF(V9142&lt;&gt;"",IFERROR(INDEX(federal_program_name_lookup,MATCH(V9142,aln_lookup,0)),""),"")</f>
        <v/>
      </c>
    </row>
    <row r="9143">
      <c r="A9143" s="6">
        <f>IF(B9143&lt;&gt;"", "AWARD-"&amp;TEXT(ROW()-1,"0000"), "")</f>
        <v/>
      </c>
      <c r="B9143" s="7" t="n"/>
      <c r="C9143" s="7" t="n"/>
      <c r="D9143" s="7" t="n"/>
      <c r="E9143" s="8" t="n"/>
      <c r="F9143" s="9" t="n"/>
      <c r="G9143" s="8" t="n"/>
      <c r="H9143" s="8" t="n"/>
      <c r="I9143" s="8" t="n"/>
      <c r="J9143" s="10">
        <f>IF(A9143="",0,SUMIFS(amount_expended,cfda_key,V9143))</f>
        <v/>
      </c>
      <c r="K9143" s="10">
        <f>IF(G9143="OTHER CLUSTER NOT LISTED ABOVE",SUMIFS(amount_expended,uniform_other_cluster_name,X9143), IF(AND(OR(G9143="N/A",G9143=""),H9143=""),0,IF(G9143="STATE CLUSTER",SUMIFS(amount_expended,uniform_state_cluster_name,W9143),SUMIFS(amount_expended,cluster_name,G9143))))</f>
        <v/>
      </c>
      <c r="L9143" s="8" t="n"/>
      <c r="M9143" s="7" t="n"/>
      <c r="N9143" s="8" t="n"/>
      <c r="O9143" s="7" t="n"/>
      <c r="P9143" s="7" t="n"/>
      <c r="Q9143" s="8" t="n"/>
      <c r="R9143" s="9" t="n"/>
      <c r="S9143" s="8" t="n"/>
      <c r="T9143" s="8" t="n"/>
      <c r="U9143" s="8" t="n"/>
      <c r="V9143" s="11">
        <f>IF(OR(B9143="",C9143=""),"",CONCATENATE(B9143,".",C9143))</f>
        <v/>
      </c>
      <c r="W9143" s="6">
        <f>UPPER(TRIM(H9143))</f>
        <v/>
      </c>
      <c r="X9143" s="6">
        <f>UPPER(TRIM(I9143))</f>
        <v/>
      </c>
      <c r="Y9143" s="6">
        <f>IF(V9143&lt;&gt;"",IFERROR(INDEX(federal_program_name_lookup,MATCH(V9143,aln_lookup,0)),""),"")</f>
        <v/>
      </c>
    </row>
    <row r="9144">
      <c r="A9144" s="6">
        <f>IF(B9144&lt;&gt;"", "AWARD-"&amp;TEXT(ROW()-1,"0000"), "")</f>
        <v/>
      </c>
      <c r="B9144" s="7" t="n"/>
      <c r="C9144" s="7" t="n"/>
      <c r="D9144" s="7" t="n"/>
      <c r="E9144" s="8" t="n"/>
      <c r="F9144" s="9" t="n"/>
      <c r="G9144" s="8" t="n"/>
      <c r="H9144" s="8" t="n"/>
      <c r="I9144" s="8" t="n"/>
      <c r="J9144" s="10">
        <f>IF(A9144="",0,SUMIFS(amount_expended,cfda_key,V9144))</f>
        <v/>
      </c>
      <c r="K9144" s="10">
        <f>IF(G9144="OTHER CLUSTER NOT LISTED ABOVE",SUMIFS(amount_expended,uniform_other_cluster_name,X9144), IF(AND(OR(G9144="N/A",G9144=""),H9144=""),0,IF(G9144="STATE CLUSTER",SUMIFS(amount_expended,uniform_state_cluster_name,W9144),SUMIFS(amount_expended,cluster_name,G9144))))</f>
        <v/>
      </c>
      <c r="L9144" s="8" t="n"/>
      <c r="M9144" s="7" t="n"/>
      <c r="N9144" s="8" t="n"/>
      <c r="O9144" s="7" t="n"/>
      <c r="P9144" s="7" t="n"/>
      <c r="Q9144" s="8" t="n"/>
      <c r="R9144" s="9" t="n"/>
      <c r="S9144" s="8" t="n"/>
      <c r="T9144" s="8" t="n"/>
      <c r="U9144" s="8" t="n"/>
      <c r="V9144" s="11">
        <f>IF(OR(B9144="",C9144=""),"",CONCATENATE(B9144,".",C9144))</f>
        <v/>
      </c>
      <c r="W9144" s="6">
        <f>UPPER(TRIM(H9144))</f>
        <v/>
      </c>
      <c r="X9144" s="6">
        <f>UPPER(TRIM(I9144))</f>
        <v/>
      </c>
      <c r="Y9144" s="6">
        <f>IF(V9144&lt;&gt;"",IFERROR(INDEX(federal_program_name_lookup,MATCH(V9144,aln_lookup,0)),""),"")</f>
        <v/>
      </c>
    </row>
    <row r="9145">
      <c r="A9145" s="6">
        <f>IF(B9145&lt;&gt;"", "AWARD-"&amp;TEXT(ROW()-1,"0000"), "")</f>
        <v/>
      </c>
      <c r="B9145" s="7" t="n"/>
      <c r="C9145" s="7" t="n"/>
      <c r="D9145" s="7" t="n"/>
      <c r="E9145" s="8" t="n"/>
      <c r="F9145" s="9" t="n"/>
      <c r="G9145" s="8" t="n"/>
      <c r="H9145" s="8" t="n"/>
      <c r="I9145" s="8" t="n"/>
      <c r="J9145" s="10">
        <f>IF(A9145="",0,SUMIFS(amount_expended,cfda_key,V9145))</f>
        <v/>
      </c>
      <c r="K9145" s="10">
        <f>IF(G9145="OTHER CLUSTER NOT LISTED ABOVE",SUMIFS(amount_expended,uniform_other_cluster_name,X9145), IF(AND(OR(G9145="N/A",G9145=""),H9145=""),0,IF(G9145="STATE CLUSTER",SUMIFS(amount_expended,uniform_state_cluster_name,W9145),SUMIFS(amount_expended,cluster_name,G9145))))</f>
        <v/>
      </c>
      <c r="L9145" s="8" t="n"/>
      <c r="M9145" s="7" t="n"/>
      <c r="N9145" s="8" t="n"/>
      <c r="O9145" s="7" t="n"/>
      <c r="P9145" s="7" t="n"/>
      <c r="Q9145" s="8" t="n"/>
      <c r="R9145" s="9" t="n"/>
      <c r="S9145" s="8" t="n"/>
      <c r="T9145" s="8" t="n"/>
      <c r="U9145" s="8" t="n"/>
      <c r="V9145" s="11">
        <f>IF(OR(B9145="",C9145=""),"",CONCATENATE(B9145,".",C9145))</f>
        <v/>
      </c>
      <c r="W9145" s="6">
        <f>UPPER(TRIM(H9145))</f>
        <v/>
      </c>
      <c r="X9145" s="6">
        <f>UPPER(TRIM(I9145))</f>
        <v/>
      </c>
      <c r="Y9145" s="6">
        <f>IF(V9145&lt;&gt;"",IFERROR(INDEX(federal_program_name_lookup,MATCH(V9145,aln_lookup,0)),""),"")</f>
        <v/>
      </c>
    </row>
    <row r="9146">
      <c r="A9146" s="6">
        <f>IF(B9146&lt;&gt;"", "AWARD-"&amp;TEXT(ROW()-1,"0000"), "")</f>
        <v/>
      </c>
      <c r="B9146" s="7" t="n"/>
      <c r="C9146" s="7" t="n"/>
      <c r="D9146" s="7" t="n"/>
      <c r="E9146" s="8" t="n"/>
      <c r="F9146" s="9" t="n"/>
      <c r="G9146" s="8" t="n"/>
      <c r="H9146" s="8" t="n"/>
      <c r="I9146" s="8" t="n"/>
      <c r="J9146" s="10">
        <f>IF(A9146="",0,SUMIFS(amount_expended,cfda_key,V9146))</f>
        <v/>
      </c>
      <c r="K9146" s="10">
        <f>IF(G9146="OTHER CLUSTER NOT LISTED ABOVE",SUMIFS(amount_expended,uniform_other_cluster_name,X9146), IF(AND(OR(G9146="N/A",G9146=""),H9146=""),0,IF(G9146="STATE CLUSTER",SUMIFS(amount_expended,uniform_state_cluster_name,W9146),SUMIFS(amount_expended,cluster_name,G9146))))</f>
        <v/>
      </c>
      <c r="L9146" s="8" t="n"/>
      <c r="M9146" s="7" t="n"/>
      <c r="N9146" s="8" t="n"/>
      <c r="O9146" s="7" t="n"/>
      <c r="P9146" s="7" t="n"/>
      <c r="Q9146" s="8" t="n"/>
      <c r="R9146" s="9" t="n"/>
      <c r="S9146" s="8" t="n"/>
      <c r="T9146" s="8" t="n"/>
      <c r="U9146" s="8" t="n"/>
      <c r="V9146" s="11">
        <f>IF(OR(B9146="",C9146=""),"",CONCATENATE(B9146,".",C9146))</f>
        <v/>
      </c>
      <c r="W9146" s="6">
        <f>UPPER(TRIM(H9146))</f>
        <v/>
      </c>
      <c r="X9146" s="6">
        <f>UPPER(TRIM(I9146))</f>
        <v/>
      </c>
      <c r="Y9146" s="6">
        <f>IF(V9146&lt;&gt;"",IFERROR(INDEX(federal_program_name_lookup,MATCH(V9146,aln_lookup,0)),""),"")</f>
        <v/>
      </c>
    </row>
    <row r="9147">
      <c r="A9147" s="6">
        <f>IF(B9147&lt;&gt;"", "AWARD-"&amp;TEXT(ROW()-1,"0000"), "")</f>
        <v/>
      </c>
      <c r="B9147" s="7" t="n"/>
      <c r="C9147" s="7" t="n"/>
      <c r="D9147" s="7" t="n"/>
      <c r="E9147" s="8" t="n"/>
      <c r="F9147" s="9" t="n"/>
      <c r="G9147" s="8" t="n"/>
      <c r="H9147" s="8" t="n"/>
      <c r="I9147" s="8" t="n"/>
      <c r="J9147" s="10">
        <f>IF(A9147="",0,SUMIFS(amount_expended,cfda_key,V9147))</f>
        <v/>
      </c>
      <c r="K9147" s="10">
        <f>IF(G9147="OTHER CLUSTER NOT LISTED ABOVE",SUMIFS(amount_expended,uniform_other_cluster_name,X9147), IF(AND(OR(G9147="N/A",G9147=""),H9147=""),0,IF(G9147="STATE CLUSTER",SUMIFS(amount_expended,uniform_state_cluster_name,W9147),SUMIFS(amount_expended,cluster_name,G9147))))</f>
        <v/>
      </c>
      <c r="L9147" s="8" t="n"/>
      <c r="M9147" s="7" t="n"/>
      <c r="N9147" s="8" t="n"/>
      <c r="O9147" s="7" t="n"/>
      <c r="P9147" s="7" t="n"/>
      <c r="Q9147" s="8" t="n"/>
      <c r="R9147" s="9" t="n"/>
      <c r="S9147" s="8" t="n"/>
      <c r="T9147" s="8" t="n"/>
      <c r="U9147" s="8" t="n"/>
      <c r="V9147" s="11">
        <f>IF(OR(B9147="",C9147=""),"",CONCATENATE(B9147,".",C9147))</f>
        <v/>
      </c>
      <c r="W9147" s="6">
        <f>UPPER(TRIM(H9147))</f>
        <v/>
      </c>
      <c r="X9147" s="6">
        <f>UPPER(TRIM(I9147))</f>
        <v/>
      </c>
      <c r="Y9147" s="6">
        <f>IF(V9147&lt;&gt;"",IFERROR(INDEX(federal_program_name_lookup,MATCH(V9147,aln_lookup,0)),""),"")</f>
        <v/>
      </c>
    </row>
    <row r="9148">
      <c r="A9148" s="6">
        <f>IF(B9148&lt;&gt;"", "AWARD-"&amp;TEXT(ROW()-1,"0000"), "")</f>
        <v/>
      </c>
      <c r="B9148" s="7" t="n"/>
      <c r="C9148" s="7" t="n"/>
      <c r="D9148" s="7" t="n"/>
      <c r="E9148" s="8" t="n"/>
      <c r="F9148" s="9" t="n"/>
      <c r="G9148" s="8" t="n"/>
      <c r="H9148" s="8" t="n"/>
      <c r="I9148" s="8" t="n"/>
      <c r="J9148" s="10">
        <f>IF(A9148="",0,SUMIFS(amount_expended,cfda_key,V9148))</f>
        <v/>
      </c>
      <c r="K9148" s="10">
        <f>IF(G9148="OTHER CLUSTER NOT LISTED ABOVE",SUMIFS(amount_expended,uniform_other_cluster_name,X9148), IF(AND(OR(G9148="N/A",G9148=""),H9148=""),0,IF(G9148="STATE CLUSTER",SUMIFS(amount_expended,uniform_state_cluster_name,W9148),SUMIFS(amount_expended,cluster_name,G9148))))</f>
        <v/>
      </c>
      <c r="L9148" s="8" t="n"/>
      <c r="M9148" s="7" t="n"/>
      <c r="N9148" s="8" t="n"/>
      <c r="O9148" s="7" t="n"/>
      <c r="P9148" s="7" t="n"/>
      <c r="Q9148" s="8" t="n"/>
      <c r="R9148" s="9" t="n"/>
      <c r="S9148" s="8" t="n"/>
      <c r="T9148" s="8" t="n"/>
      <c r="U9148" s="8" t="n"/>
      <c r="V9148" s="11">
        <f>IF(OR(B9148="",C9148=""),"",CONCATENATE(B9148,".",C9148))</f>
        <v/>
      </c>
      <c r="W9148" s="6">
        <f>UPPER(TRIM(H9148))</f>
        <v/>
      </c>
      <c r="X9148" s="6">
        <f>UPPER(TRIM(I9148))</f>
        <v/>
      </c>
      <c r="Y9148" s="6">
        <f>IF(V9148&lt;&gt;"",IFERROR(INDEX(federal_program_name_lookup,MATCH(V9148,aln_lookup,0)),""),"")</f>
        <v/>
      </c>
    </row>
    <row r="9149">
      <c r="A9149" s="6">
        <f>IF(B9149&lt;&gt;"", "AWARD-"&amp;TEXT(ROW()-1,"0000"), "")</f>
        <v/>
      </c>
      <c r="B9149" s="7" t="n"/>
      <c r="C9149" s="7" t="n"/>
      <c r="D9149" s="7" t="n"/>
      <c r="E9149" s="8" t="n"/>
      <c r="F9149" s="9" t="n"/>
      <c r="G9149" s="8" t="n"/>
      <c r="H9149" s="8" t="n"/>
      <c r="I9149" s="8" t="n"/>
      <c r="J9149" s="10">
        <f>IF(A9149="",0,SUMIFS(amount_expended,cfda_key,V9149))</f>
        <v/>
      </c>
      <c r="K9149" s="10">
        <f>IF(G9149="OTHER CLUSTER NOT LISTED ABOVE",SUMIFS(amount_expended,uniform_other_cluster_name,X9149), IF(AND(OR(G9149="N/A",G9149=""),H9149=""),0,IF(G9149="STATE CLUSTER",SUMIFS(amount_expended,uniform_state_cluster_name,W9149),SUMIFS(amount_expended,cluster_name,G9149))))</f>
        <v/>
      </c>
      <c r="L9149" s="8" t="n"/>
      <c r="M9149" s="7" t="n"/>
      <c r="N9149" s="8" t="n"/>
      <c r="O9149" s="7" t="n"/>
      <c r="P9149" s="7" t="n"/>
      <c r="Q9149" s="8" t="n"/>
      <c r="R9149" s="9" t="n"/>
      <c r="S9149" s="8" t="n"/>
      <c r="T9149" s="8" t="n"/>
      <c r="U9149" s="8" t="n"/>
      <c r="V9149" s="11">
        <f>IF(OR(B9149="",C9149=""),"",CONCATENATE(B9149,".",C9149))</f>
        <v/>
      </c>
      <c r="W9149" s="6">
        <f>UPPER(TRIM(H9149))</f>
        <v/>
      </c>
      <c r="X9149" s="6">
        <f>UPPER(TRIM(I9149))</f>
        <v/>
      </c>
      <c r="Y9149" s="6">
        <f>IF(V9149&lt;&gt;"",IFERROR(INDEX(federal_program_name_lookup,MATCH(V9149,aln_lookup,0)),""),"")</f>
        <v/>
      </c>
    </row>
    <row r="9150">
      <c r="A9150" s="6">
        <f>IF(B9150&lt;&gt;"", "AWARD-"&amp;TEXT(ROW()-1,"0000"), "")</f>
        <v/>
      </c>
      <c r="B9150" s="7" t="n"/>
      <c r="C9150" s="7" t="n"/>
      <c r="D9150" s="7" t="n"/>
      <c r="E9150" s="8" t="n"/>
      <c r="F9150" s="9" t="n"/>
      <c r="G9150" s="8" t="n"/>
      <c r="H9150" s="8" t="n"/>
      <c r="I9150" s="8" t="n"/>
      <c r="J9150" s="10">
        <f>IF(A9150="",0,SUMIFS(amount_expended,cfda_key,V9150))</f>
        <v/>
      </c>
      <c r="K9150" s="10">
        <f>IF(G9150="OTHER CLUSTER NOT LISTED ABOVE",SUMIFS(amount_expended,uniform_other_cluster_name,X9150), IF(AND(OR(G9150="N/A",G9150=""),H9150=""),0,IF(G9150="STATE CLUSTER",SUMIFS(amount_expended,uniform_state_cluster_name,W9150),SUMIFS(amount_expended,cluster_name,G9150))))</f>
        <v/>
      </c>
      <c r="L9150" s="8" t="n"/>
      <c r="M9150" s="7" t="n"/>
      <c r="N9150" s="8" t="n"/>
      <c r="O9150" s="7" t="n"/>
      <c r="P9150" s="7" t="n"/>
      <c r="Q9150" s="8" t="n"/>
      <c r="R9150" s="9" t="n"/>
      <c r="S9150" s="8" t="n"/>
      <c r="T9150" s="8" t="n"/>
      <c r="U9150" s="8" t="n"/>
      <c r="V9150" s="11">
        <f>IF(OR(B9150="",C9150=""),"",CONCATENATE(B9150,".",C9150))</f>
        <v/>
      </c>
      <c r="W9150" s="6">
        <f>UPPER(TRIM(H9150))</f>
        <v/>
      </c>
      <c r="X9150" s="6">
        <f>UPPER(TRIM(I9150))</f>
        <v/>
      </c>
      <c r="Y9150" s="6">
        <f>IF(V9150&lt;&gt;"",IFERROR(INDEX(federal_program_name_lookup,MATCH(V9150,aln_lookup,0)),""),"")</f>
        <v/>
      </c>
    </row>
    <row r="9151">
      <c r="A9151" s="6">
        <f>IF(B9151&lt;&gt;"", "AWARD-"&amp;TEXT(ROW()-1,"0000"), "")</f>
        <v/>
      </c>
      <c r="B9151" s="7" t="n"/>
      <c r="C9151" s="7" t="n"/>
      <c r="D9151" s="7" t="n"/>
      <c r="E9151" s="8" t="n"/>
      <c r="F9151" s="9" t="n"/>
      <c r="G9151" s="8" t="n"/>
      <c r="H9151" s="8" t="n"/>
      <c r="I9151" s="8" t="n"/>
      <c r="J9151" s="10">
        <f>IF(A9151="",0,SUMIFS(amount_expended,cfda_key,V9151))</f>
        <v/>
      </c>
      <c r="K9151" s="10">
        <f>IF(G9151="OTHER CLUSTER NOT LISTED ABOVE",SUMIFS(amount_expended,uniform_other_cluster_name,X9151), IF(AND(OR(G9151="N/A",G9151=""),H9151=""),0,IF(G9151="STATE CLUSTER",SUMIFS(amount_expended,uniform_state_cluster_name,W9151),SUMIFS(amount_expended,cluster_name,G9151))))</f>
        <v/>
      </c>
      <c r="L9151" s="8" t="n"/>
      <c r="M9151" s="7" t="n"/>
      <c r="N9151" s="8" t="n"/>
      <c r="O9151" s="7" t="n"/>
      <c r="P9151" s="7" t="n"/>
      <c r="Q9151" s="8" t="n"/>
      <c r="R9151" s="9" t="n"/>
      <c r="S9151" s="8" t="n"/>
      <c r="T9151" s="8" t="n"/>
      <c r="U9151" s="8" t="n"/>
      <c r="V9151" s="11">
        <f>IF(OR(B9151="",C9151=""),"",CONCATENATE(B9151,".",C9151))</f>
        <v/>
      </c>
      <c r="W9151" s="6">
        <f>UPPER(TRIM(H9151))</f>
        <v/>
      </c>
      <c r="X9151" s="6">
        <f>UPPER(TRIM(I9151))</f>
        <v/>
      </c>
      <c r="Y9151" s="6">
        <f>IF(V9151&lt;&gt;"",IFERROR(INDEX(federal_program_name_lookup,MATCH(V9151,aln_lookup,0)),""),"")</f>
        <v/>
      </c>
    </row>
    <row r="9152">
      <c r="A9152" s="6">
        <f>IF(B9152&lt;&gt;"", "AWARD-"&amp;TEXT(ROW()-1,"0000"), "")</f>
        <v/>
      </c>
      <c r="B9152" s="7" t="n"/>
      <c r="C9152" s="7" t="n"/>
      <c r="D9152" s="7" t="n"/>
      <c r="E9152" s="8" t="n"/>
      <c r="F9152" s="9" t="n"/>
      <c r="G9152" s="8" t="n"/>
      <c r="H9152" s="8" t="n"/>
      <c r="I9152" s="8" t="n"/>
      <c r="J9152" s="10">
        <f>IF(A9152="",0,SUMIFS(amount_expended,cfda_key,V9152))</f>
        <v/>
      </c>
      <c r="K9152" s="10">
        <f>IF(G9152="OTHER CLUSTER NOT LISTED ABOVE",SUMIFS(amount_expended,uniform_other_cluster_name,X9152), IF(AND(OR(G9152="N/A",G9152=""),H9152=""),0,IF(G9152="STATE CLUSTER",SUMIFS(amount_expended,uniform_state_cluster_name,W9152),SUMIFS(amount_expended,cluster_name,G9152))))</f>
        <v/>
      </c>
      <c r="L9152" s="8" t="n"/>
      <c r="M9152" s="7" t="n"/>
      <c r="N9152" s="8" t="n"/>
      <c r="O9152" s="7" t="n"/>
      <c r="P9152" s="7" t="n"/>
      <c r="Q9152" s="8" t="n"/>
      <c r="R9152" s="9" t="n"/>
      <c r="S9152" s="8" t="n"/>
      <c r="T9152" s="8" t="n"/>
      <c r="U9152" s="8" t="n"/>
      <c r="V9152" s="11">
        <f>IF(OR(B9152="",C9152=""),"",CONCATENATE(B9152,".",C9152))</f>
        <v/>
      </c>
      <c r="W9152" s="6">
        <f>UPPER(TRIM(H9152))</f>
        <v/>
      </c>
      <c r="X9152" s="6">
        <f>UPPER(TRIM(I9152))</f>
        <v/>
      </c>
      <c r="Y9152" s="6">
        <f>IF(V9152&lt;&gt;"",IFERROR(INDEX(federal_program_name_lookup,MATCH(V9152,aln_lookup,0)),""),"")</f>
        <v/>
      </c>
    </row>
    <row r="9153">
      <c r="A9153" s="6">
        <f>IF(B9153&lt;&gt;"", "AWARD-"&amp;TEXT(ROW()-1,"0000"), "")</f>
        <v/>
      </c>
      <c r="B9153" s="7" t="n"/>
      <c r="C9153" s="7" t="n"/>
      <c r="D9153" s="7" t="n"/>
      <c r="E9153" s="8" t="n"/>
      <c r="F9153" s="9" t="n"/>
      <c r="G9153" s="8" t="n"/>
      <c r="H9153" s="8" t="n"/>
      <c r="I9153" s="8" t="n"/>
      <c r="J9153" s="10">
        <f>IF(A9153="",0,SUMIFS(amount_expended,cfda_key,V9153))</f>
        <v/>
      </c>
      <c r="K9153" s="10">
        <f>IF(G9153="OTHER CLUSTER NOT LISTED ABOVE",SUMIFS(amount_expended,uniform_other_cluster_name,X9153), IF(AND(OR(G9153="N/A",G9153=""),H9153=""),0,IF(G9153="STATE CLUSTER",SUMIFS(amount_expended,uniform_state_cluster_name,W9153),SUMIFS(amount_expended,cluster_name,G9153))))</f>
        <v/>
      </c>
      <c r="L9153" s="8" t="n"/>
      <c r="M9153" s="7" t="n"/>
      <c r="N9153" s="8" t="n"/>
      <c r="O9153" s="7" t="n"/>
      <c r="P9153" s="7" t="n"/>
      <c r="Q9153" s="8" t="n"/>
      <c r="R9153" s="9" t="n"/>
      <c r="S9153" s="8" t="n"/>
      <c r="T9153" s="8" t="n"/>
      <c r="U9153" s="8" t="n"/>
      <c r="V9153" s="11">
        <f>IF(OR(B9153="",C9153=""),"",CONCATENATE(B9153,".",C9153))</f>
        <v/>
      </c>
      <c r="W9153" s="6">
        <f>UPPER(TRIM(H9153))</f>
        <v/>
      </c>
      <c r="X9153" s="6">
        <f>UPPER(TRIM(I9153))</f>
        <v/>
      </c>
      <c r="Y9153" s="6">
        <f>IF(V9153&lt;&gt;"",IFERROR(INDEX(federal_program_name_lookup,MATCH(V9153,aln_lookup,0)),""),"")</f>
        <v/>
      </c>
    </row>
    <row r="9154">
      <c r="A9154" s="6">
        <f>IF(B9154&lt;&gt;"", "AWARD-"&amp;TEXT(ROW()-1,"0000"), "")</f>
        <v/>
      </c>
      <c r="B9154" s="7" t="n"/>
      <c r="C9154" s="7" t="n"/>
      <c r="D9154" s="7" t="n"/>
      <c r="E9154" s="8" t="n"/>
      <c r="F9154" s="9" t="n"/>
      <c r="G9154" s="8" t="n"/>
      <c r="H9154" s="8" t="n"/>
      <c r="I9154" s="8" t="n"/>
      <c r="J9154" s="10">
        <f>IF(A9154="",0,SUMIFS(amount_expended,cfda_key,V9154))</f>
        <v/>
      </c>
      <c r="K9154" s="10">
        <f>IF(G9154="OTHER CLUSTER NOT LISTED ABOVE",SUMIFS(amount_expended,uniform_other_cluster_name,X9154), IF(AND(OR(G9154="N/A",G9154=""),H9154=""),0,IF(G9154="STATE CLUSTER",SUMIFS(amount_expended,uniform_state_cluster_name,W9154),SUMIFS(amount_expended,cluster_name,G9154))))</f>
        <v/>
      </c>
      <c r="L9154" s="8" t="n"/>
      <c r="M9154" s="7" t="n"/>
      <c r="N9154" s="8" t="n"/>
      <c r="O9154" s="7" t="n"/>
      <c r="P9154" s="7" t="n"/>
      <c r="Q9154" s="8" t="n"/>
      <c r="R9154" s="9" t="n"/>
      <c r="S9154" s="8" t="n"/>
      <c r="T9154" s="8" t="n"/>
      <c r="U9154" s="8" t="n"/>
      <c r="V9154" s="11">
        <f>IF(OR(B9154="",C9154=""),"",CONCATENATE(B9154,".",C9154))</f>
        <v/>
      </c>
      <c r="W9154" s="6">
        <f>UPPER(TRIM(H9154))</f>
        <v/>
      </c>
      <c r="X9154" s="6">
        <f>UPPER(TRIM(I9154))</f>
        <v/>
      </c>
      <c r="Y9154" s="6">
        <f>IF(V9154&lt;&gt;"",IFERROR(INDEX(federal_program_name_lookup,MATCH(V9154,aln_lookup,0)),""),"")</f>
        <v/>
      </c>
    </row>
    <row r="9155">
      <c r="A9155" s="6">
        <f>IF(B9155&lt;&gt;"", "AWARD-"&amp;TEXT(ROW()-1,"0000"), "")</f>
        <v/>
      </c>
      <c r="B9155" s="7" t="n"/>
      <c r="C9155" s="7" t="n"/>
      <c r="D9155" s="7" t="n"/>
      <c r="E9155" s="8" t="n"/>
      <c r="F9155" s="9" t="n"/>
      <c r="G9155" s="8" t="n"/>
      <c r="H9155" s="8" t="n"/>
      <c r="I9155" s="8" t="n"/>
      <c r="J9155" s="10">
        <f>IF(A9155="",0,SUMIFS(amount_expended,cfda_key,V9155))</f>
        <v/>
      </c>
      <c r="K9155" s="10">
        <f>IF(G9155="OTHER CLUSTER NOT LISTED ABOVE",SUMIFS(amount_expended,uniform_other_cluster_name,X9155), IF(AND(OR(G9155="N/A",G9155=""),H9155=""),0,IF(G9155="STATE CLUSTER",SUMIFS(amount_expended,uniform_state_cluster_name,W9155),SUMIFS(amount_expended,cluster_name,G9155))))</f>
        <v/>
      </c>
      <c r="L9155" s="8" t="n"/>
      <c r="M9155" s="7" t="n"/>
      <c r="N9155" s="8" t="n"/>
      <c r="O9155" s="7" t="n"/>
      <c r="P9155" s="7" t="n"/>
      <c r="Q9155" s="8" t="n"/>
      <c r="R9155" s="9" t="n"/>
      <c r="S9155" s="8" t="n"/>
      <c r="T9155" s="8" t="n"/>
      <c r="U9155" s="8" t="n"/>
      <c r="V9155" s="11">
        <f>IF(OR(B9155="",C9155=""),"",CONCATENATE(B9155,".",C9155))</f>
        <v/>
      </c>
      <c r="W9155" s="6">
        <f>UPPER(TRIM(H9155))</f>
        <v/>
      </c>
      <c r="X9155" s="6">
        <f>UPPER(TRIM(I9155))</f>
        <v/>
      </c>
      <c r="Y9155" s="6">
        <f>IF(V9155&lt;&gt;"",IFERROR(INDEX(federal_program_name_lookup,MATCH(V9155,aln_lookup,0)),""),"")</f>
        <v/>
      </c>
    </row>
    <row r="9156">
      <c r="A9156" s="6">
        <f>IF(B9156&lt;&gt;"", "AWARD-"&amp;TEXT(ROW()-1,"0000"), "")</f>
        <v/>
      </c>
      <c r="B9156" s="7" t="n"/>
      <c r="C9156" s="7" t="n"/>
      <c r="D9156" s="7" t="n"/>
      <c r="E9156" s="8" t="n"/>
      <c r="F9156" s="9" t="n"/>
      <c r="G9156" s="8" t="n"/>
      <c r="H9156" s="8" t="n"/>
      <c r="I9156" s="8" t="n"/>
      <c r="J9156" s="10">
        <f>IF(A9156="",0,SUMIFS(amount_expended,cfda_key,V9156))</f>
        <v/>
      </c>
      <c r="K9156" s="10">
        <f>IF(G9156="OTHER CLUSTER NOT LISTED ABOVE",SUMIFS(amount_expended,uniform_other_cluster_name,X9156), IF(AND(OR(G9156="N/A",G9156=""),H9156=""),0,IF(G9156="STATE CLUSTER",SUMIFS(amount_expended,uniform_state_cluster_name,W9156),SUMIFS(amount_expended,cluster_name,G9156))))</f>
        <v/>
      </c>
      <c r="L9156" s="8" t="n"/>
      <c r="M9156" s="7" t="n"/>
      <c r="N9156" s="8" t="n"/>
      <c r="O9156" s="7" t="n"/>
      <c r="P9156" s="7" t="n"/>
      <c r="Q9156" s="8" t="n"/>
      <c r="R9156" s="9" t="n"/>
      <c r="S9156" s="8" t="n"/>
      <c r="T9156" s="8" t="n"/>
      <c r="U9156" s="8" t="n"/>
      <c r="V9156" s="11">
        <f>IF(OR(B9156="",C9156=""),"",CONCATENATE(B9156,".",C9156))</f>
        <v/>
      </c>
      <c r="W9156" s="6">
        <f>UPPER(TRIM(H9156))</f>
        <v/>
      </c>
      <c r="X9156" s="6">
        <f>UPPER(TRIM(I9156))</f>
        <v/>
      </c>
      <c r="Y9156" s="6">
        <f>IF(V9156&lt;&gt;"",IFERROR(INDEX(federal_program_name_lookup,MATCH(V9156,aln_lookup,0)),""),"")</f>
        <v/>
      </c>
    </row>
    <row r="9157">
      <c r="A9157" s="6">
        <f>IF(B9157&lt;&gt;"", "AWARD-"&amp;TEXT(ROW()-1,"0000"), "")</f>
        <v/>
      </c>
      <c r="B9157" s="7" t="n"/>
      <c r="C9157" s="7" t="n"/>
      <c r="D9157" s="7" t="n"/>
      <c r="E9157" s="8" t="n"/>
      <c r="F9157" s="9" t="n"/>
      <c r="G9157" s="8" t="n"/>
      <c r="H9157" s="8" t="n"/>
      <c r="I9157" s="8" t="n"/>
      <c r="J9157" s="10">
        <f>IF(A9157="",0,SUMIFS(amount_expended,cfda_key,V9157))</f>
        <v/>
      </c>
      <c r="K9157" s="10">
        <f>IF(G9157="OTHER CLUSTER NOT LISTED ABOVE",SUMIFS(amount_expended,uniform_other_cluster_name,X9157), IF(AND(OR(G9157="N/A",G9157=""),H9157=""),0,IF(G9157="STATE CLUSTER",SUMIFS(amount_expended,uniform_state_cluster_name,W9157),SUMIFS(amount_expended,cluster_name,G9157))))</f>
        <v/>
      </c>
      <c r="L9157" s="8" t="n"/>
      <c r="M9157" s="7" t="n"/>
      <c r="N9157" s="8" t="n"/>
      <c r="O9157" s="7" t="n"/>
      <c r="P9157" s="7" t="n"/>
      <c r="Q9157" s="8" t="n"/>
      <c r="R9157" s="9" t="n"/>
      <c r="S9157" s="8" t="n"/>
      <c r="T9157" s="8" t="n"/>
      <c r="U9157" s="8" t="n"/>
      <c r="V9157" s="11">
        <f>IF(OR(B9157="",C9157=""),"",CONCATENATE(B9157,".",C9157))</f>
        <v/>
      </c>
      <c r="W9157" s="6">
        <f>UPPER(TRIM(H9157))</f>
        <v/>
      </c>
      <c r="X9157" s="6">
        <f>UPPER(TRIM(I9157))</f>
        <v/>
      </c>
      <c r="Y9157" s="6">
        <f>IF(V9157&lt;&gt;"",IFERROR(INDEX(federal_program_name_lookup,MATCH(V9157,aln_lookup,0)),""),"")</f>
        <v/>
      </c>
    </row>
    <row r="9158">
      <c r="A9158" s="6">
        <f>IF(B9158&lt;&gt;"", "AWARD-"&amp;TEXT(ROW()-1,"0000"), "")</f>
        <v/>
      </c>
      <c r="B9158" s="7" t="n"/>
      <c r="C9158" s="7" t="n"/>
      <c r="D9158" s="7" t="n"/>
      <c r="E9158" s="8" t="n"/>
      <c r="F9158" s="9" t="n"/>
      <c r="G9158" s="8" t="n"/>
      <c r="H9158" s="8" t="n"/>
      <c r="I9158" s="8" t="n"/>
      <c r="J9158" s="10">
        <f>IF(A9158="",0,SUMIFS(amount_expended,cfda_key,V9158))</f>
        <v/>
      </c>
      <c r="K9158" s="10">
        <f>IF(G9158="OTHER CLUSTER NOT LISTED ABOVE",SUMIFS(amount_expended,uniform_other_cluster_name,X9158), IF(AND(OR(G9158="N/A",G9158=""),H9158=""),0,IF(G9158="STATE CLUSTER",SUMIFS(amount_expended,uniform_state_cluster_name,W9158),SUMIFS(amount_expended,cluster_name,G9158))))</f>
        <v/>
      </c>
      <c r="L9158" s="8" t="n"/>
      <c r="M9158" s="7" t="n"/>
      <c r="N9158" s="8" t="n"/>
      <c r="O9158" s="7" t="n"/>
      <c r="P9158" s="7" t="n"/>
      <c r="Q9158" s="8" t="n"/>
      <c r="R9158" s="9" t="n"/>
      <c r="S9158" s="8" t="n"/>
      <c r="T9158" s="8" t="n"/>
      <c r="U9158" s="8" t="n"/>
      <c r="V9158" s="11">
        <f>IF(OR(B9158="",C9158=""),"",CONCATENATE(B9158,".",C9158))</f>
        <v/>
      </c>
      <c r="W9158" s="6">
        <f>UPPER(TRIM(H9158))</f>
        <v/>
      </c>
      <c r="X9158" s="6">
        <f>UPPER(TRIM(I9158))</f>
        <v/>
      </c>
      <c r="Y9158" s="6">
        <f>IF(V9158&lt;&gt;"",IFERROR(INDEX(federal_program_name_lookup,MATCH(V9158,aln_lookup,0)),""),"")</f>
        <v/>
      </c>
    </row>
    <row r="9159">
      <c r="A9159" s="6">
        <f>IF(B9159&lt;&gt;"", "AWARD-"&amp;TEXT(ROW()-1,"0000"), "")</f>
        <v/>
      </c>
      <c r="B9159" s="7" t="n"/>
      <c r="C9159" s="7" t="n"/>
      <c r="D9159" s="7" t="n"/>
      <c r="E9159" s="8" t="n"/>
      <c r="F9159" s="9" t="n"/>
      <c r="G9159" s="8" t="n"/>
      <c r="H9159" s="8" t="n"/>
      <c r="I9159" s="8" t="n"/>
      <c r="J9159" s="10">
        <f>IF(A9159="",0,SUMIFS(amount_expended,cfda_key,V9159))</f>
        <v/>
      </c>
      <c r="K9159" s="10">
        <f>IF(G9159="OTHER CLUSTER NOT LISTED ABOVE",SUMIFS(amount_expended,uniform_other_cluster_name,X9159), IF(AND(OR(G9159="N/A",G9159=""),H9159=""),0,IF(G9159="STATE CLUSTER",SUMIFS(amount_expended,uniform_state_cluster_name,W9159),SUMIFS(amount_expended,cluster_name,G9159))))</f>
        <v/>
      </c>
      <c r="L9159" s="8" t="n"/>
      <c r="M9159" s="7" t="n"/>
      <c r="N9159" s="8" t="n"/>
      <c r="O9159" s="7" t="n"/>
      <c r="P9159" s="7" t="n"/>
      <c r="Q9159" s="8" t="n"/>
      <c r="R9159" s="9" t="n"/>
      <c r="S9159" s="8" t="n"/>
      <c r="T9159" s="8" t="n"/>
      <c r="U9159" s="8" t="n"/>
      <c r="V9159" s="11">
        <f>IF(OR(B9159="",C9159=""),"",CONCATENATE(B9159,".",C9159))</f>
        <v/>
      </c>
      <c r="W9159" s="6">
        <f>UPPER(TRIM(H9159))</f>
        <v/>
      </c>
      <c r="X9159" s="6">
        <f>UPPER(TRIM(I9159))</f>
        <v/>
      </c>
      <c r="Y9159" s="6">
        <f>IF(V9159&lt;&gt;"",IFERROR(INDEX(federal_program_name_lookup,MATCH(V9159,aln_lookup,0)),""),"")</f>
        <v/>
      </c>
    </row>
    <row r="9160">
      <c r="A9160" s="6">
        <f>IF(B9160&lt;&gt;"", "AWARD-"&amp;TEXT(ROW()-1,"0000"), "")</f>
        <v/>
      </c>
      <c r="B9160" s="7" t="n"/>
      <c r="C9160" s="7" t="n"/>
      <c r="D9160" s="7" t="n"/>
      <c r="E9160" s="8" t="n"/>
      <c r="F9160" s="9" t="n"/>
      <c r="G9160" s="8" t="n"/>
      <c r="H9160" s="8" t="n"/>
      <c r="I9160" s="8" t="n"/>
      <c r="J9160" s="10">
        <f>IF(A9160="",0,SUMIFS(amount_expended,cfda_key,V9160))</f>
        <v/>
      </c>
      <c r="K9160" s="10">
        <f>IF(G9160="OTHER CLUSTER NOT LISTED ABOVE",SUMIFS(amount_expended,uniform_other_cluster_name,X9160), IF(AND(OR(G9160="N/A",G9160=""),H9160=""),0,IF(G9160="STATE CLUSTER",SUMIFS(amount_expended,uniform_state_cluster_name,W9160),SUMIFS(amount_expended,cluster_name,G9160))))</f>
        <v/>
      </c>
      <c r="L9160" s="8" t="n"/>
      <c r="M9160" s="7" t="n"/>
      <c r="N9160" s="8" t="n"/>
      <c r="O9160" s="7" t="n"/>
      <c r="P9160" s="7" t="n"/>
      <c r="Q9160" s="8" t="n"/>
      <c r="R9160" s="9" t="n"/>
      <c r="S9160" s="8" t="n"/>
      <c r="T9160" s="8" t="n"/>
      <c r="U9160" s="8" t="n"/>
      <c r="V9160" s="11">
        <f>IF(OR(B9160="",C9160=""),"",CONCATENATE(B9160,".",C9160))</f>
        <v/>
      </c>
      <c r="W9160" s="6">
        <f>UPPER(TRIM(H9160))</f>
        <v/>
      </c>
      <c r="X9160" s="6">
        <f>UPPER(TRIM(I9160))</f>
        <v/>
      </c>
      <c r="Y9160" s="6">
        <f>IF(V9160&lt;&gt;"",IFERROR(INDEX(federal_program_name_lookup,MATCH(V9160,aln_lookup,0)),""),"")</f>
        <v/>
      </c>
    </row>
    <row r="9161">
      <c r="A9161" s="6">
        <f>IF(B9161&lt;&gt;"", "AWARD-"&amp;TEXT(ROW()-1,"0000"), "")</f>
        <v/>
      </c>
      <c r="B9161" s="7" t="n"/>
      <c r="C9161" s="7" t="n"/>
      <c r="D9161" s="7" t="n"/>
      <c r="E9161" s="8" t="n"/>
      <c r="F9161" s="9" t="n"/>
      <c r="G9161" s="8" t="n"/>
      <c r="H9161" s="8" t="n"/>
      <c r="I9161" s="8" t="n"/>
      <c r="J9161" s="10">
        <f>IF(A9161="",0,SUMIFS(amount_expended,cfda_key,V9161))</f>
        <v/>
      </c>
      <c r="K9161" s="10">
        <f>IF(G9161="OTHER CLUSTER NOT LISTED ABOVE",SUMIFS(amount_expended,uniform_other_cluster_name,X9161), IF(AND(OR(G9161="N/A",G9161=""),H9161=""),0,IF(G9161="STATE CLUSTER",SUMIFS(amount_expended,uniform_state_cluster_name,W9161),SUMIFS(amount_expended,cluster_name,G9161))))</f>
        <v/>
      </c>
      <c r="L9161" s="8" t="n"/>
      <c r="M9161" s="7" t="n"/>
      <c r="N9161" s="8" t="n"/>
      <c r="O9161" s="7" t="n"/>
      <c r="P9161" s="7" t="n"/>
      <c r="Q9161" s="8" t="n"/>
      <c r="R9161" s="9" t="n"/>
      <c r="S9161" s="8" t="n"/>
      <c r="T9161" s="8" t="n"/>
      <c r="U9161" s="8" t="n"/>
      <c r="V9161" s="11">
        <f>IF(OR(B9161="",C9161=""),"",CONCATENATE(B9161,".",C9161))</f>
        <v/>
      </c>
      <c r="W9161" s="6">
        <f>UPPER(TRIM(H9161))</f>
        <v/>
      </c>
      <c r="X9161" s="6">
        <f>UPPER(TRIM(I9161))</f>
        <v/>
      </c>
      <c r="Y9161" s="6">
        <f>IF(V9161&lt;&gt;"",IFERROR(INDEX(federal_program_name_lookup,MATCH(V9161,aln_lookup,0)),""),"")</f>
        <v/>
      </c>
    </row>
    <row r="9162">
      <c r="A9162" s="6">
        <f>IF(B9162&lt;&gt;"", "AWARD-"&amp;TEXT(ROW()-1,"0000"), "")</f>
        <v/>
      </c>
      <c r="B9162" s="7" t="n"/>
      <c r="C9162" s="7" t="n"/>
      <c r="D9162" s="7" t="n"/>
      <c r="E9162" s="8" t="n"/>
      <c r="F9162" s="9" t="n"/>
      <c r="G9162" s="8" t="n"/>
      <c r="H9162" s="8" t="n"/>
      <c r="I9162" s="8" t="n"/>
      <c r="J9162" s="10">
        <f>IF(A9162="",0,SUMIFS(amount_expended,cfda_key,V9162))</f>
        <v/>
      </c>
      <c r="K9162" s="10">
        <f>IF(G9162="OTHER CLUSTER NOT LISTED ABOVE",SUMIFS(amount_expended,uniform_other_cluster_name,X9162), IF(AND(OR(G9162="N/A",G9162=""),H9162=""),0,IF(G9162="STATE CLUSTER",SUMIFS(amount_expended,uniform_state_cluster_name,W9162),SUMIFS(amount_expended,cluster_name,G9162))))</f>
        <v/>
      </c>
      <c r="L9162" s="8" t="n"/>
      <c r="M9162" s="7" t="n"/>
      <c r="N9162" s="8" t="n"/>
      <c r="O9162" s="7" t="n"/>
      <c r="P9162" s="7" t="n"/>
      <c r="Q9162" s="8" t="n"/>
      <c r="R9162" s="9" t="n"/>
      <c r="S9162" s="8" t="n"/>
      <c r="T9162" s="8" t="n"/>
      <c r="U9162" s="8" t="n"/>
      <c r="V9162" s="11">
        <f>IF(OR(B9162="",C9162=""),"",CONCATENATE(B9162,".",C9162))</f>
        <v/>
      </c>
      <c r="W9162" s="6">
        <f>UPPER(TRIM(H9162))</f>
        <v/>
      </c>
      <c r="X9162" s="6">
        <f>UPPER(TRIM(I9162))</f>
        <v/>
      </c>
      <c r="Y9162" s="6">
        <f>IF(V9162&lt;&gt;"",IFERROR(INDEX(federal_program_name_lookup,MATCH(V9162,aln_lookup,0)),""),"")</f>
        <v/>
      </c>
    </row>
    <row r="9163">
      <c r="A9163" s="6">
        <f>IF(B9163&lt;&gt;"", "AWARD-"&amp;TEXT(ROW()-1,"0000"), "")</f>
        <v/>
      </c>
      <c r="B9163" s="7" t="n"/>
      <c r="C9163" s="7" t="n"/>
      <c r="D9163" s="7" t="n"/>
      <c r="E9163" s="8" t="n"/>
      <c r="F9163" s="9" t="n"/>
      <c r="G9163" s="8" t="n"/>
      <c r="H9163" s="8" t="n"/>
      <c r="I9163" s="8" t="n"/>
      <c r="J9163" s="10">
        <f>IF(A9163="",0,SUMIFS(amount_expended,cfda_key,V9163))</f>
        <v/>
      </c>
      <c r="K9163" s="10">
        <f>IF(G9163="OTHER CLUSTER NOT LISTED ABOVE",SUMIFS(amount_expended,uniform_other_cluster_name,X9163), IF(AND(OR(G9163="N/A",G9163=""),H9163=""),0,IF(G9163="STATE CLUSTER",SUMIFS(amount_expended,uniform_state_cluster_name,W9163),SUMIFS(amount_expended,cluster_name,G9163))))</f>
        <v/>
      </c>
      <c r="L9163" s="8" t="n"/>
      <c r="M9163" s="7" t="n"/>
      <c r="N9163" s="8" t="n"/>
      <c r="O9163" s="7" t="n"/>
      <c r="P9163" s="7" t="n"/>
      <c r="Q9163" s="8" t="n"/>
      <c r="R9163" s="9" t="n"/>
      <c r="S9163" s="8" t="n"/>
      <c r="T9163" s="8" t="n"/>
      <c r="U9163" s="8" t="n"/>
      <c r="V9163" s="11">
        <f>IF(OR(B9163="",C9163=""),"",CONCATENATE(B9163,".",C9163))</f>
        <v/>
      </c>
      <c r="W9163" s="6">
        <f>UPPER(TRIM(H9163))</f>
        <v/>
      </c>
      <c r="X9163" s="6">
        <f>UPPER(TRIM(I9163))</f>
        <v/>
      </c>
      <c r="Y9163" s="6">
        <f>IF(V9163&lt;&gt;"",IFERROR(INDEX(federal_program_name_lookup,MATCH(V9163,aln_lookup,0)),""),"")</f>
        <v/>
      </c>
    </row>
    <row r="9164">
      <c r="A9164" s="6">
        <f>IF(B9164&lt;&gt;"", "AWARD-"&amp;TEXT(ROW()-1,"0000"), "")</f>
        <v/>
      </c>
      <c r="B9164" s="7" t="n"/>
      <c r="C9164" s="7" t="n"/>
      <c r="D9164" s="7" t="n"/>
      <c r="E9164" s="8" t="n"/>
      <c r="F9164" s="9" t="n"/>
      <c r="G9164" s="8" t="n"/>
      <c r="H9164" s="8" t="n"/>
      <c r="I9164" s="8" t="n"/>
      <c r="J9164" s="10">
        <f>IF(A9164="",0,SUMIFS(amount_expended,cfda_key,V9164))</f>
        <v/>
      </c>
      <c r="K9164" s="10">
        <f>IF(G9164="OTHER CLUSTER NOT LISTED ABOVE",SUMIFS(amount_expended,uniform_other_cluster_name,X9164), IF(AND(OR(G9164="N/A",G9164=""),H9164=""),0,IF(G9164="STATE CLUSTER",SUMIFS(amount_expended,uniform_state_cluster_name,W9164),SUMIFS(amount_expended,cluster_name,G9164))))</f>
        <v/>
      </c>
      <c r="L9164" s="8" t="n"/>
      <c r="M9164" s="7" t="n"/>
      <c r="N9164" s="8" t="n"/>
      <c r="O9164" s="7" t="n"/>
      <c r="P9164" s="7" t="n"/>
      <c r="Q9164" s="8" t="n"/>
      <c r="R9164" s="9" t="n"/>
      <c r="S9164" s="8" t="n"/>
      <c r="T9164" s="8" t="n"/>
      <c r="U9164" s="8" t="n"/>
      <c r="V9164" s="11">
        <f>IF(OR(B9164="",C9164=""),"",CONCATENATE(B9164,".",C9164))</f>
        <v/>
      </c>
      <c r="W9164" s="6">
        <f>UPPER(TRIM(H9164))</f>
        <v/>
      </c>
      <c r="X9164" s="6">
        <f>UPPER(TRIM(I9164))</f>
        <v/>
      </c>
      <c r="Y9164" s="6">
        <f>IF(V9164&lt;&gt;"",IFERROR(INDEX(federal_program_name_lookup,MATCH(V9164,aln_lookup,0)),""),"")</f>
        <v/>
      </c>
    </row>
    <row r="9165">
      <c r="A9165" s="6">
        <f>IF(B9165&lt;&gt;"", "AWARD-"&amp;TEXT(ROW()-1,"0000"), "")</f>
        <v/>
      </c>
      <c r="B9165" s="7" t="n"/>
      <c r="C9165" s="7" t="n"/>
      <c r="D9165" s="7" t="n"/>
      <c r="E9165" s="8" t="n"/>
      <c r="F9165" s="9" t="n"/>
      <c r="G9165" s="8" t="n"/>
      <c r="H9165" s="8" t="n"/>
      <c r="I9165" s="8" t="n"/>
      <c r="J9165" s="10">
        <f>IF(A9165="",0,SUMIFS(amount_expended,cfda_key,V9165))</f>
        <v/>
      </c>
      <c r="K9165" s="10">
        <f>IF(G9165="OTHER CLUSTER NOT LISTED ABOVE",SUMIFS(amount_expended,uniform_other_cluster_name,X9165), IF(AND(OR(G9165="N/A",G9165=""),H9165=""),0,IF(G9165="STATE CLUSTER",SUMIFS(amount_expended,uniform_state_cluster_name,W9165),SUMIFS(amount_expended,cluster_name,G9165))))</f>
        <v/>
      </c>
      <c r="L9165" s="8" t="n"/>
      <c r="M9165" s="7" t="n"/>
      <c r="N9165" s="8" t="n"/>
      <c r="O9165" s="7" t="n"/>
      <c r="P9165" s="7" t="n"/>
      <c r="Q9165" s="8" t="n"/>
      <c r="R9165" s="9" t="n"/>
      <c r="S9165" s="8" t="n"/>
      <c r="T9165" s="8" t="n"/>
      <c r="U9165" s="8" t="n"/>
      <c r="V9165" s="11">
        <f>IF(OR(B9165="",C9165=""),"",CONCATENATE(B9165,".",C9165))</f>
        <v/>
      </c>
      <c r="W9165" s="6">
        <f>UPPER(TRIM(H9165))</f>
        <v/>
      </c>
      <c r="X9165" s="6">
        <f>UPPER(TRIM(I9165))</f>
        <v/>
      </c>
      <c r="Y9165" s="6">
        <f>IF(V9165&lt;&gt;"",IFERROR(INDEX(federal_program_name_lookup,MATCH(V9165,aln_lookup,0)),""),"")</f>
        <v/>
      </c>
    </row>
    <row r="9166">
      <c r="A9166" s="6">
        <f>IF(B9166&lt;&gt;"", "AWARD-"&amp;TEXT(ROW()-1,"0000"), "")</f>
        <v/>
      </c>
      <c r="B9166" s="7" t="n"/>
      <c r="C9166" s="7" t="n"/>
      <c r="D9166" s="7" t="n"/>
      <c r="E9166" s="8" t="n"/>
      <c r="F9166" s="9" t="n"/>
      <c r="G9166" s="8" t="n"/>
      <c r="H9166" s="8" t="n"/>
      <c r="I9166" s="8" t="n"/>
      <c r="J9166" s="10">
        <f>IF(A9166="",0,SUMIFS(amount_expended,cfda_key,V9166))</f>
        <v/>
      </c>
      <c r="K9166" s="10">
        <f>IF(G9166="OTHER CLUSTER NOT LISTED ABOVE",SUMIFS(amount_expended,uniform_other_cluster_name,X9166), IF(AND(OR(G9166="N/A",G9166=""),H9166=""),0,IF(G9166="STATE CLUSTER",SUMIFS(amount_expended,uniform_state_cluster_name,W9166),SUMIFS(amount_expended,cluster_name,G9166))))</f>
        <v/>
      </c>
      <c r="L9166" s="8" t="n"/>
      <c r="M9166" s="7" t="n"/>
      <c r="N9166" s="8" t="n"/>
      <c r="O9166" s="7" t="n"/>
      <c r="P9166" s="7" t="n"/>
      <c r="Q9166" s="8" t="n"/>
      <c r="R9166" s="9" t="n"/>
      <c r="S9166" s="8" t="n"/>
      <c r="T9166" s="8" t="n"/>
      <c r="U9166" s="8" t="n"/>
      <c r="V9166" s="11">
        <f>IF(OR(B9166="",C9166=""),"",CONCATENATE(B9166,".",C9166))</f>
        <v/>
      </c>
      <c r="W9166" s="6">
        <f>UPPER(TRIM(H9166))</f>
        <v/>
      </c>
      <c r="X9166" s="6">
        <f>UPPER(TRIM(I9166))</f>
        <v/>
      </c>
      <c r="Y9166" s="6">
        <f>IF(V9166&lt;&gt;"",IFERROR(INDEX(federal_program_name_lookup,MATCH(V9166,aln_lookup,0)),""),"")</f>
        <v/>
      </c>
    </row>
    <row r="9167">
      <c r="A9167" s="6">
        <f>IF(B9167&lt;&gt;"", "AWARD-"&amp;TEXT(ROW()-1,"0000"), "")</f>
        <v/>
      </c>
      <c r="B9167" s="7" t="n"/>
      <c r="C9167" s="7" t="n"/>
      <c r="D9167" s="7" t="n"/>
      <c r="E9167" s="8" t="n"/>
      <c r="F9167" s="9" t="n"/>
      <c r="G9167" s="8" t="n"/>
      <c r="H9167" s="8" t="n"/>
      <c r="I9167" s="8" t="n"/>
      <c r="J9167" s="10">
        <f>IF(A9167="",0,SUMIFS(amount_expended,cfda_key,V9167))</f>
        <v/>
      </c>
      <c r="K9167" s="10">
        <f>IF(G9167="OTHER CLUSTER NOT LISTED ABOVE",SUMIFS(amount_expended,uniform_other_cluster_name,X9167), IF(AND(OR(G9167="N/A",G9167=""),H9167=""),0,IF(G9167="STATE CLUSTER",SUMIFS(amount_expended,uniform_state_cluster_name,W9167),SUMIFS(amount_expended,cluster_name,G9167))))</f>
        <v/>
      </c>
      <c r="L9167" s="8" t="n"/>
      <c r="M9167" s="7" t="n"/>
      <c r="N9167" s="8" t="n"/>
      <c r="O9167" s="7" t="n"/>
      <c r="P9167" s="7" t="n"/>
      <c r="Q9167" s="8" t="n"/>
      <c r="R9167" s="9" t="n"/>
      <c r="S9167" s="8" t="n"/>
      <c r="T9167" s="8" t="n"/>
      <c r="U9167" s="8" t="n"/>
      <c r="V9167" s="11">
        <f>IF(OR(B9167="",C9167=""),"",CONCATENATE(B9167,".",C9167))</f>
        <v/>
      </c>
      <c r="W9167" s="6">
        <f>UPPER(TRIM(H9167))</f>
        <v/>
      </c>
      <c r="X9167" s="6">
        <f>UPPER(TRIM(I9167))</f>
        <v/>
      </c>
      <c r="Y9167" s="6">
        <f>IF(V9167&lt;&gt;"",IFERROR(INDEX(federal_program_name_lookup,MATCH(V9167,aln_lookup,0)),""),"")</f>
        <v/>
      </c>
    </row>
    <row r="9168">
      <c r="A9168" s="6">
        <f>IF(B9168&lt;&gt;"", "AWARD-"&amp;TEXT(ROW()-1,"0000"), "")</f>
        <v/>
      </c>
      <c r="B9168" s="7" t="n"/>
      <c r="C9168" s="7" t="n"/>
      <c r="D9168" s="7" t="n"/>
      <c r="E9168" s="8" t="n"/>
      <c r="F9168" s="9" t="n"/>
      <c r="G9168" s="8" t="n"/>
      <c r="H9168" s="8" t="n"/>
      <c r="I9168" s="8" t="n"/>
      <c r="J9168" s="10">
        <f>IF(A9168="",0,SUMIFS(amount_expended,cfda_key,V9168))</f>
        <v/>
      </c>
      <c r="K9168" s="10">
        <f>IF(G9168="OTHER CLUSTER NOT LISTED ABOVE",SUMIFS(amount_expended,uniform_other_cluster_name,X9168), IF(AND(OR(G9168="N/A",G9168=""),H9168=""),0,IF(G9168="STATE CLUSTER",SUMIFS(amount_expended,uniform_state_cluster_name,W9168),SUMIFS(amount_expended,cluster_name,G9168))))</f>
        <v/>
      </c>
      <c r="L9168" s="8" t="n"/>
      <c r="M9168" s="7" t="n"/>
      <c r="N9168" s="8" t="n"/>
      <c r="O9168" s="7" t="n"/>
      <c r="P9168" s="7" t="n"/>
      <c r="Q9168" s="8" t="n"/>
      <c r="R9168" s="9" t="n"/>
      <c r="S9168" s="8" t="n"/>
      <c r="T9168" s="8" t="n"/>
      <c r="U9168" s="8" t="n"/>
      <c r="V9168" s="11">
        <f>IF(OR(B9168="",C9168=""),"",CONCATENATE(B9168,".",C9168))</f>
        <v/>
      </c>
      <c r="W9168" s="6">
        <f>UPPER(TRIM(H9168))</f>
        <v/>
      </c>
      <c r="X9168" s="6">
        <f>UPPER(TRIM(I9168))</f>
        <v/>
      </c>
      <c r="Y9168" s="6">
        <f>IF(V9168&lt;&gt;"",IFERROR(INDEX(federal_program_name_lookup,MATCH(V9168,aln_lookup,0)),""),"")</f>
        <v/>
      </c>
    </row>
    <row r="9169">
      <c r="A9169" s="6">
        <f>IF(B9169&lt;&gt;"", "AWARD-"&amp;TEXT(ROW()-1,"0000"), "")</f>
        <v/>
      </c>
      <c r="B9169" s="7" t="n"/>
      <c r="C9169" s="7" t="n"/>
      <c r="D9169" s="7" t="n"/>
      <c r="E9169" s="8" t="n"/>
      <c r="F9169" s="9" t="n"/>
      <c r="G9169" s="8" t="n"/>
      <c r="H9169" s="8" t="n"/>
      <c r="I9169" s="8" t="n"/>
      <c r="J9169" s="10">
        <f>IF(A9169="",0,SUMIFS(amount_expended,cfda_key,V9169))</f>
        <v/>
      </c>
      <c r="K9169" s="10">
        <f>IF(G9169="OTHER CLUSTER NOT LISTED ABOVE",SUMIFS(amount_expended,uniform_other_cluster_name,X9169), IF(AND(OR(G9169="N/A",G9169=""),H9169=""),0,IF(G9169="STATE CLUSTER",SUMIFS(amount_expended,uniform_state_cluster_name,W9169),SUMIFS(amount_expended,cluster_name,G9169))))</f>
        <v/>
      </c>
      <c r="L9169" s="8" t="n"/>
      <c r="M9169" s="7" t="n"/>
      <c r="N9169" s="8" t="n"/>
      <c r="O9169" s="7" t="n"/>
      <c r="P9169" s="7" t="n"/>
      <c r="Q9169" s="8" t="n"/>
      <c r="R9169" s="9" t="n"/>
      <c r="S9169" s="8" t="n"/>
      <c r="T9169" s="8" t="n"/>
      <c r="U9169" s="8" t="n"/>
      <c r="V9169" s="11">
        <f>IF(OR(B9169="",C9169=""),"",CONCATENATE(B9169,".",C9169))</f>
        <v/>
      </c>
      <c r="W9169" s="6">
        <f>UPPER(TRIM(H9169))</f>
        <v/>
      </c>
      <c r="X9169" s="6">
        <f>UPPER(TRIM(I9169))</f>
        <v/>
      </c>
      <c r="Y9169" s="6">
        <f>IF(V9169&lt;&gt;"",IFERROR(INDEX(federal_program_name_lookup,MATCH(V9169,aln_lookup,0)),""),"")</f>
        <v/>
      </c>
    </row>
    <row r="9170">
      <c r="A9170" s="6">
        <f>IF(B9170&lt;&gt;"", "AWARD-"&amp;TEXT(ROW()-1,"0000"), "")</f>
        <v/>
      </c>
      <c r="B9170" s="7" t="n"/>
      <c r="C9170" s="7" t="n"/>
      <c r="D9170" s="7" t="n"/>
      <c r="E9170" s="8" t="n"/>
      <c r="F9170" s="9" t="n"/>
      <c r="G9170" s="8" t="n"/>
      <c r="H9170" s="8" t="n"/>
      <c r="I9170" s="8" t="n"/>
      <c r="J9170" s="10">
        <f>IF(A9170="",0,SUMIFS(amount_expended,cfda_key,V9170))</f>
        <v/>
      </c>
      <c r="K9170" s="10">
        <f>IF(G9170="OTHER CLUSTER NOT LISTED ABOVE",SUMIFS(amount_expended,uniform_other_cluster_name,X9170), IF(AND(OR(G9170="N/A",G9170=""),H9170=""),0,IF(G9170="STATE CLUSTER",SUMIFS(amount_expended,uniform_state_cluster_name,W9170),SUMIFS(amount_expended,cluster_name,G9170))))</f>
        <v/>
      </c>
      <c r="L9170" s="8" t="n"/>
      <c r="M9170" s="7" t="n"/>
      <c r="N9170" s="8" t="n"/>
      <c r="O9170" s="7" t="n"/>
      <c r="P9170" s="7" t="n"/>
      <c r="Q9170" s="8" t="n"/>
      <c r="R9170" s="9" t="n"/>
      <c r="S9170" s="8" t="n"/>
      <c r="T9170" s="8" t="n"/>
      <c r="U9170" s="8" t="n"/>
      <c r="V9170" s="11">
        <f>IF(OR(B9170="",C9170=""),"",CONCATENATE(B9170,".",C9170))</f>
        <v/>
      </c>
      <c r="W9170" s="6">
        <f>UPPER(TRIM(H9170))</f>
        <v/>
      </c>
      <c r="X9170" s="6">
        <f>UPPER(TRIM(I9170))</f>
        <v/>
      </c>
      <c r="Y9170" s="6">
        <f>IF(V9170&lt;&gt;"",IFERROR(INDEX(federal_program_name_lookup,MATCH(V9170,aln_lookup,0)),""),"")</f>
        <v/>
      </c>
    </row>
    <row r="9171">
      <c r="A9171" s="6">
        <f>IF(B9171&lt;&gt;"", "AWARD-"&amp;TEXT(ROW()-1,"0000"), "")</f>
        <v/>
      </c>
      <c r="B9171" s="7" t="n"/>
      <c r="C9171" s="7" t="n"/>
      <c r="D9171" s="7" t="n"/>
      <c r="E9171" s="8" t="n"/>
      <c r="F9171" s="9" t="n"/>
      <c r="G9171" s="8" t="n"/>
      <c r="H9171" s="8" t="n"/>
      <c r="I9171" s="8" t="n"/>
      <c r="J9171" s="10">
        <f>IF(A9171="",0,SUMIFS(amount_expended,cfda_key,V9171))</f>
        <v/>
      </c>
      <c r="K9171" s="10">
        <f>IF(G9171="OTHER CLUSTER NOT LISTED ABOVE",SUMIFS(amount_expended,uniform_other_cluster_name,X9171), IF(AND(OR(G9171="N/A",G9171=""),H9171=""),0,IF(G9171="STATE CLUSTER",SUMIFS(amount_expended,uniform_state_cluster_name,W9171),SUMIFS(amount_expended,cluster_name,G9171))))</f>
        <v/>
      </c>
      <c r="L9171" s="8" t="n"/>
      <c r="M9171" s="7" t="n"/>
      <c r="N9171" s="8" t="n"/>
      <c r="O9171" s="7" t="n"/>
      <c r="P9171" s="7" t="n"/>
      <c r="Q9171" s="8" t="n"/>
      <c r="R9171" s="9" t="n"/>
      <c r="S9171" s="8" t="n"/>
      <c r="T9171" s="8" t="n"/>
      <c r="U9171" s="8" t="n"/>
      <c r="V9171" s="11">
        <f>IF(OR(B9171="",C9171=""),"",CONCATENATE(B9171,".",C9171))</f>
        <v/>
      </c>
      <c r="W9171" s="6">
        <f>UPPER(TRIM(H9171))</f>
        <v/>
      </c>
      <c r="X9171" s="6">
        <f>UPPER(TRIM(I9171))</f>
        <v/>
      </c>
      <c r="Y9171" s="6">
        <f>IF(V9171&lt;&gt;"",IFERROR(INDEX(federal_program_name_lookup,MATCH(V9171,aln_lookup,0)),""),"")</f>
        <v/>
      </c>
    </row>
    <row r="9172">
      <c r="A9172" s="6">
        <f>IF(B9172&lt;&gt;"", "AWARD-"&amp;TEXT(ROW()-1,"0000"), "")</f>
        <v/>
      </c>
      <c r="B9172" s="7" t="n"/>
      <c r="C9172" s="7" t="n"/>
      <c r="D9172" s="7" t="n"/>
      <c r="E9172" s="8" t="n"/>
      <c r="F9172" s="9" t="n"/>
      <c r="G9172" s="8" t="n"/>
      <c r="H9172" s="8" t="n"/>
      <c r="I9172" s="8" t="n"/>
      <c r="J9172" s="10">
        <f>IF(A9172="",0,SUMIFS(amount_expended,cfda_key,V9172))</f>
        <v/>
      </c>
      <c r="K9172" s="10">
        <f>IF(G9172="OTHER CLUSTER NOT LISTED ABOVE",SUMIFS(amount_expended,uniform_other_cluster_name,X9172), IF(AND(OR(G9172="N/A",G9172=""),H9172=""),0,IF(G9172="STATE CLUSTER",SUMIFS(amount_expended,uniform_state_cluster_name,W9172),SUMIFS(amount_expended,cluster_name,G9172))))</f>
        <v/>
      </c>
      <c r="L9172" s="8" t="n"/>
      <c r="M9172" s="7" t="n"/>
      <c r="N9172" s="8" t="n"/>
      <c r="O9172" s="7" t="n"/>
      <c r="P9172" s="7" t="n"/>
      <c r="Q9172" s="8" t="n"/>
      <c r="R9172" s="9" t="n"/>
      <c r="S9172" s="8" t="n"/>
      <c r="T9172" s="8" t="n"/>
      <c r="U9172" s="8" t="n"/>
      <c r="V9172" s="11">
        <f>IF(OR(B9172="",C9172=""),"",CONCATENATE(B9172,".",C9172))</f>
        <v/>
      </c>
      <c r="W9172" s="6">
        <f>UPPER(TRIM(H9172))</f>
        <v/>
      </c>
      <c r="X9172" s="6">
        <f>UPPER(TRIM(I9172))</f>
        <v/>
      </c>
      <c r="Y9172" s="6">
        <f>IF(V9172&lt;&gt;"",IFERROR(INDEX(federal_program_name_lookup,MATCH(V9172,aln_lookup,0)),""),"")</f>
        <v/>
      </c>
    </row>
    <row r="9173">
      <c r="A9173" s="6">
        <f>IF(B9173&lt;&gt;"", "AWARD-"&amp;TEXT(ROW()-1,"0000"), "")</f>
        <v/>
      </c>
      <c r="B9173" s="7" t="n"/>
      <c r="C9173" s="7" t="n"/>
      <c r="D9173" s="7" t="n"/>
      <c r="E9173" s="8" t="n"/>
      <c r="F9173" s="9" t="n"/>
      <c r="G9173" s="8" t="n"/>
      <c r="H9173" s="8" t="n"/>
      <c r="I9173" s="8" t="n"/>
      <c r="J9173" s="10">
        <f>IF(A9173="",0,SUMIFS(amount_expended,cfda_key,V9173))</f>
        <v/>
      </c>
      <c r="K9173" s="10">
        <f>IF(G9173="OTHER CLUSTER NOT LISTED ABOVE",SUMIFS(amount_expended,uniform_other_cluster_name,X9173), IF(AND(OR(G9173="N/A",G9173=""),H9173=""),0,IF(G9173="STATE CLUSTER",SUMIFS(amount_expended,uniform_state_cluster_name,W9173),SUMIFS(amount_expended,cluster_name,G9173))))</f>
        <v/>
      </c>
      <c r="L9173" s="8" t="n"/>
      <c r="M9173" s="7" t="n"/>
      <c r="N9173" s="8" t="n"/>
      <c r="O9173" s="7" t="n"/>
      <c r="P9173" s="7" t="n"/>
      <c r="Q9173" s="8" t="n"/>
      <c r="R9173" s="9" t="n"/>
      <c r="S9173" s="8" t="n"/>
      <c r="T9173" s="8" t="n"/>
      <c r="U9173" s="8" t="n"/>
      <c r="V9173" s="11">
        <f>IF(OR(B9173="",C9173=""),"",CONCATENATE(B9173,".",C9173))</f>
        <v/>
      </c>
      <c r="W9173" s="6">
        <f>UPPER(TRIM(H9173))</f>
        <v/>
      </c>
      <c r="X9173" s="6">
        <f>UPPER(TRIM(I9173))</f>
        <v/>
      </c>
      <c r="Y9173" s="6">
        <f>IF(V9173&lt;&gt;"",IFERROR(INDEX(federal_program_name_lookup,MATCH(V9173,aln_lookup,0)),""),"")</f>
        <v/>
      </c>
    </row>
    <row r="9174">
      <c r="A9174" s="6">
        <f>IF(B9174&lt;&gt;"", "AWARD-"&amp;TEXT(ROW()-1,"0000"), "")</f>
        <v/>
      </c>
      <c r="B9174" s="7" t="n"/>
      <c r="C9174" s="7" t="n"/>
      <c r="D9174" s="7" t="n"/>
      <c r="E9174" s="8" t="n"/>
      <c r="F9174" s="9" t="n"/>
      <c r="G9174" s="8" t="n"/>
      <c r="H9174" s="8" t="n"/>
      <c r="I9174" s="8" t="n"/>
      <c r="J9174" s="10">
        <f>IF(A9174="",0,SUMIFS(amount_expended,cfda_key,V9174))</f>
        <v/>
      </c>
      <c r="K9174" s="10">
        <f>IF(G9174="OTHER CLUSTER NOT LISTED ABOVE",SUMIFS(amount_expended,uniform_other_cluster_name,X9174), IF(AND(OR(G9174="N/A",G9174=""),H9174=""),0,IF(G9174="STATE CLUSTER",SUMIFS(amount_expended,uniform_state_cluster_name,W9174),SUMIFS(amount_expended,cluster_name,G9174))))</f>
        <v/>
      </c>
      <c r="L9174" s="8" t="n"/>
      <c r="M9174" s="7" t="n"/>
      <c r="N9174" s="8" t="n"/>
      <c r="O9174" s="7" t="n"/>
      <c r="P9174" s="7" t="n"/>
      <c r="Q9174" s="8" t="n"/>
      <c r="R9174" s="9" t="n"/>
      <c r="S9174" s="8" t="n"/>
      <c r="T9174" s="8" t="n"/>
      <c r="U9174" s="8" t="n"/>
      <c r="V9174" s="11">
        <f>IF(OR(B9174="",C9174=""),"",CONCATENATE(B9174,".",C9174))</f>
        <v/>
      </c>
      <c r="W9174" s="6">
        <f>UPPER(TRIM(H9174))</f>
        <v/>
      </c>
      <c r="X9174" s="6">
        <f>UPPER(TRIM(I9174))</f>
        <v/>
      </c>
      <c r="Y9174" s="6">
        <f>IF(V9174&lt;&gt;"",IFERROR(INDEX(federal_program_name_lookup,MATCH(V9174,aln_lookup,0)),""),"")</f>
        <v/>
      </c>
    </row>
    <row r="9175">
      <c r="A9175" s="6">
        <f>IF(B9175&lt;&gt;"", "AWARD-"&amp;TEXT(ROW()-1,"0000"), "")</f>
        <v/>
      </c>
      <c r="B9175" s="7" t="n"/>
      <c r="C9175" s="7" t="n"/>
      <c r="D9175" s="7" t="n"/>
      <c r="E9175" s="8" t="n"/>
      <c r="F9175" s="9" t="n"/>
      <c r="G9175" s="8" t="n"/>
      <c r="H9175" s="8" t="n"/>
      <c r="I9175" s="8" t="n"/>
      <c r="J9175" s="10">
        <f>IF(A9175="",0,SUMIFS(amount_expended,cfda_key,V9175))</f>
        <v/>
      </c>
      <c r="K9175" s="10">
        <f>IF(G9175="OTHER CLUSTER NOT LISTED ABOVE",SUMIFS(amount_expended,uniform_other_cluster_name,X9175), IF(AND(OR(G9175="N/A",G9175=""),H9175=""),0,IF(G9175="STATE CLUSTER",SUMIFS(amount_expended,uniform_state_cluster_name,W9175),SUMIFS(amount_expended,cluster_name,G9175))))</f>
        <v/>
      </c>
      <c r="L9175" s="8" t="n"/>
      <c r="M9175" s="7" t="n"/>
      <c r="N9175" s="8" t="n"/>
      <c r="O9175" s="7" t="n"/>
      <c r="P9175" s="7" t="n"/>
      <c r="Q9175" s="8" t="n"/>
      <c r="R9175" s="9" t="n"/>
      <c r="S9175" s="8" t="n"/>
      <c r="T9175" s="8" t="n"/>
      <c r="U9175" s="8" t="n"/>
      <c r="V9175" s="11">
        <f>IF(OR(B9175="",C9175=""),"",CONCATENATE(B9175,".",C9175))</f>
        <v/>
      </c>
      <c r="W9175" s="6">
        <f>UPPER(TRIM(H9175))</f>
        <v/>
      </c>
      <c r="X9175" s="6">
        <f>UPPER(TRIM(I9175))</f>
        <v/>
      </c>
      <c r="Y9175" s="6">
        <f>IF(V9175&lt;&gt;"",IFERROR(INDEX(federal_program_name_lookup,MATCH(V9175,aln_lookup,0)),""),"")</f>
        <v/>
      </c>
    </row>
    <row r="9176">
      <c r="A9176" s="6">
        <f>IF(B9176&lt;&gt;"", "AWARD-"&amp;TEXT(ROW()-1,"0000"), "")</f>
        <v/>
      </c>
      <c r="B9176" s="7" t="n"/>
      <c r="C9176" s="7" t="n"/>
      <c r="D9176" s="7" t="n"/>
      <c r="E9176" s="8" t="n"/>
      <c r="F9176" s="9" t="n"/>
      <c r="G9176" s="8" t="n"/>
      <c r="H9176" s="8" t="n"/>
      <c r="I9176" s="8" t="n"/>
      <c r="J9176" s="10">
        <f>IF(A9176="",0,SUMIFS(amount_expended,cfda_key,V9176))</f>
        <v/>
      </c>
      <c r="K9176" s="10">
        <f>IF(G9176="OTHER CLUSTER NOT LISTED ABOVE",SUMIFS(amount_expended,uniform_other_cluster_name,X9176), IF(AND(OR(G9176="N/A",G9176=""),H9176=""),0,IF(G9176="STATE CLUSTER",SUMIFS(amount_expended,uniform_state_cluster_name,W9176),SUMIFS(amount_expended,cluster_name,G9176))))</f>
        <v/>
      </c>
      <c r="L9176" s="8" t="n"/>
      <c r="M9176" s="7" t="n"/>
      <c r="N9176" s="8" t="n"/>
      <c r="O9176" s="7" t="n"/>
      <c r="P9176" s="7" t="n"/>
      <c r="Q9176" s="8" t="n"/>
      <c r="R9176" s="9" t="n"/>
      <c r="S9176" s="8" t="n"/>
      <c r="T9176" s="8" t="n"/>
      <c r="U9176" s="8" t="n"/>
      <c r="V9176" s="11">
        <f>IF(OR(B9176="",C9176=""),"",CONCATENATE(B9176,".",C9176))</f>
        <v/>
      </c>
      <c r="W9176" s="6">
        <f>UPPER(TRIM(H9176))</f>
        <v/>
      </c>
      <c r="X9176" s="6">
        <f>UPPER(TRIM(I9176))</f>
        <v/>
      </c>
      <c r="Y9176" s="6">
        <f>IF(V9176&lt;&gt;"",IFERROR(INDEX(federal_program_name_lookup,MATCH(V9176,aln_lookup,0)),""),"")</f>
        <v/>
      </c>
    </row>
    <row r="9177">
      <c r="A9177" s="6">
        <f>IF(B9177&lt;&gt;"", "AWARD-"&amp;TEXT(ROW()-1,"0000"), "")</f>
        <v/>
      </c>
      <c r="B9177" s="7" t="n"/>
      <c r="C9177" s="7" t="n"/>
      <c r="D9177" s="7" t="n"/>
      <c r="E9177" s="8" t="n"/>
      <c r="F9177" s="9" t="n"/>
      <c r="G9177" s="8" t="n"/>
      <c r="H9177" s="8" t="n"/>
      <c r="I9177" s="8" t="n"/>
      <c r="J9177" s="10">
        <f>IF(A9177="",0,SUMIFS(amount_expended,cfda_key,V9177))</f>
        <v/>
      </c>
      <c r="K9177" s="10">
        <f>IF(G9177="OTHER CLUSTER NOT LISTED ABOVE",SUMIFS(amount_expended,uniform_other_cluster_name,X9177), IF(AND(OR(G9177="N/A",G9177=""),H9177=""),0,IF(G9177="STATE CLUSTER",SUMIFS(amount_expended,uniform_state_cluster_name,W9177),SUMIFS(amount_expended,cluster_name,G9177))))</f>
        <v/>
      </c>
      <c r="L9177" s="8" t="n"/>
      <c r="M9177" s="7" t="n"/>
      <c r="N9177" s="8" t="n"/>
      <c r="O9177" s="7" t="n"/>
      <c r="P9177" s="7" t="n"/>
      <c r="Q9177" s="8" t="n"/>
      <c r="R9177" s="9" t="n"/>
      <c r="S9177" s="8" t="n"/>
      <c r="T9177" s="8" t="n"/>
      <c r="U9177" s="8" t="n"/>
      <c r="V9177" s="11">
        <f>IF(OR(B9177="",C9177=""),"",CONCATENATE(B9177,".",C9177))</f>
        <v/>
      </c>
      <c r="W9177" s="6">
        <f>UPPER(TRIM(H9177))</f>
        <v/>
      </c>
      <c r="X9177" s="6">
        <f>UPPER(TRIM(I9177))</f>
        <v/>
      </c>
      <c r="Y9177" s="6">
        <f>IF(V9177&lt;&gt;"",IFERROR(INDEX(federal_program_name_lookup,MATCH(V9177,aln_lookup,0)),""),"")</f>
        <v/>
      </c>
    </row>
    <row r="9178">
      <c r="A9178" s="6">
        <f>IF(B9178&lt;&gt;"", "AWARD-"&amp;TEXT(ROW()-1,"0000"), "")</f>
        <v/>
      </c>
      <c r="B9178" s="7" t="n"/>
      <c r="C9178" s="7" t="n"/>
      <c r="D9178" s="7" t="n"/>
      <c r="E9178" s="8" t="n"/>
      <c r="F9178" s="9" t="n"/>
      <c r="G9178" s="8" t="n"/>
      <c r="H9178" s="8" t="n"/>
      <c r="I9178" s="8" t="n"/>
      <c r="J9178" s="10">
        <f>IF(A9178="",0,SUMIFS(amount_expended,cfda_key,V9178))</f>
        <v/>
      </c>
      <c r="K9178" s="10">
        <f>IF(G9178="OTHER CLUSTER NOT LISTED ABOVE",SUMIFS(amount_expended,uniform_other_cluster_name,X9178), IF(AND(OR(G9178="N/A",G9178=""),H9178=""),0,IF(G9178="STATE CLUSTER",SUMIFS(amount_expended,uniform_state_cluster_name,W9178),SUMIFS(amount_expended,cluster_name,G9178))))</f>
        <v/>
      </c>
      <c r="L9178" s="8" t="n"/>
      <c r="M9178" s="7" t="n"/>
      <c r="N9178" s="8" t="n"/>
      <c r="O9178" s="7" t="n"/>
      <c r="P9178" s="7" t="n"/>
      <c r="Q9178" s="8" t="n"/>
      <c r="R9178" s="9" t="n"/>
      <c r="S9178" s="8" t="n"/>
      <c r="T9178" s="8" t="n"/>
      <c r="U9178" s="8" t="n"/>
      <c r="V9178" s="11">
        <f>IF(OR(B9178="",C9178=""),"",CONCATENATE(B9178,".",C9178))</f>
        <v/>
      </c>
      <c r="W9178" s="6">
        <f>UPPER(TRIM(H9178))</f>
        <v/>
      </c>
      <c r="X9178" s="6">
        <f>UPPER(TRIM(I9178))</f>
        <v/>
      </c>
      <c r="Y9178" s="6">
        <f>IF(V9178&lt;&gt;"",IFERROR(INDEX(federal_program_name_lookup,MATCH(V9178,aln_lookup,0)),""),"")</f>
        <v/>
      </c>
    </row>
    <row r="9179">
      <c r="A9179" s="6">
        <f>IF(B9179&lt;&gt;"", "AWARD-"&amp;TEXT(ROW()-1,"0000"), "")</f>
        <v/>
      </c>
      <c r="B9179" s="7" t="n"/>
      <c r="C9179" s="7" t="n"/>
      <c r="D9179" s="7" t="n"/>
      <c r="E9179" s="8" t="n"/>
      <c r="F9179" s="9" t="n"/>
      <c r="G9179" s="8" t="n"/>
      <c r="H9179" s="8" t="n"/>
      <c r="I9179" s="8" t="n"/>
      <c r="J9179" s="10">
        <f>IF(A9179="",0,SUMIFS(amount_expended,cfda_key,V9179))</f>
        <v/>
      </c>
      <c r="K9179" s="10">
        <f>IF(G9179="OTHER CLUSTER NOT LISTED ABOVE",SUMIFS(amount_expended,uniform_other_cluster_name,X9179), IF(AND(OR(G9179="N/A",G9179=""),H9179=""),0,IF(G9179="STATE CLUSTER",SUMIFS(amount_expended,uniform_state_cluster_name,W9179),SUMIFS(amount_expended,cluster_name,G9179))))</f>
        <v/>
      </c>
      <c r="L9179" s="8" t="n"/>
      <c r="M9179" s="7" t="n"/>
      <c r="N9179" s="8" t="n"/>
      <c r="O9179" s="7" t="n"/>
      <c r="P9179" s="7" t="n"/>
      <c r="Q9179" s="8" t="n"/>
      <c r="R9179" s="9" t="n"/>
      <c r="S9179" s="8" t="n"/>
      <c r="T9179" s="8" t="n"/>
      <c r="U9179" s="8" t="n"/>
      <c r="V9179" s="11">
        <f>IF(OR(B9179="",C9179=""),"",CONCATENATE(B9179,".",C9179))</f>
        <v/>
      </c>
      <c r="W9179" s="6">
        <f>UPPER(TRIM(H9179))</f>
        <v/>
      </c>
      <c r="X9179" s="6">
        <f>UPPER(TRIM(I9179))</f>
        <v/>
      </c>
      <c r="Y9179" s="6">
        <f>IF(V9179&lt;&gt;"",IFERROR(INDEX(federal_program_name_lookup,MATCH(V9179,aln_lookup,0)),""),"")</f>
        <v/>
      </c>
    </row>
    <row r="9180">
      <c r="A9180" s="6">
        <f>IF(B9180&lt;&gt;"", "AWARD-"&amp;TEXT(ROW()-1,"0000"), "")</f>
        <v/>
      </c>
      <c r="B9180" s="7" t="n"/>
      <c r="C9180" s="7" t="n"/>
      <c r="D9180" s="7" t="n"/>
      <c r="E9180" s="8" t="n"/>
      <c r="F9180" s="9" t="n"/>
      <c r="G9180" s="8" t="n"/>
      <c r="H9180" s="8" t="n"/>
      <c r="I9180" s="8" t="n"/>
      <c r="J9180" s="10">
        <f>IF(A9180="",0,SUMIFS(amount_expended,cfda_key,V9180))</f>
        <v/>
      </c>
      <c r="K9180" s="10">
        <f>IF(G9180="OTHER CLUSTER NOT LISTED ABOVE",SUMIFS(amount_expended,uniform_other_cluster_name,X9180), IF(AND(OR(G9180="N/A",G9180=""),H9180=""),0,IF(G9180="STATE CLUSTER",SUMIFS(amount_expended,uniform_state_cluster_name,W9180),SUMIFS(amount_expended,cluster_name,G9180))))</f>
        <v/>
      </c>
      <c r="L9180" s="8" t="n"/>
      <c r="M9180" s="7" t="n"/>
      <c r="N9180" s="8" t="n"/>
      <c r="O9180" s="7" t="n"/>
      <c r="P9180" s="7" t="n"/>
      <c r="Q9180" s="8" t="n"/>
      <c r="R9180" s="9" t="n"/>
      <c r="S9180" s="8" t="n"/>
      <c r="T9180" s="8" t="n"/>
      <c r="U9180" s="8" t="n"/>
      <c r="V9180" s="11">
        <f>IF(OR(B9180="",C9180=""),"",CONCATENATE(B9180,".",C9180))</f>
        <v/>
      </c>
      <c r="W9180" s="6">
        <f>UPPER(TRIM(H9180))</f>
        <v/>
      </c>
      <c r="X9180" s="6">
        <f>UPPER(TRIM(I9180))</f>
        <v/>
      </c>
      <c r="Y9180" s="6">
        <f>IF(V9180&lt;&gt;"",IFERROR(INDEX(federal_program_name_lookup,MATCH(V9180,aln_lookup,0)),""),"")</f>
        <v/>
      </c>
    </row>
    <row r="9181">
      <c r="A9181" s="6">
        <f>IF(B9181&lt;&gt;"", "AWARD-"&amp;TEXT(ROW()-1,"0000"), "")</f>
        <v/>
      </c>
      <c r="B9181" s="7" t="n"/>
      <c r="C9181" s="7" t="n"/>
      <c r="D9181" s="7" t="n"/>
      <c r="E9181" s="8" t="n"/>
      <c r="F9181" s="9" t="n"/>
      <c r="G9181" s="8" t="n"/>
      <c r="H9181" s="8" t="n"/>
      <c r="I9181" s="8" t="n"/>
      <c r="J9181" s="10">
        <f>IF(A9181="",0,SUMIFS(amount_expended,cfda_key,V9181))</f>
        <v/>
      </c>
      <c r="K9181" s="10">
        <f>IF(G9181="OTHER CLUSTER NOT LISTED ABOVE",SUMIFS(amount_expended,uniform_other_cluster_name,X9181), IF(AND(OR(G9181="N/A",G9181=""),H9181=""),0,IF(G9181="STATE CLUSTER",SUMIFS(amount_expended,uniform_state_cluster_name,W9181),SUMIFS(amount_expended,cluster_name,G9181))))</f>
        <v/>
      </c>
      <c r="L9181" s="8" t="n"/>
      <c r="M9181" s="7" t="n"/>
      <c r="N9181" s="8" t="n"/>
      <c r="O9181" s="7" t="n"/>
      <c r="P9181" s="7" t="n"/>
      <c r="Q9181" s="8" t="n"/>
      <c r="R9181" s="9" t="n"/>
      <c r="S9181" s="8" t="n"/>
      <c r="T9181" s="8" t="n"/>
      <c r="U9181" s="8" t="n"/>
      <c r="V9181" s="11">
        <f>IF(OR(B9181="",C9181=""),"",CONCATENATE(B9181,".",C9181))</f>
        <v/>
      </c>
      <c r="W9181" s="6">
        <f>UPPER(TRIM(H9181))</f>
        <v/>
      </c>
      <c r="X9181" s="6">
        <f>UPPER(TRIM(I9181))</f>
        <v/>
      </c>
      <c r="Y9181" s="6">
        <f>IF(V9181&lt;&gt;"",IFERROR(INDEX(federal_program_name_lookup,MATCH(V9181,aln_lookup,0)),""),"")</f>
        <v/>
      </c>
    </row>
    <row r="9182">
      <c r="A9182" s="6">
        <f>IF(B9182&lt;&gt;"", "AWARD-"&amp;TEXT(ROW()-1,"0000"), "")</f>
        <v/>
      </c>
      <c r="B9182" s="7" t="n"/>
      <c r="C9182" s="7" t="n"/>
      <c r="D9182" s="7" t="n"/>
      <c r="E9182" s="8" t="n"/>
      <c r="F9182" s="9" t="n"/>
      <c r="G9182" s="8" t="n"/>
      <c r="H9182" s="8" t="n"/>
      <c r="I9182" s="8" t="n"/>
      <c r="J9182" s="10">
        <f>IF(A9182="",0,SUMIFS(amount_expended,cfda_key,V9182))</f>
        <v/>
      </c>
      <c r="K9182" s="10">
        <f>IF(G9182="OTHER CLUSTER NOT LISTED ABOVE",SUMIFS(amount_expended,uniform_other_cluster_name,X9182), IF(AND(OR(G9182="N/A",G9182=""),H9182=""),0,IF(G9182="STATE CLUSTER",SUMIFS(amount_expended,uniform_state_cluster_name,W9182),SUMIFS(amount_expended,cluster_name,G9182))))</f>
        <v/>
      </c>
      <c r="L9182" s="8" t="n"/>
      <c r="M9182" s="7" t="n"/>
      <c r="N9182" s="8" t="n"/>
      <c r="O9182" s="7" t="n"/>
      <c r="P9182" s="7" t="n"/>
      <c r="Q9182" s="8" t="n"/>
      <c r="R9182" s="9" t="n"/>
      <c r="S9182" s="8" t="n"/>
      <c r="T9182" s="8" t="n"/>
      <c r="U9182" s="8" t="n"/>
      <c r="V9182" s="11">
        <f>IF(OR(B9182="",C9182=""),"",CONCATENATE(B9182,".",C9182))</f>
        <v/>
      </c>
      <c r="W9182" s="6">
        <f>UPPER(TRIM(H9182))</f>
        <v/>
      </c>
      <c r="X9182" s="6">
        <f>UPPER(TRIM(I9182))</f>
        <v/>
      </c>
      <c r="Y9182" s="6">
        <f>IF(V9182&lt;&gt;"",IFERROR(INDEX(federal_program_name_lookup,MATCH(V9182,aln_lookup,0)),""),"")</f>
        <v/>
      </c>
    </row>
    <row r="9183">
      <c r="A9183" s="6">
        <f>IF(B9183&lt;&gt;"", "AWARD-"&amp;TEXT(ROW()-1,"0000"), "")</f>
        <v/>
      </c>
      <c r="B9183" s="7" t="n"/>
      <c r="C9183" s="7" t="n"/>
      <c r="D9183" s="7" t="n"/>
      <c r="E9183" s="8" t="n"/>
      <c r="F9183" s="9" t="n"/>
      <c r="G9183" s="8" t="n"/>
      <c r="H9183" s="8" t="n"/>
      <c r="I9183" s="8" t="n"/>
      <c r="J9183" s="10">
        <f>IF(A9183="",0,SUMIFS(amount_expended,cfda_key,V9183))</f>
        <v/>
      </c>
      <c r="K9183" s="10">
        <f>IF(G9183="OTHER CLUSTER NOT LISTED ABOVE",SUMIFS(amount_expended,uniform_other_cluster_name,X9183), IF(AND(OR(G9183="N/A",G9183=""),H9183=""),0,IF(G9183="STATE CLUSTER",SUMIFS(amount_expended,uniform_state_cluster_name,W9183),SUMIFS(amount_expended,cluster_name,G9183))))</f>
        <v/>
      </c>
      <c r="L9183" s="8" t="n"/>
      <c r="M9183" s="7" t="n"/>
      <c r="N9183" s="8" t="n"/>
      <c r="O9183" s="7" t="n"/>
      <c r="P9183" s="7" t="n"/>
      <c r="Q9183" s="8" t="n"/>
      <c r="R9183" s="9" t="n"/>
      <c r="S9183" s="8" t="n"/>
      <c r="T9183" s="8" t="n"/>
      <c r="U9183" s="8" t="n"/>
      <c r="V9183" s="11">
        <f>IF(OR(B9183="",C9183=""),"",CONCATENATE(B9183,".",C9183))</f>
        <v/>
      </c>
      <c r="W9183" s="6">
        <f>UPPER(TRIM(H9183))</f>
        <v/>
      </c>
      <c r="X9183" s="6">
        <f>UPPER(TRIM(I9183))</f>
        <v/>
      </c>
      <c r="Y9183" s="6">
        <f>IF(V9183&lt;&gt;"",IFERROR(INDEX(federal_program_name_lookup,MATCH(V9183,aln_lookup,0)),""),"")</f>
        <v/>
      </c>
    </row>
    <row r="9184">
      <c r="A9184" s="6">
        <f>IF(B9184&lt;&gt;"", "AWARD-"&amp;TEXT(ROW()-1,"0000"), "")</f>
        <v/>
      </c>
      <c r="B9184" s="7" t="n"/>
      <c r="C9184" s="7" t="n"/>
      <c r="D9184" s="7" t="n"/>
      <c r="E9184" s="8" t="n"/>
      <c r="F9184" s="9" t="n"/>
      <c r="G9184" s="8" t="n"/>
      <c r="H9184" s="8" t="n"/>
      <c r="I9184" s="8" t="n"/>
      <c r="J9184" s="10">
        <f>IF(A9184="",0,SUMIFS(amount_expended,cfda_key,V9184))</f>
        <v/>
      </c>
      <c r="K9184" s="10">
        <f>IF(G9184="OTHER CLUSTER NOT LISTED ABOVE",SUMIFS(amount_expended,uniform_other_cluster_name,X9184), IF(AND(OR(G9184="N/A",G9184=""),H9184=""),0,IF(G9184="STATE CLUSTER",SUMIFS(amount_expended,uniform_state_cluster_name,W9184),SUMIFS(amount_expended,cluster_name,G9184))))</f>
        <v/>
      </c>
      <c r="L9184" s="8" t="n"/>
      <c r="M9184" s="7" t="n"/>
      <c r="N9184" s="8" t="n"/>
      <c r="O9184" s="7" t="n"/>
      <c r="P9184" s="7" t="n"/>
      <c r="Q9184" s="8" t="n"/>
      <c r="R9184" s="9" t="n"/>
      <c r="S9184" s="8" t="n"/>
      <c r="T9184" s="8" t="n"/>
      <c r="U9184" s="8" t="n"/>
      <c r="V9184" s="11">
        <f>IF(OR(B9184="",C9184=""),"",CONCATENATE(B9184,".",C9184))</f>
        <v/>
      </c>
      <c r="W9184" s="6">
        <f>UPPER(TRIM(H9184))</f>
        <v/>
      </c>
      <c r="X9184" s="6">
        <f>UPPER(TRIM(I9184))</f>
        <v/>
      </c>
      <c r="Y9184" s="6">
        <f>IF(V9184&lt;&gt;"",IFERROR(INDEX(federal_program_name_lookup,MATCH(V9184,aln_lookup,0)),""),"")</f>
        <v/>
      </c>
    </row>
    <row r="9185">
      <c r="A9185" s="6">
        <f>IF(B9185&lt;&gt;"", "AWARD-"&amp;TEXT(ROW()-1,"0000"), "")</f>
        <v/>
      </c>
      <c r="B9185" s="7" t="n"/>
      <c r="C9185" s="7" t="n"/>
      <c r="D9185" s="7" t="n"/>
      <c r="E9185" s="8" t="n"/>
      <c r="F9185" s="9" t="n"/>
      <c r="G9185" s="8" t="n"/>
      <c r="H9185" s="8" t="n"/>
      <c r="I9185" s="8" t="n"/>
      <c r="J9185" s="10">
        <f>IF(A9185="",0,SUMIFS(amount_expended,cfda_key,V9185))</f>
        <v/>
      </c>
      <c r="K9185" s="10">
        <f>IF(G9185="OTHER CLUSTER NOT LISTED ABOVE",SUMIFS(amount_expended,uniform_other_cluster_name,X9185), IF(AND(OR(G9185="N/A",G9185=""),H9185=""),0,IF(G9185="STATE CLUSTER",SUMIFS(amount_expended,uniform_state_cluster_name,W9185),SUMIFS(amount_expended,cluster_name,G9185))))</f>
        <v/>
      </c>
      <c r="L9185" s="8" t="n"/>
      <c r="M9185" s="7" t="n"/>
      <c r="N9185" s="8" t="n"/>
      <c r="O9185" s="7" t="n"/>
      <c r="P9185" s="7" t="n"/>
      <c r="Q9185" s="8" t="n"/>
      <c r="R9185" s="9" t="n"/>
      <c r="S9185" s="8" t="n"/>
      <c r="T9185" s="8" t="n"/>
      <c r="U9185" s="8" t="n"/>
      <c r="V9185" s="11">
        <f>IF(OR(B9185="",C9185=""),"",CONCATENATE(B9185,".",C9185))</f>
        <v/>
      </c>
      <c r="W9185" s="6">
        <f>UPPER(TRIM(H9185))</f>
        <v/>
      </c>
      <c r="X9185" s="6">
        <f>UPPER(TRIM(I9185))</f>
        <v/>
      </c>
      <c r="Y9185" s="6">
        <f>IF(V9185&lt;&gt;"",IFERROR(INDEX(federal_program_name_lookup,MATCH(V9185,aln_lookup,0)),""),"")</f>
        <v/>
      </c>
    </row>
    <row r="9186">
      <c r="A9186" s="6">
        <f>IF(B9186&lt;&gt;"", "AWARD-"&amp;TEXT(ROW()-1,"0000"), "")</f>
        <v/>
      </c>
      <c r="B9186" s="7" t="n"/>
      <c r="C9186" s="7" t="n"/>
      <c r="D9186" s="7" t="n"/>
      <c r="E9186" s="8" t="n"/>
      <c r="F9186" s="9" t="n"/>
      <c r="G9186" s="8" t="n"/>
      <c r="H9186" s="8" t="n"/>
      <c r="I9186" s="8" t="n"/>
      <c r="J9186" s="10">
        <f>IF(A9186="",0,SUMIFS(amount_expended,cfda_key,V9186))</f>
        <v/>
      </c>
      <c r="K9186" s="10">
        <f>IF(G9186="OTHER CLUSTER NOT LISTED ABOVE",SUMIFS(amount_expended,uniform_other_cluster_name,X9186), IF(AND(OR(G9186="N/A",G9186=""),H9186=""),0,IF(G9186="STATE CLUSTER",SUMIFS(amount_expended,uniform_state_cluster_name,W9186),SUMIFS(amount_expended,cluster_name,G9186))))</f>
        <v/>
      </c>
      <c r="L9186" s="8" t="n"/>
      <c r="M9186" s="7" t="n"/>
      <c r="N9186" s="8" t="n"/>
      <c r="O9186" s="7" t="n"/>
      <c r="P9186" s="7" t="n"/>
      <c r="Q9186" s="8" t="n"/>
      <c r="R9186" s="9" t="n"/>
      <c r="S9186" s="8" t="n"/>
      <c r="T9186" s="8" t="n"/>
      <c r="U9186" s="8" t="n"/>
      <c r="V9186" s="11">
        <f>IF(OR(B9186="",C9186=""),"",CONCATENATE(B9186,".",C9186))</f>
        <v/>
      </c>
      <c r="W9186" s="6">
        <f>UPPER(TRIM(H9186))</f>
        <v/>
      </c>
      <c r="X9186" s="6">
        <f>UPPER(TRIM(I9186))</f>
        <v/>
      </c>
      <c r="Y9186" s="6">
        <f>IF(V9186&lt;&gt;"",IFERROR(INDEX(federal_program_name_lookup,MATCH(V9186,aln_lookup,0)),""),"")</f>
        <v/>
      </c>
    </row>
    <row r="9187">
      <c r="A9187" s="6">
        <f>IF(B9187&lt;&gt;"", "AWARD-"&amp;TEXT(ROW()-1,"0000"), "")</f>
        <v/>
      </c>
      <c r="B9187" s="7" t="n"/>
      <c r="C9187" s="7" t="n"/>
      <c r="D9187" s="7" t="n"/>
      <c r="E9187" s="8" t="n"/>
      <c r="F9187" s="9" t="n"/>
      <c r="G9187" s="8" t="n"/>
      <c r="H9187" s="8" t="n"/>
      <c r="I9187" s="8" t="n"/>
      <c r="J9187" s="10">
        <f>IF(A9187="",0,SUMIFS(amount_expended,cfda_key,V9187))</f>
        <v/>
      </c>
      <c r="K9187" s="10">
        <f>IF(G9187="OTHER CLUSTER NOT LISTED ABOVE",SUMIFS(amount_expended,uniform_other_cluster_name,X9187), IF(AND(OR(G9187="N/A",G9187=""),H9187=""),0,IF(G9187="STATE CLUSTER",SUMIFS(amount_expended,uniform_state_cluster_name,W9187),SUMIFS(amount_expended,cluster_name,G9187))))</f>
        <v/>
      </c>
      <c r="L9187" s="8" t="n"/>
      <c r="M9187" s="7" t="n"/>
      <c r="N9187" s="8" t="n"/>
      <c r="O9187" s="7" t="n"/>
      <c r="P9187" s="7" t="n"/>
      <c r="Q9187" s="8" t="n"/>
      <c r="R9187" s="9" t="n"/>
      <c r="S9187" s="8" t="n"/>
      <c r="T9187" s="8" t="n"/>
      <c r="U9187" s="8" t="n"/>
      <c r="V9187" s="11">
        <f>IF(OR(B9187="",C9187=""),"",CONCATENATE(B9187,".",C9187))</f>
        <v/>
      </c>
      <c r="W9187" s="6">
        <f>UPPER(TRIM(H9187))</f>
        <v/>
      </c>
      <c r="X9187" s="6">
        <f>UPPER(TRIM(I9187))</f>
        <v/>
      </c>
      <c r="Y9187" s="6">
        <f>IF(V9187&lt;&gt;"",IFERROR(INDEX(federal_program_name_lookup,MATCH(V9187,aln_lookup,0)),""),"")</f>
        <v/>
      </c>
    </row>
    <row r="9188">
      <c r="A9188" s="6">
        <f>IF(B9188&lt;&gt;"", "AWARD-"&amp;TEXT(ROW()-1,"0000"), "")</f>
        <v/>
      </c>
      <c r="B9188" s="7" t="n"/>
      <c r="C9188" s="7" t="n"/>
      <c r="D9188" s="7" t="n"/>
      <c r="E9188" s="8" t="n"/>
      <c r="F9188" s="9" t="n"/>
      <c r="G9188" s="8" t="n"/>
      <c r="H9188" s="8" t="n"/>
      <c r="I9188" s="8" t="n"/>
      <c r="J9188" s="10">
        <f>IF(A9188="",0,SUMIFS(amount_expended,cfda_key,V9188))</f>
        <v/>
      </c>
      <c r="K9188" s="10">
        <f>IF(G9188="OTHER CLUSTER NOT LISTED ABOVE",SUMIFS(amount_expended,uniform_other_cluster_name,X9188), IF(AND(OR(G9188="N/A",G9188=""),H9188=""),0,IF(G9188="STATE CLUSTER",SUMIFS(amount_expended,uniform_state_cluster_name,W9188),SUMIFS(amount_expended,cluster_name,G9188))))</f>
        <v/>
      </c>
      <c r="L9188" s="8" t="n"/>
      <c r="M9188" s="7" t="n"/>
      <c r="N9188" s="8" t="n"/>
      <c r="O9188" s="7" t="n"/>
      <c r="P9188" s="7" t="n"/>
      <c r="Q9188" s="8" t="n"/>
      <c r="R9188" s="9" t="n"/>
      <c r="S9188" s="8" t="n"/>
      <c r="T9188" s="8" t="n"/>
      <c r="U9188" s="8" t="n"/>
      <c r="V9188" s="11">
        <f>IF(OR(B9188="",C9188=""),"",CONCATENATE(B9188,".",C9188))</f>
        <v/>
      </c>
      <c r="W9188" s="6">
        <f>UPPER(TRIM(H9188))</f>
        <v/>
      </c>
      <c r="X9188" s="6">
        <f>UPPER(TRIM(I9188))</f>
        <v/>
      </c>
      <c r="Y9188" s="6">
        <f>IF(V9188&lt;&gt;"",IFERROR(INDEX(federal_program_name_lookup,MATCH(V9188,aln_lookup,0)),""),"")</f>
        <v/>
      </c>
    </row>
    <row r="9189">
      <c r="A9189" s="6">
        <f>IF(B9189&lt;&gt;"", "AWARD-"&amp;TEXT(ROW()-1,"0000"), "")</f>
        <v/>
      </c>
      <c r="B9189" s="7" t="n"/>
      <c r="C9189" s="7" t="n"/>
      <c r="D9189" s="7" t="n"/>
      <c r="E9189" s="8" t="n"/>
      <c r="F9189" s="9" t="n"/>
      <c r="G9189" s="8" t="n"/>
      <c r="H9189" s="8" t="n"/>
      <c r="I9189" s="8" t="n"/>
      <c r="J9189" s="10">
        <f>IF(A9189="",0,SUMIFS(amount_expended,cfda_key,V9189))</f>
        <v/>
      </c>
      <c r="K9189" s="10">
        <f>IF(G9189="OTHER CLUSTER NOT LISTED ABOVE",SUMIFS(amount_expended,uniform_other_cluster_name,X9189), IF(AND(OR(G9189="N/A",G9189=""),H9189=""),0,IF(G9189="STATE CLUSTER",SUMIFS(amount_expended,uniform_state_cluster_name,W9189),SUMIFS(amount_expended,cluster_name,G9189))))</f>
        <v/>
      </c>
      <c r="L9189" s="8" t="n"/>
      <c r="M9189" s="7" t="n"/>
      <c r="N9189" s="8" t="n"/>
      <c r="O9189" s="7" t="n"/>
      <c r="P9189" s="7" t="n"/>
      <c r="Q9189" s="8" t="n"/>
      <c r="R9189" s="9" t="n"/>
      <c r="S9189" s="8" t="n"/>
      <c r="T9189" s="8" t="n"/>
      <c r="U9189" s="8" t="n"/>
      <c r="V9189" s="11">
        <f>IF(OR(B9189="",C9189=""),"",CONCATENATE(B9189,".",C9189))</f>
        <v/>
      </c>
      <c r="W9189" s="6">
        <f>UPPER(TRIM(H9189))</f>
        <v/>
      </c>
      <c r="X9189" s="6">
        <f>UPPER(TRIM(I9189))</f>
        <v/>
      </c>
      <c r="Y9189" s="6">
        <f>IF(V9189&lt;&gt;"",IFERROR(INDEX(federal_program_name_lookup,MATCH(V9189,aln_lookup,0)),""),"")</f>
        <v/>
      </c>
    </row>
    <row r="9190">
      <c r="A9190" s="6">
        <f>IF(B9190&lt;&gt;"", "AWARD-"&amp;TEXT(ROW()-1,"0000"), "")</f>
        <v/>
      </c>
      <c r="B9190" s="7" t="n"/>
      <c r="C9190" s="7" t="n"/>
      <c r="D9190" s="7" t="n"/>
      <c r="E9190" s="8" t="n"/>
      <c r="F9190" s="9" t="n"/>
      <c r="G9190" s="8" t="n"/>
      <c r="H9190" s="8" t="n"/>
      <c r="I9190" s="8" t="n"/>
      <c r="J9190" s="10">
        <f>IF(A9190="",0,SUMIFS(amount_expended,cfda_key,V9190))</f>
        <v/>
      </c>
      <c r="K9190" s="10">
        <f>IF(G9190="OTHER CLUSTER NOT LISTED ABOVE",SUMIFS(amount_expended,uniform_other_cluster_name,X9190), IF(AND(OR(G9190="N/A",G9190=""),H9190=""),0,IF(G9190="STATE CLUSTER",SUMIFS(amount_expended,uniform_state_cluster_name,W9190),SUMIFS(amount_expended,cluster_name,G9190))))</f>
        <v/>
      </c>
      <c r="L9190" s="8" t="n"/>
      <c r="M9190" s="7" t="n"/>
      <c r="N9190" s="8" t="n"/>
      <c r="O9190" s="7" t="n"/>
      <c r="P9190" s="7" t="n"/>
      <c r="Q9190" s="8" t="n"/>
      <c r="R9190" s="9" t="n"/>
      <c r="S9190" s="8" t="n"/>
      <c r="T9190" s="8" t="n"/>
      <c r="U9190" s="8" t="n"/>
      <c r="V9190" s="11">
        <f>IF(OR(B9190="",C9190=""),"",CONCATENATE(B9190,".",C9190))</f>
        <v/>
      </c>
      <c r="W9190" s="6">
        <f>UPPER(TRIM(H9190))</f>
        <v/>
      </c>
      <c r="X9190" s="6">
        <f>UPPER(TRIM(I9190))</f>
        <v/>
      </c>
      <c r="Y9190" s="6">
        <f>IF(V9190&lt;&gt;"",IFERROR(INDEX(federal_program_name_lookup,MATCH(V9190,aln_lookup,0)),""),"")</f>
        <v/>
      </c>
    </row>
    <row r="9191">
      <c r="A9191" s="6">
        <f>IF(B9191&lt;&gt;"", "AWARD-"&amp;TEXT(ROW()-1,"0000"), "")</f>
        <v/>
      </c>
      <c r="B9191" s="7" t="n"/>
      <c r="C9191" s="7" t="n"/>
      <c r="D9191" s="7" t="n"/>
      <c r="E9191" s="8" t="n"/>
      <c r="F9191" s="9" t="n"/>
      <c r="G9191" s="8" t="n"/>
      <c r="H9191" s="8" t="n"/>
      <c r="I9191" s="8" t="n"/>
      <c r="J9191" s="10">
        <f>IF(A9191="",0,SUMIFS(amount_expended,cfda_key,V9191))</f>
        <v/>
      </c>
      <c r="K9191" s="10">
        <f>IF(G9191="OTHER CLUSTER NOT LISTED ABOVE",SUMIFS(amount_expended,uniform_other_cluster_name,X9191), IF(AND(OR(G9191="N/A",G9191=""),H9191=""),0,IF(G9191="STATE CLUSTER",SUMIFS(amount_expended,uniform_state_cluster_name,W9191),SUMIFS(amount_expended,cluster_name,G9191))))</f>
        <v/>
      </c>
      <c r="L9191" s="8" t="n"/>
      <c r="M9191" s="7" t="n"/>
      <c r="N9191" s="8" t="n"/>
      <c r="O9191" s="7" t="n"/>
      <c r="P9191" s="7" t="n"/>
      <c r="Q9191" s="8" t="n"/>
      <c r="R9191" s="9" t="n"/>
      <c r="S9191" s="8" t="n"/>
      <c r="T9191" s="8" t="n"/>
      <c r="U9191" s="8" t="n"/>
      <c r="V9191" s="11">
        <f>IF(OR(B9191="",C9191=""),"",CONCATENATE(B9191,".",C9191))</f>
        <v/>
      </c>
      <c r="W9191" s="6">
        <f>UPPER(TRIM(H9191))</f>
        <v/>
      </c>
      <c r="X9191" s="6">
        <f>UPPER(TRIM(I9191))</f>
        <v/>
      </c>
      <c r="Y9191" s="6">
        <f>IF(V9191&lt;&gt;"",IFERROR(INDEX(federal_program_name_lookup,MATCH(V9191,aln_lookup,0)),""),"")</f>
        <v/>
      </c>
    </row>
    <row r="9192">
      <c r="A9192" s="6">
        <f>IF(B9192&lt;&gt;"", "AWARD-"&amp;TEXT(ROW()-1,"0000"), "")</f>
        <v/>
      </c>
      <c r="B9192" s="7" t="n"/>
      <c r="C9192" s="7" t="n"/>
      <c r="D9192" s="7" t="n"/>
      <c r="E9192" s="8" t="n"/>
      <c r="F9192" s="9" t="n"/>
      <c r="G9192" s="8" t="n"/>
      <c r="H9192" s="8" t="n"/>
      <c r="I9192" s="8" t="n"/>
      <c r="J9192" s="10">
        <f>IF(A9192="",0,SUMIFS(amount_expended,cfda_key,V9192))</f>
        <v/>
      </c>
      <c r="K9192" s="10">
        <f>IF(G9192="OTHER CLUSTER NOT LISTED ABOVE",SUMIFS(amount_expended,uniform_other_cluster_name,X9192), IF(AND(OR(G9192="N/A",G9192=""),H9192=""),0,IF(G9192="STATE CLUSTER",SUMIFS(amount_expended,uniform_state_cluster_name,W9192),SUMIFS(amount_expended,cluster_name,G9192))))</f>
        <v/>
      </c>
      <c r="L9192" s="8" t="n"/>
      <c r="M9192" s="7" t="n"/>
      <c r="N9192" s="8" t="n"/>
      <c r="O9192" s="7" t="n"/>
      <c r="P9192" s="7" t="n"/>
      <c r="Q9192" s="8" t="n"/>
      <c r="R9192" s="9" t="n"/>
      <c r="S9192" s="8" t="n"/>
      <c r="T9192" s="8" t="n"/>
      <c r="U9192" s="8" t="n"/>
      <c r="V9192" s="11">
        <f>IF(OR(B9192="",C9192=""),"",CONCATENATE(B9192,".",C9192))</f>
        <v/>
      </c>
      <c r="W9192" s="6">
        <f>UPPER(TRIM(H9192))</f>
        <v/>
      </c>
      <c r="X9192" s="6">
        <f>UPPER(TRIM(I9192))</f>
        <v/>
      </c>
      <c r="Y9192" s="6">
        <f>IF(V9192&lt;&gt;"",IFERROR(INDEX(federal_program_name_lookup,MATCH(V9192,aln_lookup,0)),""),"")</f>
        <v/>
      </c>
    </row>
    <row r="9193">
      <c r="A9193" s="6">
        <f>IF(B9193&lt;&gt;"", "AWARD-"&amp;TEXT(ROW()-1,"0000"), "")</f>
        <v/>
      </c>
      <c r="B9193" s="7" t="n"/>
      <c r="C9193" s="7" t="n"/>
      <c r="D9193" s="7" t="n"/>
      <c r="E9193" s="8" t="n"/>
      <c r="F9193" s="9" t="n"/>
      <c r="G9193" s="8" t="n"/>
      <c r="H9193" s="8" t="n"/>
      <c r="I9193" s="8" t="n"/>
      <c r="J9193" s="10">
        <f>IF(A9193="",0,SUMIFS(amount_expended,cfda_key,V9193))</f>
        <v/>
      </c>
      <c r="K9193" s="10">
        <f>IF(G9193="OTHER CLUSTER NOT LISTED ABOVE",SUMIFS(amount_expended,uniform_other_cluster_name,X9193), IF(AND(OR(G9193="N/A",G9193=""),H9193=""),0,IF(G9193="STATE CLUSTER",SUMIFS(amount_expended,uniform_state_cluster_name,W9193),SUMIFS(amount_expended,cluster_name,G9193))))</f>
        <v/>
      </c>
      <c r="L9193" s="8" t="n"/>
      <c r="M9193" s="7" t="n"/>
      <c r="N9193" s="8" t="n"/>
      <c r="O9193" s="7" t="n"/>
      <c r="P9193" s="7" t="n"/>
      <c r="Q9193" s="8" t="n"/>
      <c r="R9193" s="9" t="n"/>
      <c r="S9193" s="8" t="n"/>
      <c r="T9193" s="8" t="n"/>
      <c r="U9193" s="8" t="n"/>
      <c r="V9193" s="11">
        <f>IF(OR(B9193="",C9193=""),"",CONCATENATE(B9193,".",C9193))</f>
        <v/>
      </c>
      <c r="W9193" s="6">
        <f>UPPER(TRIM(H9193))</f>
        <v/>
      </c>
      <c r="X9193" s="6">
        <f>UPPER(TRIM(I9193))</f>
        <v/>
      </c>
      <c r="Y9193" s="6">
        <f>IF(V9193&lt;&gt;"",IFERROR(INDEX(federal_program_name_lookup,MATCH(V9193,aln_lookup,0)),""),"")</f>
        <v/>
      </c>
    </row>
    <row r="9194">
      <c r="A9194" s="6">
        <f>IF(B9194&lt;&gt;"", "AWARD-"&amp;TEXT(ROW()-1,"0000"), "")</f>
        <v/>
      </c>
      <c r="B9194" s="7" t="n"/>
      <c r="C9194" s="7" t="n"/>
      <c r="D9194" s="7" t="n"/>
      <c r="E9194" s="8" t="n"/>
      <c r="F9194" s="9" t="n"/>
      <c r="G9194" s="8" t="n"/>
      <c r="H9194" s="8" t="n"/>
      <c r="I9194" s="8" t="n"/>
      <c r="J9194" s="10">
        <f>IF(A9194="",0,SUMIFS(amount_expended,cfda_key,V9194))</f>
        <v/>
      </c>
      <c r="K9194" s="10">
        <f>IF(G9194="OTHER CLUSTER NOT LISTED ABOVE",SUMIFS(amount_expended,uniform_other_cluster_name,X9194), IF(AND(OR(G9194="N/A",G9194=""),H9194=""),0,IF(G9194="STATE CLUSTER",SUMIFS(amount_expended,uniform_state_cluster_name,W9194),SUMIFS(amount_expended,cluster_name,G9194))))</f>
        <v/>
      </c>
      <c r="L9194" s="8" t="n"/>
      <c r="M9194" s="7" t="n"/>
      <c r="N9194" s="8" t="n"/>
      <c r="O9194" s="7" t="n"/>
      <c r="P9194" s="7" t="n"/>
      <c r="Q9194" s="8" t="n"/>
      <c r="R9194" s="9" t="n"/>
      <c r="S9194" s="8" t="n"/>
      <c r="T9194" s="8" t="n"/>
      <c r="U9194" s="8" t="n"/>
      <c r="V9194" s="11">
        <f>IF(OR(B9194="",C9194=""),"",CONCATENATE(B9194,".",C9194))</f>
        <v/>
      </c>
      <c r="W9194" s="6">
        <f>UPPER(TRIM(H9194))</f>
        <v/>
      </c>
      <c r="X9194" s="6">
        <f>UPPER(TRIM(I9194))</f>
        <v/>
      </c>
      <c r="Y9194" s="6">
        <f>IF(V9194&lt;&gt;"",IFERROR(INDEX(federal_program_name_lookup,MATCH(V9194,aln_lookup,0)),""),"")</f>
        <v/>
      </c>
    </row>
    <row r="9195">
      <c r="A9195" s="6">
        <f>IF(B9195&lt;&gt;"", "AWARD-"&amp;TEXT(ROW()-1,"0000"), "")</f>
        <v/>
      </c>
      <c r="B9195" s="7" t="n"/>
      <c r="C9195" s="7" t="n"/>
      <c r="D9195" s="7" t="n"/>
      <c r="E9195" s="8" t="n"/>
      <c r="F9195" s="9" t="n"/>
      <c r="G9195" s="8" t="n"/>
      <c r="H9195" s="8" t="n"/>
      <c r="I9195" s="8" t="n"/>
      <c r="J9195" s="10">
        <f>IF(A9195="",0,SUMIFS(amount_expended,cfda_key,V9195))</f>
        <v/>
      </c>
      <c r="K9195" s="10">
        <f>IF(G9195="OTHER CLUSTER NOT LISTED ABOVE",SUMIFS(amount_expended,uniform_other_cluster_name,X9195), IF(AND(OR(G9195="N/A",G9195=""),H9195=""),0,IF(G9195="STATE CLUSTER",SUMIFS(amount_expended,uniform_state_cluster_name,W9195),SUMIFS(amount_expended,cluster_name,G9195))))</f>
        <v/>
      </c>
      <c r="L9195" s="8" t="n"/>
      <c r="M9195" s="7" t="n"/>
      <c r="N9195" s="8" t="n"/>
      <c r="O9195" s="7" t="n"/>
      <c r="P9195" s="7" t="n"/>
      <c r="Q9195" s="8" t="n"/>
      <c r="R9195" s="9" t="n"/>
      <c r="S9195" s="8" t="n"/>
      <c r="T9195" s="8" t="n"/>
      <c r="U9195" s="8" t="n"/>
      <c r="V9195" s="11">
        <f>IF(OR(B9195="",C9195=""),"",CONCATENATE(B9195,".",C9195))</f>
        <v/>
      </c>
      <c r="W9195" s="6">
        <f>UPPER(TRIM(H9195))</f>
        <v/>
      </c>
      <c r="X9195" s="6">
        <f>UPPER(TRIM(I9195))</f>
        <v/>
      </c>
      <c r="Y9195" s="6">
        <f>IF(V9195&lt;&gt;"",IFERROR(INDEX(federal_program_name_lookup,MATCH(V9195,aln_lookup,0)),""),"")</f>
        <v/>
      </c>
    </row>
    <row r="9196">
      <c r="A9196" s="6">
        <f>IF(B9196&lt;&gt;"", "AWARD-"&amp;TEXT(ROW()-1,"0000"), "")</f>
        <v/>
      </c>
      <c r="B9196" s="7" t="n"/>
      <c r="C9196" s="7" t="n"/>
      <c r="D9196" s="7" t="n"/>
      <c r="E9196" s="8" t="n"/>
      <c r="F9196" s="9" t="n"/>
      <c r="G9196" s="8" t="n"/>
      <c r="H9196" s="8" t="n"/>
      <c r="I9196" s="8" t="n"/>
      <c r="J9196" s="10">
        <f>IF(A9196="",0,SUMIFS(amount_expended,cfda_key,V9196))</f>
        <v/>
      </c>
      <c r="K9196" s="10">
        <f>IF(G9196="OTHER CLUSTER NOT LISTED ABOVE",SUMIFS(amount_expended,uniform_other_cluster_name,X9196), IF(AND(OR(G9196="N/A",G9196=""),H9196=""),0,IF(G9196="STATE CLUSTER",SUMIFS(amount_expended,uniform_state_cluster_name,W9196),SUMIFS(amount_expended,cluster_name,G9196))))</f>
        <v/>
      </c>
      <c r="L9196" s="8" t="n"/>
      <c r="M9196" s="7" t="n"/>
      <c r="N9196" s="8" t="n"/>
      <c r="O9196" s="7" t="n"/>
      <c r="P9196" s="7" t="n"/>
      <c r="Q9196" s="8" t="n"/>
      <c r="R9196" s="9" t="n"/>
      <c r="S9196" s="8" t="n"/>
      <c r="T9196" s="8" t="n"/>
      <c r="U9196" s="8" t="n"/>
      <c r="V9196" s="11">
        <f>IF(OR(B9196="",C9196=""),"",CONCATENATE(B9196,".",C9196))</f>
        <v/>
      </c>
      <c r="W9196" s="6">
        <f>UPPER(TRIM(H9196))</f>
        <v/>
      </c>
      <c r="X9196" s="6">
        <f>UPPER(TRIM(I9196))</f>
        <v/>
      </c>
      <c r="Y9196" s="6">
        <f>IF(V9196&lt;&gt;"",IFERROR(INDEX(federal_program_name_lookup,MATCH(V9196,aln_lookup,0)),""),"")</f>
        <v/>
      </c>
    </row>
    <row r="9197">
      <c r="A9197" s="6">
        <f>IF(B9197&lt;&gt;"", "AWARD-"&amp;TEXT(ROW()-1,"0000"), "")</f>
        <v/>
      </c>
      <c r="B9197" s="7" t="n"/>
      <c r="C9197" s="7" t="n"/>
      <c r="D9197" s="7" t="n"/>
      <c r="E9197" s="8" t="n"/>
      <c r="F9197" s="9" t="n"/>
      <c r="G9197" s="8" t="n"/>
      <c r="H9197" s="8" t="n"/>
      <c r="I9197" s="8" t="n"/>
      <c r="J9197" s="10">
        <f>IF(A9197="",0,SUMIFS(amount_expended,cfda_key,V9197))</f>
        <v/>
      </c>
      <c r="K9197" s="10">
        <f>IF(G9197="OTHER CLUSTER NOT LISTED ABOVE",SUMIFS(amount_expended,uniform_other_cluster_name,X9197), IF(AND(OR(G9197="N/A",G9197=""),H9197=""),0,IF(G9197="STATE CLUSTER",SUMIFS(amount_expended,uniform_state_cluster_name,W9197),SUMIFS(amount_expended,cluster_name,G9197))))</f>
        <v/>
      </c>
      <c r="L9197" s="8" t="n"/>
      <c r="M9197" s="7" t="n"/>
      <c r="N9197" s="8" t="n"/>
      <c r="O9197" s="7" t="n"/>
      <c r="P9197" s="7" t="n"/>
      <c r="Q9197" s="8" t="n"/>
      <c r="R9197" s="9" t="n"/>
      <c r="S9197" s="8" t="n"/>
      <c r="T9197" s="8" t="n"/>
      <c r="U9197" s="8" t="n"/>
      <c r="V9197" s="11">
        <f>IF(OR(B9197="",C9197=""),"",CONCATENATE(B9197,".",C9197))</f>
        <v/>
      </c>
      <c r="W9197" s="6">
        <f>UPPER(TRIM(H9197))</f>
        <v/>
      </c>
      <c r="X9197" s="6">
        <f>UPPER(TRIM(I9197))</f>
        <v/>
      </c>
      <c r="Y9197" s="6">
        <f>IF(V9197&lt;&gt;"",IFERROR(INDEX(federal_program_name_lookup,MATCH(V9197,aln_lookup,0)),""),"")</f>
        <v/>
      </c>
    </row>
    <row r="9198">
      <c r="A9198" s="6">
        <f>IF(B9198&lt;&gt;"", "AWARD-"&amp;TEXT(ROW()-1,"0000"), "")</f>
        <v/>
      </c>
      <c r="B9198" s="7" t="n"/>
      <c r="C9198" s="7" t="n"/>
      <c r="D9198" s="7" t="n"/>
      <c r="E9198" s="8" t="n"/>
      <c r="F9198" s="9" t="n"/>
      <c r="G9198" s="8" t="n"/>
      <c r="H9198" s="8" t="n"/>
      <c r="I9198" s="8" t="n"/>
      <c r="J9198" s="10">
        <f>IF(A9198="",0,SUMIFS(amount_expended,cfda_key,V9198))</f>
        <v/>
      </c>
      <c r="K9198" s="10">
        <f>IF(G9198="OTHER CLUSTER NOT LISTED ABOVE",SUMIFS(amount_expended,uniform_other_cluster_name,X9198), IF(AND(OR(G9198="N/A",G9198=""),H9198=""),0,IF(G9198="STATE CLUSTER",SUMIFS(amount_expended,uniform_state_cluster_name,W9198),SUMIFS(amount_expended,cluster_name,G9198))))</f>
        <v/>
      </c>
      <c r="L9198" s="8" t="n"/>
      <c r="M9198" s="7" t="n"/>
      <c r="N9198" s="8" t="n"/>
      <c r="O9198" s="7" t="n"/>
      <c r="P9198" s="7" t="n"/>
      <c r="Q9198" s="8" t="n"/>
      <c r="R9198" s="9" t="n"/>
      <c r="S9198" s="8" t="n"/>
      <c r="T9198" s="8" t="n"/>
      <c r="U9198" s="8" t="n"/>
      <c r="V9198" s="11">
        <f>IF(OR(B9198="",C9198=""),"",CONCATENATE(B9198,".",C9198))</f>
        <v/>
      </c>
      <c r="W9198" s="6">
        <f>UPPER(TRIM(H9198))</f>
        <v/>
      </c>
      <c r="X9198" s="6">
        <f>UPPER(TRIM(I9198))</f>
        <v/>
      </c>
      <c r="Y9198" s="6">
        <f>IF(V9198&lt;&gt;"",IFERROR(INDEX(federal_program_name_lookup,MATCH(V9198,aln_lookup,0)),""),"")</f>
        <v/>
      </c>
    </row>
    <row r="9199">
      <c r="A9199" s="6">
        <f>IF(B9199&lt;&gt;"", "AWARD-"&amp;TEXT(ROW()-1,"0000"), "")</f>
        <v/>
      </c>
      <c r="B9199" s="7" t="n"/>
      <c r="C9199" s="7" t="n"/>
      <c r="D9199" s="7" t="n"/>
      <c r="E9199" s="8" t="n"/>
      <c r="F9199" s="9" t="n"/>
      <c r="G9199" s="8" t="n"/>
      <c r="H9199" s="8" t="n"/>
      <c r="I9199" s="8" t="n"/>
      <c r="J9199" s="10">
        <f>IF(A9199="",0,SUMIFS(amount_expended,cfda_key,V9199))</f>
        <v/>
      </c>
      <c r="K9199" s="10">
        <f>IF(G9199="OTHER CLUSTER NOT LISTED ABOVE",SUMIFS(amount_expended,uniform_other_cluster_name,X9199), IF(AND(OR(G9199="N/A",G9199=""),H9199=""),0,IF(G9199="STATE CLUSTER",SUMIFS(amount_expended,uniform_state_cluster_name,W9199),SUMIFS(amount_expended,cluster_name,G9199))))</f>
        <v/>
      </c>
      <c r="L9199" s="8" t="n"/>
      <c r="M9199" s="7" t="n"/>
      <c r="N9199" s="8" t="n"/>
      <c r="O9199" s="7" t="n"/>
      <c r="P9199" s="7" t="n"/>
      <c r="Q9199" s="8" t="n"/>
      <c r="R9199" s="9" t="n"/>
      <c r="S9199" s="8" t="n"/>
      <c r="T9199" s="8" t="n"/>
      <c r="U9199" s="8" t="n"/>
      <c r="V9199" s="11">
        <f>IF(OR(B9199="",C9199=""),"",CONCATENATE(B9199,".",C9199))</f>
        <v/>
      </c>
      <c r="W9199" s="6">
        <f>UPPER(TRIM(H9199))</f>
        <v/>
      </c>
      <c r="X9199" s="6">
        <f>UPPER(TRIM(I9199))</f>
        <v/>
      </c>
      <c r="Y9199" s="6">
        <f>IF(V9199&lt;&gt;"",IFERROR(INDEX(federal_program_name_lookup,MATCH(V9199,aln_lookup,0)),""),"")</f>
        <v/>
      </c>
    </row>
    <row r="9200">
      <c r="A9200" s="6">
        <f>IF(B9200&lt;&gt;"", "AWARD-"&amp;TEXT(ROW()-1,"0000"), "")</f>
        <v/>
      </c>
      <c r="B9200" s="7" t="n"/>
      <c r="C9200" s="7" t="n"/>
      <c r="D9200" s="7" t="n"/>
      <c r="E9200" s="8" t="n"/>
      <c r="F9200" s="9" t="n"/>
      <c r="G9200" s="8" t="n"/>
      <c r="H9200" s="8" t="n"/>
      <c r="I9200" s="8" t="n"/>
      <c r="J9200" s="10">
        <f>IF(A9200="",0,SUMIFS(amount_expended,cfda_key,V9200))</f>
        <v/>
      </c>
      <c r="K9200" s="10">
        <f>IF(G9200="OTHER CLUSTER NOT LISTED ABOVE",SUMIFS(amount_expended,uniform_other_cluster_name,X9200), IF(AND(OR(G9200="N/A",G9200=""),H9200=""),0,IF(G9200="STATE CLUSTER",SUMIFS(amount_expended,uniform_state_cluster_name,W9200),SUMIFS(amount_expended,cluster_name,G9200))))</f>
        <v/>
      </c>
      <c r="L9200" s="8" t="n"/>
      <c r="M9200" s="7" t="n"/>
      <c r="N9200" s="8" t="n"/>
      <c r="O9200" s="7" t="n"/>
      <c r="P9200" s="7" t="n"/>
      <c r="Q9200" s="8" t="n"/>
      <c r="R9200" s="9" t="n"/>
      <c r="S9200" s="8" t="n"/>
      <c r="T9200" s="8" t="n"/>
      <c r="U9200" s="8" t="n"/>
      <c r="V9200" s="11">
        <f>IF(OR(B9200="",C9200=""),"",CONCATENATE(B9200,".",C9200))</f>
        <v/>
      </c>
      <c r="W9200" s="6">
        <f>UPPER(TRIM(H9200))</f>
        <v/>
      </c>
      <c r="X9200" s="6">
        <f>UPPER(TRIM(I9200))</f>
        <v/>
      </c>
      <c r="Y9200" s="6">
        <f>IF(V9200&lt;&gt;"",IFERROR(INDEX(federal_program_name_lookup,MATCH(V9200,aln_lookup,0)),""),"")</f>
        <v/>
      </c>
    </row>
    <row r="9201">
      <c r="A9201" s="6">
        <f>IF(B9201&lt;&gt;"", "AWARD-"&amp;TEXT(ROW()-1,"0000"), "")</f>
        <v/>
      </c>
      <c r="B9201" s="7" t="n"/>
      <c r="C9201" s="7" t="n"/>
      <c r="D9201" s="7" t="n"/>
      <c r="E9201" s="8" t="n"/>
      <c r="F9201" s="9" t="n"/>
      <c r="G9201" s="8" t="n"/>
      <c r="H9201" s="8" t="n"/>
      <c r="I9201" s="8" t="n"/>
      <c r="J9201" s="10">
        <f>IF(A9201="",0,SUMIFS(amount_expended,cfda_key,V9201))</f>
        <v/>
      </c>
      <c r="K9201" s="10">
        <f>IF(G9201="OTHER CLUSTER NOT LISTED ABOVE",SUMIFS(amount_expended,uniform_other_cluster_name,X9201), IF(AND(OR(G9201="N/A",G9201=""),H9201=""),0,IF(G9201="STATE CLUSTER",SUMIFS(amount_expended,uniform_state_cluster_name,W9201),SUMIFS(amount_expended,cluster_name,G9201))))</f>
        <v/>
      </c>
      <c r="L9201" s="8" t="n"/>
      <c r="M9201" s="7" t="n"/>
      <c r="N9201" s="8" t="n"/>
      <c r="O9201" s="7" t="n"/>
      <c r="P9201" s="7" t="n"/>
      <c r="Q9201" s="8" t="n"/>
      <c r="R9201" s="9" t="n"/>
      <c r="S9201" s="8" t="n"/>
      <c r="T9201" s="8" t="n"/>
      <c r="U9201" s="8" t="n"/>
      <c r="V9201" s="11">
        <f>IF(OR(B9201="",C9201=""),"",CONCATENATE(B9201,".",C9201))</f>
        <v/>
      </c>
      <c r="W9201" s="6">
        <f>UPPER(TRIM(H9201))</f>
        <v/>
      </c>
      <c r="X9201" s="6">
        <f>UPPER(TRIM(I9201))</f>
        <v/>
      </c>
      <c r="Y9201" s="6">
        <f>IF(V9201&lt;&gt;"",IFERROR(INDEX(federal_program_name_lookup,MATCH(V9201,aln_lookup,0)),""),"")</f>
        <v/>
      </c>
    </row>
    <row r="9202">
      <c r="A9202" s="6">
        <f>IF(B9202&lt;&gt;"", "AWARD-"&amp;TEXT(ROW()-1,"0000"), "")</f>
        <v/>
      </c>
      <c r="B9202" s="7" t="n"/>
      <c r="C9202" s="7" t="n"/>
      <c r="D9202" s="7" t="n"/>
      <c r="E9202" s="8" t="n"/>
      <c r="F9202" s="9" t="n"/>
      <c r="G9202" s="8" t="n"/>
      <c r="H9202" s="8" t="n"/>
      <c r="I9202" s="8" t="n"/>
      <c r="J9202" s="10">
        <f>IF(A9202="",0,SUMIFS(amount_expended,cfda_key,V9202))</f>
        <v/>
      </c>
      <c r="K9202" s="10">
        <f>IF(G9202="OTHER CLUSTER NOT LISTED ABOVE",SUMIFS(amount_expended,uniform_other_cluster_name,X9202), IF(AND(OR(G9202="N/A",G9202=""),H9202=""),0,IF(G9202="STATE CLUSTER",SUMIFS(amount_expended,uniform_state_cluster_name,W9202),SUMIFS(amount_expended,cluster_name,G9202))))</f>
        <v/>
      </c>
      <c r="L9202" s="8" t="n"/>
      <c r="M9202" s="7" t="n"/>
      <c r="N9202" s="8" t="n"/>
      <c r="O9202" s="7" t="n"/>
      <c r="P9202" s="7" t="n"/>
      <c r="Q9202" s="8" t="n"/>
      <c r="R9202" s="9" t="n"/>
      <c r="S9202" s="8" t="n"/>
      <c r="T9202" s="8" t="n"/>
      <c r="U9202" s="8" t="n"/>
      <c r="V9202" s="11">
        <f>IF(OR(B9202="",C9202=""),"",CONCATENATE(B9202,".",C9202))</f>
        <v/>
      </c>
      <c r="W9202" s="6">
        <f>UPPER(TRIM(H9202))</f>
        <v/>
      </c>
      <c r="X9202" s="6">
        <f>UPPER(TRIM(I9202))</f>
        <v/>
      </c>
      <c r="Y9202" s="6">
        <f>IF(V9202&lt;&gt;"",IFERROR(INDEX(federal_program_name_lookup,MATCH(V9202,aln_lookup,0)),""),"")</f>
        <v/>
      </c>
    </row>
    <row r="9203">
      <c r="A9203" s="6">
        <f>IF(B9203&lt;&gt;"", "AWARD-"&amp;TEXT(ROW()-1,"0000"), "")</f>
        <v/>
      </c>
      <c r="B9203" s="7" t="n"/>
      <c r="C9203" s="7" t="n"/>
      <c r="D9203" s="7" t="n"/>
      <c r="E9203" s="8" t="n"/>
      <c r="F9203" s="9" t="n"/>
      <c r="G9203" s="8" t="n"/>
      <c r="H9203" s="8" t="n"/>
      <c r="I9203" s="8" t="n"/>
      <c r="J9203" s="10">
        <f>IF(A9203="",0,SUMIFS(amount_expended,cfda_key,V9203))</f>
        <v/>
      </c>
      <c r="K9203" s="10">
        <f>IF(G9203="OTHER CLUSTER NOT LISTED ABOVE",SUMIFS(amount_expended,uniform_other_cluster_name,X9203), IF(AND(OR(G9203="N/A",G9203=""),H9203=""),0,IF(G9203="STATE CLUSTER",SUMIFS(amount_expended,uniform_state_cluster_name,W9203),SUMIFS(amount_expended,cluster_name,G9203))))</f>
        <v/>
      </c>
      <c r="L9203" s="8" t="n"/>
      <c r="M9203" s="7" t="n"/>
      <c r="N9203" s="8" t="n"/>
      <c r="O9203" s="7" t="n"/>
      <c r="P9203" s="7" t="n"/>
      <c r="Q9203" s="8" t="n"/>
      <c r="R9203" s="9" t="n"/>
      <c r="S9203" s="8" t="n"/>
      <c r="T9203" s="8" t="n"/>
      <c r="U9203" s="8" t="n"/>
      <c r="V9203" s="11">
        <f>IF(OR(B9203="",C9203=""),"",CONCATENATE(B9203,".",C9203))</f>
        <v/>
      </c>
      <c r="W9203" s="6">
        <f>UPPER(TRIM(H9203))</f>
        <v/>
      </c>
      <c r="X9203" s="6">
        <f>UPPER(TRIM(I9203))</f>
        <v/>
      </c>
      <c r="Y9203" s="6">
        <f>IF(V9203&lt;&gt;"",IFERROR(INDEX(federal_program_name_lookup,MATCH(V9203,aln_lookup,0)),""),"")</f>
        <v/>
      </c>
    </row>
    <row r="9204">
      <c r="A9204" s="6">
        <f>IF(B9204&lt;&gt;"", "AWARD-"&amp;TEXT(ROW()-1,"0000"), "")</f>
        <v/>
      </c>
      <c r="B9204" s="7" t="n"/>
      <c r="C9204" s="7" t="n"/>
      <c r="D9204" s="7" t="n"/>
      <c r="E9204" s="8" t="n"/>
      <c r="F9204" s="9" t="n"/>
      <c r="G9204" s="8" t="n"/>
      <c r="H9204" s="8" t="n"/>
      <c r="I9204" s="8" t="n"/>
      <c r="J9204" s="10">
        <f>IF(A9204="",0,SUMIFS(amount_expended,cfda_key,V9204))</f>
        <v/>
      </c>
      <c r="K9204" s="10">
        <f>IF(G9204="OTHER CLUSTER NOT LISTED ABOVE",SUMIFS(amount_expended,uniform_other_cluster_name,X9204), IF(AND(OR(G9204="N/A",G9204=""),H9204=""),0,IF(G9204="STATE CLUSTER",SUMIFS(amount_expended,uniform_state_cluster_name,W9204),SUMIFS(amount_expended,cluster_name,G9204))))</f>
        <v/>
      </c>
      <c r="L9204" s="8" t="n"/>
      <c r="M9204" s="7" t="n"/>
      <c r="N9204" s="8" t="n"/>
      <c r="O9204" s="7" t="n"/>
      <c r="P9204" s="7" t="n"/>
      <c r="Q9204" s="8" t="n"/>
      <c r="R9204" s="9" t="n"/>
      <c r="S9204" s="8" t="n"/>
      <c r="T9204" s="8" t="n"/>
      <c r="U9204" s="8" t="n"/>
      <c r="V9204" s="11">
        <f>IF(OR(B9204="",C9204=""),"",CONCATENATE(B9204,".",C9204))</f>
        <v/>
      </c>
      <c r="W9204" s="6">
        <f>UPPER(TRIM(H9204))</f>
        <v/>
      </c>
      <c r="X9204" s="6">
        <f>UPPER(TRIM(I9204))</f>
        <v/>
      </c>
      <c r="Y9204" s="6">
        <f>IF(V9204&lt;&gt;"",IFERROR(INDEX(federal_program_name_lookup,MATCH(V9204,aln_lookup,0)),""),"")</f>
        <v/>
      </c>
    </row>
    <row r="9205">
      <c r="A9205" s="6">
        <f>IF(B9205&lt;&gt;"", "AWARD-"&amp;TEXT(ROW()-1,"0000"), "")</f>
        <v/>
      </c>
      <c r="B9205" s="7" t="n"/>
      <c r="C9205" s="7" t="n"/>
      <c r="D9205" s="7" t="n"/>
      <c r="E9205" s="8" t="n"/>
      <c r="F9205" s="9" t="n"/>
      <c r="G9205" s="8" t="n"/>
      <c r="H9205" s="8" t="n"/>
      <c r="I9205" s="8" t="n"/>
      <c r="J9205" s="10">
        <f>IF(A9205="",0,SUMIFS(amount_expended,cfda_key,V9205))</f>
        <v/>
      </c>
      <c r="K9205" s="10">
        <f>IF(G9205="OTHER CLUSTER NOT LISTED ABOVE",SUMIFS(amount_expended,uniform_other_cluster_name,X9205), IF(AND(OR(G9205="N/A",G9205=""),H9205=""),0,IF(G9205="STATE CLUSTER",SUMIFS(amount_expended,uniform_state_cluster_name,W9205),SUMIFS(amount_expended,cluster_name,G9205))))</f>
        <v/>
      </c>
      <c r="L9205" s="8" t="n"/>
      <c r="M9205" s="7" t="n"/>
      <c r="N9205" s="8" t="n"/>
      <c r="O9205" s="7" t="n"/>
      <c r="P9205" s="7" t="n"/>
      <c r="Q9205" s="8" t="n"/>
      <c r="R9205" s="9" t="n"/>
      <c r="S9205" s="8" t="n"/>
      <c r="T9205" s="8" t="n"/>
      <c r="U9205" s="8" t="n"/>
      <c r="V9205" s="11">
        <f>IF(OR(B9205="",C9205=""),"",CONCATENATE(B9205,".",C9205))</f>
        <v/>
      </c>
      <c r="W9205" s="6">
        <f>UPPER(TRIM(H9205))</f>
        <v/>
      </c>
      <c r="X9205" s="6">
        <f>UPPER(TRIM(I9205))</f>
        <v/>
      </c>
      <c r="Y9205" s="6">
        <f>IF(V9205&lt;&gt;"",IFERROR(INDEX(federal_program_name_lookup,MATCH(V9205,aln_lookup,0)),""),"")</f>
        <v/>
      </c>
    </row>
    <row r="9206">
      <c r="A9206" s="6">
        <f>IF(B9206&lt;&gt;"", "AWARD-"&amp;TEXT(ROW()-1,"0000"), "")</f>
        <v/>
      </c>
      <c r="B9206" s="7" t="n"/>
      <c r="C9206" s="7" t="n"/>
      <c r="D9206" s="7" t="n"/>
      <c r="E9206" s="8" t="n"/>
      <c r="F9206" s="9" t="n"/>
      <c r="G9206" s="8" t="n"/>
      <c r="H9206" s="8" t="n"/>
      <c r="I9206" s="8" t="n"/>
      <c r="J9206" s="10">
        <f>IF(A9206="",0,SUMIFS(amount_expended,cfda_key,V9206))</f>
        <v/>
      </c>
      <c r="K9206" s="10">
        <f>IF(G9206="OTHER CLUSTER NOT LISTED ABOVE",SUMIFS(amount_expended,uniform_other_cluster_name,X9206), IF(AND(OR(G9206="N/A",G9206=""),H9206=""),0,IF(G9206="STATE CLUSTER",SUMIFS(amount_expended,uniform_state_cluster_name,W9206),SUMIFS(amount_expended,cluster_name,G9206))))</f>
        <v/>
      </c>
      <c r="L9206" s="8" t="n"/>
      <c r="M9206" s="7" t="n"/>
      <c r="N9206" s="8" t="n"/>
      <c r="O9206" s="7" t="n"/>
      <c r="P9206" s="7" t="n"/>
      <c r="Q9206" s="8" t="n"/>
      <c r="R9206" s="9" t="n"/>
      <c r="S9206" s="8" t="n"/>
      <c r="T9206" s="8" t="n"/>
      <c r="U9206" s="8" t="n"/>
      <c r="V9206" s="11">
        <f>IF(OR(B9206="",C9206=""),"",CONCATENATE(B9206,".",C9206))</f>
        <v/>
      </c>
      <c r="W9206" s="6">
        <f>UPPER(TRIM(H9206))</f>
        <v/>
      </c>
      <c r="X9206" s="6">
        <f>UPPER(TRIM(I9206))</f>
        <v/>
      </c>
      <c r="Y9206" s="6">
        <f>IF(V9206&lt;&gt;"",IFERROR(INDEX(federal_program_name_lookup,MATCH(V9206,aln_lookup,0)),""),"")</f>
        <v/>
      </c>
    </row>
    <row r="9207">
      <c r="A9207" s="6">
        <f>IF(B9207&lt;&gt;"", "AWARD-"&amp;TEXT(ROW()-1,"0000"), "")</f>
        <v/>
      </c>
      <c r="B9207" s="7" t="n"/>
      <c r="C9207" s="7" t="n"/>
      <c r="D9207" s="7" t="n"/>
      <c r="E9207" s="8" t="n"/>
      <c r="F9207" s="9" t="n"/>
      <c r="G9207" s="8" t="n"/>
      <c r="H9207" s="8" t="n"/>
      <c r="I9207" s="8" t="n"/>
      <c r="J9207" s="10">
        <f>IF(A9207="",0,SUMIFS(amount_expended,cfda_key,V9207))</f>
        <v/>
      </c>
      <c r="K9207" s="10">
        <f>IF(G9207="OTHER CLUSTER NOT LISTED ABOVE",SUMIFS(amount_expended,uniform_other_cluster_name,X9207), IF(AND(OR(G9207="N/A",G9207=""),H9207=""),0,IF(G9207="STATE CLUSTER",SUMIFS(amount_expended,uniform_state_cluster_name,W9207),SUMIFS(amount_expended,cluster_name,G9207))))</f>
        <v/>
      </c>
      <c r="L9207" s="8" t="n"/>
      <c r="M9207" s="7" t="n"/>
      <c r="N9207" s="8" t="n"/>
      <c r="O9207" s="7" t="n"/>
      <c r="P9207" s="7" t="n"/>
      <c r="Q9207" s="8" t="n"/>
      <c r="R9207" s="9" t="n"/>
      <c r="S9207" s="8" t="n"/>
      <c r="T9207" s="8" t="n"/>
      <c r="U9207" s="8" t="n"/>
      <c r="V9207" s="11">
        <f>IF(OR(B9207="",C9207=""),"",CONCATENATE(B9207,".",C9207))</f>
        <v/>
      </c>
      <c r="W9207" s="6">
        <f>UPPER(TRIM(H9207))</f>
        <v/>
      </c>
      <c r="X9207" s="6">
        <f>UPPER(TRIM(I9207))</f>
        <v/>
      </c>
      <c r="Y9207" s="6">
        <f>IF(V9207&lt;&gt;"",IFERROR(INDEX(federal_program_name_lookup,MATCH(V9207,aln_lookup,0)),""),"")</f>
        <v/>
      </c>
    </row>
    <row r="9208">
      <c r="A9208" s="6">
        <f>IF(B9208&lt;&gt;"", "AWARD-"&amp;TEXT(ROW()-1,"0000"), "")</f>
        <v/>
      </c>
      <c r="B9208" s="7" t="n"/>
      <c r="C9208" s="7" t="n"/>
      <c r="D9208" s="7" t="n"/>
      <c r="E9208" s="8" t="n"/>
      <c r="F9208" s="9" t="n"/>
      <c r="G9208" s="8" t="n"/>
      <c r="H9208" s="8" t="n"/>
      <c r="I9208" s="8" t="n"/>
      <c r="J9208" s="10">
        <f>IF(A9208="",0,SUMIFS(amount_expended,cfda_key,V9208))</f>
        <v/>
      </c>
      <c r="K9208" s="10">
        <f>IF(G9208="OTHER CLUSTER NOT LISTED ABOVE",SUMIFS(amount_expended,uniform_other_cluster_name,X9208), IF(AND(OR(G9208="N/A",G9208=""),H9208=""),0,IF(G9208="STATE CLUSTER",SUMIFS(amount_expended,uniform_state_cluster_name,W9208),SUMIFS(amount_expended,cluster_name,G9208))))</f>
        <v/>
      </c>
      <c r="L9208" s="8" t="n"/>
      <c r="M9208" s="7" t="n"/>
      <c r="N9208" s="8" t="n"/>
      <c r="O9208" s="7" t="n"/>
      <c r="P9208" s="7" t="n"/>
      <c r="Q9208" s="8" t="n"/>
      <c r="R9208" s="9" t="n"/>
      <c r="S9208" s="8" t="n"/>
      <c r="T9208" s="8" t="n"/>
      <c r="U9208" s="8" t="n"/>
      <c r="V9208" s="11">
        <f>IF(OR(B9208="",C9208=""),"",CONCATENATE(B9208,".",C9208))</f>
        <v/>
      </c>
      <c r="W9208" s="6">
        <f>UPPER(TRIM(H9208))</f>
        <v/>
      </c>
      <c r="X9208" s="6">
        <f>UPPER(TRIM(I9208))</f>
        <v/>
      </c>
      <c r="Y9208" s="6">
        <f>IF(V9208&lt;&gt;"",IFERROR(INDEX(federal_program_name_lookup,MATCH(V9208,aln_lookup,0)),""),"")</f>
        <v/>
      </c>
    </row>
    <row r="9209">
      <c r="A9209" s="6">
        <f>IF(B9209&lt;&gt;"", "AWARD-"&amp;TEXT(ROW()-1,"0000"), "")</f>
        <v/>
      </c>
      <c r="B9209" s="7" t="n"/>
      <c r="C9209" s="7" t="n"/>
      <c r="D9209" s="7" t="n"/>
      <c r="E9209" s="8" t="n"/>
      <c r="F9209" s="9" t="n"/>
      <c r="G9209" s="8" t="n"/>
      <c r="H9209" s="8" t="n"/>
      <c r="I9209" s="8" t="n"/>
      <c r="J9209" s="10">
        <f>IF(A9209="",0,SUMIFS(amount_expended,cfda_key,V9209))</f>
        <v/>
      </c>
      <c r="K9209" s="10">
        <f>IF(G9209="OTHER CLUSTER NOT LISTED ABOVE",SUMIFS(amount_expended,uniform_other_cluster_name,X9209), IF(AND(OR(G9209="N/A",G9209=""),H9209=""),0,IF(G9209="STATE CLUSTER",SUMIFS(amount_expended,uniform_state_cluster_name,W9209),SUMIFS(amount_expended,cluster_name,G9209))))</f>
        <v/>
      </c>
      <c r="L9209" s="8" t="n"/>
      <c r="M9209" s="7" t="n"/>
      <c r="N9209" s="8" t="n"/>
      <c r="O9209" s="7" t="n"/>
      <c r="P9209" s="7" t="n"/>
      <c r="Q9209" s="8" t="n"/>
      <c r="R9209" s="9" t="n"/>
      <c r="S9209" s="8" t="n"/>
      <c r="T9209" s="8" t="n"/>
      <c r="U9209" s="8" t="n"/>
      <c r="V9209" s="11">
        <f>IF(OR(B9209="",C9209=""),"",CONCATENATE(B9209,".",C9209))</f>
        <v/>
      </c>
      <c r="W9209" s="6">
        <f>UPPER(TRIM(H9209))</f>
        <v/>
      </c>
      <c r="X9209" s="6">
        <f>UPPER(TRIM(I9209))</f>
        <v/>
      </c>
      <c r="Y9209" s="6">
        <f>IF(V9209&lt;&gt;"",IFERROR(INDEX(federal_program_name_lookup,MATCH(V9209,aln_lookup,0)),""),"")</f>
        <v/>
      </c>
    </row>
    <row r="9210">
      <c r="A9210" s="6">
        <f>IF(B9210&lt;&gt;"", "AWARD-"&amp;TEXT(ROW()-1,"0000"), "")</f>
        <v/>
      </c>
      <c r="B9210" s="7" t="n"/>
      <c r="C9210" s="7" t="n"/>
      <c r="D9210" s="7" t="n"/>
      <c r="E9210" s="8" t="n"/>
      <c r="F9210" s="9" t="n"/>
      <c r="G9210" s="8" t="n"/>
      <c r="H9210" s="8" t="n"/>
      <c r="I9210" s="8" t="n"/>
      <c r="J9210" s="10">
        <f>IF(A9210="",0,SUMIFS(amount_expended,cfda_key,V9210))</f>
        <v/>
      </c>
      <c r="K9210" s="10">
        <f>IF(G9210="OTHER CLUSTER NOT LISTED ABOVE",SUMIFS(amount_expended,uniform_other_cluster_name,X9210), IF(AND(OR(G9210="N/A",G9210=""),H9210=""),0,IF(G9210="STATE CLUSTER",SUMIFS(amount_expended,uniform_state_cluster_name,W9210),SUMIFS(amount_expended,cluster_name,G9210))))</f>
        <v/>
      </c>
      <c r="L9210" s="8" t="n"/>
      <c r="M9210" s="7" t="n"/>
      <c r="N9210" s="8" t="n"/>
      <c r="O9210" s="7" t="n"/>
      <c r="P9210" s="7" t="n"/>
      <c r="Q9210" s="8" t="n"/>
      <c r="R9210" s="9" t="n"/>
      <c r="S9210" s="8" t="n"/>
      <c r="T9210" s="8" t="n"/>
      <c r="U9210" s="8" t="n"/>
      <c r="V9210" s="11">
        <f>IF(OR(B9210="",C9210=""),"",CONCATENATE(B9210,".",C9210))</f>
        <v/>
      </c>
      <c r="W9210" s="6">
        <f>UPPER(TRIM(H9210))</f>
        <v/>
      </c>
      <c r="X9210" s="6">
        <f>UPPER(TRIM(I9210))</f>
        <v/>
      </c>
      <c r="Y9210" s="6">
        <f>IF(V9210&lt;&gt;"",IFERROR(INDEX(federal_program_name_lookup,MATCH(V9210,aln_lookup,0)),""),"")</f>
        <v/>
      </c>
    </row>
    <row r="9211">
      <c r="A9211" s="6">
        <f>IF(B9211&lt;&gt;"", "AWARD-"&amp;TEXT(ROW()-1,"0000"), "")</f>
        <v/>
      </c>
      <c r="B9211" s="7" t="n"/>
      <c r="C9211" s="7" t="n"/>
      <c r="D9211" s="7" t="n"/>
      <c r="E9211" s="8" t="n"/>
      <c r="F9211" s="9" t="n"/>
      <c r="G9211" s="8" t="n"/>
      <c r="H9211" s="8" t="n"/>
      <c r="I9211" s="8" t="n"/>
      <c r="J9211" s="10">
        <f>IF(A9211="",0,SUMIFS(amount_expended,cfda_key,V9211))</f>
        <v/>
      </c>
      <c r="K9211" s="10">
        <f>IF(G9211="OTHER CLUSTER NOT LISTED ABOVE",SUMIFS(amount_expended,uniform_other_cluster_name,X9211), IF(AND(OR(G9211="N/A",G9211=""),H9211=""),0,IF(G9211="STATE CLUSTER",SUMIFS(amount_expended,uniform_state_cluster_name,W9211),SUMIFS(amount_expended,cluster_name,G9211))))</f>
        <v/>
      </c>
      <c r="L9211" s="8" t="n"/>
      <c r="M9211" s="7" t="n"/>
      <c r="N9211" s="8" t="n"/>
      <c r="O9211" s="7" t="n"/>
      <c r="P9211" s="7" t="n"/>
      <c r="Q9211" s="8" t="n"/>
      <c r="R9211" s="9" t="n"/>
      <c r="S9211" s="8" t="n"/>
      <c r="T9211" s="8" t="n"/>
      <c r="U9211" s="8" t="n"/>
      <c r="V9211" s="11">
        <f>IF(OR(B9211="",C9211=""),"",CONCATENATE(B9211,".",C9211))</f>
        <v/>
      </c>
      <c r="W9211" s="6">
        <f>UPPER(TRIM(H9211))</f>
        <v/>
      </c>
      <c r="X9211" s="6">
        <f>UPPER(TRIM(I9211))</f>
        <v/>
      </c>
      <c r="Y9211" s="6">
        <f>IF(V9211&lt;&gt;"",IFERROR(INDEX(federal_program_name_lookup,MATCH(V9211,aln_lookup,0)),""),"")</f>
        <v/>
      </c>
    </row>
    <row r="9212">
      <c r="A9212" s="6">
        <f>IF(B9212&lt;&gt;"", "AWARD-"&amp;TEXT(ROW()-1,"0000"), "")</f>
        <v/>
      </c>
      <c r="B9212" s="7" t="n"/>
      <c r="C9212" s="7" t="n"/>
      <c r="D9212" s="7" t="n"/>
      <c r="E9212" s="8" t="n"/>
      <c r="F9212" s="9" t="n"/>
      <c r="G9212" s="8" t="n"/>
      <c r="H9212" s="8" t="n"/>
      <c r="I9212" s="8" t="n"/>
      <c r="J9212" s="10">
        <f>IF(A9212="",0,SUMIFS(amount_expended,cfda_key,V9212))</f>
        <v/>
      </c>
      <c r="K9212" s="10">
        <f>IF(G9212="OTHER CLUSTER NOT LISTED ABOVE",SUMIFS(amount_expended,uniform_other_cluster_name,X9212), IF(AND(OR(G9212="N/A",G9212=""),H9212=""),0,IF(G9212="STATE CLUSTER",SUMIFS(amount_expended,uniform_state_cluster_name,W9212),SUMIFS(amount_expended,cluster_name,G9212))))</f>
        <v/>
      </c>
      <c r="L9212" s="8" t="n"/>
      <c r="M9212" s="7" t="n"/>
      <c r="N9212" s="8" t="n"/>
      <c r="O9212" s="7" t="n"/>
      <c r="P9212" s="7" t="n"/>
      <c r="Q9212" s="8" t="n"/>
      <c r="R9212" s="9" t="n"/>
      <c r="S9212" s="8" t="n"/>
      <c r="T9212" s="8" t="n"/>
      <c r="U9212" s="8" t="n"/>
      <c r="V9212" s="11">
        <f>IF(OR(B9212="",C9212=""),"",CONCATENATE(B9212,".",C9212))</f>
        <v/>
      </c>
      <c r="W9212" s="6">
        <f>UPPER(TRIM(H9212))</f>
        <v/>
      </c>
      <c r="X9212" s="6">
        <f>UPPER(TRIM(I9212))</f>
        <v/>
      </c>
      <c r="Y9212" s="6">
        <f>IF(V9212&lt;&gt;"",IFERROR(INDEX(federal_program_name_lookup,MATCH(V9212,aln_lookup,0)),""),"")</f>
        <v/>
      </c>
    </row>
    <row r="9213">
      <c r="A9213" s="6">
        <f>IF(B9213&lt;&gt;"", "AWARD-"&amp;TEXT(ROW()-1,"0000"), "")</f>
        <v/>
      </c>
      <c r="B9213" s="7" t="n"/>
      <c r="C9213" s="7" t="n"/>
      <c r="D9213" s="7" t="n"/>
      <c r="E9213" s="8" t="n"/>
      <c r="F9213" s="9" t="n"/>
      <c r="G9213" s="8" t="n"/>
      <c r="H9213" s="8" t="n"/>
      <c r="I9213" s="8" t="n"/>
      <c r="J9213" s="10">
        <f>IF(A9213="",0,SUMIFS(amount_expended,cfda_key,V9213))</f>
        <v/>
      </c>
      <c r="K9213" s="10">
        <f>IF(G9213="OTHER CLUSTER NOT LISTED ABOVE",SUMIFS(amount_expended,uniform_other_cluster_name,X9213), IF(AND(OR(G9213="N/A",G9213=""),H9213=""),0,IF(G9213="STATE CLUSTER",SUMIFS(amount_expended,uniform_state_cluster_name,W9213),SUMIFS(amount_expended,cluster_name,G9213))))</f>
        <v/>
      </c>
      <c r="L9213" s="8" t="n"/>
      <c r="M9213" s="7" t="n"/>
      <c r="N9213" s="8" t="n"/>
      <c r="O9213" s="7" t="n"/>
      <c r="P9213" s="7" t="n"/>
      <c r="Q9213" s="8" t="n"/>
      <c r="R9213" s="9" t="n"/>
      <c r="S9213" s="8" t="n"/>
      <c r="T9213" s="8" t="n"/>
      <c r="U9213" s="8" t="n"/>
      <c r="V9213" s="11">
        <f>IF(OR(B9213="",C9213=""),"",CONCATENATE(B9213,".",C9213))</f>
        <v/>
      </c>
      <c r="W9213" s="6">
        <f>UPPER(TRIM(H9213))</f>
        <v/>
      </c>
      <c r="X9213" s="6">
        <f>UPPER(TRIM(I9213))</f>
        <v/>
      </c>
      <c r="Y9213" s="6">
        <f>IF(V9213&lt;&gt;"",IFERROR(INDEX(federal_program_name_lookup,MATCH(V9213,aln_lookup,0)),""),"")</f>
        <v/>
      </c>
    </row>
    <row r="9214">
      <c r="A9214" s="6">
        <f>IF(B9214&lt;&gt;"", "AWARD-"&amp;TEXT(ROW()-1,"0000"), "")</f>
        <v/>
      </c>
      <c r="B9214" s="7" t="n"/>
      <c r="C9214" s="7" t="n"/>
      <c r="D9214" s="7" t="n"/>
      <c r="E9214" s="8" t="n"/>
      <c r="F9214" s="9" t="n"/>
      <c r="G9214" s="8" t="n"/>
      <c r="H9214" s="8" t="n"/>
      <c r="I9214" s="8" t="n"/>
      <c r="J9214" s="10">
        <f>IF(A9214="",0,SUMIFS(amount_expended,cfda_key,V9214))</f>
        <v/>
      </c>
      <c r="K9214" s="10">
        <f>IF(G9214="OTHER CLUSTER NOT LISTED ABOVE",SUMIFS(amount_expended,uniform_other_cluster_name,X9214), IF(AND(OR(G9214="N/A",G9214=""),H9214=""),0,IF(G9214="STATE CLUSTER",SUMIFS(amount_expended,uniform_state_cluster_name,W9214),SUMIFS(amount_expended,cluster_name,G9214))))</f>
        <v/>
      </c>
      <c r="L9214" s="8" t="n"/>
      <c r="M9214" s="7" t="n"/>
      <c r="N9214" s="8" t="n"/>
      <c r="O9214" s="7" t="n"/>
      <c r="P9214" s="7" t="n"/>
      <c r="Q9214" s="8" t="n"/>
      <c r="R9214" s="9" t="n"/>
      <c r="S9214" s="8" t="n"/>
      <c r="T9214" s="8" t="n"/>
      <c r="U9214" s="8" t="n"/>
      <c r="V9214" s="11">
        <f>IF(OR(B9214="",C9214=""),"",CONCATENATE(B9214,".",C9214))</f>
        <v/>
      </c>
      <c r="W9214" s="6">
        <f>UPPER(TRIM(H9214))</f>
        <v/>
      </c>
      <c r="X9214" s="6">
        <f>UPPER(TRIM(I9214))</f>
        <v/>
      </c>
      <c r="Y9214" s="6">
        <f>IF(V9214&lt;&gt;"",IFERROR(INDEX(federal_program_name_lookup,MATCH(V9214,aln_lookup,0)),""),"")</f>
        <v/>
      </c>
    </row>
    <row r="9215">
      <c r="A9215" s="6">
        <f>IF(B9215&lt;&gt;"", "AWARD-"&amp;TEXT(ROW()-1,"0000"), "")</f>
        <v/>
      </c>
      <c r="B9215" s="7" t="n"/>
      <c r="C9215" s="7" t="n"/>
      <c r="D9215" s="7" t="n"/>
      <c r="E9215" s="8" t="n"/>
      <c r="F9215" s="9" t="n"/>
      <c r="G9215" s="8" t="n"/>
      <c r="H9215" s="8" t="n"/>
      <c r="I9215" s="8" t="n"/>
      <c r="J9215" s="10">
        <f>IF(A9215="",0,SUMIFS(amount_expended,cfda_key,V9215))</f>
        <v/>
      </c>
      <c r="K9215" s="10">
        <f>IF(G9215="OTHER CLUSTER NOT LISTED ABOVE",SUMIFS(amount_expended,uniform_other_cluster_name,X9215), IF(AND(OR(G9215="N/A",G9215=""),H9215=""),0,IF(G9215="STATE CLUSTER",SUMIFS(amount_expended,uniform_state_cluster_name,W9215),SUMIFS(amount_expended,cluster_name,G9215))))</f>
        <v/>
      </c>
      <c r="L9215" s="8" t="n"/>
      <c r="M9215" s="7" t="n"/>
      <c r="N9215" s="8" t="n"/>
      <c r="O9215" s="7" t="n"/>
      <c r="P9215" s="7" t="n"/>
      <c r="Q9215" s="8" t="n"/>
      <c r="R9215" s="9" t="n"/>
      <c r="S9215" s="8" t="n"/>
      <c r="T9215" s="8" t="n"/>
      <c r="U9215" s="8" t="n"/>
      <c r="V9215" s="11">
        <f>IF(OR(B9215="",C9215=""),"",CONCATENATE(B9215,".",C9215))</f>
        <v/>
      </c>
      <c r="W9215" s="6">
        <f>UPPER(TRIM(H9215))</f>
        <v/>
      </c>
      <c r="X9215" s="6">
        <f>UPPER(TRIM(I9215))</f>
        <v/>
      </c>
      <c r="Y9215" s="6">
        <f>IF(V9215&lt;&gt;"",IFERROR(INDEX(federal_program_name_lookup,MATCH(V9215,aln_lookup,0)),""),"")</f>
        <v/>
      </c>
    </row>
    <row r="9216">
      <c r="A9216" s="6">
        <f>IF(B9216&lt;&gt;"", "AWARD-"&amp;TEXT(ROW()-1,"0000"), "")</f>
        <v/>
      </c>
      <c r="B9216" s="7" t="n"/>
      <c r="C9216" s="7" t="n"/>
      <c r="D9216" s="7" t="n"/>
      <c r="E9216" s="8" t="n"/>
      <c r="F9216" s="9" t="n"/>
      <c r="G9216" s="8" t="n"/>
      <c r="H9216" s="8" t="n"/>
      <c r="I9216" s="8" t="n"/>
      <c r="J9216" s="10">
        <f>IF(A9216="",0,SUMIFS(amount_expended,cfda_key,V9216))</f>
        <v/>
      </c>
      <c r="K9216" s="10">
        <f>IF(G9216="OTHER CLUSTER NOT LISTED ABOVE",SUMIFS(amount_expended,uniform_other_cluster_name,X9216), IF(AND(OR(G9216="N/A",G9216=""),H9216=""),0,IF(G9216="STATE CLUSTER",SUMIFS(amount_expended,uniform_state_cluster_name,W9216),SUMIFS(amount_expended,cluster_name,G9216))))</f>
        <v/>
      </c>
      <c r="L9216" s="8" t="n"/>
      <c r="M9216" s="7" t="n"/>
      <c r="N9216" s="8" t="n"/>
      <c r="O9216" s="7" t="n"/>
      <c r="P9216" s="7" t="n"/>
      <c r="Q9216" s="8" t="n"/>
      <c r="R9216" s="9" t="n"/>
      <c r="S9216" s="8" t="n"/>
      <c r="T9216" s="8" t="n"/>
      <c r="U9216" s="8" t="n"/>
      <c r="V9216" s="11">
        <f>IF(OR(B9216="",C9216=""),"",CONCATENATE(B9216,".",C9216))</f>
        <v/>
      </c>
      <c r="W9216" s="6">
        <f>UPPER(TRIM(H9216))</f>
        <v/>
      </c>
      <c r="X9216" s="6">
        <f>UPPER(TRIM(I9216))</f>
        <v/>
      </c>
      <c r="Y9216" s="6">
        <f>IF(V9216&lt;&gt;"",IFERROR(INDEX(federal_program_name_lookup,MATCH(V9216,aln_lookup,0)),""),"")</f>
        <v/>
      </c>
    </row>
    <row r="9217">
      <c r="A9217" s="6">
        <f>IF(B9217&lt;&gt;"", "AWARD-"&amp;TEXT(ROW()-1,"0000"), "")</f>
        <v/>
      </c>
      <c r="B9217" s="7" t="n"/>
      <c r="C9217" s="7" t="n"/>
      <c r="D9217" s="7" t="n"/>
      <c r="E9217" s="8" t="n"/>
      <c r="F9217" s="9" t="n"/>
      <c r="G9217" s="8" t="n"/>
      <c r="H9217" s="8" t="n"/>
      <c r="I9217" s="8" t="n"/>
      <c r="J9217" s="10">
        <f>IF(A9217="",0,SUMIFS(amount_expended,cfda_key,V9217))</f>
        <v/>
      </c>
      <c r="K9217" s="10">
        <f>IF(G9217="OTHER CLUSTER NOT LISTED ABOVE",SUMIFS(amount_expended,uniform_other_cluster_name,X9217), IF(AND(OR(G9217="N/A",G9217=""),H9217=""),0,IF(G9217="STATE CLUSTER",SUMIFS(amount_expended,uniform_state_cluster_name,W9217),SUMIFS(amount_expended,cluster_name,G9217))))</f>
        <v/>
      </c>
      <c r="L9217" s="8" t="n"/>
      <c r="M9217" s="7" t="n"/>
      <c r="N9217" s="8" t="n"/>
      <c r="O9217" s="7" t="n"/>
      <c r="P9217" s="7" t="n"/>
      <c r="Q9217" s="8" t="n"/>
      <c r="R9217" s="9" t="n"/>
      <c r="S9217" s="8" t="n"/>
      <c r="T9217" s="8" t="n"/>
      <c r="U9217" s="8" t="n"/>
      <c r="V9217" s="11">
        <f>IF(OR(B9217="",C9217=""),"",CONCATENATE(B9217,".",C9217))</f>
        <v/>
      </c>
      <c r="W9217" s="6">
        <f>UPPER(TRIM(H9217))</f>
        <v/>
      </c>
      <c r="X9217" s="6">
        <f>UPPER(TRIM(I9217))</f>
        <v/>
      </c>
      <c r="Y9217" s="6">
        <f>IF(V9217&lt;&gt;"",IFERROR(INDEX(federal_program_name_lookup,MATCH(V9217,aln_lookup,0)),""),"")</f>
        <v/>
      </c>
    </row>
    <row r="9218">
      <c r="A9218" s="6">
        <f>IF(B9218&lt;&gt;"", "AWARD-"&amp;TEXT(ROW()-1,"0000"), "")</f>
        <v/>
      </c>
      <c r="B9218" s="7" t="n"/>
      <c r="C9218" s="7" t="n"/>
      <c r="D9218" s="7" t="n"/>
      <c r="E9218" s="8" t="n"/>
      <c r="F9218" s="9" t="n"/>
      <c r="G9218" s="8" t="n"/>
      <c r="H9218" s="8" t="n"/>
      <c r="I9218" s="8" t="n"/>
      <c r="J9218" s="10">
        <f>IF(A9218="",0,SUMIFS(amount_expended,cfda_key,V9218))</f>
        <v/>
      </c>
      <c r="K9218" s="10">
        <f>IF(G9218="OTHER CLUSTER NOT LISTED ABOVE",SUMIFS(amount_expended,uniform_other_cluster_name,X9218), IF(AND(OR(G9218="N/A",G9218=""),H9218=""),0,IF(G9218="STATE CLUSTER",SUMIFS(amount_expended,uniform_state_cluster_name,W9218),SUMIFS(amount_expended,cluster_name,G9218))))</f>
        <v/>
      </c>
      <c r="L9218" s="8" t="n"/>
      <c r="M9218" s="7" t="n"/>
      <c r="N9218" s="8" t="n"/>
      <c r="O9218" s="7" t="n"/>
      <c r="P9218" s="7" t="n"/>
      <c r="Q9218" s="8" t="n"/>
      <c r="R9218" s="9" t="n"/>
      <c r="S9218" s="8" t="n"/>
      <c r="T9218" s="8" t="n"/>
      <c r="U9218" s="8" t="n"/>
      <c r="V9218" s="11">
        <f>IF(OR(B9218="",C9218=""),"",CONCATENATE(B9218,".",C9218))</f>
        <v/>
      </c>
      <c r="W9218" s="6">
        <f>UPPER(TRIM(H9218))</f>
        <v/>
      </c>
      <c r="X9218" s="6">
        <f>UPPER(TRIM(I9218))</f>
        <v/>
      </c>
      <c r="Y9218" s="6">
        <f>IF(V9218&lt;&gt;"",IFERROR(INDEX(federal_program_name_lookup,MATCH(V9218,aln_lookup,0)),""),"")</f>
        <v/>
      </c>
    </row>
    <row r="9219">
      <c r="A9219" s="6">
        <f>IF(B9219&lt;&gt;"", "AWARD-"&amp;TEXT(ROW()-1,"0000"), "")</f>
        <v/>
      </c>
      <c r="B9219" s="7" t="n"/>
      <c r="C9219" s="7" t="n"/>
      <c r="D9219" s="7" t="n"/>
      <c r="E9219" s="8" t="n"/>
      <c r="F9219" s="9" t="n"/>
      <c r="G9219" s="8" t="n"/>
      <c r="H9219" s="8" t="n"/>
      <c r="I9219" s="8" t="n"/>
      <c r="J9219" s="10">
        <f>IF(A9219="",0,SUMIFS(amount_expended,cfda_key,V9219))</f>
        <v/>
      </c>
      <c r="K9219" s="10">
        <f>IF(G9219="OTHER CLUSTER NOT LISTED ABOVE",SUMIFS(amount_expended,uniform_other_cluster_name,X9219), IF(AND(OR(G9219="N/A",G9219=""),H9219=""),0,IF(G9219="STATE CLUSTER",SUMIFS(amount_expended,uniform_state_cluster_name,W9219),SUMIFS(amount_expended,cluster_name,G9219))))</f>
        <v/>
      </c>
      <c r="L9219" s="8" t="n"/>
      <c r="M9219" s="7" t="n"/>
      <c r="N9219" s="8" t="n"/>
      <c r="O9219" s="7" t="n"/>
      <c r="P9219" s="7" t="n"/>
      <c r="Q9219" s="8" t="n"/>
      <c r="R9219" s="9" t="n"/>
      <c r="S9219" s="8" t="n"/>
      <c r="T9219" s="8" t="n"/>
      <c r="U9219" s="8" t="n"/>
      <c r="V9219" s="11">
        <f>IF(OR(B9219="",C9219=""),"",CONCATENATE(B9219,".",C9219))</f>
        <v/>
      </c>
      <c r="W9219" s="6">
        <f>UPPER(TRIM(H9219))</f>
        <v/>
      </c>
      <c r="X9219" s="6">
        <f>UPPER(TRIM(I9219))</f>
        <v/>
      </c>
      <c r="Y9219" s="6">
        <f>IF(V9219&lt;&gt;"",IFERROR(INDEX(federal_program_name_lookup,MATCH(V9219,aln_lookup,0)),""),"")</f>
        <v/>
      </c>
    </row>
    <row r="9220">
      <c r="A9220" s="6">
        <f>IF(B9220&lt;&gt;"", "AWARD-"&amp;TEXT(ROW()-1,"0000"), "")</f>
        <v/>
      </c>
      <c r="B9220" s="7" t="n"/>
      <c r="C9220" s="7" t="n"/>
      <c r="D9220" s="7" t="n"/>
      <c r="E9220" s="8" t="n"/>
      <c r="F9220" s="9" t="n"/>
      <c r="G9220" s="8" t="n"/>
      <c r="H9220" s="8" t="n"/>
      <c r="I9220" s="8" t="n"/>
      <c r="J9220" s="10">
        <f>IF(A9220="",0,SUMIFS(amount_expended,cfda_key,V9220))</f>
        <v/>
      </c>
      <c r="K9220" s="10">
        <f>IF(G9220="OTHER CLUSTER NOT LISTED ABOVE",SUMIFS(amount_expended,uniform_other_cluster_name,X9220), IF(AND(OR(G9220="N/A",G9220=""),H9220=""),0,IF(G9220="STATE CLUSTER",SUMIFS(amount_expended,uniform_state_cluster_name,W9220),SUMIFS(amount_expended,cluster_name,G9220))))</f>
        <v/>
      </c>
      <c r="L9220" s="8" t="n"/>
      <c r="M9220" s="7" t="n"/>
      <c r="N9220" s="8" t="n"/>
      <c r="O9220" s="7" t="n"/>
      <c r="P9220" s="7" t="n"/>
      <c r="Q9220" s="8" t="n"/>
      <c r="R9220" s="9" t="n"/>
      <c r="S9220" s="8" t="n"/>
      <c r="T9220" s="8" t="n"/>
      <c r="U9220" s="8" t="n"/>
      <c r="V9220" s="11">
        <f>IF(OR(B9220="",C9220=""),"",CONCATENATE(B9220,".",C9220))</f>
        <v/>
      </c>
      <c r="W9220" s="6">
        <f>UPPER(TRIM(H9220))</f>
        <v/>
      </c>
      <c r="X9220" s="6">
        <f>UPPER(TRIM(I9220))</f>
        <v/>
      </c>
      <c r="Y9220" s="6">
        <f>IF(V9220&lt;&gt;"",IFERROR(INDEX(federal_program_name_lookup,MATCH(V9220,aln_lookup,0)),""),"")</f>
        <v/>
      </c>
    </row>
    <row r="9221">
      <c r="A9221" s="6">
        <f>IF(B9221&lt;&gt;"", "AWARD-"&amp;TEXT(ROW()-1,"0000"), "")</f>
        <v/>
      </c>
      <c r="B9221" s="7" t="n"/>
      <c r="C9221" s="7" t="n"/>
      <c r="D9221" s="7" t="n"/>
      <c r="E9221" s="8" t="n"/>
      <c r="F9221" s="9" t="n"/>
      <c r="G9221" s="8" t="n"/>
      <c r="H9221" s="8" t="n"/>
      <c r="I9221" s="8" t="n"/>
      <c r="J9221" s="10">
        <f>IF(A9221="",0,SUMIFS(amount_expended,cfda_key,V9221))</f>
        <v/>
      </c>
      <c r="K9221" s="10">
        <f>IF(G9221="OTHER CLUSTER NOT LISTED ABOVE",SUMIFS(amount_expended,uniform_other_cluster_name,X9221), IF(AND(OR(G9221="N/A",G9221=""),H9221=""),0,IF(G9221="STATE CLUSTER",SUMIFS(amount_expended,uniform_state_cluster_name,W9221),SUMIFS(amount_expended,cluster_name,G9221))))</f>
        <v/>
      </c>
      <c r="L9221" s="8" t="n"/>
      <c r="M9221" s="7" t="n"/>
      <c r="N9221" s="8" t="n"/>
      <c r="O9221" s="7" t="n"/>
      <c r="P9221" s="7" t="n"/>
      <c r="Q9221" s="8" t="n"/>
      <c r="R9221" s="9" t="n"/>
      <c r="S9221" s="8" t="n"/>
      <c r="T9221" s="8" t="n"/>
      <c r="U9221" s="8" t="n"/>
      <c r="V9221" s="11">
        <f>IF(OR(B9221="",C9221=""),"",CONCATENATE(B9221,".",C9221))</f>
        <v/>
      </c>
      <c r="W9221" s="6">
        <f>UPPER(TRIM(H9221))</f>
        <v/>
      </c>
      <c r="X9221" s="6">
        <f>UPPER(TRIM(I9221))</f>
        <v/>
      </c>
      <c r="Y9221" s="6">
        <f>IF(V9221&lt;&gt;"",IFERROR(INDEX(federal_program_name_lookup,MATCH(V9221,aln_lookup,0)),""),"")</f>
        <v/>
      </c>
    </row>
    <row r="9222">
      <c r="A9222" s="6">
        <f>IF(B9222&lt;&gt;"", "AWARD-"&amp;TEXT(ROW()-1,"0000"), "")</f>
        <v/>
      </c>
      <c r="B9222" s="7" t="n"/>
      <c r="C9222" s="7" t="n"/>
      <c r="D9222" s="7" t="n"/>
      <c r="E9222" s="8" t="n"/>
      <c r="F9222" s="9" t="n"/>
      <c r="G9222" s="8" t="n"/>
      <c r="H9222" s="8" t="n"/>
      <c r="I9222" s="8" t="n"/>
      <c r="J9222" s="10">
        <f>IF(A9222="",0,SUMIFS(amount_expended,cfda_key,V9222))</f>
        <v/>
      </c>
      <c r="K9222" s="10">
        <f>IF(G9222="OTHER CLUSTER NOT LISTED ABOVE",SUMIFS(amount_expended,uniform_other_cluster_name,X9222), IF(AND(OR(G9222="N/A",G9222=""),H9222=""),0,IF(G9222="STATE CLUSTER",SUMIFS(amount_expended,uniform_state_cluster_name,W9222),SUMIFS(amount_expended,cluster_name,G9222))))</f>
        <v/>
      </c>
      <c r="L9222" s="8" t="n"/>
      <c r="M9222" s="7" t="n"/>
      <c r="N9222" s="8" t="n"/>
      <c r="O9222" s="7" t="n"/>
      <c r="P9222" s="7" t="n"/>
      <c r="Q9222" s="8" t="n"/>
      <c r="R9222" s="9" t="n"/>
      <c r="S9222" s="8" t="n"/>
      <c r="T9222" s="8" t="n"/>
      <c r="U9222" s="8" t="n"/>
      <c r="V9222" s="11">
        <f>IF(OR(B9222="",C9222=""),"",CONCATENATE(B9222,".",C9222))</f>
        <v/>
      </c>
      <c r="W9222" s="6">
        <f>UPPER(TRIM(H9222))</f>
        <v/>
      </c>
      <c r="X9222" s="6">
        <f>UPPER(TRIM(I9222))</f>
        <v/>
      </c>
      <c r="Y9222" s="6">
        <f>IF(V9222&lt;&gt;"",IFERROR(INDEX(federal_program_name_lookup,MATCH(V9222,aln_lookup,0)),""),"")</f>
        <v/>
      </c>
    </row>
    <row r="9223">
      <c r="A9223" s="6">
        <f>IF(B9223&lt;&gt;"", "AWARD-"&amp;TEXT(ROW()-1,"0000"), "")</f>
        <v/>
      </c>
      <c r="B9223" s="7" t="n"/>
      <c r="C9223" s="7" t="n"/>
      <c r="D9223" s="7" t="n"/>
      <c r="E9223" s="8" t="n"/>
      <c r="F9223" s="9" t="n"/>
      <c r="G9223" s="8" t="n"/>
      <c r="H9223" s="8" t="n"/>
      <c r="I9223" s="8" t="n"/>
      <c r="J9223" s="10">
        <f>IF(A9223="",0,SUMIFS(amount_expended,cfda_key,V9223))</f>
        <v/>
      </c>
      <c r="K9223" s="10">
        <f>IF(G9223="OTHER CLUSTER NOT LISTED ABOVE",SUMIFS(amount_expended,uniform_other_cluster_name,X9223), IF(AND(OR(G9223="N/A",G9223=""),H9223=""),0,IF(G9223="STATE CLUSTER",SUMIFS(amount_expended,uniform_state_cluster_name,W9223),SUMIFS(amount_expended,cluster_name,G9223))))</f>
        <v/>
      </c>
      <c r="L9223" s="8" t="n"/>
      <c r="M9223" s="7" t="n"/>
      <c r="N9223" s="8" t="n"/>
      <c r="O9223" s="7" t="n"/>
      <c r="P9223" s="7" t="n"/>
      <c r="Q9223" s="8" t="n"/>
      <c r="R9223" s="9" t="n"/>
      <c r="S9223" s="8" t="n"/>
      <c r="T9223" s="8" t="n"/>
      <c r="U9223" s="8" t="n"/>
      <c r="V9223" s="11">
        <f>IF(OR(B9223="",C9223=""),"",CONCATENATE(B9223,".",C9223))</f>
        <v/>
      </c>
      <c r="W9223" s="6">
        <f>UPPER(TRIM(H9223))</f>
        <v/>
      </c>
      <c r="X9223" s="6">
        <f>UPPER(TRIM(I9223))</f>
        <v/>
      </c>
      <c r="Y9223" s="6">
        <f>IF(V9223&lt;&gt;"",IFERROR(INDEX(federal_program_name_lookup,MATCH(V9223,aln_lookup,0)),""),"")</f>
        <v/>
      </c>
    </row>
    <row r="9224">
      <c r="A9224" s="6">
        <f>IF(B9224&lt;&gt;"", "AWARD-"&amp;TEXT(ROW()-1,"0000"), "")</f>
        <v/>
      </c>
      <c r="B9224" s="7" t="n"/>
      <c r="C9224" s="7" t="n"/>
      <c r="D9224" s="7" t="n"/>
      <c r="E9224" s="8" t="n"/>
      <c r="F9224" s="9" t="n"/>
      <c r="G9224" s="8" t="n"/>
      <c r="H9224" s="8" t="n"/>
      <c r="I9224" s="8" t="n"/>
      <c r="J9224" s="10">
        <f>IF(A9224="",0,SUMIFS(amount_expended,cfda_key,V9224))</f>
        <v/>
      </c>
      <c r="K9224" s="10">
        <f>IF(G9224="OTHER CLUSTER NOT LISTED ABOVE",SUMIFS(amount_expended,uniform_other_cluster_name,X9224), IF(AND(OR(G9224="N/A",G9224=""),H9224=""),0,IF(G9224="STATE CLUSTER",SUMIFS(amount_expended,uniform_state_cluster_name,W9224),SUMIFS(amount_expended,cluster_name,G9224))))</f>
        <v/>
      </c>
      <c r="L9224" s="8" t="n"/>
      <c r="M9224" s="7" t="n"/>
      <c r="N9224" s="8" t="n"/>
      <c r="O9224" s="7" t="n"/>
      <c r="P9224" s="7" t="n"/>
      <c r="Q9224" s="8" t="n"/>
      <c r="R9224" s="9" t="n"/>
      <c r="S9224" s="8" t="n"/>
      <c r="T9224" s="8" t="n"/>
      <c r="U9224" s="8" t="n"/>
      <c r="V9224" s="11">
        <f>IF(OR(B9224="",C9224=""),"",CONCATENATE(B9224,".",C9224))</f>
        <v/>
      </c>
      <c r="W9224" s="6">
        <f>UPPER(TRIM(H9224))</f>
        <v/>
      </c>
      <c r="X9224" s="6">
        <f>UPPER(TRIM(I9224))</f>
        <v/>
      </c>
      <c r="Y9224" s="6">
        <f>IF(V9224&lt;&gt;"",IFERROR(INDEX(federal_program_name_lookup,MATCH(V9224,aln_lookup,0)),""),"")</f>
        <v/>
      </c>
    </row>
    <row r="9225">
      <c r="A9225" s="6">
        <f>IF(B9225&lt;&gt;"", "AWARD-"&amp;TEXT(ROW()-1,"0000"), "")</f>
        <v/>
      </c>
      <c r="B9225" s="7" t="n"/>
      <c r="C9225" s="7" t="n"/>
      <c r="D9225" s="7" t="n"/>
      <c r="E9225" s="8" t="n"/>
      <c r="F9225" s="9" t="n"/>
      <c r="G9225" s="8" t="n"/>
      <c r="H9225" s="8" t="n"/>
      <c r="I9225" s="8" t="n"/>
      <c r="J9225" s="10">
        <f>IF(A9225="",0,SUMIFS(amount_expended,cfda_key,V9225))</f>
        <v/>
      </c>
      <c r="K9225" s="10">
        <f>IF(G9225="OTHER CLUSTER NOT LISTED ABOVE",SUMIFS(amount_expended,uniform_other_cluster_name,X9225), IF(AND(OR(G9225="N/A",G9225=""),H9225=""),0,IF(G9225="STATE CLUSTER",SUMIFS(amount_expended,uniform_state_cluster_name,W9225),SUMIFS(amount_expended,cluster_name,G9225))))</f>
        <v/>
      </c>
      <c r="L9225" s="8" t="n"/>
      <c r="M9225" s="7" t="n"/>
      <c r="N9225" s="8" t="n"/>
      <c r="O9225" s="7" t="n"/>
      <c r="P9225" s="7" t="n"/>
      <c r="Q9225" s="8" t="n"/>
      <c r="R9225" s="9" t="n"/>
      <c r="S9225" s="8" t="n"/>
      <c r="T9225" s="8" t="n"/>
      <c r="U9225" s="8" t="n"/>
      <c r="V9225" s="11">
        <f>IF(OR(B9225="",C9225=""),"",CONCATENATE(B9225,".",C9225))</f>
        <v/>
      </c>
      <c r="W9225" s="6">
        <f>UPPER(TRIM(H9225))</f>
        <v/>
      </c>
      <c r="X9225" s="6">
        <f>UPPER(TRIM(I9225))</f>
        <v/>
      </c>
      <c r="Y9225" s="6">
        <f>IF(V9225&lt;&gt;"",IFERROR(INDEX(federal_program_name_lookup,MATCH(V9225,aln_lookup,0)),""),"")</f>
        <v/>
      </c>
    </row>
    <row r="9226">
      <c r="A9226" s="6">
        <f>IF(B9226&lt;&gt;"", "AWARD-"&amp;TEXT(ROW()-1,"0000"), "")</f>
        <v/>
      </c>
      <c r="B9226" s="7" t="n"/>
      <c r="C9226" s="7" t="n"/>
      <c r="D9226" s="7" t="n"/>
      <c r="E9226" s="8" t="n"/>
      <c r="F9226" s="9" t="n"/>
      <c r="G9226" s="8" t="n"/>
      <c r="H9226" s="8" t="n"/>
      <c r="I9226" s="8" t="n"/>
      <c r="J9226" s="10">
        <f>IF(A9226="",0,SUMIFS(amount_expended,cfda_key,V9226))</f>
        <v/>
      </c>
      <c r="K9226" s="10">
        <f>IF(G9226="OTHER CLUSTER NOT LISTED ABOVE",SUMIFS(amount_expended,uniform_other_cluster_name,X9226), IF(AND(OR(G9226="N/A",G9226=""),H9226=""),0,IF(G9226="STATE CLUSTER",SUMIFS(amount_expended,uniform_state_cluster_name,W9226),SUMIFS(amount_expended,cluster_name,G9226))))</f>
        <v/>
      </c>
      <c r="L9226" s="8" t="n"/>
      <c r="M9226" s="7" t="n"/>
      <c r="N9226" s="8" t="n"/>
      <c r="O9226" s="7" t="n"/>
      <c r="P9226" s="7" t="n"/>
      <c r="Q9226" s="8" t="n"/>
      <c r="R9226" s="9" t="n"/>
      <c r="S9226" s="8" t="n"/>
      <c r="T9226" s="8" t="n"/>
      <c r="U9226" s="8" t="n"/>
      <c r="V9226" s="11">
        <f>IF(OR(B9226="",C9226=""),"",CONCATENATE(B9226,".",C9226))</f>
        <v/>
      </c>
      <c r="W9226" s="6">
        <f>UPPER(TRIM(H9226))</f>
        <v/>
      </c>
      <c r="X9226" s="6">
        <f>UPPER(TRIM(I9226))</f>
        <v/>
      </c>
      <c r="Y9226" s="6">
        <f>IF(V9226&lt;&gt;"",IFERROR(INDEX(federal_program_name_lookup,MATCH(V9226,aln_lookup,0)),""),"")</f>
        <v/>
      </c>
    </row>
    <row r="9227">
      <c r="A9227" s="6">
        <f>IF(B9227&lt;&gt;"", "AWARD-"&amp;TEXT(ROW()-1,"0000"), "")</f>
        <v/>
      </c>
      <c r="B9227" s="7" t="n"/>
      <c r="C9227" s="7" t="n"/>
      <c r="D9227" s="7" t="n"/>
      <c r="E9227" s="8" t="n"/>
      <c r="F9227" s="9" t="n"/>
      <c r="G9227" s="8" t="n"/>
      <c r="H9227" s="8" t="n"/>
      <c r="I9227" s="8" t="n"/>
      <c r="J9227" s="10">
        <f>IF(A9227="",0,SUMIFS(amount_expended,cfda_key,V9227))</f>
        <v/>
      </c>
      <c r="K9227" s="10">
        <f>IF(G9227="OTHER CLUSTER NOT LISTED ABOVE",SUMIFS(amount_expended,uniform_other_cluster_name,X9227), IF(AND(OR(G9227="N/A",G9227=""),H9227=""),0,IF(G9227="STATE CLUSTER",SUMIFS(amount_expended,uniform_state_cluster_name,W9227),SUMIFS(amount_expended,cluster_name,G9227))))</f>
        <v/>
      </c>
      <c r="L9227" s="8" t="n"/>
      <c r="M9227" s="7" t="n"/>
      <c r="N9227" s="8" t="n"/>
      <c r="O9227" s="7" t="n"/>
      <c r="P9227" s="7" t="n"/>
      <c r="Q9227" s="8" t="n"/>
      <c r="R9227" s="9" t="n"/>
      <c r="S9227" s="8" t="n"/>
      <c r="T9227" s="8" t="n"/>
      <c r="U9227" s="8" t="n"/>
      <c r="V9227" s="11">
        <f>IF(OR(B9227="",C9227=""),"",CONCATENATE(B9227,".",C9227))</f>
        <v/>
      </c>
      <c r="W9227" s="6">
        <f>UPPER(TRIM(H9227))</f>
        <v/>
      </c>
      <c r="X9227" s="6">
        <f>UPPER(TRIM(I9227))</f>
        <v/>
      </c>
      <c r="Y9227" s="6">
        <f>IF(V9227&lt;&gt;"",IFERROR(INDEX(federal_program_name_lookup,MATCH(V9227,aln_lookup,0)),""),"")</f>
        <v/>
      </c>
    </row>
    <row r="9228">
      <c r="A9228" s="6">
        <f>IF(B9228&lt;&gt;"", "AWARD-"&amp;TEXT(ROW()-1,"0000"), "")</f>
        <v/>
      </c>
      <c r="B9228" s="7" t="n"/>
      <c r="C9228" s="7" t="n"/>
      <c r="D9228" s="7" t="n"/>
      <c r="E9228" s="8" t="n"/>
      <c r="F9228" s="9" t="n"/>
      <c r="G9228" s="8" t="n"/>
      <c r="H9228" s="8" t="n"/>
      <c r="I9228" s="8" t="n"/>
      <c r="J9228" s="10">
        <f>IF(A9228="",0,SUMIFS(amount_expended,cfda_key,V9228))</f>
        <v/>
      </c>
      <c r="K9228" s="10">
        <f>IF(G9228="OTHER CLUSTER NOT LISTED ABOVE",SUMIFS(amount_expended,uniform_other_cluster_name,X9228), IF(AND(OR(G9228="N/A",G9228=""),H9228=""),0,IF(G9228="STATE CLUSTER",SUMIFS(amount_expended,uniform_state_cluster_name,W9228),SUMIFS(amount_expended,cluster_name,G9228))))</f>
        <v/>
      </c>
      <c r="L9228" s="8" t="n"/>
      <c r="M9228" s="7" t="n"/>
      <c r="N9228" s="8" t="n"/>
      <c r="O9228" s="7" t="n"/>
      <c r="P9228" s="7" t="n"/>
      <c r="Q9228" s="8" t="n"/>
      <c r="R9228" s="9" t="n"/>
      <c r="S9228" s="8" t="n"/>
      <c r="T9228" s="8" t="n"/>
      <c r="U9228" s="8" t="n"/>
      <c r="V9228" s="11">
        <f>IF(OR(B9228="",C9228=""),"",CONCATENATE(B9228,".",C9228))</f>
        <v/>
      </c>
      <c r="W9228" s="6">
        <f>UPPER(TRIM(H9228))</f>
        <v/>
      </c>
      <c r="X9228" s="6">
        <f>UPPER(TRIM(I9228))</f>
        <v/>
      </c>
      <c r="Y9228" s="6">
        <f>IF(V9228&lt;&gt;"",IFERROR(INDEX(federal_program_name_lookup,MATCH(V9228,aln_lookup,0)),""),"")</f>
        <v/>
      </c>
    </row>
    <row r="9229">
      <c r="A9229" s="6">
        <f>IF(B9229&lt;&gt;"", "AWARD-"&amp;TEXT(ROW()-1,"0000"), "")</f>
        <v/>
      </c>
      <c r="B9229" s="7" t="n"/>
      <c r="C9229" s="7" t="n"/>
      <c r="D9229" s="7" t="n"/>
      <c r="E9229" s="8" t="n"/>
      <c r="F9229" s="9" t="n"/>
      <c r="G9229" s="8" t="n"/>
      <c r="H9229" s="8" t="n"/>
      <c r="I9229" s="8" t="n"/>
      <c r="J9229" s="10">
        <f>IF(A9229="",0,SUMIFS(amount_expended,cfda_key,V9229))</f>
        <v/>
      </c>
      <c r="K9229" s="10">
        <f>IF(G9229="OTHER CLUSTER NOT LISTED ABOVE",SUMIFS(amount_expended,uniform_other_cluster_name,X9229), IF(AND(OR(G9229="N/A",G9229=""),H9229=""),0,IF(G9229="STATE CLUSTER",SUMIFS(amount_expended,uniform_state_cluster_name,W9229),SUMIFS(amount_expended,cluster_name,G9229))))</f>
        <v/>
      </c>
      <c r="L9229" s="8" t="n"/>
      <c r="M9229" s="7" t="n"/>
      <c r="N9229" s="8" t="n"/>
      <c r="O9229" s="7" t="n"/>
      <c r="P9229" s="7" t="n"/>
      <c r="Q9229" s="8" t="n"/>
      <c r="R9229" s="9" t="n"/>
      <c r="S9229" s="8" t="n"/>
      <c r="T9229" s="8" t="n"/>
      <c r="U9229" s="8" t="n"/>
      <c r="V9229" s="11">
        <f>IF(OR(B9229="",C9229=""),"",CONCATENATE(B9229,".",C9229))</f>
        <v/>
      </c>
      <c r="W9229" s="6">
        <f>UPPER(TRIM(H9229))</f>
        <v/>
      </c>
      <c r="X9229" s="6">
        <f>UPPER(TRIM(I9229))</f>
        <v/>
      </c>
      <c r="Y9229" s="6">
        <f>IF(V9229&lt;&gt;"",IFERROR(INDEX(federal_program_name_lookup,MATCH(V9229,aln_lookup,0)),""),"")</f>
        <v/>
      </c>
    </row>
    <row r="9230">
      <c r="A9230" s="6">
        <f>IF(B9230&lt;&gt;"", "AWARD-"&amp;TEXT(ROW()-1,"0000"), "")</f>
        <v/>
      </c>
      <c r="B9230" s="7" t="n"/>
      <c r="C9230" s="7" t="n"/>
      <c r="D9230" s="7" t="n"/>
      <c r="E9230" s="8" t="n"/>
      <c r="F9230" s="9" t="n"/>
      <c r="G9230" s="8" t="n"/>
      <c r="H9230" s="8" t="n"/>
      <c r="I9230" s="8" t="n"/>
      <c r="J9230" s="10">
        <f>IF(A9230="",0,SUMIFS(amount_expended,cfda_key,V9230))</f>
        <v/>
      </c>
      <c r="K9230" s="10">
        <f>IF(G9230="OTHER CLUSTER NOT LISTED ABOVE",SUMIFS(amount_expended,uniform_other_cluster_name,X9230), IF(AND(OR(G9230="N/A",G9230=""),H9230=""),0,IF(G9230="STATE CLUSTER",SUMIFS(amount_expended,uniform_state_cluster_name,W9230),SUMIFS(amount_expended,cluster_name,G9230))))</f>
        <v/>
      </c>
      <c r="L9230" s="8" t="n"/>
      <c r="M9230" s="7" t="n"/>
      <c r="N9230" s="8" t="n"/>
      <c r="O9230" s="7" t="n"/>
      <c r="P9230" s="7" t="n"/>
      <c r="Q9230" s="8" t="n"/>
      <c r="R9230" s="9" t="n"/>
      <c r="S9230" s="8" t="n"/>
      <c r="T9230" s="8" t="n"/>
      <c r="U9230" s="8" t="n"/>
      <c r="V9230" s="11">
        <f>IF(OR(B9230="",C9230=""),"",CONCATENATE(B9230,".",C9230))</f>
        <v/>
      </c>
      <c r="W9230" s="6">
        <f>UPPER(TRIM(H9230))</f>
        <v/>
      </c>
      <c r="X9230" s="6">
        <f>UPPER(TRIM(I9230))</f>
        <v/>
      </c>
      <c r="Y9230" s="6">
        <f>IF(V9230&lt;&gt;"",IFERROR(INDEX(federal_program_name_lookup,MATCH(V9230,aln_lookup,0)),""),"")</f>
        <v/>
      </c>
    </row>
    <row r="9231">
      <c r="A9231" s="6">
        <f>IF(B9231&lt;&gt;"", "AWARD-"&amp;TEXT(ROW()-1,"0000"), "")</f>
        <v/>
      </c>
      <c r="B9231" s="7" t="n"/>
      <c r="C9231" s="7" t="n"/>
      <c r="D9231" s="7" t="n"/>
      <c r="E9231" s="8" t="n"/>
      <c r="F9231" s="9" t="n"/>
      <c r="G9231" s="8" t="n"/>
      <c r="H9231" s="8" t="n"/>
      <c r="I9231" s="8" t="n"/>
      <c r="J9231" s="10">
        <f>IF(A9231="",0,SUMIFS(amount_expended,cfda_key,V9231))</f>
        <v/>
      </c>
      <c r="K9231" s="10">
        <f>IF(G9231="OTHER CLUSTER NOT LISTED ABOVE",SUMIFS(amount_expended,uniform_other_cluster_name,X9231), IF(AND(OR(G9231="N/A",G9231=""),H9231=""),0,IF(G9231="STATE CLUSTER",SUMIFS(amount_expended,uniform_state_cluster_name,W9231),SUMIFS(amount_expended,cluster_name,G9231))))</f>
        <v/>
      </c>
      <c r="L9231" s="8" t="n"/>
      <c r="M9231" s="7" t="n"/>
      <c r="N9231" s="8" t="n"/>
      <c r="O9231" s="7" t="n"/>
      <c r="P9231" s="7" t="n"/>
      <c r="Q9231" s="8" t="n"/>
      <c r="R9231" s="9" t="n"/>
      <c r="S9231" s="8" t="n"/>
      <c r="T9231" s="8" t="n"/>
      <c r="U9231" s="8" t="n"/>
      <c r="V9231" s="11">
        <f>IF(OR(B9231="",C9231=""),"",CONCATENATE(B9231,".",C9231))</f>
        <v/>
      </c>
      <c r="W9231" s="6">
        <f>UPPER(TRIM(H9231))</f>
        <v/>
      </c>
      <c r="X9231" s="6">
        <f>UPPER(TRIM(I9231))</f>
        <v/>
      </c>
      <c r="Y9231" s="6">
        <f>IF(V9231&lt;&gt;"",IFERROR(INDEX(federal_program_name_lookup,MATCH(V9231,aln_lookup,0)),""),"")</f>
        <v/>
      </c>
    </row>
    <row r="9232">
      <c r="A9232" s="6">
        <f>IF(B9232&lt;&gt;"", "AWARD-"&amp;TEXT(ROW()-1,"0000"), "")</f>
        <v/>
      </c>
      <c r="B9232" s="7" t="n"/>
      <c r="C9232" s="7" t="n"/>
      <c r="D9232" s="7" t="n"/>
      <c r="E9232" s="8" t="n"/>
      <c r="F9232" s="9" t="n"/>
      <c r="G9232" s="8" t="n"/>
      <c r="H9232" s="8" t="n"/>
      <c r="I9232" s="8" t="n"/>
      <c r="J9232" s="10">
        <f>IF(A9232="",0,SUMIFS(amount_expended,cfda_key,V9232))</f>
        <v/>
      </c>
      <c r="K9232" s="10">
        <f>IF(G9232="OTHER CLUSTER NOT LISTED ABOVE",SUMIFS(amount_expended,uniform_other_cluster_name,X9232), IF(AND(OR(G9232="N/A",G9232=""),H9232=""),0,IF(G9232="STATE CLUSTER",SUMIFS(amount_expended,uniform_state_cluster_name,W9232),SUMIFS(amount_expended,cluster_name,G9232))))</f>
        <v/>
      </c>
      <c r="L9232" s="8" t="n"/>
      <c r="M9232" s="7" t="n"/>
      <c r="N9232" s="8" t="n"/>
      <c r="O9232" s="7" t="n"/>
      <c r="P9232" s="7" t="n"/>
      <c r="Q9232" s="8" t="n"/>
      <c r="R9232" s="9" t="n"/>
      <c r="S9232" s="8" t="n"/>
      <c r="T9232" s="8" t="n"/>
      <c r="U9232" s="8" t="n"/>
      <c r="V9232" s="11">
        <f>IF(OR(B9232="",C9232=""),"",CONCATENATE(B9232,".",C9232))</f>
        <v/>
      </c>
      <c r="W9232" s="6">
        <f>UPPER(TRIM(H9232))</f>
        <v/>
      </c>
      <c r="X9232" s="6">
        <f>UPPER(TRIM(I9232))</f>
        <v/>
      </c>
      <c r="Y9232" s="6">
        <f>IF(V9232&lt;&gt;"",IFERROR(INDEX(federal_program_name_lookup,MATCH(V9232,aln_lookup,0)),""),"")</f>
        <v/>
      </c>
    </row>
    <row r="9233">
      <c r="A9233" s="6">
        <f>IF(B9233&lt;&gt;"", "AWARD-"&amp;TEXT(ROW()-1,"0000"), "")</f>
        <v/>
      </c>
      <c r="B9233" s="7" t="n"/>
      <c r="C9233" s="7" t="n"/>
      <c r="D9233" s="7" t="n"/>
      <c r="E9233" s="8" t="n"/>
      <c r="F9233" s="9" t="n"/>
      <c r="G9233" s="8" t="n"/>
      <c r="H9233" s="8" t="n"/>
      <c r="I9233" s="8" t="n"/>
      <c r="J9233" s="10">
        <f>IF(A9233="",0,SUMIFS(amount_expended,cfda_key,V9233))</f>
        <v/>
      </c>
      <c r="K9233" s="10">
        <f>IF(G9233="OTHER CLUSTER NOT LISTED ABOVE",SUMIFS(amount_expended,uniform_other_cluster_name,X9233), IF(AND(OR(G9233="N/A",G9233=""),H9233=""),0,IF(G9233="STATE CLUSTER",SUMIFS(amount_expended,uniform_state_cluster_name,W9233),SUMIFS(amount_expended,cluster_name,G9233))))</f>
        <v/>
      </c>
      <c r="L9233" s="8" t="n"/>
      <c r="M9233" s="7" t="n"/>
      <c r="N9233" s="8" t="n"/>
      <c r="O9233" s="7" t="n"/>
      <c r="P9233" s="7" t="n"/>
      <c r="Q9233" s="8" t="n"/>
      <c r="R9233" s="9" t="n"/>
      <c r="S9233" s="8" t="n"/>
      <c r="T9233" s="8" t="n"/>
      <c r="U9233" s="8" t="n"/>
      <c r="V9233" s="11">
        <f>IF(OR(B9233="",C9233=""),"",CONCATENATE(B9233,".",C9233))</f>
        <v/>
      </c>
      <c r="W9233" s="6">
        <f>UPPER(TRIM(H9233))</f>
        <v/>
      </c>
      <c r="X9233" s="6">
        <f>UPPER(TRIM(I9233))</f>
        <v/>
      </c>
      <c r="Y9233" s="6">
        <f>IF(V9233&lt;&gt;"",IFERROR(INDEX(federal_program_name_lookup,MATCH(V9233,aln_lookup,0)),""),"")</f>
        <v/>
      </c>
    </row>
    <row r="9234">
      <c r="A9234" s="6">
        <f>IF(B9234&lt;&gt;"", "AWARD-"&amp;TEXT(ROW()-1,"0000"), "")</f>
        <v/>
      </c>
      <c r="B9234" s="7" t="n"/>
      <c r="C9234" s="7" t="n"/>
      <c r="D9234" s="7" t="n"/>
      <c r="E9234" s="8" t="n"/>
      <c r="F9234" s="9" t="n"/>
      <c r="G9234" s="8" t="n"/>
      <c r="H9234" s="8" t="n"/>
      <c r="I9234" s="8" t="n"/>
      <c r="J9234" s="10">
        <f>IF(A9234="",0,SUMIFS(amount_expended,cfda_key,V9234))</f>
        <v/>
      </c>
      <c r="K9234" s="10">
        <f>IF(G9234="OTHER CLUSTER NOT LISTED ABOVE",SUMIFS(amount_expended,uniform_other_cluster_name,X9234), IF(AND(OR(G9234="N/A",G9234=""),H9234=""),0,IF(G9234="STATE CLUSTER",SUMIFS(amount_expended,uniform_state_cluster_name,W9234),SUMIFS(amount_expended,cluster_name,G9234))))</f>
        <v/>
      </c>
      <c r="L9234" s="8" t="n"/>
      <c r="M9234" s="7" t="n"/>
      <c r="N9234" s="8" t="n"/>
      <c r="O9234" s="7" t="n"/>
      <c r="P9234" s="7" t="n"/>
      <c r="Q9234" s="8" t="n"/>
      <c r="R9234" s="9" t="n"/>
      <c r="S9234" s="8" t="n"/>
      <c r="T9234" s="8" t="n"/>
      <c r="U9234" s="8" t="n"/>
      <c r="V9234" s="11">
        <f>IF(OR(B9234="",C9234=""),"",CONCATENATE(B9234,".",C9234))</f>
        <v/>
      </c>
      <c r="W9234" s="6">
        <f>UPPER(TRIM(H9234))</f>
        <v/>
      </c>
      <c r="X9234" s="6">
        <f>UPPER(TRIM(I9234))</f>
        <v/>
      </c>
      <c r="Y9234" s="6">
        <f>IF(V9234&lt;&gt;"",IFERROR(INDEX(federal_program_name_lookup,MATCH(V9234,aln_lookup,0)),""),"")</f>
        <v/>
      </c>
    </row>
    <row r="9235">
      <c r="A9235" s="6">
        <f>IF(B9235&lt;&gt;"", "AWARD-"&amp;TEXT(ROW()-1,"0000"), "")</f>
        <v/>
      </c>
      <c r="B9235" s="7" t="n"/>
      <c r="C9235" s="7" t="n"/>
      <c r="D9235" s="7" t="n"/>
      <c r="E9235" s="8" t="n"/>
      <c r="F9235" s="9" t="n"/>
      <c r="G9235" s="8" t="n"/>
      <c r="H9235" s="8" t="n"/>
      <c r="I9235" s="8" t="n"/>
      <c r="J9235" s="10">
        <f>IF(A9235="",0,SUMIFS(amount_expended,cfda_key,V9235))</f>
        <v/>
      </c>
      <c r="K9235" s="10">
        <f>IF(G9235="OTHER CLUSTER NOT LISTED ABOVE",SUMIFS(amount_expended,uniform_other_cluster_name,X9235), IF(AND(OR(G9235="N/A",G9235=""),H9235=""),0,IF(G9235="STATE CLUSTER",SUMIFS(amount_expended,uniform_state_cluster_name,W9235),SUMIFS(amount_expended,cluster_name,G9235))))</f>
        <v/>
      </c>
      <c r="L9235" s="8" t="n"/>
      <c r="M9235" s="7" t="n"/>
      <c r="N9235" s="8" t="n"/>
      <c r="O9235" s="7" t="n"/>
      <c r="P9235" s="7" t="n"/>
      <c r="Q9235" s="8" t="n"/>
      <c r="R9235" s="9" t="n"/>
      <c r="S9235" s="8" t="n"/>
      <c r="T9235" s="8" t="n"/>
      <c r="U9235" s="8" t="n"/>
      <c r="V9235" s="11">
        <f>IF(OR(B9235="",C9235=""),"",CONCATENATE(B9235,".",C9235))</f>
        <v/>
      </c>
      <c r="W9235" s="6">
        <f>UPPER(TRIM(H9235))</f>
        <v/>
      </c>
      <c r="X9235" s="6">
        <f>UPPER(TRIM(I9235))</f>
        <v/>
      </c>
      <c r="Y9235" s="6">
        <f>IF(V9235&lt;&gt;"",IFERROR(INDEX(federal_program_name_lookup,MATCH(V9235,aln_lookup,0)),""),"")</f>
        <v/>
      </c>
    </row>
    <row r="9236">
      <c r="A9236" s="6">
        <f>IF(B9236&lt;&gt;"", "AWARD-"&amp;TEXT(ROW()-1,"0000"), "")</f>
        <v/>
      </c>
      <c r="B9236" s="7" t="n"/>
      <c r="C9236" s="7" t="n"/>
      <c r="D9236" s="7" t="n"/>
      <c r="E9236" s="8" t="n"/>
      <c r="F9236" s="9" t="n"/>
      <c r="G9236" s="8" t="n"/>
      <c r="H9236" s="8" t="n"/>
      <c r="I9236" s="8" t="n"/>
      <c r="J9236" s="10">
        <f>IF(A9236="",0,SUMIFS(amount_expended,cfda_key,V9236))</f>
        <v/>
      </c>
      <c r="K9236" s="10">
        <f>IF(G9236="OTHER CLUSTER NOT LISTED ABOVE",SUMIFS(amount_expended,uniform_other_cluster_name,X9236), IF(AND(OR(G9236="N/A",G9236=""),H9236=""),0,IF(G9236="STATE CLUSTER",SUMIFS(amount_expended,uniform_state_cluster_name,W9236),SUMIFS(amount_expended,cluster_name,G9236))))</f>
        <v/>
      </c>
      <c r="L9236" s="8" t="n"/>
      <c r="M9236" s="7" t="n"/>
      <c r="N9236" s="8" t="n"/>
      <c r="O9236" s="7" t="n"/>
      <c r="P9236" s="7" t="n"/>
      <c r="Q9236" s="8" t="n"/>
      <c r="R9236" s="9" t="n"/>
      <c r="S9236" s="8" t="n"/>
      <c r="T9236" s="8" t="n"/>
      <c r="U9236" s="8" t="n"/>
      <c r="V9236" s="11">
        <f>IF(OR(B9236="",C9236=""),"",CONCATENATE(B9236,".",C9236))</f>
        <v/>
      </c>
      <c r="W9236" s="6">
        <f>UPPER(TRIM(H9236))</f>
        <v/>
      </c>
      <c r="X9236" s="6">
        <f>UPPER(TRIM(I9236))</f>
        <v/>
      </c>
      <c r="Y9236" s="6">
        <f>IF(V9236&lt;&gt;"",IFERROR(INDEX(federal_program_name_lookup,MATCH(V9236,aln_lookup,0)),""),"")</f>
        <v/>
      </c>
    </row>
    <row r="9237">
      <c r="A9237" s="6">
        <f>IF(B9237&lt;&gt;"", "AWARD-"&amp;TEXT(ROW()-1,"0000"), "")</f>
        <v/>
      </c>
      <c r="B9237" s="7" t="n"/>
      <c r="C9237" s="7" t="n"/>
      <c r="D9237" s="7" t="n"/>
      <c r="E9237" s="8" t="n"/>
      <c r="F9237" s="9" t="n"/>
      <c r="G9237" s="8" t="n"/>
      <c r="H9237" s="8" t="n"/>
      <c r="I9237" s="8" t="n"/>
      <c r="J9237" s="10">
        <f>IF(A9237="",0,SUMIFS(amount_expended,cfda_key,V9237))</f>
        <v/>
      </c>
      <c r="K9237" s="10">
        <f>IF(G9237="OTHER CLUSTER NOT LISTED ABOVE",SUMIFS(amount_expended,uniform_other_cluster_name,X9237), IF(AND(OR(G9237="N/A",G9237=""),H9237=""),0,IF(G9237="STATE CLUSTER",SUMIFS(amount_expended,uniform_state_cluster_name,W9237),SUMIFS(amount_expended,cluster_name,G9237))))</f>
        <v/>
      </c>
      <c r="L9237" s="8" t="n"/>
      <c r="M9237" s="7" t="n"/>
      <c r="N9237" s="8" t="n"/>
      <c r="O9237" s="7" t="n"/>
      <c r="P9237" s="7" t="n"/>
      <c r="Q9237" s="8" t="n"/>
      <c r="R9237" s="9" t="n"/>
      <c r="S9237" s="8" t="n"/>
      <c r="T9237" s="8" t="n"/>
      <c r="U9237" s="8" t="n"/>
      <c r="V9237" s="11">
        <f>IF(OR(B9237="",C9237=""),"",CONCATENATE(B9237,".",C9237))</f>
        <v/>
      </c>
      <c r="W9237" s="6">
        <f>UPPER(TRIM(H9237))</f>
        <v/>
      </c>
      <c r="X9237" s="6">
        <f>UPPER(TRIM(I9237))</f>
        <v/>
      </c>
      <c r="Y9237" s="6">
        <f>IF(V9237&lt;&gt;"",IFERROR(INDEX(federal_program_name_lookup,MATCH(V9237,aln_lookup,0)),""),"")</f>
        <v/>
      </c>
    </row>
    <row r="9238">
      <c r="A9238" s="6">
        <f>IF(B9238&lt;&gt;"", "AWARD-"&amp;TEXT(ROW()-1,"0000"), "")</f>
        <v/>
      </c>
      <c r="B9238" s="7" t="n"/>
      <c r="C9238" s="7" t="n"/>
      <c r="D9238" s="7" t="n"/>
      <c r="E9238" s="8" t="n"/>
      <c r="F9238" s="9" t="n"/>
      <c r="G9238" s="8" t="n"/>
      <c r="H9238" s="8" t="n"/>
      <c r="I9238" s="8" t="n"/>
      <c r="J9238" s="10">
        <f>IF(A9238="",0,SUMIFS(amount_expended,cfda_key,V9238))</f>
        <v/>
      </c>
      <c r="K9238" s="10">
        <f>IF(G9238="OTHER CLUSTER NOT LISTED ABOVE",SUMIFS(amount_expended,uniform_other_cluster_name,X9238), IF(AND(OR(G9238="N/A",G9238=""),H9238=""),0,IF(G9238="STATE CLUSTER",SUMIFS(amount_expended,uniform_state_cluster_name,W9238),SUMIFS(amount_expended,cluster_name,G9238))))</f>
        <v/>
      </c>
      <c r="L9238" s="8" t="n"/>
      <c r="M9238" s="7" t="n"/>
      <c r="N9238" s="8" t="n"/>
      <c r="O9238" s="7" t="n"/>
      <c r="P9238" s="7" t="n"/>
      <c r="Q9238" s="8" t="n"/>
      <c r="R9238" s="9" t="n"/>
      <c r="S9238" s="8" t="n"/>
      <c r="T9238" s="8" t="n"/>
      <c r="U9238" s="8" t="n"/>
      <c r="V9238" s="11">
        <f>IF(OR(B9238="",C9238=""),"",CONCATENATE(B9238,".",C9238))</f>
        <v/>
      </c>
      <c r="W9238" s="6">
        <f>UPPER(TRIM(H9238))</f>
        <v/>
      </c>
      <c r="X9238" s="6">
        <f>UPPER(TRIM(I9238))</f>
        <v/>
      </c>
      <c r="Y9238" s="6">
        <f>IF(V9238&lt;&gt;"",IFERROR(INDEX(federal_program_name_lookup,MATCH(V9238,aln_lookup,0)),""),"")</f>
        <v/>
      </c>
    </row>
    <row r="9239">
      <c r="A9239" s="6">
        <f>IF(B9239&lt;&gt;"", "AWARD-"&amp;TEXT(ROW()-1,"0000"), "")</f>
        <v/>
      </c>
      <c r="B9239" s="7" t="n"/>
      <c r="C9239" s="7" t="n"/>
      <c r="D9239" s="7" t="n"/>
      <c r="E9239" s="8" t="n"/>
      <c r="F9239" s="9" t="n"/>
      <c r="G9239" s="8" t="n"/>
      <c r="H9239" s="8" t="n"/>
      <c r="I9239" s="8" t="n"/>
      <c r="J9239" s="10">
        <f>IF(A9239="",0,SUMIFS(amount_expended,cfda_key,V9239))</f>
        <v/>
      </c>
      <c r="K9239" s="10">
        <f>IF(G9239="OTHER CLUSTER NOT LISTED ABOVE",SUMIFS(amount_expended,uniform_other_cluster_name,X9239), IF(AND(OR(G9239="N/A",G9239=""),H9239=""),0,IF(G9239="STATE CLUSTER",SUMIFS(amount_expended,uniform_state_cluster_name,W9239),SUMIFS(amount_expended,cluster_name,G9239))))</f>
        <v/>
      </c>
      <c r="L9239" s="8" t="n"/>
      <c r="M9239" s="7" t="n"/>
      <c r="N9239" s="8" t="n"/>
      <c r="O9239" s="7" t="n"/>
      <c r="P9239" s="7" t="n"/>
      <c r="Q9239" s="8" t="n"/>
      <c r="R9239" s="9" t="n"/>
      <c r="S9239" s="8" t="n"/>
      <c r="T9239" s="8" t="n"/>
      <c r="U9239" s="8" t="n"/>
      <c r="V9239" s="11">
        <f>IF(OR(B9239="",C9239=""),"",CONCATENATE(B9239,".",C9239))</f>
        <v/>
      </c>
      <c r="W9239" s="6">
        <f>UPPER(TRIM(H9239))</f>
        <v/>
      </c>
      <c r="X9239" s="6">
        <f>UPPER(TRIM(I9239))</f>
        <v/>
      </c>
      <c r="Y9239" s="6">
        <f>IF(V9239&lt;&gt;"",IFERROR(INDEX(federal_program_name_lookup,MATCH(V9239,aln_lookup,0)),""),"")</f>
        <v/>
      </c>
    </row>
    <row r="9240">
      <c r="A9240" s="6">
        <f>IF(B9240&lt;&gt;"", "AWARD-"&amp;TEXT(ROW()-1,"0000"), "")</f>
        <v/>
      </c>
      <c r="B9240" s="7" t="n"/>
      <c r="C9240" s="7" t="n"/>
      <c r="D9240" s="7" t="n"/>
      <c r="E9240" s="8" t="n"/>
      <c r="F9240" s="9" t="n"/>
      <c r="G9240" s="8" t="n"/>
      <c r="H9240" s="8" t="n"/>
      <c r="I9240" s="8" t="n"/>
      <c r="J9240" s="10">
        <f>IF(A9240="",0,SUMIFS(amount_expended,cfda_key,V9240))</f>
        <v/>
      </c>
      <c r="K9240" s="10">
        <f>IF(G9240="OTHER CLUSTER NOT LISTED ABOVE",SUMIFS(amount_expended,uniform_other_cluster_name,X9240), IF(AND(OR(G9240="N/A",G9240=""),H9240=""),0,IF(G9240="STATE CLUSTER",SUMIFS(amount_expended,uniform_state_cluster_name,W9240),SUMIFS(amount_expended,cluster_name,G9240))))</f>
        <v/>
      </c>
      <c r="L9240" s="8" t="n"/>
      <c r="M9240" s="7" t="n"/>
      <c r="N9240" s="8" t="n"/>
      <c r="O9240" s="7" t="n"/>
      <c r="P9240" s="7" t="n"/>
      <c r="Q9240" s="8" t="n"/>
      <c r="R9240" s="9" t="n"/>
      <c r="S9240" s="8" t="n"/>
      <c r="T9240" s="8" t="n"/>
      <c r="U9240" s="8" t="n"/>
      <c r="V9240" s="11">
        <f>IF(OR(B9240="",C9240=""),"",CONCATENATE(B9240,".",C9240))</f>
        <v/>
      </c>
      <c r="W9240" s="6">
        <f>UPPER(TRIM(H9240))</f>
        <v/>
      </c>
      <c r="X9240" s="6">
        <f>UPPER(TRIM(I9240))</f>
        <v/>
      </c>
      <c r="Y9240" s="6">
        <f>IF(V9240&lt;&gt;"",IFERROR(INDEX(federal_program_name_lookup,MATCH(V9240,aln_lookup,0)),""),"")</f>
        <v/>
      </c>
    </row>
    <row r="9241">
      <c r="A9241" s="6">
        <f>IF(B9241&lt;&gt;"", "AWARD-"&amp;TEXT(ROW()-1,"0000"), "")</f>
        <v/>
      </c>
      <c r="B9241" s="7" t="n"/>
      <c r="C9241" s="7" t="n"/>
      <c r="D9241" s="7" t="n"/>
      <c r="E9241" s="8" t="n"/>
      <c r="F9241" s="9" t="n"/>
      <c r="G9241" s="8" t="n"/>
      <c r="H9241" s="8" t="n"/>
      <c r="I9241" s="8" t="n"/>
      <c r="J9241" s="10">
        <f>IF(A9241="",0,SUMIFS(amount_expended,cfda_key,V9241))</f>
        <v/>
      </c>
      <c r="K9241" s="10">
        <f>IF(G9241="OTHER CLUSTER NOT LISTED ABOVE",SUMIFS(amount_expended,uniform_other_cluster_name,X9241), IF(AND(OR(G9241="N/A",G9241=""),H9241=""),0,IF(G9241="STATE CLUSTER",SUMIFS(amount_expended,uniform_state_cluster_name,W9241),SUMIFS(amount_expended,cluster_name,G9241))))</f>
        <v/>
      </c>
      <c r="L9241" s="8" t="n"/>
      <c r="M9241" s="7" t="n"/>
      <c r="N9241" s="8" t="n"/>
      <c r="O9241" s="7" t="n"/>
      <c r="P9241" s="7" t="n"/>
      <c r="Q9241" s="8" t="n"/>
      <c r="R9241" s="9" t="n"/>
      <c r="S9241" s="8" t="n"/>
      <c r="T9241" s="8" t="n"/>
      <c r="U9241" s="8" t="n"/>
      <c r="V9241" s="11">
        <f>IF(OR(B9241="",C9241=""),"",CONCATENATE(B9241,".",C9241))</f>
        <v/>
      </c>
      <c r="W9241" s="6">
        <f>UPPER(TRIM(H9241))</f>
        <v/>
      </c>
      <c r="X9241" s="6">
        <f>UPPER(TRIM(I9241))</f>
        <v/>
      </c>
      <c r="Y9241" s="6">
        <f>IF(V9241&lt;&gt;"",IFERROR(INDEX(federal_program_name_lookup,MATCH(V9241,aln_lookup,0)),""),"")</f>
        <v/>
      </c>
    </row>
    <row r="9242">
      <c r="A9242" s="6">
        <f>IF(B9242&lt;&gt;"", "AWARD-"&amp;TEXT(ROW()-1,"0000"), "")</f>
        <v/>
      </c>
      <c r="B9242" s="7" t="n"/>
      <c r="C9242" s="7" t="n"/>
      <c r="D9242" s="7" t="n"/>
      <c r="E9242" s="8" t="n"/>
      <c r="F9242" s="9" t="n"/>
      <c r="G9242" s="8" t="n"/>
      <c r="H9242" s="8" t="n"/>
      <c r="I9242" s="8" t="n"/>
      <c r="J9242" s="10">
        <f>IF(A9242="",0,SUMIFS(amount_expended,cfda_key,V9242))</f>
        <v/>
      </c>
      <c r="K9242" s="10">
        <f>IF(G9242="OTHER CLUSTER NOT LISTED ABOVE",SUMIFS(amount_expended,uniform_other_cluster_name,X9242), IF(AND(OR(G9242="N/A",G9242=""),H9242=""),0,IF(G9242="STATE CLUSTER",SUMIFS(amount_expended,uniform_state_cluster_name,W9242),SUMIFS(amount_expended,cluster_name,G9242))))</f>
        <v/>
      </c>
      <c r="L9242" s="8" t="n"/>
      <c r="M9242" s="7" t="n"/>
      <c r="N9242" s="8" t="n"/>
      <c r="O9242" s="7" t="n"/>
      <c r="P9242" s="7" t="n"/>
      <c r="Q9242" s="8" t="n"/>
      <c r="R9242" s="9" t="n"/>
      <c r="S9242" s="8" t="n"/>
      <c r="T9242" s="8" t="n"/>
      <c r="U9242" s="8" t="n"/>
      <c r="V9242" s="11">
        <f>IF(OR(B9242="",C9242=""),"",CONCATENATE(B9242,".",C9242))</f>
        <v/>
      </c>
      <c r="W9242" s="6">
        <f>UPPER(TRIM(H9242))</f>
        <v/>
      </c>
      <c r="X9242" s="6">
        <f>UPPER(TRIM(I9242))</f>
        <v/>
      </c>
      <c r="Y9242" s="6">
        <f>IF(V9242&lt;&gt;"",IFERROR(INDEX(federal_program_name_lookup,MATCH(V9242,aln_lookup,0)),""),"")</f>
        <v/>
      </c>
    </row>
    <row r="9243">
      <c r="A9243" s="6">
        <f>IF(B9243&lt;&gt;"", "AWARD-"&amp;TEXT(ROW()-1,"0000"), "")</f>
        <v/>
      </c>
      <c r="B9243" s="7" t="n"/>
      <c r="C9243" s="7" t="n"/>
      <c r="D9243" s="7" t="n"/>
      <c r="E9243" s="8" t="n"/>
      <c r="F9243" s="9" t="n"/>
      <c r="G9243" s="8" t="n"/>
      <c r="H9243" s="8" t="n"/>
      <c r="I9243" s="8" t="n"/>
      <c r="J9243" s="10">
        <f>IF(A9243="",0,SUMIFS(amount_expended,cfda_key,V9243))</f>
        <v/>
      </c>
      <c r="K9243" s="10">
        <f>IF(G9243="OTHER CLUSTER NOT LISTED ABOVE",SUMIFS(amount_expended,uniform_other_cluster_name,X9243), IF(AND(OR(G9243="N/A",G9243=""),H9243=""),0,IF(G9243="STATE CLUSTER",SUMIFS(amount_expended,uniform_state_cluster_name,W9243),SUMIFS(amount_expended,cluster_name,G9243))))</f>
        <v/>
      </c>
      <c r="L9243" s="8" t="n"/>
      <c r="M9243" s="7" t="n"/>
      <c r="N9243" s="8" t="n"/>
      <c r="O9243" s="7" t="n"/>
      <c r="P9243" s="7" t="n"/>
      <c r="Q9243" s="8" t="n"/>
      <c r="R9243" s="9" t="n"/>
      <c r="S9243" s="8" t="n"/>
      <c r="T9243" s="8" t="n"/>
      <c r="U9243" s="8" t="n"/>
      <c r="V9243" s="11">
        <f>IF(OR(B9243="",C9243=""),"",CONCATENATE(B9243,".",C9243))</f>
        <v/>
      </c>
      <c r="W9243" s="6">
        <f>UPPER(TRIM(H9243))</f>
        <v/>
      </c>
      <c r="X9243" s="6">
        <f>UPPER(TRIM(I9243))</f>
        <v/>
      </c>
      <c r="Y9243" s="6">
        <f>IF(V9243&lt;&gt;"",IFERROR(INDEX(federal_program_name_lookup,MATCH(V9243,aln_lookup,0)),""),"")</f>
        <v/>
      </c>
    </row>
    <row r="9244">
      <c r="A9244" s="6">
        <f>IF(B9244&lt;&gt;"", "AWARD-"&amp;TEXT(ROW()-1,"0000"), "")</f>
        <v/>
      </c>
      <c r="B9244" s="7" t="n"/>
      <c r="C9244" s="7" t="n"/>
      <c r="D9244" s="7" t="n"/>
      <c r="E9244" s="8" t="n"/>
      <c r="F9244" s="9" t="n"/>
      <c r="G9244" s="8" t="n"/>
      <c r="H9244" s="8" t="n"/>
      <c r="I9244" s="8" t="n"/>
      <c r="J9244" s="10">
        <f>IF(A9244="",0,SUMIFS(amount_expended,cfda_key,V9244))</f>
        <v/>
      </c>
      <c r="K9244" s="10">
        <f>IF(G9244="OTHER CLUSTER NOT LISTED ABOVE",SUMIFS(amount_expended,uniform_other_cluster_name,X9244), IF(AND(OR(G9244="N/A",G9244=""),H9244=""),0,IF(G9244="STATE CLUSTER",SUMIFS(amount_expended,uniform_state_cluster_name,W9244),SUMIFS(amount_expended,cluster_name,G9244))))</f>
        <v/>
      </c>
      <c r="L9244" s="8" t="n"/>
      <c r="M9244" s="7" t="n"/>
      <c r="N9244" s="8" t="n"/>
      <c r="O9244" s="7" t="n"/>
      <c r="P9244" s="7" t="n"/>
      <c r="Q9244" s="8" t="n"/>
      <c r="R9244" s="9" t="n"/>
      <c r="S9244" s="8" t="n"/>
      <c r="T9244" s="8" t="n"/>
      <c r="U9244" s="8" t="n"/>
      <c r="V9244" s="11">
        <f>IF(OR(B9244="",C9244=""),"",CONCATENATE(B9244,".",C9244))</f>
        <v/>
      </c>
      <c r="W9244" s="6">
        <f>UPPER(TRIM(H9244))</f>
        <v/>
      </c>
      <c r="X9244" s="6">
        <f>UPPER(TRIM(I9244))</f>
        <v/>
      </c>
      <c r="Y9244" s="6">
        <f>IF(V9244&lt;&gt;"",IFERROR(INDEX(federal_program_name_lookup,MATCH(V9244,aln_lookup,0)),""),"")</f>
        <v/>
      </c>
    </row>
    <row r="9245">
      <c r="A9245" s="6">
        <f>IF(B9245&lt;&gt;"", "AWARD-"&amp;TEXT(ROW()-1,"0000"), "")</f>
        <v/>
      </c>
      <c r="B9245" s="7" t="n"/>
      <c r="C9245" s="7" t="n"/>
      <c r="D9245" s="7" t="n"/>
      <c r="E9245" s="8" t="n"/>
      <c r="F9245" s="9" t="n"/>
      <c r="G9245" s="8" t="n"/>
      <c r="H9245" s="8" t="n"/>
      <c r="I9245" s="8" t="n"/>
      <c r="J9245" s="10">
        <f>IF(A9245="",0,SUMIFS(amount_expended,cfda_key,V9245))</f>
        <v/>
      </c>
      <c r="K9245" s="10">
        <f>IF(G9245="OTHER CLUSTER NOT LISTED ABOVE",SUMIFS(amount_expended,uniform_other_cluster_name,X9245), IF(AND(OR(G9245="N/A",G9245=""),H9245=""),0,IF(G9245="STATE CLUSTER",SUMIFS(amount_expended,uniform_state_cluster_name,W9245),SUMIFS(amount_expended,cluster_name,G9245))))</f>
        <v/>
      </c>
      <c r="L9245" s="8" t="n"/>
      <c r="M9245" s="7" t="n"/>
      <c r="N9245" s="8" t="n"/>
      <c r="O9245" s="7" t="n"/>
      <c r="P9245" s="7" t="n"/>
      <c r="Q9245" s="8" t="n"/>
      <c r="R9245" s="9" t="n"/>
      <c r="S9245" s="8" t="n"/>
      <c r="T9245" s="8" t="n"/>
      <c r="U9245" s="8" t="n"/>
      <c r="V9245" s="11">
        <f>IF(OR(B9245="",C9245=""),"",CONCATENATE(B9245,".",C9245))</f>
        <v/>
      </c>
      <c r="W9245" s="6">
        <f>UPPER(TRIM(H9245))</f>
        <v/>
      </c>
      <c r="X9245" s="6">
        <f>UPPER(TRIM(I9245))</f>
        <v/>
      </c>
      <c r="Y9245" s="6">
        <f>IF(V9245&lt;&gt;"",IFERROR(INDEX(federal_program_name_lookup,MATCH(V9245,aln_lookup,0)),""),"")</f>
        <v/>
      </c>
    </row>
    <row r="9246">
      <c r="A9246" s="6">
        <f>IF(B9246&lt;&gt;"", "AWARD-"&amp;TEXT(ROW()-1,"0000"), "")</f>
        <v/>
      </c>
      <c r="B9246" s="7" t="n"/>
      <c r="C9246" s="7" t="n"/>
      <c r="D9246" s="7" t="n"/>
      <c r="E9246" s="8" t="n"/>
      <c r="F9246" s="9" t="n"/>
      <c r="G9246" s="8" t="n"/>
      <c r="H9246" s="8" t="n"/>
      <c r="I9246" s="8" t="n"/>
      <c r="J9246" s="10">
        <f>IF(A9246="",0,SUMIFS(amount_expended,cfda_key,V9246))</f>
        <v/>
      </c>
      <c r="K9246" s="10">
        <f>IF(G9246="OTHER CLUSTER NOT LISTED ABOVE",SUMIFS(amount_expended,uniform_other_cluster_name,X9246), IF(AND(OR(G9246="N/A",G9246=""),H9246=""),0,IF(G9246="STATE CLUSTER",SUMIFS(amount_expended,uniform_state_cluster_name,W9246),SUMIFS(amount_expended,cluster_name,G9246))))</f>
        <v/>
      </c>
      <c r="L9246" s="8" t="n"/>
      <c r="M9246" s="7" t="n"/>
      <c r="N9246" s="8" t="n"/>
      <c r="O9246" s="7" t="n"/>
      <c r="P9246" s="7" t="n"/>
      <c r="Q9246" s="8" t="n"/>
      <c r="R9246" s="9" t="n"/>
      <c r="S9246" s="8" t="n"/>
      <c r="T9246" s="8" t="n"/>
      <c r="U9246" s="8" t="n"/>
      <c r="V9246" s="11">
        <f>IF(OR(B9246="",C9246=""),"",CONCATENATE(B9246,".",C9246))</f>
        <v/>
      </c>
      <c r="W9246" s="6">
        <f>UPPER(TRIM(H9246))</f>
        <v/>
      </c>
      <c r="X9246" s="6">
        <f>UPPER(TRIM(I9246))</f>
        <v/>
      </c>
      <c r="Y9246" s="6">
        <f>IF(V9246&lt;&gt;"",IFERROR(INDEX(federal_program_name_lookup,MATCH(V9246,aln_lookup,0)),""),"")</f>
        <v/>
      </c>
    </row>
    <row r="9247">
      <c r="A9247" s="6">
        <f>IF(B9247&lt;&gt;"", "AWARD-"&amp;TEXT(ROW()-1,"0000"), "")</f>
        <v/>
      </c>
      <c r="B9247" s="7" t="n"/>
      <c r="C9247" s="7" t="n"/>
      <c r="D9247" s="7" t="n"/>
      <c r="E9247" s="8" t="n"/>
      <c r="F9247" s="9" t="n"/>
      <c r="G9247" s="8" t="n"/>
      <c r="H9247" s="8" t="n"/>
      <c r="I9247" s="8" t="n"/>
      <c r="J9247" s="10">
        <f>IF(A9247="",0,SUMIFS(amount_expended,cfda_key,V9247))</f>
        <v/>
      </c>
      <c r="K9247" s="10">
        <f>IF(G9247="OTHER CLUSTER NOT LISTED ABOVE",SUMIFS(amount_expended,uniform_other_cluster_name,X9247), IF(AND(OR(G9247="N/A",G9247=""),H9247=""),0,IF(G9247="STATE CLUSTER",SUMIFS(amount_expended,uniform_state_cluster_name,W9247),SUMIFS(amount_expended,cluster_name,G9247))))</f>
        <v/>
      </c>
      <c r="L9247" s="8" t="n"/>
      <c r="M9247" s="7" t="n"/>
      <c r="N9247" s="8" t="n"/>
      <c r="O9247" s="7" t="n"/>
      <c r="P9247" s="7" t="n"/>
      <c r="Q9247" s="8" t="n"/>
      <c r="R9247" s="9" t="n"/>
      <c r="S9247" s="8" t="n"/>
      <c r="T9247" s="8" t="n"/>
      <c r="U9247" s="8" t="n"/>
      <c r="V9247" s="11">
        <f>IF(OR(B9247="",C9247=""),"",CONCATENATE(B9247,".",C9247))</f>
        <v/>
      </c>
      <c r="W9247" s="6">
        <f>UPPER(TRIM(H9247))</f>
        <v/>
      </c>
      <c r="X9247" s="6">
        <f>UPPER(TRIM(I9247))</f>
        <v/>
      </c>
      <c r="Y9247" s="6">
        <f>IF(V9247&lt;&gt;"",IFERROR(INDEX(federal_program_name_lookup,MATCH(V9247,aln_lookup,0)),""),"")</f>
        <v/>
      </c>
    </row>
    <row r="9248">
      <c r="A9248" s="6">
        <f>IF(B9248&lt;&gt;"", "AWARD-"&amp;TEXT(ROW()-1,"0000"), "")</f>
        <v/>
      </c>
      <c r="B9248" s="7" t="n"/>
      <c r="C9248" s="7" t="n"/>
      <c r="D9248" s="7" t="n"/>
      <c r="E9248" s="8" t="n"/>
      <c r="F9248" s="9" t="n"/>
      <c r="G9248" s="8" t="n"/>
      <c r="H9248" s="8" t="n"/>
      <c r="I9248" s="8" t="n"/>
      <c r="J9248" s="10">
        <f>IF(A9248="",0,SUMIFS(amount_expended,cfda_key,V9248))</f>
        <v/>
      </c>
      <c r="K9248" s="10">
        <f>IF(G9248="OTHER CLUSTER NOT LISTED ABOVE",SUMIFS(amount_expended,uniform_other_cluster_name,X9248), IF(AND(OR(G9248="N/A",G9248=""),H9248=""),0,IF(G9248="STATE CLUSTER",SUMIFS(amount_expended,uniform_state_cluster_name,W9248),SUMIFS(amount_expended,cluster_name,G9248))))</f>
        <v/>
      </c>
      <c r="L9248" s="8" t="n"/>
      <c r="M9248" s="7" t="n"/>
      <c r="N9248" s="8" t="n"/>
      <c r="O9248" s="7" t="n"/>
      <c r="P9248" s="7" t="n"/>
      <c r="Q9248" s="8" t="n"/>
      <c r="R9248" s="9" t="n"/>
      <c r="S9248" s="8" t="n"/>
      <c r="T9248" s="8" t="n"/>
      <c r="U9248" s="8" t="n"/>
      <c r="V9248" s="11">
        <f>IF(OR(B9248="",C9248=""),"",CONCATENATE(B9248,".",C9248))</f>
        <v/>
      </c>
      <c r="W9248" s="6">
        <f>UPPER(TRIM(H9248))</f>
        <v/>
      </c>
      <c r="X9248" s="6">
        <f>UPPER(TRIM(I9248))</f>
        <v/>
      </c>
      <c r="Y9248" s="6">
        <f>IF(V9248&lt;&gt;"",IFERROR(INDEX(federal_program_name_lookup,MATCH(V9248,aln_lookup,0)),""),"")</f>
        <v/>
      </c>
    </row>
    <row r="9249">
      <c r="A9249" s="6">
        <f>IF(B9249&lt;&gt;"", "AWARD-"&amp;TEXT(ROW()-1,"0000"), "")</f>
        <v/>
      </c>
      <c r="B9249" s="7" t="n"/>
      <c r="C9249" s="7" t="n"/>
      <c r="D9249" s="7" t="n"/>
      <c r="E9249" s="8" t="n"/>
      <c r="F9249" s="9" t="n"/>
      <c r="G9249" s="8" t="n"/>
      <c r="H9249" s="8" t="n"/>
      <c r="I9249" s="8" t="n"/>
      <c r="J9249" s="10">
        <f>IF(A9249="",0,SUMIFS(amount_expended,cfda_key,V9249))</f>
        <v/>
      </c>
      <c r="K9249" s="10">
        <f>IF(G9249="OTHER CLUSTER NOT LISTED ABOVE",SUMIFS(amount_expended,uniform_other_cluster_name,X9249), IF(AND(OR(G9249="N/A",G9249=""),H9249=""),0,IF(G9249="STATE CLUSTER",SUMIFS(amount_expended,uniform_state_cluster_name,W9249),SUMIFS(amount_expended,cluster_name,G9249))))</f>
        <v/>
      </c>
      <c r="L9249" s="8" t="n"/>
      <c r="M9249" s="7" t="n"/>
      <c r="N9249" s="8" t="n"/>
      <c r="O9249" s="7" t="n"/>
      <c r="P9249" s="7" t="n"/>
      <c r="Q9249" s="8" t="n"/>
      <c r="R9249" s="9" t="n"/>
      <c r="S9249" s="8" t="n"/>
      <c r="T9249" s="8" t="n"/>
      <c r="U9249" s="8" t="n"/>
      <c r="V9249" s="11">
        <f>IF(OR(B9249="",C9249=""),"",CONCATENATE(B9249,".",C9249))</f>
        <v/>
      </c>
      <c r="W9249" s="6">
        <f>UPPER(TRIM(H9249))</f>
        <v/>
      </c>
      <c r="X9249" s="6">
        <f>UPPER(TRIM(I9249))</f>
        <v/>
      </c>
      <c r="Y9249" s="6">
        <f>IF(V9249&lt;&gt;"",IFERROR(INDEX(federal_program_name_lookup,MATCH(V9249,aln_lookup,0)),""),"")</f>
        <v/>
      </c>
    </row>
    <row r="9250">
      <c r="A9250" s="6">
        <f>IF(B9250&lt;&gt;"", "AWARD-"&amp;TEXT(ROW()-1,"0000"), "")</f>
        <v/>
      </c>
      <c r="B9250" s="7" t="n"/>
      <c r="C9250" s="7" t="n"/>
      <c r="D9250" s="7" t="n"/>
      <c r="E9250" s="8" t="n"/>
      <c r="F9250" s="9" t="n"/>
      <c r="G9250" s="8" t="n"/>
      <c r="H9250" s="8" t="n"/>
      <c r="I9250" s="8" t="n"/>
      <c r="J9250" s="10">
        <f>IF(A9250="",0,SUMIFS(amount_expended,cfda_key,V9250))</f>
        <v/>
      </c>
      <c r="K9250" s="10">
        <f>IF(G9250="OTHER CLUSTER NOT LISTED ABOVE",SUMIFS(amount_expended,uniform_other_cluster_name,X9250), IF(AND(OR(G9250="N/A",G9250=""),H9250=""),0,IF(G9250="STATE CLUSTER",SUMIFS(amount_expended,uniform_state_cluster_name,W9250),SUMIFS(amount_expended,cluster_name,G9250))))</f>
        <v/>
      </c>
      <c r="L9250" s="8" t="n"/>
      <c r="M9250" s="7" t="n"/>
      <c r="N9250" s="8" t="n"/>
      <c r="O9250" s="7" t="n"/>
      <c r="P9250" s="7" t="n"/>
      <c r="Q9250" s="8" t="n"/>
      <c r="R9250" s="9" t="n"/>
      <c r="S9250" s="8" t="n"/>
      <c r="T9250" s="8" t="n"/>
      <c r="U9250" s="8" t="n"/>
      <c r="V9250" s="11">
        <f>IF(OR(B9250="",C9250=""),"",CONCATENATE(B9250,".",C9250))</f>
        <v/>
      </c>
      <c r="W9250" s="6">
        <f>UPPER(TRIM(H9250))</f>
        <v/>
      </c>
      <c r="X9250" s="6">
        <f>UPPER(TRIM(I9250))</f>
        <v/>
      </c>
      <c r="Y9250" s="6">
        <f>IF(V9250&lt;&gt;"",IFERROR(INDEX(federal_program_name_lookup,MATCH(V9250,aln_lookup,0)),""),"")</f>
        <v/>
      </c>
    </row>
    <row r="9251">
      <c r="A9251" s="6">
        <f>IF(B9251&lt;&gt;"", "AWARD-"&amp;TEXT(ROW()-1,"0000"), "")</f>
        <v/>
      </c>
      <c r="B9251" s="7" t="n"/>
      <c r="C9251" s="7" t="n"/>
      <c r="D9251" s="7" t="n"/>
      <c r="E9251" s="8" t="n"/>
      <c r="F9251" s="9" t="n"/>
      <c r="G9251" s="8" t="n"/>
      <c r="H9251" s="8" t="n"/>
      <c r="I9251" s="8" t="n"/>
      <c r="J9251" s="10">
        <f>IF(A9251="",0,SUMIFS(amount_expended,cfda_key,V9251))</f>
        <v/>
      </c>
      <c r="K9251" s="10">
        <f>IF(G9251="OTHER CLUSTER NOT LISTED ABOVE",SUMIFS(amount_expended,uniform_other_cluster_name,X9251), IF(AND(OR(G9251="N/A",G9251=""),H9251=""),0,IF(G9251="STATE CLUSTER",SUMIFS(amount_expended,uniform_state_cluster_name,W9251),SUMIFS(amount_expended,cluster_name,G9251))))</f>
        <v/>
      </c>
      <c r="L9251" s="8" t="n"/>
      <c r="M9251" s="7" t="n"/>
      <c r="N9251" s="8" t="n"/>
      <c r="O9251" s="7" t="n"/>
      <c r="P9251" s="7" t="n"/>
      <c r="Q9251" s="8" t="n"/>
      <c r="R9251" s="9" t="n"/>
      <c r="S9251" s="8" t="n"/>
      <c r="T9251" s="8" t="n"/>
      <c r="U9251" s="8" t="n"/>
      <c r="V9251" s="11">
        <f>IF(OR(B9251="",C9251=""),"",CONCATENATE(B9251,".",C9251))</f>
        <v/>
      </c>
      <c r="W9251" s="6">
        <f>UPPER(TRIM(H9251))</f>
        <v/>
      </c>
      <c r="X9251" s="6">
        <f>UPPER(TRIM(I9251))</f>
        <v/>
      </c>
      <c r="Y9251" s="6">
        <f>IF(V9251&lt;&gt;"",IFERROR(INDEX(federal_program_name_lookup,MATCH(V9251,aln_lookup,0)),""),"")</f>
        <v/>
      </c>
    </row>
    <row r="9252">
      <c r="A9252" s="6">
        <f>IF(B9252&lt;&gt;"", "AWARD-"&amp;TEXT(ROW()-1,"0000"), "")</f>
        <v/>
      </c>
      <c r="B9252" s="7" t="n"/>
      <c r="C9252" s="7" t="n"/>
      <c r="D9252" s="7" t="n"/>
      <c r="E9252" s="8" t="n"/>
      <c r="F9252" s="9" t="n"/>
      <c r="G9252" s="8" t="n"/>
      <c r="H9252" s="8" t="n"/>
      <c r="I9252" s="8" t="n"/>
      <c r="J9252" s="10">
        <f>IF(A9252="",0,SUMIFS(amount_expended,cfda_key,V9252))</f>
        <v/>
      </c>
      <c r="K9252" s="10">
        <f>IF(G9252="OTHER CLUSTER NOT LISTED ABOVE",SUMIFS(amount_expended,uniform_other_cluster_name,X9252), IF(AND(OR(G9252="N/A",G9252=""),H9252=""),0,IF(G9252="STATE CLUSTER",SUMIFS(amount_expended,uniform_state_cluster_name,W9252),SUMIFS(amount_expended,cluster_name,G9252))))</f>
        <v/>
      </c>
      <c r="L9252" s="8" t="n"/>
      <c r="M9252" s="7" t="n"/>
      <c r="N9252" s="8" t="n"/>
      <c r="O9252" s="7" t="n"/>
      <c r="P9252" s="7" t="n"/>
      <c r="Q9252" s="8" t="n"/>
      <c r="R9252" s="9" t="n"/>
      <c r="S9252" s="8" t="n"/>
      <c r="T9252" s="8" t="n"/>
      <c r="U9252" s="8" t="n"/>
      <c r="V9252" s="11">
        <f>IF(OR(B9252="",C9252=""),"",CONCATENATE(B9252,".",C9252))</f>
        <v/>
      </c>
      <c r="W9252" s="6">
        <f>UPPER(TRIM(H9252))</f>
        <v/>
      </c>
      <c r="X9252" s="6">
        <f>UPPER(TRIM(I9252))</f>
        <v/>
      </c>
      <c r="Y9252" s="6">
        <f>IF(V9252&lt;&gt;"",IFERROR(INDEX(federal_program_name_lookup,MATCH(V9252,aln_lookup,0)),""),"")</f>
        <v/>
      </c>
    </row>
    <row r="9253">
      <c r="A9253" s="6">
        <f>IF(B9253&lt;&gt;"", "AWARD-"&amp;TEXT(ROW()-1,"0000"), "")</f>
        <v/>
      </c>
      <c r="B9253" s="7" t="n"/>
      <c r="C9253" s="7" t="n"/>
      <c r="D9253" s="7" t="n"/>
      <c r="E9253" s="8" t="n"/>
      <c r="F9253" s="9" t="n"/>
      <c r="G9253" s="8" t="n"/>
      <c r="H9253" s="8" t="n"/>
      <c r="I9253" s="8" t="n"/>
      <c r="J9253" s="10">
        <f>IF(A9253="",0,SUMIFS(amount_expended,cfda_key,V9253))</f>
        <v/>
      </c>
      <c r="K9253" s="10">
        <f>IF(G9253="OTHER CLUSTER NOT LISTED ABOVE",SUMIFS(amount_expended,uniform_other_cluster_name,X9253), IF(AND(OR(G9253="N/A",G9253=""),H9253=""),0,IF(G9253="STATE CLUSTER",SUMIFS(amount_expended,uniform_state_cluster_name,W9253),SUMIFS(amount_expended,cluster_name,G9253))))</f>
        <v/>
      </c>
      <c r="L9253" s="8" t="n"/>
      <c r="M9253" s="7" t="n"/>
      <c r="N9253" s="8" t="n"/>
      <c r="O9253" s="7" t="n"/>
      <c r="P9253" s="7" t="n"/>
      <c r="Q9253" s="8" t="n"/>
      <c r="R9253" s="9" t="n"/>
      <c r="S9253" s="8" t="n"/>
      <c r="T9253" s="8" t="n"/>
      <c r="U9253" s="8" t="n"/>
      <c r="V9253" s="11">
        <f>IF(OR(B9253="",C9253=""),"",CONCATENATE(B9253,".",C9253))</f>
        <v/>
      </c>
      <c r="W9253" s="6">
        <f>UPPER(TRIM(H9253))</f>
        <v/>
      </c>
      <c r="X9253" s="6">
        <f>UPPER(TRIM(I9253))</f>
        <v/>
      </c>
      <c r="Y9253" s="6">
        <f>IF(V9253&lt;&gt;"",IFERROR(INDEX(federal_program_name_lookup,MATCH(V9253,aln_lookup,0)),""),"")</f>
        <v/>
      </c>
    </row>
    <row r="9254">
      <c r="A9254" s="6">
        <f>IF(B9254&lt;&gt;"", "AWARD-"&amp;TEXT(ROW()-1,"0000"), "")</f>
        <v/>
      </c>
      <c r="B9254" s="7" t="n"/>
      <c r="C9254" s="7" t="n"/>
      <c r="D9254" s="7" t="n"/>
      <c r="E9254" s="8" t="n"/>
      <c r="F9254" s="9" t="n"/>
      <c r="G9254" s="8" t="n"/>
      <c r="H9254" s="8" t="n"/>
      <c r="I9254" s="8" t="n"/>
      <c r="J9254" s="10">
        <f>IF(A9254="",0,SUMIFS(amount_expended,cfda_key,V9254))</f>
        <v/>
      </c>
      <c r="K9254" s="10">
        <f>IF(G9254="OTHER CLUSTER NOT LISTED ABOVE",SUMIFS(amount_expended,uniform_other_cluster_name,X9254), IF(AND(OR(G9254="N/A",G9254=""),H9254=""),0,IF(G9254="STATE CLUSTER",SUMIFS(amount_expended,uniform_state_cluster_name,W9254),SUMIFS(amount_expended,cluster_name,G9254))))</f>
        <v/>
      </c>
      <c r="L9254" s="8" t="n"/>
      <c r="M9254" s="7" t="n"/>
      <c r="N9254" s="8" t="n"/>
      <c r="O9254" s="7" t="n"/>
      <c r="P9254" s="7" t="n"/>
      <c r="Q9254" s="8" t="n"/>
      <c r="R9254" s="9" t="n"/>
      <c r="S9254" s="8" t="n"/>
      <c r="T9254" s="8" t="n"/>
      <c r="U9254" s="8" t="n"/>
      <c r="V9254" s="11">
        <f>IF(OR(B9254="",C9254=""),"",CONCATENATE(B9254,".",C9254))</f>
        <v/>
      </c>
      <c r="W9254" s="6">
        <f>UPPER(TRIM(H9254))</f>
        <v/>
      </c>
      <c r="X9254" s="6">
        <f>UPPER(TRIM(I9254))</f>
        <v/>
      </c>
      <c r="Y9254" s="6">
        <f>IF(V9254&lt;&gt;"",IFERROR(INDEX(federal_program_name_lookup,MATCH(V9254,aln_lookup,0)),""),"")</f>
        <v/>
      </c>
    </row>
    <row r="9255">
      <c r="A9255" s="6">
        <f>IF(B9255&lt;&gt;"", "AWARD-"&amp;TEXT(ROW()-1,"0000"), "")</f>
        <v/>
      </c>
      <c r="B9255" s="7" t="n"/>
      <c r="C9255" s="7" t="n"/>
      <c r="D9255" s="7" t="n"/>
      <c r="E9255" s="8" t="n"/>
      <c r="F9255" s="9" t="n"/>
      <c r="G9255" s="8" t="n"/>
      <c r="H9255" s="8" t="n"/>
      <c r="I9255" s="8" t="n"/>
      <c r="J9255" s="10">
        <f>IF(A9255="",0,SUMIFS(amount_expended,cfda_key,V9255))</f>
        <v/>
      </c>
      <c r="K9255" s="10">
        <f>IF(G9255="OTHER CLUSTER NOT LISTED ABOVE",SUMIFS(amount_expended,uniform_other_cluster_name,X9255), IF(AND(OR(G9255="N/A",G9255=""),H9255=""),0,IF(G9255="STATE CLUSTER",SUMIFS(amount_expended,uniform_state_cluster_name,W9255),SUMIFS(amount_expended,cluster_name,G9255))))</f>
        <v/>
      </c>
      <c r="L9255" s="8" t="n"/>
      <c r="M9255" s="7" t="n"/>
      <c r="N9255" s="8" t="n"/>
      <c r="O9255" s="7" t="n"/>
      <c r="P9255" s="7" t="n"/>
      <c r="Q9255" s="8" t="n"/>
      <c r="R9255" s="9" t="n"/>
      <c r="S9255" s="8" t="n"/>
      <c r="T9255" s="8" t="n"/>
      <c r="U9255" s="8" t="n"/>
      <c r="V9255" s="11">
        <f>IF(OR(B9255="",C9255=""),"",CONCATENATE(B9255,".",C9255))</f>
        <v/>
      </c>
      <c r="W9255" s="6">
        <f>UPPER(TRIM(H9255))</f>
        <v/>
      </c>
      <c r="X9255" s="6">
        <f>UPPER(TRIM(I9255))</f>
        <v/>
      </c>
      <c r="Y9255" s="6">
        <f>IF(V9255&lt;&gt;"",IFERROR(INDEX(federal_program_name_lookup,MATCH(V9255,aln_lookup,0)),""),"")</f>
        <v/>
      </c>
    </row>
    <row r="9256">
      <c r="A9256" s="6">
        <f>IF(B9256&lt;&gt;"", "AWARD-"&amp;TEXT(ROW()-1,"0000"), "")</f>
        <v/>
      </c>
      <c r="B9256" s="7" t="n"/>
      <c r="C9256" s="7" t="n"/>
      <c r="D9256" s="7" t="n"/>
      <c r="E9256" s="8" t="n"/>
      <c r="F9256" s="9" t="n"/>
      <c r="G9256" s="8" t="n"/>
      <c r="H9256" s="8" t="n"/>
      <c r="I9256" s="8" t="n"/>
      <c r="J9256" s="10">
        <f>IF(A9256="",0,SUMIFS(amount_expended,cfda_key,V9256))</f>
        <v/>
      </c>
      <c r="K9256" s="10">
        <f>IF(G9256="OTHER CLUSTER NOT LISTED ABOVE",SUMIFS(amount_expended,uniform_other_cluster_name,X9256), IF(AND(OR(G9256="N/A",G9256=""),H9256=""),0,IF(G9256="STATE CLUSTER",SUMIFS(amount_expended,uniform_state_cluster_name,W9256),SUMIFS(amount_expended,cluster_name,G9256))))</f>
        <v/>
      </c>
      <c r="L9256" s="8" t="n"/>
      <c r="M9256" s="7" t="n"/>
      <c r="N9256" s="8" t="n"/>
      <c r="O9256" s="7" t="n"/>
      <c r="P9256" s="7" t="n"/>
      <c r="Q9256" s="8" t="n"/>
      <c r="R9256" s="9" t="n"/>
      <c r="S9256" s="8" t="n"/>
      <c r="T9256" s="8" t="n"/>
      <c r="U9256" s="8" t="n"/>
      <c r="V9256" s="11">
        <f>IF(OR(B9256="",C9256=""),"",CONCATENATE(B9256,".",C9256))</f>
        <v/>
      </c>
      <c r="W9256" s="6">
        <f>UPPER(TRIM(H9256))</f>
        <v/>
      </c>
      <c r="X9256" s="6">
        <f>UPPER(TRIM(I9256))</f>
        <v/>
      </c>
      <c r="Y9256" s="6">
        <f>IF(V9256&lt;&gt;"",IFERROR(INDEX(federal_program_name_lookup,MATCH(V9256,aln_lookup,0)),""),"")</f>
        <v/>
      </c>
    </row>
    <row r="9257">
      <c r="A9257" s="6">
        <f>IF(B9257&lt;&gt;"", "AWARD-"&amp;TEXT(ROW()-1,"0000"), "")</f>
        <v/>
      </c>
      <c r="B9257" s="7" t="n"/>
      <c r="C9257" s="7" t="n"/>
      <c r="D9257" s="7" t="n"/>
      <c r="E9257" s="8" t="n"/>
      <c r="F9257" s="9" t="n"/>
      <c r="G9257" s="8" t="n"/>
      <c r="H9257" s="8" t="n"/>
      <c r="I9257" s="8" t="n"/>
      <c r="J9257" s="10">
        <f>IF(A9257="",0,SUMIFS(amount_expended,cfda_key,V9257))</f>
        <v/>
      </c>
      <c r="K9257" s="10">
        <f>IF(G9257="OTHER CLUSTER NOT LISTED ABOVE",SUMIFS(amount_expended,uniform_other_cluster_name,X9257), IF(AND(OR(G9257="N/A",G9257=""),H9257=""),0,IF(G9257="STATE CLUSTER",SUMIFS(amount_expended,uniform_state_cluster_name,W9257),SUMIFS(amount_expended,cluster_name,G9257))))</f>
        <v/>
      </c>
      <c r="L9257" s="8" t="n"/>
      <c r="M9257" s="7" t="n"/>
      <c r="N9257" s="8" t="n"/>
      <c r="O9257" s="7" t="n"/>
      <c r="P9257" s="7" t="n"/>
      <c r="Q9257" s="8" t="n"/>
      <c r="R9257" s="9" t="n"/>
      <c r="S9257" s="8" t="n"/>
      <c r="T9257" s="8" t="n"/>
      <c r="U9257" s="8" t="n"/>
      <c r="V9257" s="11">
        <f>IF(OR(B9257="",C9257=""),"",CONCATENATE(B9257,".",C9257))</f>
        <v/>
      </c>
      <c r="W9257" s="6">
        <f>UPPER(TRIM(H9257))</f>
        <v/>
      </c>
      <c r="X9257" s="6">
        <f>UPPER(TRIM(I9257))</f>
        <v/>
      </c>
      <c r="Y9257" s="6">
        <f>IF(V9257&lt;&gt;"",IFERROR(INDEX(federal_program_name_lookup,MATCH(V9257,aln_lookup,0)),""),"")</f>
        <v/>
      </c>
    </row>
    <row r="9258">
      <c r="A9258" s="6">
        <f>IF(B9258&lt;&gt;"", "AWARD-"&amp;TEXT(ROW()-1,"0000"), "")</f>
        <v/>
      </c>
      <c r="B9258" s="7" t="n"/>
      <c r="C9258" s="7" t="n"/>
      <c r="D9258" s="7" t="n"/>
      <c r="E9258" s="8" t="n"/>
      <c r="F9258" s="9" t="n"/>
      <c r="G9258" s="8" t="n"/>
      <c r="H9258" s="8" t="n"/>
      <c r="I9258" s="8" t="n"/>
      <c r="J9258" s="10">
        <f>IF(A9258="",0,SUMIFS(amount_expended,cfda_key,V9258))</f>
        <v/>
      </c>
      <c r="K9258" s="10">
        <f>IF(G9258="OTHER CLUSTER NOT LISTED ABOVE",SUMIFS(amount_expended,uniform_other_cluster_name,X9258), IF(AND(OR(G9258="N/A",G9258=""),H9258=""),0,IF(G9258="STATE CLUSTER",SUMIFS(amount_expended,uniform_state_cluster_name,W9258),SUMIFS(amount_expended,cluster_name,G9258))))</f>
        <v/>
      </c>
      <c r="L9258" s="8" t="n"/>
      <c r="M9258" s="7" t="n"/>
      <c r="N9258" s="8" t="n"/>
      <c r="O9258" s="7" t="n"/>
      <c r="P9258" s="7" t="n"/>
      <c r="Q9258" s="8" t="n"/>
      <c r="R9258" s="9" t="n"/>
      <c r="S9258" s="8" t="n"/>
      <c r="T9258" s="8" t="n"/>
      <c r="U9258" s="8" t="n"/>
      <c r="V9258" s="11">
        <f>IF(OR(B9258="",C9258=""),"",CONCATENATE(B9258,".",C9258))</f>
        <v/>
      </c>
      <c r="W9258" s="6">
        <f>UPPER(TRIM(H9258))</f>
        <v/>
      </c>
      <c r="X9258" s="6">
        <f>UPPER(TRIM(I9258))</f>
        <v/>
      </c>
      <c r="Y9258" s="6">
        <f>IF(V9258&lt;&gt;"",IFERROR(INDEX(federal_program_name_lookup,MATCH(V9258,aln_lookup,0)),""),"")</f>
        <v/>
      </c>
    </row>
    <row r="9259">
      <c r="A9259" s="6">
        <f>IF(B9259&lt;&gt;"", "AWARD-"&amp;TEXT(ROW()-1,"0000"), "")</f>
        <v/>
      </c>
      <c r="B9259" s="7" t="n"/>
      <c r="C9259" s="7" t="n"/>
      <c r="D9259" s="7" t="n"/>
      <c r="E9259" s="8" t="n"/>
      <c r="F9259" s="9" t="n"/>
      <c r="G9259" s="8" t="n"/>
      <c r="H9259" s="8" t="n"/>
      <c r="I9259" s="8" t="n"/>
      <c r="J9259" s="10">
        <f>IF(A9259="",0,SUMIFS(amount_expended,cfda_key,V9259))</f>
        <v/>
      </c>
      <c r="K9259" s="10">
        <f>IF(G9259="OTHER CLUSTER NOT LISTED ABOVE",SUMIFS(amount_expended,uniform_other_cluster_name,X9259), IF(AND(OR(G9259="N/A",G9259=""),H9259=""),0,IF(G9259="STATE CLUSTER",SUMIFS(amount_expended,uniform_state_cluster_name,W9259),SUMIFS(amount_expended,cluster_name,G9259))))</f>
        <v/>
      </c>
      <c r="L9259" s="8" t="n"/>
      <c r="M9259" s="7" t="n"/>
      <c r="N9259" s="8" t="n"/>
      <c r="O9259" s="7" t="n"/>
      <c r="P9259" s="7" t="n"/>
      <c r="Q9259" s="8" t="n"/>
      <c r="R9259" s="9" t="n"/>
      <c r="S9259" s="8" t="n"/>
      <c r="T9259" s="8" t="n"/>
      <c r="U9259" s="8" t="n"/>
      <c r="V9259" s="11">
        <f>IF(OR(B9259="",C9259=""),"",CONCATENATE(B9259,".",C9259))</f>
        <v/>
      </c>
      <c r="W9259" s="6">
        <f>UPPER(TRIM(H9259))</f>
        <v/>
      </c>
      <c r="X9259" s="6">
        <f>UPPER(TRIM(I9259))</f>
        <v/>
      </c>
      <c r="Y9259" s="6">
        <f>IF(V9259&lt;&gt;"",IFERROR(INDEX(federal_program_name_lookup,MATCH(V9259,aln_lookup,0)),""),"")</f>
        <v/>
      </c>
    </row>
    <row r="9260">
      <c r="A9260" s="6">
        <f>IF(B9260&lt;&gt;"", "AWARD-"&amp;TEXT(ROW()-1,"0000"), "")</f>
        <v/>
      </c>
      <c r="B9260" s="7" t="n"/>
      <c r="C9260" s="7" t="n"/>
      <c r="D9260" s="7" t="n"/>
      <c r="E9260" s="8" t="n"/>
      <c r="F9260" s="9" t="n"/>
      <c r="G9260" s="8" t="n"/>
      <c r="H9260" s="8" t="n"/>
      <c r="I9260" s="8" t="n"/>
      <c r="J9260" s="10">
        <f>IF(A9260="",0,SUMIFS(amount_expended,cfda_key,V9260))</f>
        <v/>
      </c>
      <c r="K9260" s="10">
        <f>IF(G9260="OTHER CLUSTER NOT LISTED ABOVE",SUMIFS(amount_expended,uniform_other_cluster_name,X9260), IF(AND(OR(G9260="N/A",G9260=""),H9260=""),0,IF(G9260="STATE CLUSTER",SUMIFS(amount_expended,uniform_state_cluster_name,W9260),SUMIFS(amount_expended,cluster_name,G9260))))</f>
        <v/>
      </c>
      <c r="L9260" s="8" t="n"/>
      <c r="M9260" s="7" t="n"/>
      <c r="N9260" s="8" t="n"/>
      <c r="O9260" s="7" t="n"/>
      <c r="P9260" s="7" t="n"/>
      <c r="Q9260" s="8" t="n"/>
      <c r="R9260" s="9" t="n"/>
      <c r="S9260" s="8" t="n"/>
      <c r="T9260" s="8" t="n"/>
      <c r="U9260" s="8" t="n"/>
      <c r="V9260" s="11">
        <f>IF(OR(B9260="",C9260=""),"",CONCATENATE(B9260,".",C9260))</f>
        <v/>
      </c>
      <c r="W9260" s="6">
        <f>UPPER(TRIM(H9260))</f>
        <v/>
      </c>
      <c r="X9260" s="6">
        <f>UPPER(TRIM(I9260))</f>
        <v/>
      </c>
      <c r="Y9260" s="6">
        <f>IF(V9260&lt;&gt;"",IFERROR(INDEX(federal_program_name_lookup,MATCH(V9260,aln_lookup,0)),""),"")</f>
        <v/>
      </c>
    </row>
    <row r="9261">
      <c r="A9261" s="6">
        <f>IF(B9261&lt;&gt;"", "AWARD-"&amp;TEXT(ROW()-1,"0000"), "")</f>
        <v/>
      </c>
      <c r="B9261" s="7" t="n"/>
      <c r="C9261" s="7" t="n"/>
      <c r="D9261" s="7" t="n"/>
      <c r="E9261" s="8" t="n"/>
      <c r="F9261" s="9" t="n"/>
      <c r="G9261" s="8" t="n"/>
      <c r="H9261" s="8" t="n"/>
      <c r="I9261" s="8" t="n"/>
      <c r="J9261" s="10">
        <f>IF(A9261="",0,SUMIFS(amount_expended,cfda_key,V9261))</f>
        <v/>
      </c>
      <c r="K9261" s="10">
        <f>IF(G9261="OTHER CLUSTER NOT LISTED ABOVE",SUMIFS(amount_expended,uniform_other_cluster_name,X9261), IF(AND(OR(G9261="N/A",G9261=""),H9261=""),0,IF(G9261="STATE CLUSTER",SUMIFS(amount_expended,uniform_state_cluster_name,W9261),SUMIFS(amount_expended,cluster_name,G9261))))</f>
        <v/>
      </c>
      <c r="L9261" s="8" t="n"/>
      <c r="M9261" s="7" t="n"/>
      <c r="N9261" s="8" t="n"/>
      <c r="O9261" s="7" t="n"/>
      <c r="P9261" s="7" t="n"/>
      <c r="Q9261" s="8" t="n"/>
      <c r="R9261" s="9" t="n"/>
      <c r="S9261" s="8" t="n"/>
      <c r="T9261" s="8" t="n"/>
      <c r="U9261" s="8" t="n"/>
      <c r="V9261" s="11">
        <f>IF(OR(B9261="",C9261=""),"",CONCATENATE(B9261,".",C9261))</f>
        <v/>
      </c>
      <c r="W9261" s="6">
        <f>UPPER(TRIM(H9261))</f>
        <v/>
      </c>
      <c r="X9261" s="6">
        <f>UPPER(TRIM(I9261))</f>
        <v/>
      </c>
      <c r="Y9261" s="6">
        <f>IF(V9261&lt;&gt;"",IFERROR(INDEX(federal_program_name_lookup,MATCH(V9261,aln_lookup,0)),""),"")</f>
        <v/>
      </c>
    </row>
    <row r="9262">
      <c r="A9262" s="6">
        <f>IF(B9262&lt;&gt;"", "AWARD-"&amp;TEXT(ROW()-1,"0000"), "")</f>
        <v/>
      </c>
      <c r="B9262" s="7" t="n"/>
      <c r="C9262" s="7" t="n"/>
      <c r="D9262" s="7" t="n"/>
      <c r="E9262" s="8" t="n"/>
      <c r="F9262" s="9" t="n"/>
      <c r="G9262" s="8" t="n"/>
      <c r="H9262" s="8" t="n"/>
      <c r="I9262" s="8" t="n"/>
      <c r="J9262" s="10">
        <f>IF(A9262="",0,SUMIFS(amount_expended,cfda_key,V9262))</f>
        <v/>
      </c>
      <c r="K9262" s="10">
        <f>IF(G9262="OTHER CLUSTER NOT LISTED ABOVE",SUMIFS(amount_expended,uniform_other_cluster_name,X9262), IF(AND(OR(G9262="N/A",G9262=""),H9262=""),0,IF(G9262="STATE CLUSTER",SUMIFS(amount_expended,uniform_state_cluster_name,W9262),SUMIFS(amount_expended,cluster_name,G9262))))</f>
        <v/>
      </c>
      <c r="L9262" s="8" t="n"/>
      <c r="M9262" s="7" t="n"/>
      <c r="N9262" s="8" t="n"/>
      <c r="O9262" s="7" t="n"/>
      <c r="P9262" s="7" t="n"/>
      <c r="Q9262" s="8" t="n"/>
      <c r="R9262" s="9" t="n"/>
      <c r="S9262" s="8" t="n"/>
      <c r="T9262" s="8" t="n"/>
      <c r="U9262" s="8" t="n"/>
      <c r="V9262" s="11">
        <f>IF(OR(B9262="",C9262=""),"",CONCATENATE(B9262,".",C9262))</f>
        <v/>
      </c>
      <c r="W9262" s="6">
        <f>UPPER(TRIM(H9262))</f>
        <v/>
      </c>
      <c r="X9262" s="6">
        <f>UPPER(TRIM(I9262))</f>
        <v/>
      </c>
      <c r="Y9262" s="6">
        <f>IF(V9262&lt;&gt;"",IFERROR(INDEX(federal_program_name_lookup,MATCH(V9262,aln_lookup,0)),""),"")</f>
        <v/>
      </c>
    </row>
    <row r="9263">
      <c r="A9263" s="6">
        <f>IF(B9263&lt;&gt;"", "AWARD-"&amp;TEXT(ROW()-1,"0000"), "")</f>
        <v/>
      </c>
      <c r="B9263" s="7" t="n"/>
      <c r="C9263" s="7" t="n"/>
      <c r="D9263" s="7" t="n"/>
      <c r="E9263" s="8" t="n"/>
      <c r="F9263" s="9" t="n"/>
      <c r="G9263" s="8" t="n"/>
      <c r="H9263" s="8" t="n"/>
      <c r="I9263" s="8" t="n"/>
      <c r="J9263" s="10">
        <f>IF(A9263="",0,SUMIFS(amount_expended,cfda_key,V9263))</f>
        <v/>
      </c>
      <c r="K9263" s="10">
        <f>IF(G9263="OTHER CLUSTER NOT LISTED ABOVE",SUMIFS(amount_expended,uniform_other_cluster_name,X9263), IF(AND(OR(G9263="N/A",G9263=""),H9263=""),0,IF(G9263="STATE CLUSTER",SUMIFS(amount_expended,uniform_state_cluster_name,W9263),SUMIFS(amount_expended,cluster_name,G9263))))</f>
        <v/>
      </c>
      <c r="L9263" s="8" t="n"/>
      <c r="M9263" s="7" t="n"/>
      <c r="N9263" s="8" t="n"/>
      <c r="O9263" s="7" t="n"/>
      <c r="P9263" s="7" t="n"/>
      <c r="Q9263" s="8" t="n"/>
      <c r="R9263" s="9" t="n"/>
      <c r="S9263" s="8" t="n"/>
      <c r="T9263" s="8" t="n"/>
      <c r="U9263" s="8" t="n"/>
      <c r="V9263" s="11">
        <f>IF(OR(B9263="",C9263=""),"",CONCATENATE(B9263,".",C9263))</f>
        <v/>
      </c>
      <c r="W9263" s="6">
        <f>UPPER(TRIM(H9263))</f>
        <v/>
      </c>
      <c r="X9263" s="6">
        <f>UPPER(TRIM(I9263))</f>
        <v/>
      </c>
      <c r="Y9263" s="6">
        <f>IF(V9263&lt;&gt;"",IFERROR(INDEX(federal_program_name_lookup,MATCH(V9263,aln_lookup,0)),""),"")</f>
        <v/>
      </c>
    </row>
    <row r="9264">
      <c r="A9264" s="6">
        <f>IF(B9264&lt;&gt;"", "AWARD-"&amp;TEXT(ROW()-1,"0000"), "")</f>
        <v/>
      </c>
      <c r="B9264" s="7" t="n"/>
      <c r="C9264" s="7" t="n"/>
      <c r="D9264" s="7" t="n"/>
      <c r="E9264" s="8" t="n"/>
      <c r="F9264" s="9" t="n"/>
      <c r="G9264" s="8" t="n"/>
      <c r="H9264" s="8" t="n"/>
      <c r="I9264" s="8" t="n"/>
      <c r="J9264" s="10">
        <f>IF(A9264="",0,SUMIFS(amount_expended,cfda_key,V9264))</f>
        <v/>
      </c>
      <c r="K9264" s="10">
        <f>IF(G9264="OTHER CLUSTER NOT LISTED ABOVE",SUMIFS(amount_expended,uniform_other_cluster_name,X9264), IF(AND(OR(G9264="N/A",G9264=""),H9264=""),0,IF(G9264="STATE CLUSTER",SUMIFS(amount_expended,uniform_state_cluster_name,W9264),SUMIFS(amount_expended,cluster_name,G9264))))</f>
        <v/>
      </c>
      <c r="L9264" s="8" t="n"/>
      <c r="M9264" s="7" t="n"/>
      <c r="N9264" s="8" t="n"/>
      <c r="O9264" s="7" t="n"/>
      <c r="P9264" s="7" t="n"/>
      <c r="Q9264" s="8" t="n"/>
      <c r="R9264" s="9" t="n"/>
      <c r="S9264" s="8" t="n"/>
      <c r="T9264" s="8" t="n"/>
      <c r="U9264" s="8" t="n"/>
      <c r="V9264" s="11">
        <f>IF(OR(B9264="",C9264=""),"",CONCATENATE(B9264,".",C9264))</f>
        <v/>
      </c>
      <c r="W9264" s="6">
        <f>UPPER(TRIM(H9264))</f>
        <v/>
      </c>
      <c r="X9264" s="6">
        <f>UPPER(TRIM(I9264))</f>
        <v/>
      </c>
      <c r="Y9264" s="6">
        <f>IF(V9264&lt;&gt;"",IFERROR(INDEX(federal_program_name_lookup,MATCH(V9264,aln_lookup,0)),""),"")</f>
        <v/>
      </c>
    </row>
    <row r="9265">
      <c r="A9265" s="6">
        <f>IF(B9265&lt;&gt;"", "AWARD-"&amp;TEXT(ROW()-1,"0000"), "")</f>
        <v/>
      </c>
      <c r="B9265" s="7" t="n"/>
      <c r="C9265" s="7" t="n"/>
      <c r="D9265" s="7" t="n"/>
      <c r="E9265" s="8" t="n"/>
      <c r="F9265" s="9" t="n"/>
      <c r="G9265" s="8" t="n"/>
      <c r="H9265" s="8" t="n"/>
      <c r="I9265" s="8" t="n"/>
      <c r="J9265" s="10">
        <f>IF(A9265="",0,SUMIFS(amount_expended,cfda_key,V9265))</f>
        <v/>
      </c>
      <c r="K9265" s="10">
        <f>IF(G9265="OTHER CLUSTER NOT LISTED ABOVE",SUMIFS(amount_expended,uniform_other_cluster_name,X9265), IF(AND(OR(G9265="N/A",G9265=""),H9265=""),0,IF(G9265="STATE CLUSTER",SUMIFS(amount_expended,uniform_state_cluster_name,W9265),SUMIFS(amount_expended,cluster_name,G9265))))</f>
        <v/>
      </c>
      <c r="L9265" s="8" t="n"/>
      <c r="M9265" s="7" t="n"/>
      <c r="N9265" s="8" t="n"/>
      <c r="O9265" s="7" t="n"/>
      <c r="P9265" s="7" t="n"/>
      <c r="Q9265" s="8" t="n"/>
      <c r="R9265" s="9" t="n"/>
      <c r="S9265" s="8" t="n"/>
      <c r="T9265" s="8" t="n"/>
      <c r="U9265" s="8" t="n"/>
      <c r="V9265" s="11">
        <f>IF(OR(B9265="",C9265=""),"",CONCATENATE(B9265,".",C9265))</f>
        <v/>
      </c>
      <c r="W9265" s="6">
        <f>UPPER(TRIM(H9265))</f>
        <v/>
      </c>
      <c r="X9265" s="6">
        <f>UPPER(TRIM(I9265))</f>
        <v/>
      </c>
      <c r="Y9265" s="6">
        <f>IF(V9265&lt;&gt;"",IFERROR(INDEX(federal_program_name_lookup,MATCH(V9265,aln_lookup,0)),""),"")</f>
        <v/>
      </c>
    </row>
    <row r="9266">
      <c r="A9266" s="6">
        <f>IF(B9266&lt;&gt;"", "AWARD-"&amp;TEXT(ROW()-1,"0000"), "")</f>
        <v/>
      </c>
      <c r="B9266" s="7" t="n"/>
      <c r="C9266" s="7" t="n"/>
      <c r="D9266" s="7" t="n"/>
      <c r="E9266" s="8" t="n"/>
      <c r="F9266" s="9" t="n"/>
      <c r="G9266" s="8" t="n"/>
      <c r="H9266" s="8" t="n"/>
      <c r="I9266" s="8" t="n"/>
      <c r="J9266" s="10">
        <f>IF(A9266="",0,SUMIFS(amount_expended,cfda_key,V9266))</f>
        <v/>
      </c>
      <c r="K9266" s="10">
        <f>IF(G9266="OTHER CLUSTER NOT LISTED ABOVE",SUMIFS(amount_expended,uniform_other_cluster_name,X9266), IF(AND(OR(G9266="N/A",G9266=""),H9266=""),0,IF(G9266="STATE CLUSTER",SUMIFS(amount_expended,uniform_state_cluster_name,W9266),SUMIFS(amount_expended,cluster_name,G9266))))</f>
        <v/>
      </c>
      <c r="L9266" s="8" t="n"/>
      <c r="M9266" s="7" t="n"/>
      <c r="N9266" s="8" t="n"/>
      <c r="O9266" s="7" t="n"/>
      <c r="P9266" s="7" t="n"/>
      <c r="Q9266" s="8" t="n"/>
      <c r="R9266" s="9" t="n"/>
      <c r="S9266" s="8" t="n"/>
      <c r="T9266" s="8" t="n"/>
      <c r="U9266" s="8" t="n"/>
      <c r="V9266" s="11">
        <f>IF(OR(B9266="",C9266=""),"",CONCATENATE(B9266,".",C9266))</f>
        <v/>
      </c>
      <c r="W9266" s="6">
        <f>UPPER(TRIM(H9266))</f>
        <v/>
      </c>
      <c r="X9266" s="6">
        <f>UPPER(TRIM(I9266))</f>
        <v/>
      </c>
      <c r="Y9266" s="6">
        <f>IF(V9266&lt;&gt;"",IFERROR(INDEX(federal_program_name_lookup,MATCH(V9266,aln_lookup,0)),""),"")</f>
        <v/>
      </c>
    </row>
    <row r="9267">
      <c r="A9267" s="6">
        <f>IF(B9267&lt;&gt;"", "AWARD-"&amp;TEXT(ROW()-1,"0000"), "")</f>
        <v/>
      </c>
      <c r="B9267" s="7" t="n"/>
      <c r="C9267" s="7" t="n"/>
      <c r="D9267" s="7" t="n"/>
      <c r="E9267" s="8" t="n"/>
      <c r="F9267" s="9" t="n"/>
      <c r="G9267" s="8" t="n"/>
      <c r="H9267" s="8" t="n"/>
      <c r="I9267" s="8" t="n"/>
      <c r="J9267" s="10">
        <f>IF(A9267="",0,SUMIFS(amount_expended,cfda_key,V9267))</f>
        <v/>
      </c>
      <c r="K9267" s="10">
        <f>IF(G9267="OTHER CLUSTER NOT LISTED ABOVE",SUMIFS(amount_expended,uniform_other_cluster_name,X9267), IF(AND(OR(G9267="N/A",G9267=""),H9267=""),0,IF(G9267="STATE CLUSTER",SUMIFS(amount_expended,uniform_state_cluster_name,W9267),SUMIFS(amount_expended,cluster_name,G9267))))</f>
        <v/>
      </c>
      <c r="L9267" s="8" t="n"/>
      <c r="M9267" s="7" t="n"/>
      <c r="N9267" s="8" t="n"/>
      <c r="O9267" s="7" t="n"/>
      <c r="P9267" s="7" t="n"/>
      <c r="Q9267" s="8" t="n"/>
      <c r="R9267" s="9" t="n"/>
      <c r="S9267" s="8" t="n"/>
      <c r="T9267" s="8" t="n"/>
      <c r="U9267" s="8" t="n"/>
      <c r="V9267" s="11">
        <f>IF(OR(B9267="",C9267=""),"",CONCATENATE(B9267,".",C9267))</f>
        <v/>
      </c>
      <c r="W9267" s="6">
        <f>UPPER(TRIM(H9267))</f>
        <v/>
      </c>
      <c r="X9267" s="6">
        <f>UPPER(TRIM(I9267))</f>
        <v/>
      </c>
      <c r="Y9267" s="6">
        <f>IF(V9267&lt;&gt;"",IFERROR(INDEX(federal_program_name_lookup,MATCH(V9267,aln_lookup,0)),""),"")</f>
        <v/>
      </c>
    </row>
    <row r="9268">
      <c r="A9268" s="6">
        <f>IF(B9268&lt;&gt;"", "AWARD-"&amp;TEXT(ROW()-1,"0000"), "")</f>
        <v/>
      </c>
      <c r="B9268" s="7" t="n"/>
      <c r="C9268" s="7" t="n"/>
      <c r="D9268" s="7" t="n"/>
      <c r="E9268" s="8" t="n"/>
      <c r="F9268" s="9" t="n"/>
      <c r="G9268" s="8" t="n"/>
      <c r="H9268" s="8" t="n"/>
      <c r="I9268" s="8" t="n"/>
      <c r="J9268" s="10">
        <f>IF(A9268="",0,SUMIFS(amount_expended,cfda_key,V9268))</f>
        <v/>
      </c>
      <c r="K9268" s="10">
        <f>IF(G9268="OTHER CLUSTER NOT LISTED ABOVE",SUMIFS(amount_expended,uniform_other_cluster_name,X9268), IF(AND(OR(G9268="N/A",G9268=""),H9268=""),0,IF(G9268="STATE CLUSTER",SUMIFS(amount_expended,uniform_state_cluster_name,W9268),SUMIFS(amount_expended,cluster_name,G9268))))</f>
        <v/>
      </c>
      <c r="L9268" s="8" t="n"/>
      <c r="M9268" s="7" t="n"/>
      <c r="N9268" s="8" t="n"/>
      <c r="O9268" s="7" t="n"/>
      <c r="P9268" s="7" t="n"/>
      <c r="Q9268" s="8" t="n"/>
      <c r="R9268" s="9" t="n"/>
      <c r="S9268" s="8" t="n"/>
      <c r="T9268" s="8" t="n"/>
      <c r="U9268" s="8" t="n"/>
      <c r="V9268" s="11">
        <f>IF(OR(B9268="",C9268=""),"",CONCATENATE(B9268,".",C9268))</f>
        <v/>
      </c>
      <c r="W9268" s="6">
        <f>UPPER(TRIM(H9268))</f>
        <v/>
      </c>
      <c r="X9268" s="6">
        <f>UPPER(TRIM(I9268))</f>
        <v/>
      </c>
      <c r="Y9268" s="6">
        <f>IF(V9268&lt;&gt;"",IFERROR(INDEX(federal_program_name_lookup,MATCH(V9268,aln_lookup,0)),""),"")</f>
        <v/>
      </c>
    </row>
    <row r="9269">
      <c r="A9269" s="6">
        <f>IF(B9269&lt;&gt;"", "AWARD-"&amp;TEXT(ROW()-1,"0000"), "")</f>
        <v/>
      </c>
      <c r="B9269" s="7" t="n"/>
      <c r="C9269" s="7" t="n"/>
      <c r="D9269" s="7" t="n"/>
      <c r="E9269" s="8" t="n"/>
      <c r="F9269" s="9" t="n"/>
      <c r="G9269" s="8" t="n"/>
      <c r="H9269" s="8" t="n"/>
      <c r="I9269" s="8" t="n"/>
      <c r="J9269" s="10">
        <f>IF(A9269="",0,SUMIFS(amount_expended,cfda_key,V9269))</f>
        <v/>
      </c>
      <c r="K9269" s="10">
        <f>IF(G9269="OTHER CLUSTER NOT LISTED ABOVE",SUMIFS(amount_expended,uniform_other_cluster_name,X9269), IF(AND(OR(G9269="N/A",G9269=""),H9269=""),0,IF(G9269="STATE CLUSTER",SUMIFS(amount_expended,uniform_state_cluster_name,W9269),SUMIFS(amount_expended,cluster_name,G9269))))</f>
        <v/>
      </c>
      <c r="L9269" s="8" t="n"/>
      <c r="M9269" s="7" t="n"/>
      <c r="N9269" s="8" t="n"/>
      <c r="O9269" s="7" t="n"/>
      <c r="P9269" s="7" t="n"/>
      <c r="Q9269" s="8" t="n"/>
      <c r="R9269" s="9" t="n"/>
      <c r="S9269" s="8" t="n"/>
      <c r="T9269" s="8" t="n"/>
      <c r="U9269" s="8" t="n"/>
      <c r="V9269" s="11">
        <f>IF(OR(B9269="",C9269=""),"",CONCATENATE(B9269,".",C9269))</f>
        <v/>
      </c>
      <c r="W9269" s="6">
        <f>UPPER(TRIM(H9269))</f>
        <v/>
      </c>
      <c r="X9269" s="6">
        <f>UPPER(TRIM(I9269))</f>
        <v/>
      </c>
      <c r="Y9269" s="6">
        <f>IF(V9269&lt;&gt;"",IFERROR(INDEX(federal_program_name_lookup,MATCH(V9269,aln_lookup,0)),""),"")</f>
        <v/>
      </c>
    </row>
    <row r="9270">
      <c r="A9270" s="6">
        <f>IF(B9270&lt;&gt;"", "AWARD-"&amp;TEXT(ROW()-1,"0000"), "")</f>
        <v/>
      </c>
      <c r="B9270" s="7" t="n"/>
      <c r="C9270" s="7" t="n"/>
      <c r="D9270" s="7" t="n"/>
      <c r="E9270" s="8" t="n"/>
      <c r="F9270" s="9" t="n"/>
      <c r="G9270" s="8" t="n"/>
      <c r="H9270" s="8" t="n"/>
      <c r="I9270" s="8" t="n"/>
      <c r="J9270" s="10">
        <f>IF(A9270="",0,SUMIFS(amount_expended,cfda_key,V9270))</f>
        <v/>
      </c>
      <c r="K9270" s="10">
        <f>IF(G9270="OTHER CLUSTER NOT LISTED ABOVE",SUMIFS(amount_expended,uniform_other_cluster_name,X9270), IF(AND(OR(G9270="N/A",G9270=""),H9270=""),0,IF(G9270="STATE CLUSTER",SUMIFS(amount_expended,uniform_state_cluster_name,W9270),SUMIFS(amount_expended,cluster_name,G9270))))</f>
        <v/>
      </c>
      <c r="L9270" s="8" t="n"/>
      <c r="M9270" s="7" t="n"/>
      <c r="N9270" s="8" t="n"/>
      <c r="O9270" s="7" t="n"/>
      <c r="P9270" s="7" t="n"/>
      <c r="Q9270" s="8" t="n"/>
      <c r="R9270" s="9" t="n"/>
      <c r="S9270" s="8" t="n"/>
      <c r="T9270" s="8" t="n"/>
      <c r="U9270" s="8" t="n"/>
      <c r="V9270" s="11">
        <f>IF(OR(B9270="",C9270=""),"",CONCATENATE(B9270,".",C9270))</f>
        <v/>
      </c>
      <c r="W9270" s="6">
        <f>UPPER(TRIM(H9270))</f>
        <v/>
      </c>
      <c r="X9270" s="6">
        <f>UPPER(TRIM(I9270))</f>
        <v/>
      </c>
      <c r="Y9270" s="6">
        <f>IF(V9270&lt;&gt;"",IFERROR(INDEX(federal_program_name_lookup,MATCH(V9270,aln_lookup,0)),""),"")</f>
        <v/>
      </c>
    </row>
    <row r="9271">
      <c r="A9271" s="6">
        <f>IF(B9271&lt;&gt;"", "AWARD-"&amp;TEXT(ROW()-1,"0000"), "")</f>
        <v/>
      </c>
      <c r="B9271" s="7" t="n"/>
      <c r="C9271" s="7" t="n"/>
      <c r="D9271" s="7" t="n"/>
      <c r="E9271" s="8" t="n"/>
      <c r="F9271" s="9" t="n"/>
      <c r="G9271" s="8" t="n"/>
      <c r="H9271" s="8" t="n"/>
      <c r="I9271" s="8" t="n"/>
      <c r="J9271" s="10">
        <f>IF(A9271="",0,SUMIFS(amount_expended,cfda_key,V9271))</f>
        <v/>
      </c>
      <c r="K9271" s="10">
        <f>IF(G9271="OTHER CLUSTER NOT LISTED ABOVE",SUMIFS(amount_expended,uniform_other_cluster_name,X9271), IF(AND(OR(G9271="N/A",G9271=""),H9271=""),0,IF(G9271="STATE CLUSTER",SUMIFS(amount_expended,uniform_state_cluster_name,W9271),SUMIFS(amount_expended,cluster_name,G9271))))</f>
        <v/>
      </c>
      <c r="L9271" s="8" t="n"/>
      <c r="M9271" s="7" t="n"/>
      <c r="N9271" s="8" t="n"/>
      <c r="O9271" s="7" t="n"/>
      <c r="P9271" s="7" t="n"/>
      <c r="Q9271" s="8" t="n"/>
      <c r="R9271" s="9" t="n"/>
      <c r="S9271" s="8" t="n"/>
      <c r="T9271" s="8" t="n"/>
      <c r="U9271" s="8" t="n"/>
      <c r="V9271" s="11">
        <f>IF(OR(B9271="",C9271=""),"",CONCATENATE(B9271,".",C9271))</f>
        <v/>
      </c>
      <c r="W9271" s="6">
        <f>UPPER(TRIM(H9271))</f>
        <v/>
      </c>
      <c r="X9271" s="6">
        <f>UPPER(TRIM(I9271))</f>
        <v/>
      </c>
      <c r="Y9271" s="6">
        <f>IF(V9271&lt;&gt;"",IFERROR(INDEX(federal_program_name_lookup,MATCH(V9271,aln_lookup,0)),""),"")</f>
        <v/>
      </c>
    </row>
    <row r="9272">
      <c r="A9272" s="6">
        <f>IF(B9272&lt;&gt;"", "AWARD-"&amp;TEXT(ROW()-1,"0000"), "")</f>
        <v/>
      </c>
      <c r="B9272" s="7" t="n"/>
      <c r="C9272" s="7" t="n"/>
      <c r="D9272" s="7" t="n"/>
      <c r="E9272" s="8" t="n"/>
      <c r="F9272" s="9" t="n"/>
      <c r="G9272" s="8" t="n"/>
      <c r="H9272" s="8" t="n"/>
      <c r="I9272" s="8" t="n"/>
      <c r="J9272" s="10">
        <f>IF(A9272="",0,SUMIFS(amount_expended,cfda_key,V9272))</f>
        <v/>
      </c>
      <c r="K9272" s="10">
        <f>IF(G9272="OTHER CLUSTER NOT LISTED ABOVE",SUMIFS(amount_expended,uniform_other_cluster_name,X9272), IF(AND(OR(G9272="N/A",G9272=""),H9272=""),0,IF(G9272="STATE CLUSTER",SUMIFS(amount_expended,uniform_state_cluster_name,W9272),SUMIFS(amount_expended,cluster_name,G9272))))</f>
        <v/>
      </c>
      <c r="L9272" s="8" t="n"/>
      <c r="M9272" s="7" t="n"/>
      <c r="N9272" s="8" t="n"/>
      <c r="O9272" s="7" t="n"/>
      <c r="P9272" s="7" t="n"/>
      <c r="Q9272" s="8" t="n"/>
      <c r="R9272" s="9" t="n"/>
      <c r="S9272" s="8" t="n"/>
      <c r="T9272" s="8" t="n"/>
      <c r="U9272" s="8" t="n"/>
      <c r="V9272" s="11">
        <f>IF(OR(B9272="",C9272=""),"",CONCATENATE(B9272,".",C9272))</f>
        <v/>
      </c>
      <c r="W9272" s="6">
        <f>UPPER(TRIM(H9272))</f>
        <v/>
      </c>
      <c r="X9272" s="6">
        <f>UPPER(TRIM(I9272))</f>
        <v/>
      </c>
      <c r="Y9272" s="6">
        <f>IF(V9272&lt;&gt;"",IFERROR(INDEX(federal_program_name_lookup,MATCH(V9272,aln_lookup,0)),""),"")</f>
        <v/>
      </c>
    </row>
    <row r="9273">
      <c r="A9273" s="6">
        <f>IF(B9273&lt;&gt;"", "AWARD-"&amp;TEXT(ROW()-1,"0000"), "")</f>
        <v/>
      </c>
      <c r="B9273" s="7" t="n"/>
      <c r="C9273" s="7" t="n"/>
      <c r="D9273" s="7" t="n"/>
      <c r="E9273" s="8" t="n"/>
      <c r="F9273" s="9" t="n"/>
      <c r="G9273" s="8" t="n"/>
      <c r="H9273" s="8" t="n"/>
      <c r="I9273" s="8" t="n"/>
      <c r="J9273" s="10">
        <f>IF(A9273="",0,SUMIFS(amount_expended,cfda_key,V9273))</f>
        <v/>
      </c>
      <c r="K9273" s="10">
        <f>IF(G9273="OTHER CLUSTER NOT LISTED ABOVE",SUMIFS(amount_expended,uniform_other_cluster_name,X9273), IF(AND(OR(G9273="N/A",G9273=""),H9273=""),0,IF(G9273="STATE CLUSTER",SUMIFS(amount_expended,uniform_state_cluster_name,W9273),SUMIFS(amount_expended,cluster_name,G9273))))</f>
        <v/>
      </c>
      <c r="L9273" s="8" t="n"/>
      <c r="M9273" s="7" t="n"/>
      <c r="N9273" s="8" t="n"/>
      <c r="O9273" s="7" t="n"/>
      <c r="P9273" s="7" t="n"/>
      <c r="Q9273" s="8" t="n"/>
      <c r="R9273" s="9" t="n"/>
      <c r="S9273" s="8" t="n"/>
      <c r="T9273" s="8" t="n"/>
      <c r="U9273" s="8" t="n"/>
      <c r="V9273" s="11">
        <f>IF(OR(B9273="",C9273=""),"",CONCATENATE(B9273,".",C9273))</f>
        <v/>
      </c>
      <c r="W9273" s="6">
        <f>UPPER(TRIM(H9273))</f>
        <v/>
      </c>
      <c r="X9273" s="6">
        <f>UPPER(TRIM(I9273))</f>
        <v/>
      </c>
      <c r="Y9273" s="6">
        <f>IF(V9273&lt;&gt;"",IFERROR(INDEX(federal_program_name_lookup,MATCH(V9273,aln_lookup,0)),""),"")</f>
        <v/>
      </c>
    </row>
    <row r="9274">
      <c r="A9274" s="6">
        <f>IF(B9274&lt;&gt;"", "AWARD-"&amp;TEXT(ROW()-1,"0000"), "")</f>
        <v/>
      </c>
      <c r="B9274" s="7" t="n"/>
      <c r="C9274" s="7" t="n"/>
      <c r="D9274" s="7" t="n"/>
      <c r="E9274" s="8" t="n"/>
      <c r="F9274" s="9" t="n"/>
      <c r="G9274" s="8" t="n"/>
      <c r="H9274" s="8" t="n"/>
      <c r="I9274" s="8" t="n"/>
      <c r="J9274" s="10">
        <f>IF(A9274="",0,SUMIFS(amount_expended,cfda_key,V9274))</f>
        <v/>
      </c>
      <c r="K9274" s="10">
        <f>IF(G9274="OTHER CLUSTER NOT LISTED ABOVE",SUMIFS(amount_expended,uniform_other_cluster_name,X9274), IF(AND(OR(G9274="N/A",G9274=""),H9274=""),0,IF(G9274="STATE CLUSTER",SUMIFS(amount_expended,uniform_state_cluster_name,W9274),SUMIFS(amount_expended,cluster_name,G9274))))</f>
        <v/>
      </c>
      <c r="L9274" s="8" t="n"/>
      <c r="M9274" s="7" t="n"/>
      <c r="N9274" s="8" t="n"/>
      <c r="O9274" s="7" t="n"/>
      <c r="P9274" s="7" t="n"/>
      <c r="Q9274" s="8" t="n"/>
      <c r="R9274" s="9" t="n"/>
      <c r="S9274" s="8" t="n"/>
      <c r="T9274" s="8" t="n"/>
      <c r="U9274" s="8" t="n"/>
      <c r="V9274" s="11">
        <f>IF(OR(B9274="",C9274=""),"",CONCATENATE(B9274,".",C9274))</f>
        <v/>
      </c>
      <c r="W9274" s="6">
        <f>UPPER(TRIM(H9274))</f>
        <v/>
      </c>
      <c r="X9274" s="6">
        <f>UPPER(TRIM(I9274))</f>
        <v/>
      </c>
      <c r="Y9274" s="6">
        <f>IF(V9274&lt;&gt;"",IFERROR(INDEX(federal_program_name_lookup,MATCH(V9274,aln_lookup,0)),""),"")</f>
        <v/>
      </c>
    </row>
    <row r="9275">
      <c r="A9275" s="6">
        <f>IF(B9275&lt;&gt;"", "AWARD-"&amp;TEXT(ROW()-1,"0000"), "")</f>
        <v/>
      </c>
      <c r="B9275" s="7" t="n"/>
      <c r="C9275" s="7" t="n"/>
      <c r="D9275" s="7" t="n"/>
      <c r="E9275" s="8" t="n"/>
      <c r="F9275" s="9" t="n"/>
      <c r="G9275" s="8" t="n"/>
      <c r="H9275" s="8" t="n"/>
      <c r="I9275" s="8" t="n"/>
      <c r="J9275" s="10">
        <f>IF(A9275="",0,SUMIFS(amount_expended,cfda_key,V9275))</f>
        <v/>
      </c>
      <c r="K9275" s="10">
        <f>IF(G9275="OTHER CLUSTER NOT LISTED ABOVE",SUMIFS(amount_expended,uniform_other_cluster_name,X9275), IF(AND(OR(G9275="N/A",G9275=""),H9275=""),0,IF(G9275="STATE CLUSTER",SUMIFS(amount_expended,uniform_state_cluster_name,W9275),SUMIFS(amount_expended,cluster_name,G9275))))</f>
        <v/>
      </c>
      <c r="L9275" s="8" t="n"/>
      <c r="M9275" s="7" t="n"/>
      <c r="N9275" s="8" t="n"/>
      <c r="O9275" s="7" t="n"/>
      <c r="P9275" s="7" t="n"/>
      <c r="Q9275" s="8" t="n"/>
      <c r="R9275" s="9" t="n"/>
      <c r="S9275" s="8" t="n"/>
      <c r="T9275" s="8" t="n"/>
      <c r="U9275" s="8" t="n"/>
      <c r="V9275" s="11">
        <f>IF(OR(B9275="",C9275=""),"",CONCATENATE(B9275,".",C9275))</f>
        <v/>
      </c>
      <c r="W9275" s="6">
        <f>UPPER(TRIM(H9275))</f>
        <v/>
      </c>
      <c r="X9275" s="6">
        <f>UPPER(TRIM(I9275))</f>
        <v/>
      </c>
      <c r="Y9275" s="6">
        <f>IF(V9275&lt;&gt;"",IFERROR(INDEX(federal_program_name_lookup,MATCH(V9275,aln_lookup,0)),""),"")</f>
        <v/>
      </c>
    </row>
    <row r="9276">
      <c r="A9276" s="6">
        <f>IF(B9276&lt;&gt;"", "AWARD-"&amp;TEXT(ROW()-1,"0000"), "")</f>
        <v/>
      </c>
      <c r="B9276" s="7" t="n"/>
      <c r="C9276" s="7" t="n"/>
      <c r="D9276" s="7" t="n"/>
      <c r="E9276" s="8" t="n"/>
      <c r="F9276" s="9" t="n"/>
      <c r="G9276" s="8" t="n"/>
      <c r="H9276" s="8" t="n"/>
      <c r="I9276" s="8" t="n"/>
      <c r="J9276" s="10">
        <f>IF(A9276="",0,SUMIFS(amount_expended,cfda_key,V9276))</f>
        <v/>
      </c>
      <c r="K9276" s="10">
        <f>IF(G9276="OTHER CLUSTER NOT LISTED ABOVE",SUMIFS(amount_expended,uniform_other_cluster_name,X9276), IF(AND(OR(G9276="N/A",G9276=""),H9276=""),0,IF(G9276="STATE CLUSTER",SUMIFS(amount_expended,uniform_state_cluster_name,W9276),SUMIFS(amount_expended,cluster_name,G9276))))</f>
        <v/>
      </c>
      <c r="L9276" s="8" t="n"/>
      <c r="M9276" s="7" t="n"/>
      <c r="N9276" s="8" t="n"/>
      <c r="O9276" s="7" t="n"/>
      <c r="P9276" s="7" t="n"/>
      <c r="Q9276" s="8" t="n"/>
      <c r="R9276" s="9" t="n"/>
      <c r="S9276" s="8" t="n"/>
      <c r="T9276" s="8" t="n"/>
      <c r="U9276" s="8" t="n"/>
      <c r="V9276" s="11">
        <f>IF(OR(B9276="",C9276=""),"",CONCATENATE(B9276,".",C9276))</f>
        <v/>
      </c>
      <c r="W9276" s="6">
        <f>UPPER(TRIM(H9276))</f>
        <v/>
      </c>
      <c r="X9276" s="6">
        <f>UPPER(TRIM(I9276))</f>
        <v/>
      </c>
      <c r="Y9276" s="6">
        <f>IF(V9276&lt;&gt;"",IFERROR(INDEX(federal_program_name_lookup,MATCH(V9276,aln_lookup,0)),""),"")</f>
        <v/>
      </c>
    </row>
    <row r="9277">
      <c r="A9277" s="6">
        <f>IF(B9277&lt;&gt;"", "AWARD-"&amp;TEXT(ROW()-1,"0000"), "")</f>
        <v/>
      </c>
      <c r="B9277" s="7" t="n"/>
      <c r="C9277" s="7" t="n"/>
      <c r="D9277" s="7" t="n"/>
      <c r="E9277" s="8" t="n"/>
      <c r="F9277" s="9" t="n"/>
      <c r="G9277" s="8" t="n"/>
      <c r="H9277" s="8" t="n"/>
      <c r="I9277" s="8" t="n"/>
      <c r="J9277" s="10">
        <f>IF(A9277="",0,SUMIFS(amount_expended,cfda_key,V9277))</f>
        <v/>
      </c>
      <c r="K9277" s="10">
        <f>IF(G9277="OTHER CLUSTER NOT LISTED ABOVE",SUMIFS(amount_expended,uniform_other_cluster_name,X9277), IF(AND(OR(G9277="N/A",G9277=""),H9277=""),0,IF(G9277="STATE CLUSTER",SUMIFS(amount_expended,uniform_state_cluster_name,W9277),SUMIFS(amount_expended,cluster_name,G9277))))</f>
        <v/>
      </c>
      <c r="L9277" s="8" t="n"/>
      <c r="M9277" s="7" t="n"/>
      <c r="N9277" s="8" t="n"/>
      <c r="O9277" s="7" t="n"/>
      <c r="P9277" s="7" t="n"/>
      <c r="Q9277" s="8" t="n"/>
      <c r="R9277" s="9" t="n"/>
      <c r="S9277" s="8" t="n"/>
      <c r="T9277" s="8" t="n"/>
      <c r="U9277" s="8" t="n"/>
      <c r="V9277" s="11">
        <f>IF(OR(B9277="",C9277=""),"",CONCATENATE(B9277,".",C9277))</f>
        <v/>
      </c>
      <c r="W9277" s="6">
        <f>UPPER(TRIM(H9277))</f>
        <v/>
      </c>
      <c r="X9277" s="6">
        <f>UPPER(TRIM(I9277))</f>
        <v/>
      </c>
      <c r="Y9277" s="6">
        <f>IF(V9277&lt;&gt;"",IFERROR(INDEX(federal_program_name_lookup,MATCH(V9277,aln_lookup,0)),""),"")</f>
        <v/>
      </c>
    </row>
    <row r="9278">
      <c r="A9278" s="6">
        <f>IF(B9278&lt;&gt;"", "AWARD-"&amp;TEXT(ROW()-1,"0000"), "")</f>
        <v/>
      </c>
      <c r="B9278" s="7" t="n"/>
      <c r="C9278" s="7" t="n"/>
      <c r="D9278" s="7" t="n"/>
      <c r="E9278" s="8" t="n"/>
      <c r="F9278" s="9" t="n"/>
      <c r="G9278" s="8" t="n"/>
      <c r="H9278" s="8" t="n"/>
      <c r="I9278" s="8" t="n"/>
      <c r="J9278" s="10">
        <f>IF(A9278="",0,SUMIFS(amount_expended,cfda_key,V9278))</f>
        <v/>
      </c>
      <c r="K9278" s="10">
        <f>IF(G9278="OTHER CLUSTER NOT LISTED ABOVE",SUMIFS(amount_expended,uniform_other_cluster_name,X9278), IF(AND(OR(G9278="N/A",G9278=""),H9278=""),0,IF(G9278="STATE CLUSTER",SUMIFS(amount_expended,uniform_state_cluster_name,W9278),SUMIFS(amount_expended,cluster_name,G9278))))</f>
        <v/>
      </c>
      <c r="L9278" s="8" t="n"/>
      <c r="M9278" s="7" t="n"/>
      <c r="N9278" s="8" t="n"/>
      <c r="O9278" s="7" t="n"/>
      <c r="P9278" s="7" t="n"/>
      <c r="Q9278" s="8" t="n"/>
      <c r="R9278" s="9" t="n"/>
      <c r="S9278" s="8" t="n"/>
      <c r="T9278" s="8" t="n"/>
      <c r="U9278" s="8" t="n"/>
      <c r="V9278" s="11">
        <f>IF(OR(B9278="",C9278=""),"",CONCATENATE(B9278,".",C9278))</f>
        <v/>
      </c>
      <c r="W9278" s="6">
        <f>UPPER(TRIM(H9278))</f>
        <v/>
      </c>
      <c r="X9278" s="6">
        <f>UPPER(TRIM(I9278))</f>
        <v/>
      </c>
      <c r="Y9278" s="6">
        <f>IF(V9278&lt;&gt;"",IFERROR(INDEX(federal_program_name_lookup,MATCH(V9278,aln_lookup,0)),""),"")</f>
        <v/>
      </c>
    </row>
    <row r="9279">
      <c r="A9279" s="6">
        <f>IF(B9279&lt;&gt;"", "AWARD-"&amp;TEXT(ROW()-1,"0000"), "")</f>
        <v/>
      </c>
      <c r="B9279" s="7" t="n"/>
      <c r="C9279" s="7" t="n"/>
      <c r="D9279" s="7" t="n"/>
      <c r="E9279" s="8" t="n"/>
      <c r="F9279" s="9" t="n"/>
      <c r="G9279" s="8" t="n"/>
      <c r="H9279" s="8" t="n"/>
      <c r="I9279" s="8" t="n"/>
      <c r="J9279" s="10">
        <f>IF(A9279="",0,SUMIFS(amount_expended,cfda_key,V9279))</f>
        <v/>
      </c>
      <c r="K9279" s="10">
        <f>IF(G9279="OTHER CLUSTER NOT LISTED ABOVE",SUMIFS(amount_expended,uniform_other_cluster_name,X9279), IF(AND(OR(G9279="N/A",G9279=""),H9279=""),0,IF(G9279="STATE CLUSTER",SUMIFS(amount_expended,uniform_state_cluster_name,W9279),SUMIFS(amount_expended,cluster_name,G9279))))</f>
        <v/>
      </c>
      <c r="L9279" s="8" t="n"/>
      <c r="M9279" s="7" t="n"/>
      <c r="N9279" s="8" t="n"/>
      <c r="O9279" s="7" t="n"/>
      <c r="P9279" s="7" t="n"/>
      <c r="Q9279" s="8" t="n"/>
      <c r="R9279" s="9" t="n"/>
      <c r="S9279" s="8" t="n"/>
      <c r="T9279" s="8" t="n"/>
      <c r="U9279" s="8" t="n"/>
      <c r="V9279" s="11">
        <f>IF(OR(B9279="",C9279=""),"",CONCATENATE(B9279,".",C9279))</f>
        <v/>
      </c>
      <c r="W9279" s="6">
        <f>UPPER(TRIM(H9279))</f>
        <v/>
      </c>
      <c r="X9279" s="6">
        <f>UPPER(TRIM(I9279))</f>
        <v/>
      </c>
      <c r="Y9279" s="6">
        <f>IF(V9279&lt;&gt;"",IFERROR(INDEX(federal_program_name_lookup,MATCH(V9279,aln_lookup,0)),""),"")</f>
        <v/>
      </c>
    </row>
    <row r="9280">
      <c r="A9280" s="6">
        <f>IF(B9280&lt;&gt;"", "AWARD-"&amp;TEXT(ROW()-1,"0000"), "")</f>
        <v/>
      </c>
      <c r="B9280" s="7" t="n"/>
      <c r="C9280" s="7" t="n"/>
      <c r="D9280" s="7" t="n"/>
      <c r="E9280" s="8" t="n"/>
      <c r="F9280" s="9" t="n"/>
      <c r="G9280" s="8" t="n"/>
      <c r="H9280" s="8" t="n"/>
      <c r="I9280" s="8" t="n"/>
      <c r="J9280" s="10">
        <f>IF(A9280="",0,SUMIFS(amount_expended,cfda_key,V9280))</f>
        <v/>
      </c>
      <c r="K9280" s="10">
        <f>IF(G9280="OTHER CLUSTER NOT LISTED ABOVE",SUMIFS(amount_expended,uniform_other_cluster_name,X9280), IF(AND(OR(G9280="N/A",G9280=""),H9280=""),0,IF(G9280="STATE CLUSTER",SUMIFS(amount_expended,uniform_state_cluster_name,W9280),SUMIFS(amount_expended,cluster_name,G9280))))</f>
        <v/>
      </c>
      <c r="L9280" s="8" t="n"/>
      <c r="M9280" s="7" t="n"/>
      <c r="N9280" s="8" t="n"/>
      <c r="O9280" s="7" t="n"/>
      <c r="P9280" s="7" t="n"/>
      <c r="Q9280" s="8" t="n"/>
      <c r="R9280" s="9" t="n"/>
      <c r="S9280" s="8" t="n"/>
      <c r="T9280" s="8" t="n"/>
      <c r="U9280" s="8" t="n"/>
      <c r="V9280" s="11">
        <f>IF(OR(B9280="",C9280=""),"",CONCATENATE(B9280,".",C9280))</f>
        <v/>
      </c>
      <c r="W9280" s="6">
        <f>UPPER(TRIM(H9280))</f>
        <v/>
      </c>
      <c r="X9280" s="6">
        <f>UPPER(TRIM(I9280))</f>
        <v/>
      </c>
      <c r="Y9280" s="6">
        <f>IF(V9280&lt;&gt;"",IFERROR(INDEX(federal_program_name_lookup,MATCH(V9280,aln_lookup,0)),""),"")</f>
        <v/>
      </c>
    </row>
    <row r="9281">
      <c r="A9281" s="6">
        <f>IF(B9281&lt;&gt;"", "AWARD-"&amp;TEXT(ROW()-1,"0000"), "")</f>
        <v/>
      </c>
      <c r="B9281" s="7" t="n"/>
      <c r="C9281" s="7" t="n"/>
      <c r="D9281" s="7" t="n"/>
      <c r="E9281" s="8" t="n"/>
      <c r="F9281" s="9" t="n"/>
      <c r="G9281" s="8" t="n"/>
      <c r="H9281" s="8" t="n"/>
      <c r="I9281" s="8" t="n"/>
      <c r="J9281" s="10">
        <f>IF(A9281="",0,SUMIFS(amount_expended,cfda_key,V9281))</f>
        <v/>
      </c>
      <c r="K9281" s="10">
        <f>IF(G9281="OTHER CLUSTER NOT LISTED ABOVE",SUMIFS(amount_expended,uniform_other_cluster_name,X9281), IF(AND(OR(G9281="N/A",G9281=""),H9281=""),0,IF(G9281="STATE CLUSTER",SUMIFS(amount_expended,uniform_state_cluster_name,W9281),SUMIFS(amount_expended,cluster_name,G9281))))</f>
        <v/>
      </c>
      <c r="L9281" s="8" t="n"/>
      <c r="M9281" s="7" t="n"/>
      <c r="N9281" s="8" t="n"/>
      <c r="O9281" s="7" t="n"/>
      <c r="P9281" s="7" t="n"/>
      <c r="Q9281" s="8" t="n"/>
      <c r="R9281" s="9" t="n"/>
      <c r="S9281" s="8" t="n"/>
      <c r="T9281" s="8" t="n"/>
      <c r="U9281" s="8" t="n"/>
      <c r="V9281" s="11">
        <f>IF(OR(B9281="",C9281=""),"",CONCATENATE(B9281,".",C9281))</f>
        <v/>
      </c>
      <c r="W9281" s="6">
        <f>UPPER(TRIM(H9281))</f>
        <v/>
      </c>
      <c r="X9281" s="6">
        <f>UPPER(TRIM(I9281))</f>
        <v/>
      </c>
      <c r="Y9281" s="6">
        <f>IF(V9281&lt;&gt;"",IFERROR(INDEX(federal_program_name_lookup,MATCH(V9281,aln_lookup,0)),""),"")</f>
        <v/>
      </c>
    </row>
    <row r="9282">
      <c r="A9282" s="6">
        <f>IF(B9282&lt;&gt;"", "AWARD-"&amp;TEXT(ROW()-1,"0000"), "")</f>
        <v/>
      </c>
      <c r="B9282" s="7" t="n"/>
      <c r="C9282" s="7" t="n"/>
      <c r="D9282" s="7" t="n"/>
      <c r="E9282" s="8" t="n"/>
      <c r="F9282" s="9" t="n"/>
      <c r="G9282" s="8" t="n"/>
      <c r="H9282" s="8" t="n"/>
      <c r="I9282" s="8" t="n"/>
      <c r="J9282" s="10">
        <f>IF(A9282="",0,SUMIFS(amount_expended,cfda_key,V9282))</f>
        <v/>
      </c>
      <c r="K9282" s="10">
        <f>IF(G9282="OTHER CLUSTER NOT LISTED ABOVE",SUMIFS(amount_expended,uniform_other_cluster_name,X9282), IF(AND(OR(G9282="N/A",G9282=""),H9282=""),0,IF(G9282="STATE CLUSTER",SUMIFS(amount_expended,uniform_state_cluster_name,W9282),SUMIFS(amount_expended,cluster_name,G9282))))</f>
        <v/>
      </c>
      <c r="L9282" s="8" t="n"/>
      <c r="M9282" s="7" t="n"/>
      <c r="N9282" s="8" t="n"/>
      <c r="O9282" s="7" t="n"/>
      <c r="P9282" s="7" t="n"/>
      <c r="Q9282" s="8" t="n"/>
      <c r="R9282" s="9" t="n"/>
      <c r="S9282" s="8" t="n"/>
      <c r="T9282" s="8" t="n"/>
      <c r="U9282" s="8" t="n"/>
      <c r="V9282" s="11">
        <f>IF(OR(B9282="",C9282=""),"",CONCATENATE(B9282,".",C9282))</f>
        <v/>
      </c>
      <c r="W9282" s="6">
        <f>UPPER(TRIM(H9282))</f>
        <v/>
      </c>
      <c r="X9282" s="6">
        <f>UPPER(TRIM(I9282))</f>
        <v/>
      </c>
      <c r="Y9282" s="6">
        <f>IF(V9282&lt;&gt;"",IFERROR(INDEX(federal_program_name_lookup,MATCH(V9282,aln_lookup,0)),""),"")</f>
        <v/>
      </c>
    </row>
    <row r="9283">
      <c r="A9283" s="6">
        <f>IF(B9283&lt;&gt;"", "AWARD-"&amp;TEXT(ROW()-1,"0000"), "")</f>
        <v/>
      </c>
      <c r="B9283" s="7" t="n"/>
      <c r="C9283" s="7" t="n"/>
      <c r="D9283" s="7" t="n"/>
      <c r="E9283" s="8" t="n"/>
      <c r="F9283" s="9" t="n"/>
      <c r="G9283" s="8" t="n"/>
      <c r="H9283" s="8" t="n"/>
      <c r="I9283" s="8" t="n"/>
      <c r="J9283" s="10">
        <f>IF(A9283="",0,SUMIFS(amount_expended,cfda_key,V9283))</f>
        <v/>
      </c>
      <c r="K9283" s="10">
        <f>IF(G9283="OTHER CLUSTER NOT LISTED ABOVE",SUMIFS(amount_expended,uniform_other_cluster_name,X9283), IF(AND(OR(G9283="N/A",G9283=""),H9283=""),0,IF(G9283="STATE CLUSTER",SUMIFS(amount_expended,uniform_state_cluster_name,W9283),SUMIFS(amount_expended,cluster_name,G9283))))</f>
        <v/>
      </c>
      <c r="L9283" s="8" t="n"/>
      <c r="M9283" s="7" t="n"/>
      <c r="N9283" s="8" t="n"/>
      <c r="O9283" s="7" t="n"/>
      <c r="P9283" s="7" t="n"/>
      <c r="Q9283" s="8" t="n"/>
      <c r="R9283" s="9" t="n"/>
      <c r="S9283" s="8" t="n"/>
      <c r="T9283" s="8" t="n"/>
      <c r="U9283" s="8" t="n"/>
      <c r="V9283" s="11">
        <f>IF(OR(B9283="",C9283=""),"",CONCATENATE(B9283,".",C9283))</f>
        <v/>
      </c>
      <c r="W9283" s="6">
        <f>UPPER(TRIM(H9283))</f>
        <v/>
      </c>
      <c r="X9283" s="6">
        <f>UPPER(TRIM(I9283))</f>
        <v/>
      </c>
      <c r="Y9283" s="6">
        <f>IF(V9283&lt;&gt;"",IFERROR(INDEX(federal_program_name_lookup,MATCH(V9283,aln_lookup,0)),""),"")</f>
        <v/>
      </c>
    </row>
    <row r="9284">
      <c r="A9284" s="6">
        <f>IF(B9284&lt;&gt;"", "AWARD-"&amp;TEXT(ROW()-1,"0000"), "")</f>
        <v/>
      </c>
      <c r="B9284" s="7" t="n"/>
      <c r="C9284" s="7" t="n"/>
      <c r="D9284" s="7" t="n"/>
      <c r="E9284" s="8" t="n"/>
      <c r="F9284" s="9" t="n"/>
      <c r="G9284" s="8" t="n"/>
      <c r="H9284" s="8" t="n"/>
      <c r="I9284" s="8" t="n"/>
      <c r="J9284" s="10">
        <f>IF(A9284="",0,SUMIFS(amount_expended,cfda_key,V9284))</f>
        <v/>
      </c>
      <c r="K9284" s="10">
        <f>IF(G9284="OTHER CLUSTER NOT LISTED ABOVE",SUMIFS(amount_expended,uniform_other_cluster_name,X9284), IF(AND(OR(G9284="N/A",G9284=""),H9284=""),0,IF(G9284="STATE CLUSTER",SUMIFS(amount_expended,uniform_state_cluster_name,W9284),SUMIFS(amount_expended,cluster_name,G9284))))</f>
        <v/>
      </c>
      <c r="L9284" s="8" t="n"/>
      <c r="M9284" s="7" t="n"/>
      <c r="N9284" s="8" t="n"/>
      <c r="O9284" s="7" t="n"/>
      <c r="P9284" s="7" t="n"/>
      <c r="Q9284" s="8" t="n"/>
      <c r="R9284" s="9" t="n"/>
      <c r="S9284" s="8" t="n"/>
      <c r="T9284" s="8" t="n"/>
      <c r="U9284" s="8" t="n"/>
      <c r="V9284" s="11">
        <f>IF(OR(B9284="",C9284=""),"",CONCATENATE(B9284,".",C9284))</f>
        <v/>
      </c>
      <c r="W9284" s="6">
        <f>UPPER(TRIM(H9284))</f>
        <v/>
      </c>
      <c r="X9284" s="6">
        <f>UPPER(TRIM(I9284))</f>
        <v/>
      </c>
      <c r="Y9284" s="6">
        <f>IF(V9284&lt;&gt;"",IFERROR(INDEX(federal_program_name_lookup,MATCH(V9284,aln_lookup,0)),""),"")</f>
        <v/>
      </c>
    </row>
    <row r="9285">
      <c r="A9285" s="6">
        <f>IF(B9285&lt;&gt;"", "AWARD-"&amp;TEXT(ROW()-1,"0000"), "")</f>
        <v/>
      </c>
      <c r="B9285" s="7" t="n"/>
      <c r="C9285" s="7" t="n"/>
      <c r="D9285" s="7" t="n"/>
      <c r="E9285" s="8" t="n"/>
      <c r="F9285" s="9" t="n"/>
      <c r="G9285" s="8" t="n"/>
      <c r="H9285" s="8" t="n"/>
      <c r="I9285" s="8" t="n"/>
      <c r="J9285" s="10">
        <f>IF(A9285="",0,SUMIFS(amount_expended,cfda_key,V9285))</f>
        <v/>
      </c>
      <c r="K9285" s="10">
        <f>IF(G9285="OTHER CLUSTER NOT LISTED ABOVE",SUMIFS(amount_expended,uniform_other_cluster_name,X9285), IF(AND(OR(G9285="N/A",G9285=""),H9285=""),0,IF(G9285="STATE CLUSTER",SUMIFS(amount_expended,uniform_state_cluster_name,W9285),SUMIFS(amount_expended,cluster_name,G9285))))</f>
        <v/>
      </c>
      <c r="L9285" s="8" t="n"/>
      <c r="M9285" s="7" t="n"/>
      <c r="N9285" s="8" t="n"/>
      <c r="O9285" s="7" t="n"/>
      <c r="P9285" s="7" t="n"/>
      <c r="Q9285" s="8" t="n"/>
      <c r="R9285" s="9" t="n"/>
      <c r="S9285" s="8" t="n"/>
      <c r="T9285" s="8" t="n"/>
      <c r="U9285" s="8" t="n"/>
      <c r="V9285" s="11">
        <f>IF(OR(B9285="",C9285=""),"",CONCATENATE(B9285,".",C9285))</f>
        <v/>
      </c>
      <c r="W9285" s="6">
        <f>UPPER(TRIM(H9285))</f>
        <v/>
      </c>
      <c r="X9285" s="6">
        <f>UPPER(TRIM(I9285))</f>
        <v/>
      </c>
      <c r="Y9285" s="6">
        <f>IF(V9285&lt;&gt;"",IFERROR(INDEX(federal_program_name_lookup,MATCH(V9285,aln_lookup,0)),""),"")</f>
        <v/>
      </c>
    </row>
    <row r="9286">
      <c r="A9286" s="6">
        <f>IF(B9286&lt;&gt;"", "AWARD-"&amp;TEXT(ROW()-1,"0000"), "")</f>
        <v/>
      </c>
      <c r="B9286" s="7" t="n"/>
      <c r="C9286" s="7" t="n"/>
      <c r="D9286" s="7" t="n"/>
      <c r="E9286" s="8" t="n"/>
      <c r="F9286" s="9" t="n"/>
      <c r="G9286" s="8" t="n"/>
      <c r="H9286" s="8" t="n"/>
      <c r="I9286" s="8" t="n"/>
      <c r="J9286" s="10">
        <f>IF(A9286="",0,SUMIFS(amount_expended,cfda_key,V9286))</f>
        <v/>
      </c>
      <c r="K9286" s="10">
        <f>IF(G9286="OTHER CLUSTER NOT LISTED ABOVE",SUMIFS(amount_expended,uniform_other_cluster_name,X9286), IF(AND(OR(G9286="N/A",G9286=""),H9286=""),0,IF(G9286="STATE CLUSTER",SUMIFS(amount_expended,uniform_state_cluster_name,W9286),SUMIFS(amount_expended,cluster_name,G9286))))</f>
        <v/>
      </c>
      <c r="L9286" s="8" t="n"/>
      <c r="M9286" s="7" t="n"/>
      <c r="N9286" s="8" t="n"/>
      <c r="O9286" s="7" t="n"/>
      <c r="P9286" s="7" t="n"/>
      <c r="Q9286" s="8" t="n"/>
      <c r="R9286" s="9" t="n"/>
      <c r="S9286" s="8" t="n"/>
      <c r="T9286" s="8" t="n"/>
      <c r="U9286" s="8" t="n"/>
      <c r="V9286" s="11">
        <f>IF(OR(B9286="",C9286=""),"",CONCATENATE(B9286,".",C9286))</f>
        <v/>
      </c>
      <c r="W9286" s="6">
        <f>UPPER(TRIM(H9286))</f>
        <v/>
      </c>
      <c r="X9286" s="6">
        <f>UPPER(TRIM(I9286))</f>
        <v/>
      </c>
      <c r="Y9286" s="6">
        <f>IF(V9286&lt;&gt;"",IFERROR(INDEX(federal_program_name_lookup,MATCH(V9286,aln_lookup,0)),""),"")</f>
        <v/>
      </c>
    </row>
    <row r="9287">
      <c r="A9287" s="6">
        <f>IF(B9287&lt;&gt;"", "AWARD-"&amp;TEXT(ROW()-1,"0000"), "")</f>
        <v/>
      </c>
      <c r="B9287" s="7" t="n"/>
      <c r="C9287" s="7" t="n"/>
      <c r="D9287" s="7" t="n"/>
      <c r="E9287" s="8" t="n"/>
      <c r="F9287" s="9" t="n"/>
      <c r="G9287" s="8" t="n"/>
      <c r="H9287" s="8" t="n"/>
      <c r="I9287" s="8" t="n"/>
      <c r="J9287" s="10">
        <f>IF(A9287="",0,SUMIFS(amount_expended,cfda_key,V9287))</f>
        <v/>
      </c>
      <c r="K9287" s="10">
        <f>IF(G9287="OTHER CLUSTER NOT LISTED ABOVE",SUMIFS(amount_expended,uniform_other_cluster_name,X9287), IF(AND(OR(G9287="N/A",G9287=""),H9287=""),0,IF(G9287="STATE CLUSTER",SUMIFS(amount_expended,uniform_state_cluster_name,W9287),SUMIFS(amount_expended,cluster_name,G9287))))</f>
        <v/>
      </c>
      <c r="L9287" s="8" t="n"/>
      <c r="M9287" s="7" t="n"/>
      <c r="N9287" s="8" t="n"/>
      <c r="O9287" s="7" t="n"/>
      <c r="P9287" s="7" t="n"/>
      <c r="Q9287" s="8" t="n"/>
      <c r="R9287" s="9" t="n"/>
      <c r="S9287" s="8" t="n"/>
      <c r="T9287" s="8" t="n"/>
      <c r="U9287" s="8" t="n"/>
      <c r="V9287" s="11">
        <f>IF(OR(B9287="",C9287=""),"",CONCATENATE(B9287,".",C9287))</f>
        <v/>
      </c>
      <c r="W9287" s="6">
        <f>UPPER(TRIM(H9287))</f>
        <v/>
      </c>
      <c r="X9287" s="6">
        <f>UPPER(TRIM(I9287))</f>
        <v/>
      </c>
      <c r="Y9287" s="6">
        <f>IF(V9287&lt;&gt;"",IFERROR(INDEX(federal_program_name_lookup,MATCH(V9287,aln_lookup,0)),""),"")</f>
        <v/>
      </c>
    </row>
    <row r="9288">
      <c r="A9288" s="6">
        <f>IF(B9288&lt;&gt;"", "AWARD-"&amp;TEXT(ROW()-1,"0000"), "")</f>
        <v/>
      </c>
      <c r="B9288" s="7" t="n"/>
      <c r="C9288" s="7" t="n"/>
      <c r="D9288" s="7" t="n"/>
      <c r="E9288" s="8" t="n"/>
      <c r="F9288" s="9" t="n"/>
      <c r="G9288" s="8" t="n"/>
      <c r="H9288" s="8" t="n"/>
      <c r="I9288" s="8" t="n"/>
      <c r="J9288" s="10">
        <f>IF(A9288="",0,SUMIFS(amount_expended,cfda_key,V9288))</f>
        <v/>
      </c>
      <c r="K9288" s="10">
        <f>IF(G9288="OTHER CLUSTER NOT LISTED ABOVE",SUMIFS(amount_expended,uniform_other_cluster_name,X9288), IF(AND(OR(G9288="N/A",G9288=""),H9288=""),0,IF(G9288="STATE CLUSTER",SUMIFS(amount_expended,uniform_state_cluster_name,W9288),SUMIFS(amount_expended,cluster_name,G9288))))</f>
        <v/>
      </c>
      <c r="L9288" s="8" t="n"/>
      <c r="M9288" s="7" t="n"/>
      <c r="N9288" s="8" t="n"/>
      <c r="O9288" s="7" t="n"/>
      <c r="P9288" s="7" t="n"/>
      <c r="Q9288" s="8" t="n"/>
      <c r="R9288" s="9" t="n"/>
      <c r="S9288" s="8" t="n"/>
      <c r="T9288" s="8" t="n"/>
      <c r="U9288" s="8" t="n"/>
      <c r="V9288" s="11">
        <f>IF(OR(B9288="",C9288=""),"",CONCATENATE(B9288,".",C9288))</f>
        <v/>
      </c>
      <c r="W9288" s="6">
        <f>UPPER(TRIM(H9288))</f>
        <v/>
      </c>
      <c r="X9288" s="6">
        <f>UPPER(TRIM(I9288))</f>
        <v/>
      </c>
      <c r="Y9288" s="6">
        <f>IF(V9288&lt;&gt;"",IFERROR(INDEX(federal_program_name_lookup,MATCH(V9288,aln_lookup,0)),""),"")</f>
        <v/>
      </c>
    </row>
    <row r="9289">
      <c r="A9289" s="6">
        <f>IF(B9289&lt;&gt;"", "AWARD-"&amp;TEXT(ROW()-1,"0000"), "")</f>
        <v/>
      </c>
      <c r="B9289" s="7" t="n"/>
      <c r="C9289" s="7" t="n"/>
      <c r="D9289" s="7" t="n"/>
      <c r="E9289" s="8" t="n"/>
      <c r="F9289" s="9" t="n"/>
      <c r="G9289" s="8" t="n"/>
      <c r="H9289" s="8" t="n"/>
      <c r="I9289" s="8" t="n"/>
      <c r="J9289" s="10">
        <f>IF(A9289="",0,SUMIFS(amount_expended,cfda_key,V9289))</f>
        <v/>
      </c>
      <c r="K9289" s="10">
        <f>IF(G9289="OTHER CLUSTER NOT LISTED ABOVE",SUMIFS(amount_expended,uniform_other_cluster_name,X9289), IF(AND(OR(G9289="N/A",G9289=""),H9289=""),0,IF(G9289="STATE CLUSTER",SUMIFS(amount_expended,uniform_state_cluster_name,W9289),SUMIFS(amount_expended,cluster_name,G9289))))</f>
        <v/>
      </c>
      <c r="L9289" s="8" t="n"/>
      <c r="M9289" s="7" t="n"/>
      <c r="N9289" s="8" t="n"/>
      <c r="O9289" s="7" t="n"/>
      <c r="P9289" s="7" t="n"/>
      <c r="Q9289" s="8" t="n"/>
      <c r="R9289" s="9" t="n"/>
      <c r="S9289" s="8" t="n"/>
      <c r="T9289" s="8" t="n"/>
      <c r="U9289" s="8" t="n"/>
      <c r="V9289" s="11">
        <f>IF(OR(B9289="",C9289=""),"",CONCATENATE(B9289,".",C9289))</f>
        <v/>
      </c>
      <c r="W9289" s="6">
        <f>UPPER(TRIM(H9289))</f>
        <v/>
      </c>
      <c r="X9289" s="6">
        <f>UPPER(TRIM(I9289))</f>
        <v/>
      </c>
      <c r="Y9289" s="6">
        <f>IF(V9289&lt;&gt;"",IFERROR(INDEX(federal_program_name_lookup,MATCH(V9289,aln_lookup,0)),""),"")</f>
        <v/>
      </c>
    </row>
    <row r="9290">
      <c r="A9290" s="6">
        <f>IF(B9290&lt;&gt;"", "AWARD-"&amp;TEXT(ROW()-1,"0000"), "")</f>
        <v/>
      </c>
      <c r="B9290" s="7" t="n"/>
      <c r="C9290" s="7" t="n"/>
      <c r="D9290" s="7" t="n"/>
      <c r="E9290" s="8" t="n"/>
      <c r="F9290" s="9" t="n"/>
      <c r="G9290" s="8" t="n"/>
      <c r="H9290" s="8" t="n"/>
      <c r="I9290" s="8" t="n"/>
      <c r="J9290" s="10">
        <f>IF(A9290="",0,SUMIFS(amount_expended,cfda_key,V9290))</f>
        <v/>
      </c>
      <c r="K9290" s="10">
        <f>IF(G9290="OTHER CLUSTER NOT LISTED ABOVE",SUMIFS(amount_expended,uniform_other_cluster_name,X9290), IF(AND(OR(G9290="N/A",G9290=""),H9290=""),0,IF(G9290="STATE CLUSTER",SUMIFS(amount_expended,uniform_state_cluster_name,W9290),SUMIFS(amount_expended,cluster_name,G9290))))</f>
        <v/>
      </c>
      <c r="L9290" s="8" t="n"/>
      <c r="M9290" s="7" t="n"/>
      <c r="N9290" s="8" t="n"/>
      <c r="O9290" s="7" t="n"/>
      <c r="P9290" s="7" t="n"/>
      <c r="Q9290" s="8" t="n"/>
      <c r="R9290" s="9" t="n"/>
      <c r="S9290" s="8" t="n"/>
      <c r="T9290" s="8" t="n"/>
      <c r="U9290" s="8" t="n"/>
      <c r="V9290" s="11">
        <f>IF(OR(B9290="",C9290=""),"",CONCATENATE(B9290,".",C9290))</f>
        <v/>
      </c>
      <c r="W9290" s="6">
        <f>UPPER(TRIM(H9290))</f>
        <v/>
      </c>
      <c r="X9290" s="6">
        <f>UPPER(TRIM(I9290))</f>
        <v/>
      </c>
      <c r="Y9290" s="6">
        <f>IF(V9290&lt;&gt;"",IFERROR(INDEX(federal_program_name_lookup,MATCH(V9290,aln_lookup,0)),""),"")</f>
        <v/>
      </c>
    </row>
    <row r="9291">
      <c r="A9291" s="6">
        <f>IF(B9291&lt;&gt;"", "AWARD-"&amp;TEXT(ROW()-1,"0000"), "")</f>
        <v/>
      </c>
      <c r="B9291" s="7" t="n"/>
      <c r="C9291" s="7" t="n"/>
      <c r="D9291" s="7" t="n"/>
      <c r="E9291" s="8" t="n"/>
      <c r="F9291" s="9" t="n"/>
      <c r="G9291" s="8" t="n"/>
      <c r="H9291" s="8" t="n"/>
      <c r="I9291" s="8" t="n"/>
      <c r="J9291" s="10">
        <f>IF(A9291="",0,SUMIFS(amount_expended,cfda_key,V9291))</f>
        <v/>
      </c>
      <c r="K9291" s="10">
        <f>IF(G9291="OTHER CLUSTER NOT LISTED ABOVE",SUMIFS(amount_expended,uniform_other_cluster_name,X9291), IF(AND(OR(G9291="N/A",G9291=""),H9291=""),0,IF(G9291="STATE CLUSTER",SUMIFS(amount_expended,uniform_state_cluster_name,W9291),SUMIFS(amount_expended,cluster_name,G9291))))</f>
        <v/>
      </c>
      <c r="L9291" s="8" t="n"/>
      <c r="M9291" s="7" t="n"/>
      <c r="N9291" s="8" t="n"/>
      <c r="O9291" s="7" t="n"/>
      <c r="P9291" s="7" t="n"/>
      <c r="Q9291" s="8" t="n"/>
      <c r="R9291" s="9" t="n"/>
      <c r="S9291" s="8" t="n"/>
      <c r="T9291" s="8" t="n"/>
      <c r="U9291" s="8" t="n"/>
      <c r="V9291" s="11">
        <f>IF(OR(B9291="",C9291=""),"",CONCATENATE(B9291,".",C9291))</f>
        <v/>
      </c>
      <c r="W9291" s="6">
        <f>UPPER(TRIM(H9291))</f>
        <v/>
      </c>
      <c r="X9291" s="6">
        <f>UPPER(TRIM(I9291))</f>
        <v/>
      </c>
      <c r="Y9291" s="6">
        <f>IF(V9291&lt;&gt;"",IFERROR(INDEX(federal_program_name_lookup,MATCH(V9291,aln_lookup,0)),""),"")</f>
        <v/>
      </c>
    </row>
    <row r="9292">
      <c r="A9292" s="6">
        <f>IF(B9292&lt;&gt;"", "AWARD-"&amp;TEXT(ROW()-1,"0000"), "")</f>
        <v/>
      </c>
      <c r="B9292" s="7" t="n"/>
      <c r="C9292" s="7" t="n"/>
      <c r="D9292" s="7" t="n"/>
      <c r="E9292" s="8" t="n"/>
      <c r="F9292" s="9" t="n"/>
      <c r="G9292" s="8" t="n"/>
      <c r="H9292" s="8" t="n"/>
      <c r="I9292" s="8" t="n"/>
      <c r="J9292" s="10">
        <f>IF(A9292="",0,SUMIFS(amount_expended,cfda_key,V9292))</f>
        <v/>
      </c>
      <c r="K9292" s="10">
        <f>IF(G9292="OTHER CLUSTER NOT LISTED ABOVE",SUMIFS(amount_expended,uniform_other_cluster_name,X9292), IF(AND(OR(G9292="N/A",G9292=""),H9292=""),0,IF(G9292="STATE CLUSTER",SUMIFS(amount_expended,uniform_state_cluster_name,W9292),SUMIFS(amount_expended,cluster_name,G9292))))</f>
        <v/>
      </c>
      <c r="L9292" s="8" t="n"/>
      <c r="M9292" s="7" t="n"/>
      <c r="N9292" s="8" t="n"/>
      <c r="O9292" s="7" t="n"/>
      <c r="P9292" s="7" t="n"/>
      <c r="Q9292" s="8" t="n"/>
      <c r="R9292" s="9" t="n"/>
      <c r="S9292" s="8" t="n"/>
      <c r="T9292" s="8" t="n"/>
      <c r="U9292" s="8" t="n"/>
      <c r="V9292" s="11">
        <f>IF(OR(B9292="",C9292=""),"",CONCATENATE(B9292,".",C9292))</f>
        <v/>
      </c>
      <c r="W9292" s="6">
        <f>UPPER(TRIM(H9292))</f>
        <v/>
      </c>
      <c r="X9292" s="6">
        <f>UPPER(TRIM(I9292))</f>
        <v/>
      </c>
      <c r="Y9292" s="6">
        <f>IF(V9292&lt;&gt;"",IFERROR(INDEX(federal_program_name_lookup,MATCH(V9292,aln_lookup,0)),""),"")</f>
        <v/>
      </c>
    </row>
    <row r="9293">
      <c r="A9293" s="6">
        <f>IF(B9293&lt;&gt;"", "AWARD-"&amp;TEXT(ROW()-1,"0000"), "")</f>
        <v/>
      </c>
      <c r="B9293" s="7" t="n"/>
      <c r="C9293" s="7" t="n"/>
      <c r="D9293" s="7" t="n"/>
      <c r="E9293" s="8" t="n"/>
      <c r="F9293" s="9" t="n"/>
      <c r="G9293" s="8" t="n"/>
      <c r="H9293" s="8" t="n"/>
      <c r="I9293" s="8" t="n"/>
      <c r="J9293" s="10">
        <f>IF(A9293="",0,SUMIFS(amount_expended,cfda_key,V9293))</f>
        <v/>
      </c>
      <c r="K9293" s="10">
        <f>IF(G9293="OTHER CLUSTER NOT LISTED ABOVE",SUMIFS(amount_expended,uniform_other_cluster_name,X9293), IF(AND(OR(G9293="N/A",G9293=""),H9293=""),0,IF(G9293="STATE CLUSTER",SUMIFS(amount_expended,uniform_state_cluster_name,W9293),SUMIFS(amount_expended,cluster_name,G9293))))</f>
        <v/>
      </c>
      <c r="L9293" s="8" t="n"/>
      <c r="M9293" s="7" t="n"/>
      <c r="N9293" s="8" t="n"/>
      <c r="O9293" s="7" t="n"/>
      <c r="P9293" s="7" t="n"/>
      <c r="Q9293" s="8" t="n"/>
      <c r="R9293" s="9" t="n"/>
      <c r="S9293" s="8" t="n"/>
      <c r="T9293" s="8" t="n"/>
      <c r="U9293" s="8" t="n"/>
      <c r="V9293" s="11">
        <f>IF(OR(B9293="",C9293=""),"",CONCATENATE(B9293,".",C9293))</f>
        <v/>
      </c>
      <c r="W9293" s="6">
        <f>UPPER(TRIM(H9293))</f>
        <v/>
      </c>
      <c r="X9293" s="6">
        <f>UPPER(TRIM(I9293))</f>
        <v/>
      </c>
      <c r="Y9293" s="6">
        <f>IF(V9293&lt;&gt;"",IFERROR(INDEX(federal_program_name_lookup,MATCH(V9293,aln_lookup,0)),""),"")</f>
        <v/>
      </c>
    </row>
    <row r="9294">
      <c r="A9294" s="6">
        <f>IF(B9294&lt;&gt;"", "AWARD-"&amp;TEXT(ROW()-1,"0000"), "")</f>
        <v/>
      </c>
      <c r="B9294" s="7" t="n"/>
      <c r="C9294" s="7" t="n"/>
      <c r="D9294" s="7" t="n"/>
      <c r="E9294" s="8" t="n"/>
      <c r="F9294" s="9" t="n"/>
      <c r="G9294" s="8" t="n"/>
      <c r="H9294" s="8" t="n"/>
      <c r="I9294" s="8" t="n"/>
      <c r="J9294" s="10">
        <f>IF(A9294="",0,SUMIFS(amount_expended,cfda_key,V9294))</f>
        <v/>
      </c>
      <c r="K9294" s="10">
        <f>IF(G9294="OTHER CLUSTER NOT LISTED ABOVE",SUMIFS(amount_expended,uniform_other_cluster_name,X9294), IF(AND(OR(G9294="N/A",G9294=""),H9294=""),0,IF(G9294="STATE CLUSTER",SUMIFS(amount_expended,uniform_state_cluster_name,W9294),SUMIFS(amount_expended,cluster_name,G9294))))</f>
        <v/>
      </c>
      <c r="L9294" s="8" t="n"/>
      <c r="M9294" s="7" t="n"/>
      <c r="N9294" s="8" t="n"/>
      <c r="O9294" s="7" t="n"/>
      <c r="P9294" s="7" t="n"/>
      <c r="Q9294" s="8" t="n"/>
      <c r="R9294" s="9" t="n"/>
      <c r="S9294" s="8" t="n"/>
      <c r="T9294" s="8" t="n"/>
      <c r="U9294" s="8" t="n"/>
      <c r="V9294" s="11">
        <f>IF(OR(B9294="",C9294=""),"",CONCATENATE(B9294,".",C9294))</f>
        <v/>
      </c>
      <c r="W9294" s="6">
        <f>UPPER(TRIM(H9294))</f>
        <v/>
      </c>
      <c r="X9294" s="6">
        <f>UPPER(TRIM(I9294))</f>
        <v/>
      </c>
      <c r="Y9294" s="6">
        <f>IF(V9294&lt;&gt;"",IFERROR(INDEX(federal_program_name_lookup,MATCH(V9294,aln_lookup,0)),""),"")</f>
        <v/>
      </c>
    </row>
    <row r="9295">
      <c r="A9295" s="6">
        <f>IF(B9295&lt;&gt;"", "AWARD-"&amp;TEXT(ROW()-1,"0000"), "")</f>
        <v/>
      </c>
      <c r="B9295" s="7" t="n"/>
      <c r="C9295" s="7" t="n"/>
      <c r="D9295" s="7" t="n"/>
      <c r="E9295" s="8" t="n"/>
      <c r="F9295" s="9" t="n"/>
      <c r="G9295" s="8" t="n"/>
      <c r="H9295" s="8" t="n"/>
      <c r="I9295" s="8" t="n"/>
      <c r="J9295" s="10">
        <f>IF(A9295="",0,SUMIFS(amount_expended,cfda_key,V9295))</f>
        <v/>
      </c>
      <c r="K9295" s="10">
        <f>IF(G9295="OTHER CLUSTER NOT LISTED ABOVE",SUMIFS(amount_expended,uniform_other_cluster_name,X9295), IF(AND(OR(G9295="N/A",G9295=""),H9295=""),0,IF(G9295="STATE CLUSTER",SUMIFS(amount_expended,uniform_state_cluster_name,W9295),SUMIFS(amount_expended,cluster_name,G9295))))</f>
        <v/>
      </c>
      <c r="L9295" s="8" t="n"/>
      <c r="M9295" s="7" t="n"/>
      <c r="N9295" s="8" t="n"/>
      <c r="O9295" s="7" t="n"/>
      <c r="P9295" s="7" t="n"/>
      <c r="Q9295" s="8" t="n"/>
      <c r="R9295" s="9" t="n"/>
      <c r="S9295" s="8" t="n"/>
      <c r="T9295" s="8" t="n"/>
      <c r="U9295" s="8" t="n"/>
      <c r="V9295" s="11">
        <f>IF(OR(B9295="",C9295=""),"",CONCATENATE(B9295,".",C9295))</f>
        <v/>
      </c>
      <c r="W9295" s="6">
        <f>UPPER(TRIM(H9295))</f>
        <v/>
      </c>
      <c r="X9295" s="6">
        <f>UPPER(TRIM(I9295))</f>
        <v/>
      </c>
      <c r="Y9295" s="6">
        <f>IF(V9295&lt;&gt;"",IFERROR(INDEX(federal_program_name_lookup,MATCH(V9295,aln_lookup,0)),""),"")</f>
        <v/>
      </c>
    </row>
    <row r="9296">
      <c r="A9296" s="6">
        <f>IF(B9296&lt;&gt;"", "AWARD-"&amp;TEXT(ROW()-1,"0000"), "")</f>
        <v/>
      </c>
      <c r="B9296" s="7" t="n"/>
      <c r="C9296" s="7" t="n"/>
      <c r="D9296" s="7" t="n"/>
      <c r="E9296" s="8" t="n"/>
      <c r="F9296" s="9" t="n"/>
      <c r="G9296" s="8" t="n"/>
      <c r="H9296" s="8" t="n"/>
      <c r="I9296" s="8" t="n"/>
      <c r="J9296" s="10">
        <f>IF(A9296="",0,SUMIFS(amount_expended,cfda_key,V9296))</f>
        <v/>
      </c>
      <c r="K9296" s="10">
        <f>IF(G9296="OTHER CLUSTER NOT LISTED ABOVE",SUMIFS(amount_expended,uniform_other_cluster_name,X9296), IF(AND(OR(G9296="N/A",G9296=""),H9296=""),0,IF(G9296="STATE CLUSTER",SUMIFS(amount_expended,uniform_state_cluster_name,W9296),SUMIFS(amount_expended,cluster_name,G9296))))</f>
        <v/>
      </c>
      <c r="L9296" s="8" t="n"/>
      <c r="M9296" s="7" t="n"/>
      <c r="N9296" s="8" t="n"/>
      <c r="O9296" s="7" t="n"/>
      <c r="P9296" s="7" t="n"/>
      <c r="Q9296" s="8" t="n"/>
      <c r="R9296" s="9" t="n"/>
      <c r="S9296" s="8" t="n"/>
      <c r="T9296" s="8" t="n"/>
      <c r="U9296" s="8" t="n"/>
      <c r="V9296" s="11">
        <f>IF(OR(B9296="",C9296=""),"",CONCATENATE(B9296,".",C9296))</f>
        <v/>
      </c>
      <c r="W9296" s="6">
        <f>UPPER(TRIM(H9296))</f>
        <v/>
      </c>
      <c r="X9296" s="6">
        <f>UPPER(TRIM(I9296))</f>
        <v/>
      </c>
      <c r="Y9296" s="6">
        <f>IF(V9296&lt;&gt;"",IFERROR(INDEX(federal_program_name_lookup,MATCH(V9296,aln_lookup,0)),""),"")</f>
        <v/>
      </c>
    </row>
    <row r="9297">
      <c r="A9297" s="6">
        <f>IF(B9297&lt;&gt;"", "AWARD-"&amp;TEXT(ROW()-1,"0000"), "")</f>
        <v/>
      </c>
      <c r="B9297" s="7" t="n"/>
      <c r="C9297" s="7" t="n"/>
      <c r="D9297" s="7" t="n"/>
      <c r="E9297" s="8" t="n"/>
      <c r="F9297" s="9" t="n"/>
      <c r="G9297" s="8" t="n"/>
      <c r="H9297" s="8" t="n"/>
      <c r="I9297" s="8" t="n"/>
      <c r="J9297" s="10">
        <f>IF(A9297="",0,SUMIFS(amount_expended,cfda_key,V9297))</f>
        <v/>
      </c>
      <c r="K9297" s="10">
        <f>IF(G9297="OTHER CLUSTER NOT LISTED ABOVE",SUMIFS(amount_expended,uniform_other_cluster_name,X9297), IF(AND(OR(G9297="N/A",G9297=""),H9297=""),0,IF(G9297="STATE CLUSTER",SUMIFS(amount_expended,uniform_state_cluster_name,W9297),SUMIFS(amount_expended,cluster_name,G9297))))</f>
        <v/>
      </c>
      <c r="L9297" s="8" t="n"/>
      <c r="M9297" s="7" t="n"/>
      <c r="N9297" s="8" t="n"/>
      <c r="O9297" s="7" t="n"/>
      <c r="P9297" s="7" t="n"/>
      <c r="Q9297" s="8" t="n"/>
      <c r="R9297" s="9" t="n"/>
      <c r="S9297" s="8" t="n"/>
      <c r="T9297" s="8" t="n"/>
      <c r="U9297" s="8" t="n"/>
      <c r="V9297" s="11">
        <f>IF(OR(B9297="",C9297=""),"",CONCATENATE(B9297,".",C9297))</f>
        <v/>
      </c>
      <c r="W9297" s="6">
        <f>UPPER(TRIM(H9297))</f>
        <v/>
      </c>
      <c r="X9297" s="6">
        <f>UPPER(TRIM(I9297))</f>
        <v/>
      </c>
      <c r="Y9297" s="6">
        <f>IF(V9297&lt;&gt;"",IFERROR(INDEX(federal_program_name_lookup,MATCH(V9297,aln_lookup,0)),""),"")</f>
        <v/>
      </c>
    </row>
    <row r="9298">
      <c r="A9298" s="6">
        <f>IF(B9298&lt;&gt;"", "AWARD-"&amp;TEXT(ROW()-1,"0000"), "")</f>
        <v/>
      </c>
      <c r="B9298" s="7" t="n"/>
      <c r="C9298" s="7" t="n"/>
      <c r="D9298" s="7" t="n"/>
      <c r="E9298" s="8" t="n"/>
      <c r="F9298" s="9" t="n"/>
      <c r="G9298" s="8" t="n"/>
      <c r="H9298" s="8" t="n"/>
      <c r="I9298" s="8" t="n"/>
      <c r="J9298" s="10">
        <f>IF(A9298="",0,SUMIFS(amount_expended,cfda_key,V9298))</f>
        <v/>
      </c>
      <c r="K9298" s="10">
        <f>IF(G9298="OTHER CLUSTER NOT LISTED ABOVE",SUMIFS(amount_expended,uniform_other_cluster_name,X9298), IF(AND(OR(G9298="N/A",G9298=""),H9298=""),0,IF(G9298="STATE CLUSTER",SUMIFS(amount_expended,uniform_state_cluster_name,W9298),SUMIFS(amount_expended,cluster_name,G9298))))</f>
        <v/>
      </c>
      <c r="L9298" s="8" t="n"/>
      <c r="M9298" s="7" t="n"/>
      <c r="N9298" s="8" t="n"/>
      <c r="O9298" s="7" t="n"/>
      <c r="P9298" s="7" t="n"/>
      <c r="Q9298" s="8" t="n"/>
      <c r="R9298" s="9" t="n"/>
      <c r="S9298" s="8" t="n"/>
      <c r="T9298" s="8" t="n"/>
      <c r="U9298" s="8" t="n"/>
      <c r="V9298" s="11">
        <f>IF(OR(B9298="",C9298=""),"",CONCATENATE(B9298,".",C9298))</f>
        <v/>
      </c>
      <c r="W9298" s="6">
        <f>UPPER(TRIM(H9298))</f>
        <v/>
      </c>
      <c r="X9298" s="6">
        <f>UPPER(TRIM(I9298))</f>
        <v/>
      </c>
      <c r="Y9298" s="6">
        <f>IF(V9298&lt;&gt;"",IFERROR(INDEX(federal_program_name_lookup,MATCH(V9298,aln_lookup,0)),""),"")</f>
        <v/>
      </c>
    </row>
    <row r="9299">
      <c r="A9299" s="6">
        <f>IF(B9299&lt;&gt;"", "AWARD-"&amp;TEXT(ROW()-1,"0000"), "")</f>
        <v/>
      </c>
      <c r="B9299" s="7" t="n"/>
      <c r="C9299" s="7" t="n"/>
      <c r="D9299" s="7" t="n"/>
      <c r="E9299" s="8" t="n"/>
      <c r="F9299" s="9" t="n"/>
      <c r="G9299" s="8" t="n"/>
      <c r="H9299" s="8" t="n"/>
      <c r="I9299" s="8" t="n"/>
      <c r="J9299" s="10">
        <f>IF(A9299="",0,SUMIFS(amount_expended,cfda_key,V9299))</f>
        <v/>
      </c>
      <c r="K9299" s="10">
        <f>IF(G9299="OTHER CLUSTER NOT LISTED ABOVE",SUMIFS(amount_expended,uniform_other_cluster_name,X9299), IF(AND(OR(G9299="N/A",G9299=""),H9299=""),0,IF(G9299="STATE CLUSTER",SUMIFS(amount_expended,uniform_state_cluster_name,W9299),SUMIFS(amount_expended,cluster_name,G9299))))</f>
        <v/>
      </c>
      <c r="L9299" s="8" t="n"/>
      <c r="M9299" s="7" t="n"/>
      <c r="N9299" s="8" t="n"/>
      <c r="O9299" s="7" t="n"/>
      <c r="P9299" s="7" t="n"/>
      <c r="Q9299" s="8" t="n"/>
      <c r="R9299" s="9" t="n"/>
      <c r="S9299" s="8" t="n"/>
      <c r="T9299" s="8" t="n"/>
      <c r="U9299" s="8" t="n"/>
      <c r="V9299" s="11">
        <f>IF(OR(B9299="",C9299=""),"",CONCATENATE(B9299,".",C9299))</f>
        <v/>
      </c>
      <c r="W9299" s="6">
        <f>UPPER(TRIM(H9299))</f>
        <v/>
      </c>
      <c r="X9299" s="6">
        <f>UPPER(TRIM(I9299))</f>
        <v/>
      </c>
      <c r="Y9299" s="6">
        <f>IF(V9299&lt;&gt;"",IFERROR(INDEX(federal_program_name_lookup,MATCH(V9299,aln_lookup,0)),""),"")</f>
        <v/>
      </c>
    </row>
    <row r="9300">
      <c r="A9300" s="6">
        <f>IF(B9300&lt;&gt;"", "AWARD-"&amp;TEXT(ROW()-1,"0000"), "")</f>
        <v/>
      </c>
      <c r="B9300" s="7" t="n"/>
      <c r="C9300" s="7" t="n"/>
      <c r="D9300" s="7" t="n"/>
      <c r="E9300" s="8" t="n"/>
      <c r="F9300" s="9" t="n"/>
      <c r="G9300" s="8" t="n"/>
      <c r="H9300" s="8" t="n"/>
      <c r="I9300" s="8" t="n"/>
      <c r="J9300" s="10">
        <f>IF(A9300="",0,SUMIFS(amount_expended,cfda_key,V9300))</f>
        <v/>
      </c>
      <c r="K9300" s="10">
        <f>IF(G9300="OTHER CLUSTER NOT LISTED ABOVE",SUMIFS(amount_expended,uniform_other_cluster_name,X9300), IF(AND(OR(G9300="N/A",G9300=""),H9300=""),0,IF(G9300="STATE CLUSTER",SUMIFS(amount_expended,uniform_state_cluster_name,W9300),SUMIFS(amount_expended,cluster_name,G9300))))</f>
        <v/>
      </c>
      <c r="L9300" s="8" t="n"/>
      <c r="M9300" s="7" t="n"/>
      <c r="N9300" s="8" t="n"/>
      <c r="O9300" s="7" t="n"/>
      <c r="P9300" s="7" t="n"/>
      <c r="Q9300" s="8" t="n"/>
      <c r="R9300" s="9" t="n"/>
      <c r="S9300" s="8" t="n"/>
      <c r="T9300" s="8" t="n"/>
      <c r="U9300" s="8" t="n"/>
      <c r="V9300" s="11">
        <f>IF(OR(B9300="",C9300=""),"",CONCATENATE(B9300,".",C9300))</f>
        <v/>
      </c>
      <c r="W9300" s="6">
        <f>UPPER(TRIM(H9300))</f>
        <v/>
      </c>
      <c r="X9300" s="6">
        <f>UPPER(TRIM(I9300))</f>
        <v/>
      </c>
      <c r="Y9300" s="6">
        <f>IF(V9300&lt;&gt;"",IFERROR(INDEX(federal_program_name_lookup,MATCH(V9300,aln_lookup,0)),""),"")</f>
        <v/>
      </c>
    </row>
    <row r="9301">
      <c r="A9301" s="6">
        <f>IF(B9301&lt;&gt;"", "AWARD-"&amp;TEXT(ROW()-1,"0000"), "")</f>
        <v/>
      </c>
      <c r="B9301" s="7" t="n"/>
      <c r="C9301" s="7" t="n"/>
      <c r="D9301" s="7" t="n"/>
      <c r="E9301" s="8" t="n"/>
      <c r="F9301" s="9" t="n"/>
      <c r="G9301" s="8" t="n"/>
      <c r="H9301" s="8" t="n"/>
      <c r="I9301" s="8" t="n"/>
      <c r="J9301" s="10">
        <f>IF(A9301="",0,SUMIFS(amount_expended,cfda_key,V9301))</f>
        <v/>
      </c>
      <c r="K9301" s="10">
        <f>IF(G9301="OTHER CLUSTER NOT LISTED ABOVE",SUMIFS(amount_expended,uniform_other_cluster_name,X9301), IF(AND(OR(G9301="N/A",G9301=""),H9301=""),0,IF(G9301="STATE CLUSTER",SUMIFS(amount_expended,uniform_state_cluster_name,W9301),SUMIFS(amount_expended,cluster_name,G9301))))</f>
        <v/>
      </c>
      <c r="L9301" s="8" t="n"/>
      <c r="M9301" s="7" t="n"/>
      <c r="N9301" s="8" t="n"/>
      <c r="O9301" s="7" t="n"/>
      <c r="P9301" s="7" t="n"/>
      <c r="Q9301" s="8" t="n"/>
      <c r="R9301" s="9" t="n"/>
      <c r="S9301" s="8" t="n"/>
      <c r="T9301" s="8" t="n"/>
      <c r="U9301" s="8" t="n"/>
      <c r="V9301" s="11">
        <f>IF(OR(B9301="",C9301=""),"",CONCATENATE(B9301,".",C9301))</f>
        <v/>
      </c>
      <c r="W9301" s="6">
        <f>UPPER(TRIM(H9301))</f>
        <v/>
      </c>
      <c r="X9301" s="6">
        <f>UPPER(TRIM(I9301))</f>
        <v/>
      </c>
      <c r="Y9301" s="6">
        <f>IF(V9301&lt;&gt;"",IFERROR(INDEX(federal_program_name_lookup,MATCH(V9301,aln_lookup,0)),""),"")</f>
        <v/>
      </c>
    </row>
    <row r="9302">
      <c r="A9302" s="6">
        <f>IF(B9302&lt;&gt;"", "AWARD-"&amp;TEXT(ROW()-1,"0000"), "")</f>
        <v/>
      </c>
      <c r="B9302" s="7" t="n"/>
      <c r="C9302" s="7" t="n"/>
      <c r="D9302" s="7" t="n"/>
      <c r="E9302" s="8" t="n"/>
      <c r="F9302" s="9" t="n"/>
      <c r="G9302" s="8" t="n"/>
      <c r="H9302" s="8" t="n"/>
      <c r="I9302" s="8" t="n"/>
      <c r="J9302" s="10">
        <f>IF(A9302="",0,SUMIFS(amount_expended,cfda_key,V9302))</f>
        <v/>
      </c>
      <c r="K9302" s="10">
        <f>IF(G9302="OTHER CLUSTER NOT LISTED ABOVE",SUMIFS(amount_expended,uniform_other_cluster_name,X9302), IF(AND(OR(G9302="N/A",G9302=""),H9302=""),0,IF(G9302="STATE CLUSTER",SUMIFS(amount_expended,uniform_state_cluster_name,W9302),SUMIFS(amount_expended,cluster_name,G9302))))</f>
        <v/>
      </c>
      <c r="L9302" s="8" t="n"/>
      <c r="M9302" s="7" t="n"/>
      <c r="N9302" s="8" t="n"/>
      <c r="O9302" s="7" t="n"/>
      <c r="P9302" s="7" t="n"/>
      <c r="Q9302" s="8" t="n"/>
      <c r="R9302" s="9" t="n"/>
      <c r="S9302" s="8" t="n"/>
      <c r="T9302" s="8" t="n"/>
      <c r="U9302" s="8" t="n"/>
      <c r="V9302" s="11">
        <f>IF(OR(B9302="",C9302=""),"",CONCATENATE(B9302,".",C9302))</f>
        <v/>
      </c>
      <c r="W9302" s="6">
        <f>UPPER(TRIM(H9302))</f>
        <v/>
      </c>
      <c r="X9302" s="6">
        <f>UPPER(TRIM(I9302))</f>
        <v/>
      </c>
      <c r="Y9302" s="6">
        <f>IF(V9302&lt;&gt;"",IFERROR(INDEX(federal_program_name_lookup,MATCH(V9302,aln_lookup,0)),""),"")</f>
        <v/>
      </c>
    </row>
    <row r="9303">
      <c r="A9303" s="6">
        <f>IF(B9303&lt;&gt;"", "AWARD-"&amp;TEXT(ROW()-1,"0000"), "")</f>
        <v/>
      </c>
      <c r="B9303" s="7" t="n"/>
      <c r="C9303" s="7" t="n"/>
      <c r="D9303" s="7" t="n"/>
      <c r="E9303" s="8" t="n"/>
      <c r="F9303" s="9" t="n"/>
      <c r="G9303" s="8" t="n"/>
      <c r="H9303" s="8" t="n"/>
      <c r="I9303" s="8" t="n"/>
      <c r="J9303" s="10">
        <f>IF(A9303="",0,SUMIFS(amount_expended,cfda_key,V9303))</f>
        <v/>
      </c>
      <c r="K9303" s="10">
        <f>IF(G9303="OTHER CLUSTER NOT LISTED ABOVE",SUMIFS(amount_expended,uniform_other_cluster_name,X9303), IF(AND(OR(G9303="N/A",G9303=""),H9303=""),0,IF(G9303="STATE CLUSTER",SUMIFS(amount_expended,uniform_state_cluster_name,W9303),SUMIFS(amount_expended,cluster_name,G9303))))</f>
        <v/>
      </c>
      <c r="L9303" s="8" t="n"/>
      <c r="M9303" s="7" t="n"/>
      <c r="N9303" s="8" t="n"/>
      <c r="O9303" s="7" t="n"/>
      <c r="P9303" s="7" t="n"/>
      <c r="Q9303" s="8" t="n"/>
      <c r="R9303" s="9" t="n"/>
      <c r="S9303" s="8" t="n"/>
      <c r="T9303" s="8" t="n"/>
      <c r="U9303" s="8" t="n"/>
      <c r="V9303" s="11">
        <f>IF(OR(B9303="",C9303=""),"",CONCATENATE(B9303,".",C9303))</f>
        <v/>
      </c>
      <c r="W9303" s="6">
        <f>UPPER(TRIM(H9303))</f>
        <v/>
      </c>
      <c r="X9303" s="6">
        <f>UPPER(TRIM(I9303))</f>
        <v/>
      </c>
      <c r="Y9303" s="6">
        <f>IF(V9303&lt;&gt;"",IFERROR(INDEX(federal_program_name_lookup,MATCH(V9303,aln_lookup,0)),""),"")</f>
        <v/>
      </c>
    </row>
    <row r="9304">
      <c r="A9304" s="6">
        <f>IF(B9304&lt;&gt;"", "AWARD-"&amp;TEXT(ROW()-1,"0000"), "")</f>
        <v/>
      </c>
      <c r="B9304" s="7" t="n"/>
      <c r="C9304" s="7" t="n"/>
      <c r="D9304" s="7" t="n"/>
      <c r="E9304" s="8" t="n"/>
      <c r="F9304" s="9" t="n"/>
      <c r="G9304" s="8" t="n"/>
      <c r="H9304" s="8" t="n"/>
      <c r="I9304" s="8" t="n"/>
      <c r="J9304" s="10">
        <f>IF(A9304="",0,SUMIFS(amount_expended,cfda_key,V9304))</f>
        <v/>
      </c>
      <c r="K9304" s="10">
        <f>IF(G9304="OTHER CLUSTER NOT LISTED ABOVE",SUMIFS(amount_expended,uniform_other_cluster_name,X9304), IF(AND(OR(G9304="N/A",G9304=""),H9304=""),0,IF(G9304="STATE CLUSTER",SUMIFS(amount_expended,uniform_state_cluster_name,W9304),SUMIFS(amount_expended,cluster_name,G9304))))</f>
        <v/>
      </c>
      <c r="L9304" s="8" t="n"/>
      <c r="M9304" s="7" t="n"/>
      <c r="N9304" s="8" t="n"/>
      <c r="O9304" s="7" t="n"/>
      <c r="P9304" s="7" t="n"/>
      <c r="Q9304" s="8" t="n"/>
      <c r="R9304" s="9" t="n"/>
      <c r="S9304" s="8" t="n"/>
      <c r="T9304" s="8" t="n"/>
      <c r="U9304" s="8" t="n"/>
      <c r="V9304" s="11">
        <f>IF(OR(B9304="",C9304=""),"",CONCATENATE(B9304,".",C9304))</f>
        <v/>
      </c>
      <c r="W9304" s="6">
        <f>UPPER(TRIM(H9304))</f>
        <v/>
      </c>
      <c r="X9304" s="6">
        <f>UPPER(TRIM(I9304))</f>
        <v/>
      </c>
      <c r="Y9304" s="6">
        <f>IF(V9304&lt;&gt;"",IFERROR(INDEX(federal_program_name_lookup,MATCH(V9304,aln_lookup,0)),""),"")</f>
        <v/>
      </c>
    </row>
    <row r="9305">
      <c r="A9305" s="6">
        <f>IF(B9305&lt;&gt;"", "AWARD-"&amp;TEXT(ROW()-1,"0000"), "")</f>
        <v/>
      </c>
      <c r="B9305" s="7" t="n"/>
      <c r="C9305" s="7" t="n"/>
      <c r="D9305" s="7" t="n"/>
      <c r="E9305" s="8" t="n"/>
      <c r="F9305" s="9" t="n"/>
      <c r="G9305" s="8" t="n"/>
      <c r="H9305" s="8" t="n"/>
      <c r="I9305" s="8" t="n"/>
      <c r="J9305" s="10">
        <f>IF(A9305="",0,SUMIFS(amount_expended,cfda_key,V9305))</f>
        <v/>
      </c>
      <c r="K9305" s="10">
        <f>IF(G9305="OTHER CLUSTER NOT LISTED ABOVE",SUMIFS(amount_expended,uniform_other_cluster_name,X9305), IF(AND(OR(G9305="N/A",G9305=""),H9305=""),0,IF(G9305="STATE CLUSTER",SUMIFS(amount_expended,uniform_state_cluster_name,W9305),SUMIFS(amount_expended,cluster_name,G9305))))</f>
        <v/>
      </c>
      <c r="L9305" s="8" t="n"/>
      <c r="M9305" s="7" t="n"/>
      <c r="N9305" s="8" t="n"/>
      <c r="O9305" s="7" t="n"/>
      <c r="P9305" s="7" t="n"/>
      <c r="Q9305" s="8" t="n"/>
      <c r="R9305" s="9" t="n"/>
      <c r="S9305" s="8" t="n"/>
      <c r="T9305" s="8" t="n"/>
      <c r="U9305" s="8" t="n"/>
      <c r="V9305" s="11">
        <f>IF(OR(B9305="",C9305=""),"",CONCATENATE(B9305,".",C9305))</f>
        <v/>
      </c>
      <c r="W9305" s="6">
        <f>UPPER(TRIM(H9305))</f>
        <v/>
      </c>
      <c r="X9305" s="6">
        <f>UPPER(TRIM(I9305))</f>
        <v/>
      </c>
      <c r="Y9305" s="6">
        <f>IF(V9305&lt;&gt;"",IFERROR(INDEX(federal_program_name_lookup,MATCH(V9305,aln_lookup,0)),""),"")</f>
        <v/>
      </c>
    </row>
    <row r="9306">
      <c r="A9306" s="6">
        <f>IF(B9306&lt;&gt;"", "AWARD-"&amp;TEXT(ROW()-1,"0000"), "")</f>
        <v/>
      </c>
      <c r="B9306" s="7" t="n"/>
      <c r="C9306" s="7" t="n"/>
      <c r="D9306" s="7" t="n"/>
      <c r="E9306" s="8" t="n"/>
      <c r="F9306" s="9" t="n"/>
      <c r="G9306" s="8" t="n"/>
      <c r="H9306" s="8" t="n"/>
      <c r="I9306" s="8" t="n"/>
      <c r="J9306" s="10">
        <f>IF(A9306="",0,SUMIFS(amount_expended,cfda_key,V9306))</f>
        <v/>
      </c>
      <c r="K9306" s="10">
        <f>IF(G9306="OTHER CLUSTER NOT LISTED ABOVE",SUMIFS(amount_expended,uniform_other_cluster_name,X9306), IF(AND(OR(G9306="N/A",G9306=""),H9306=""),0,IF(G9306="STATE CLUSTER",SUMIFS(amount_expended,uniform_state_cluster_name,W9306),SUMIFS(amount_expended,cluster_name,G9306))))</f>
        <v/>
      </c>
      <c r="L9306" s="8" t="n"/>
      <c r="M9306" s="7" t="n"/>
      <c r="N9306" s="8" t="n"/>
      <c r="O9306" s="7" t="n"/>
      <c r="P9306" s="7" t="n"/>
      <c r="Q9306" s="8" t="n"/>
      <c r="R9306" s="9" t="n"/>
      <c r="S9306" s="8" t="n"/>
      <c r="T9306" s="8" t="n"/>
      <c r="U9306" s="8" t="n"/>
      <c r="V9306" s="11">
        <f>IF(OR(B9306="",C9306=""),"",CONCATENATE(B9306,".",C9306))</f>
        <v/>
      </c>
      <c r="W9306" s="6">
        <f>UPPER(TRIM(H9306))</f>
        <v/>
      </c>
      <c r="X9306" s="6">
        <f>UPPER(TRIM(I9306))</f>
        <v/>
      </c>
      <c r="Y9306" s="6">
        <f>IF(V9306&lt;&gt;"",IFERROR(INDEX(federal_program_name_lookup,MATCH(V9306,aln_lookup,0)),""),"")</f>
        <v/>
      </c>
    </row>
    <row r="9307">
      <c r="A9307" s="6">
        <f>IF(B9307&lt;&gt;"", "AWARD-"&amp;TEXT(ROW()-1,"0000"), "")</f>
        <v/>
      </c>
      <c r="B9307" s="7" t="n"/>
      <c r="C9307" s="7" t="n"/>
      <c r="D9307" s="7" t="n"/>
      <c r="E9307" s="8" t="n"/>
      <c r="F9307" s="9" t="n"/>
      <c r="G9307" s="8" t="n"/>
      <c r="H9307" s="8" t="n"/>
      <c r="I9307" s="8" t="n"/>
      <c r="J9307" s="10">
        <f>IF(A9307="",0,SUMIFS(amount_expended,cfda_key,V9307))</f>
        <v/>
      </c>
      <c r="K9307" s="10">
        <f>IF(G9307="OTHER CLUSTER NOT LISTED ABOVE",SUMIFS(amount_expended,uniform_other_cluster_name,X9307), IF(AND(OR(G9307="N/A",G9307=""),H9307=""),0,IF(G9307="STATE CLUSTER",SUMIFS(amount_expended,uniform_state_cluster_name,W9307),SUMIFS(amount_expended,cluster_name,G9307))))</f>
        <v/>
      </c>
      <c r="L9307" s="8" t="n"/>
      <c r="M9307" s="7" t="n"/>
      <c r="N9307" s="8" t="n"/>
      <c r="O9307" s="7" t="n"/>
      <c r="P9307" s="7" t="n"/>
      <c r="Q9307" s="8" t="n"/>
      <c r="R9307" s="9" t="n"/>
      <c r="S9307" s="8" t="n"/>
      <c r="T9307" s="8" t="n"/>
      <c r="U9307" s="8" t="n"/>
      <c r="V9307" s="11">
        <f>IF(OR(B9307="",C9307=""),"",CONCATENATE(B9307,".",C9307))</f>
        <v/>
      </c>
      <c r="W9307" s="6">
        <f>UPPER(TRIM(H9307))</f>
        <v/>
      </c>
      <c r="X9307" s="6">
        <f>UPPER(TRIM(I9307))</f>
        <v/>
      </c>
      <c r="Y9307" s="6">
        <f>IF(V9307&lt;&gt;"",IFERROR(INDEX(federal_program_name_lookup,MATCH(V9307,aln_lookup,0)),""),"")</f>
        <v/>
      </c>
    </row>
    <row r="9308">
      <c r="A9308" s="6">
        <f>IF(B9308&lt;&gt;"", "AWARD-"&amp;TEXT(ROW()-1,"0000"), "")</f>
        <v/>
      </c>
      <c r="B9308" s="7" t="n"/>
      <c r="C9308" s="7" t="n"/>
      <c r="D9308" s="7" t="n"/>
      <c r="E9308" s="8" t="n"/>
      <c r="F9308" s="9" t="n"/>
      <c r="G9308" s="8" t="n"/>
      <c r="H9308" s="8" t="n"/>
      <c r="I9308" s="8" t="n"/>
      <c r="J9308" s="10">
        <f>IF(A9308="",0,SUMIFS(amount_expended,cfda_key,V9308))</f>
        <v/>
      </c>
      <c r="K9308" s="10">
        <f>IF(G9308="OTHER CLUSTER NOT LISTED ABOVE",SUMIFS(amount_expended,uniform_other_cluster_name,X9308), IF(AND(OR(G9308="N/A",G9308=""),H9308=""),0,IF(G9308="STATE CLUSTER",SUMIFS(amount_expended,uniform_state_cluster_name,W9308),SUMIFS(amount_expended,cluster_name,G9308))))</f>
        <v/>
      </c>
      <c r="L9308" s="8" t="n"/>
      <c r="M9308" s="7" t="n"/>
      <c r="N9308" s="8" t="n"/>
      <c r="O9308" s="7" t="n"/>
      <c r="P9308" s="7" t="n"/>
      <c r="Q9308" s="8" t="n"/>
      <c r="R9308" s="9" t="n"/>
      <c r="S9308" s="8" t="n"/>
      <c r="T9308" s="8" t="n"/>
      <c r="U9308" s="8" t="n"/>
      <c r="V9308" s="11">
        <f>IF(OR(B9308="",C9308=""),"",CONCATENATE(B9308,".",C9308))</f>
        <v/>
      </c>
      <c r="W9308" s="6">
        <f>UPPER(TRIM(H9308))</f>
        <v/>
      </c>
      <c r="X9308" s="6">
        <f>UPPER(TRIM(I9308))</f>
        <v/>
      </c>
      <c r="Y9308" s="6">
        <f>IF(V9308&lt;&gt;"",IFERROR(INDEX(federal_program_name_lookup,MATCH(V9308,aln_lookup,0)),""),"")</f>
        <v/>
      </c>
    </row>
    <row r="9309">
      <c r="A9309" s="6">
        <f>IF(B9309&lt;&gt;"", "AWARD-"&amp;TEXT(ROW()-1,"0000"), "")</f>
        <v/>
      </c>
      <c r="B9309" s="7" t="n"/>
      <c r="C9309" s="7" t="n"/>
      <c r="D9309" s="7" t="n"/>
      <c r="E9309" s="8" t="n"/>
      <c r="F9309" s="9" t="n"/>
      <c r="G9309" s="8" t="n"/>
      <c r="H9309" s="8" t="n"/>
      <c r="I9309" s="8" t="n"/>
      <c r="J9309" s="10">
        <f>IF(A9309="",0,SUMIFS(amount_expended,cfda_key,V9309))</f>
        <v/>
      </c>
      <c r="K9309" s="10">
        <f>IF(G9309="OTHER CLUSTER NOT LISTED ABOVE",SUMIFS(amount_expended,uniform_other_cluster_name,X9309), IF(AND(OR(G9309="N/A",G9309=""),H9309=""),0,IF(G9309="STATE CLUSTER",SUMIFS(amount_expended,uniform_state_cluster_name,W9309),SUMIFS(amount_expended,cluster_name,G9309))))</f>
        <v/>
      </c>
      <c r="L9309" s="8" t="n"/>
      <c r="M9309" s="7" t="n"/>
      <c r="N9309" s="8" t="n"/>
      <c r="O9309" s="7" t="n"/>
      <c r="P9309" s="7" t="n"/>
      <c r="Q9309" s="8" t="n"/>
      <c r="R9309" s="9" t="n"/>
      <c r="S9309" s="8" t="n"/>
      <c r="T9309" s="8" t="n"/>
      <c r="U9309" s="8" t="n"/>
      <c r="V9309" s="11">
        <f>IF(OR(B9309="",C9309=""),"",CONCATENATE(B9309,".",C9309))</f>
        <v/>
      </c>
      <c r="W9309" s="6">
        <f>UPPER(TRIM(H9309))</f>
        <v/>
      </c>
      <c r="X9309" s="6">
        <f>UPPER(TRIM(I9309))</f>
        <v/>
      </c>
      <c r="Y9309" s="6">
        <f>IF(V9309&lt;&gt;"",IFERROR(INDEX(federal_program_name_lookup,MATCH(V9309,aln_lookup,0)),""),"")</f>
        <v/>
      </c>
    </row>
    <row r="9310">
      <c r="A9310" s="6">
        <f>IF(B9310&lt;&gt;"", "AWARD-"&amp;TEXT(ROW()-1,"0000"), "")</f>
        <v/>
      </c>
      <c r="B9310" s="7" t="n"/>
      <c r="C9310" s="7" t="n"/>
      <c r="D9310" s="7" t="n"/>
      <c r="E9310" s="8" t="n"/>
      <c r="F9310" s="9" t="n"/>
      <c r="G9310" s="8" t="n"/>
      <c r="H9310" s="8" t="n"/>
      <c r="I9310" s="8" t="n"/>
      <c r="J9310" s="10">
        <f>IF(A9310="",0,SUMIFS(amount_expended,cfda_key,V9310))</f>
        <v/>
      </c>
      <c r="K9310" s="10">
        <f>IF(G9310="OTHER CLUSTER NOT LISTED ABOVE",SUMIFS(amount_expended,uniform_other_cluster_name,X9310), IF(AND(OR(G9310="N/A",G9310=""),H9310=""),0,IF(G9310="STATE CLUSTER",SUMIFS(amount_expended,uniform_state_cluster_name,W9310),SUMIFS(amount_expended,cluster_name,G9310))))</f>
        <v/>
      </c>
      <c r="L9310" s="8" t="n"/>
      <c r="M9310" s="7" t="n"/>
      <c r="N9310" s="8" t="n"/>
      <c r="O9310" s="7" t="n"/>
      <c r="P9310" s="7" t="n"/>
      <c r="Q9310" s="8" t="n"/>
      <c r="R9310" s="9" t="n"/>
      <c r="S9310" s="8" t="n"/>
      <c r="T9310" s="8" t="n"/>
      <c r="U9310" s="8" t="n"/>
      <c r="V9310" s="11">
        <f>IF(OR(B9310="",C9310=""),"",CONCATENATE(B9310,".",C9310))</f>
        <v/>
      </c>
      <c r="W9310" s="6">
        <f>UPPER(TRIM(H9310))</f>
        <v/>
      </c>
      <c r="X9310" s="6">
        <f>UPPER(TRIM(I9310))</f>
        <v/>
      </c>
      <c r="Y9310" s="6">
        <f>IF(V9310&lt;&gt;"",IFERROR(INDEX(federal_program_name_lookup,MATCH(V9310,aln_lookup,0)),""),"")</f>
        <v/>
      </c>
    </row>
    <row r="9311">
      <c r="A9311" s="6">
        <f>IF(B9311&lt;&gt;"", "AWARD-"&amp;TEXT(ROW()-1,"0000"), "")</f>
        <v/>
      </c>
      <c r="B9311" s="7" t="n"/>
      <c r="C9311" s="7" t="n"/>
      <c r="D9311" s="7" t="n"/>
      <c r="E9311" s="8" t="n"/>
      <c r="F9311" s="9" t="n"/>
      <c r="G9311" s="8" t="n"/>
      <c r="H9311" s="8" t="n"/>
      <c r="I9311" s="8" t="n"/>
      <c r="J9311" s="10">
        <f>IF(A9311="",0,SUMIFS(amount_expended,cfda_key,V9311))</f>
        <v/>
      </c>
      <c r="K9311" s="10">
        <f>IF(G9311="OTHER CLUSTER NOT LISTED ABOVE",SUMIFS(amount_expended,uniform_other_cluster_name,X9311), IF(AND(OR(G9311="N/A",G9311=""),H9311=""),0,IF(G9311="STATE CLUSTER",SUMIFS(amount_expended,uniform_state_cluster_name,W9311),SUMIFS(amount_expended,cluster_name,G9311))))</f>
        <v/>
      </c>
      <c r="L9311" s="8" t="n"/>
      <c r="M9311" s="7" t="n"/>
      <c r="N9311" s="8" t="n"/>
      <c r="O9311" s="7" t="n"/>
      <c r="P9311" s="7" t="n"/>
      <c r="Q9311" s="8" t="n"/>
      <c r="R9311" s="9" t="n"/>
      <c r="S9311" s="8" t="n"/>
      <c r="T9311" s="8" t="n"/>
      <c r="U9311" s="8" t="n"/>
      <c r="V9311" s="11">
        <f>IF(OR(B9311="",C9311=""),"",CONCATENATE(B9311,".",C9311))</f>
        <v/>
      </c>
      <c r="W9311" s="6">
        <f>UPPER(TRIM(H9311))</f>
        <v/>
      </c>
      <c r="X9311" s="6">
        <f>UPPER(TRIM(I9311))</f>
        <v/>
      </c>
      <c r="Y9311" s="6">
        <f>IF(V9311&lt;&gt;"",IFERROR(INDEX(federal_program_name_lookup,MATCH(V9311,aln_lookup,0)),""),"")</f>
        <v/>
      </c>
    </row>
    <row r="9312">
      <c r="A9312" s="6">
        <f>IF(B9312&lt;&gt;"", "AWARD-"&amp;TEXT(ROW()-1,"0000"), "")</f>
        <v/>
      </c>
      <c r="B9312" s="7" t="n"/>
      <c r="C9312" s="7" t="n"/>
      <c r="D9312" s="7" t="n"/>
      <c r="E9312" s="8" t="n"/>
      <c r="F9312" s="9" t="n"/>
      <c r="G9312" s="8" t="n"/>
      <c r="H9312" s="8" t="n"/>
      <c r="I9312" s="8" t="n"/>
      <c r="J9312" s="10">
        <f>IF(A9312="",0,SUMIFS(amount_expended,cfda_key,V9312))</f>
        <v/>
      </c>
      <c r="K9312" s="10">
        <f>IF(G9312="OTHER CLUSTER NOT LISTED ABOVE",SUMIFS(amount_expended,uniform_other_cluster_name,X9312), IF(AND(OR(G9312="N/A",G9312=""),H9312=""),0,IF(G9312="STATE CLUSTER",SUMIFS(amount_expended,uniform_state_cluster_name,W9312),SUMIFS(amount_expended,cluster_name,G9312))))</f>
        <v/>
      </c>
      <c r="L9312" s="8" t="n"/>
      <c r="M9312" s="7" t="n"/>
      <c r="N9312" s="8" t="n"/>
      <c r="O9312" s="7" t="n"/>
      <c r="P9312" s="7" t="n"/>
      <c r="Q9312" s="8" t="n"/>
      <c r="R9312" s="9" t="n"/>
      <c r="S9312" s="8" t="n"/>
      <c r="T9312" s="8" t="n"/>
      <c r="U9312" s="8" t="n"/>
      <c r="V9312" s="11">
        <f>IF(OR(B9312="",C9312=""),"",CONCATENATE(B9312,".",C9312))</f>
        <v/>
      </c>
      <c r="W9312" s="6">
        <f>UPPER(TRIM(H9312))</f>
        <v/>
      </c>
      <c r="X9312" s="6">
        <f>UPPER(TRIM(I9312))</f>
        <v/>
      </c>
      <c r="Y9312" s="6">
        <f>IF(V9312&lt;&gt;"",IFERROR(INDEX(federal_program_name_lookup,MATCH(V9312,aln_lookup,0)),""),"")</f>
        <v/>
      </c>
    </row>
    <row r="9313">
      <c r="A9313" s="6">
        <f>IF(B9313&lt;&gt;"", "AWARD-"&amp;TEXT(ROW()-1,"0000"), "")</f>
        <v/>
      </c>
      <c r="B9313" s="7" t="n"/>
      <c r="C9313" s="7" t="n"/>
      <c r="D9313" s="7" t="n"/>
      <c r="E9313" s="8" t="n"/>
      <c r="F9313" s="9" t="n"/>
      <c r="G9313" s="8" t="n"/>
      <c r="H9313" s="8" t="n"/>
      <c r="I9313" s="8" t="n"/>
      <c r="J9313" s="10">
        <f>IF(A9313="",0,SUMIFS(amount_expended,cfda_key,V9313))</f>
        <v/>
      </c>
      <c r="K9313" s="10">
        <f>IF(G9313="OTHER CLUSTER NOT LISTED ABOVE",SUMIFS(amount_expended,uniform_other_cluster_name,X9313), IF(AND(OR(G9313="N/A",G9313=""),H9313=""),0,IF(G9313="STATE CLUSTER",SUMIFS(amount_expended,uniform_state_cluster_name,W9313),SUMIFS(amount_expended,cluster_name,G9313))))</f>
        <v/>
      </c>
      <c r="L9313" s="8" t="n"/>
      <c r="M9313" s="7" t="n"/>
      <c r="N9313" s="8" t="n"/>
      <c r="O9313" s="7" t="n"/>
      <c r="P9313" s="7" t="n"/>
      <c r="Q9313" s="8" t="n"/>
      <c r="R9313" s="9" t="n"/>
      <c r="S9313" s="8" t="n"/>
      <c r="T9313" s="8" t="n"/>
      <c r="U9313" s="8" t="n"/>
      <c r="V9313" s="11">
        <f>IF(OR(B9313="",C9313=""),"",CONCATENATE(B9313,".",C9313))</f>
        <v/>
      </c>
      <c r="W9313" s="6">
        <f>UPPER(TRIM(H9313))</f>
        <v/>
      </c>
      <c r="X9313" s="6">
        <f>UPPER(TRIM(I9313))</f>
        <v/>
      </c>
      <c r="Y9313" s="6">
        <f>IF(V9313&lt;&gt;"",IFERROR(INDEX(federal_program_name_lookup,MATCH(V9313,aln_lookup,0)),""),"")</f>
        <v/>
      </c>
    </row>
    <row r="9314">
      <c r="A9314" s="6">
        <f>IF(B9314&lt;&gt;"", "AWARD-"&amp;TEXT(ROW()-1,"0000"), "")</f>
        <v/>
      </c>
      <c r="B9314" s="7" t="n"/>
      <c r="C9314" s="7" t="n"/>
      <c r="D9314" s="7" t="n"/>
      <c r="E9314" s="8" t="n"/>
      <c r="F9314" s="9" t="n"/>
      <c r="G9314" s="8" t="n"/>
      <c r="H9314" s="8" t="n"/>
      <c r="I9314" s="8" t="n"/>
      <c r="J9314" s="10">
        <f>IF(A9314="",0,SUMIFS(amount_expended,cfda_key,V9314))</f>
        <v/>
      </c>
      <c r="K9314" s="10">
        <f>IF(G9314="OTHER CLUSTER NOT LISTED ABOVE",SUMIFS(amount_expended,uniform_other_cluster_name,X9314), IF(AND(OR(G9314="N/A",G9314=""),H9314=""),0,IF(G9314="STATE CLUSTER",SUMIFS(amount_expended,uniform_state_cluster_name,W9314),SUMIFS(amount_expended,cluster_name,G9314))))</f>
        <v/>
      </c>
      <c r="L9314" s="8" t="n"/>
      <c r="M9314" s="7" t="n"/>
      <c r="N9314" s="8" t="n"/>
      <c r="O9314" s="7" t="n"/>
      <c r="P9314" s="7" t="n"/>
      <c r="Q9314" s="8" t="n"/>
      <c r="R9314" s="9" t="n"/>
      <c r="S9314" s="8" t="n"/>
      <c r="T9314" s="8" t="n"/>
      <c r="U9314" s="8" t="n"/>
      <c r="V9314" s="11">
        <f>IF(OR(B9314="",C9314=""),"",CONCATENATE(B9314,".",C9314))</f>
        <v/>
      </c>
      <c r="W9314" s="6">
        <f>UPPER(TRIM(H9314))</f>
        <v/>
      </c>
      <c r="X9314" s="6">
        <f>UPPER(TRIM(I9314))</f>
        <v/>
      </c>
      <c r="Y9314" s="6">
        <f>IF(V9314&lt;&gt;"",IFERROR(INDEX(federal_program_name_lookup,MATCH(V9314,aln_lookup,0)),""),"")</f>
        <v/>
      </c>
    </row>
    <row r="9315">
      <c r="A9315" s="6">
        <f>IF(B9315&lt;&gt;"", "AWARD-"&amp;TEXT(ROW()-1,"0000"), "")</f>
        <v/>
      </c>
      <c r="B9315" s="7" t="n"/>
      <c r="C9315" s="7" t="n"/>
      <c r="D9315" s="7" t="n"/>
      <c r="E9315" s="8" t="n"/>
      <c r="F9315" s="9" t="n"/>
      <c r="G9315" s="8" t="n"/>
      <c r="H9315" s="8" t="n"/>
      <c r="I9315" s="8" t="n"/>
      <c r="J9315" s="10">
        <f>IF(A9315="",0,SUMIFS(amount_expended,cfda_key,V9315))</f>
        <v/>
      </c>
      <c r="K9315" s="10">
        <f>IF(G9315="OTHER CLUSTER NOT LISTED ABOVE",SUMIFS(amount_expended,uniform_other_cluster_name,X9315), IF(AND(OR(G9315="N/A",G9315=""),H9315=""),0,IF(G9315="STATE CLUSTER",SUMIFS(amount_expended,uniform_state_cluster_name,W9315),SUMIFS(amount_expended,cluster_name,G9315))))</f>
        <v/>
      </c>
      <c r="L9315" s="8" t="n"/>
      <c r="M9315" s="7" t="n"/>
      <c r="N9315" s="8" t="n"/>
      <c r="O9315" s="7" t="n"/>
      <c r="P9315" s="7" t="n"/>
      <c r="Q9315" s="8" t="n"/>
      <c r="R9315" s="9" t="n"/>
      <c r="S9315" s="8" t="n"/>
      <c r="T9315" s="8" t="n"/>
      <c r="U9315" s="8" t="n"/>
      <c r="V9315" s="11">
        <f>IF(OR(B9315="",C9315=""),"",CONCATENATE(B9315,".",C9315))</f>
        <v/>
      </c>
      <c r="W9315" s="6">
        <f>UPPER(TRIM(H9315))</f>
        <v/>
      </c>
      <c r="X9315" s="6">
        <f>UPPER(TRIM(I9315))</f>
        <v/>
      </c>
      <c r="Y9315" s="6">
        <f>IF(V9315&lt;&gt;"",IFERROR(INDEX(federal_program_name_lookup,MATCH(V9315,aln_lookup,0)),""),"")</f>
        <v/>
      </c>
    </row>
    <row r="9316">
      <c r="A9316" s="6">
        <f>IF(B9316&lt;&gt;"", "AWARD-"&amp;TEXT(ROW()-1,"0000"), "")</f>
        <v/>
      </c>
      <c r="B9316" s="7" t="n"/>
      <c r="C9316" s="7" t="n"/>
      <c r="D9316" s="7" t="n"/>
      <c r="E9316" s="8" t="n"/>
      <c r="F9316" s="9" t="n"/>
      <c r="G9316" s="8" t="n"/>
      <c r="H9316" s="8" t="n"/>
      <c r="I9316" s="8" t="n"/>
      <c r="J9316" s="10">
        <f>IF(A9316="",0,SUMIFS(amount_expended,cfda_key,V9316))</f>
        <v/>
      </c>
      <c r="K9316" s="10">
        <f>IF(G9316="OTHER CLUSTER NOT LISTED ABOVE",SUMIFS(amount_expended,uniform_other_cluster_name,X9316), IF(AND(OR(G9316="N/A",G9316=""),H9316=""),0,IF(G9316="STATE CLUSTER",SUMIFS(amount_expended,uniform_state_cluster_name,W9316),SUMIFS(amount_expended,cluster_name,G9316))))</f>
        <v/>
      </c>
      <c r="L9316" s="8" t="n"/>
      <c r="M9316" s="7" t="n"/>
      <c r="N9316" s="8" t="n"/>
      <c r="O9316" s="7" t="n"/>
      <c r="P9316" s="7" t="n"/>
      <c r="Q9316" s="8" t="n"/>
      <c r="R9316" s="9" t="n"/>
      <c r="S9316" s="8" t="n"/>
      <c r="T9316" s="8" t="n"/>
      <c r="U9316" s="8" t="n"/>
      <c r="V9316" s="11">
        <f>IF(OR(B9316="",C9316=""),"",CONCATENATE(B9316,".",C9316))</f>
        <v/>
      </c>
      <c r="W9316" s="6">
        <f>UPPER(TRIM(H9316))</f>
        <v/>
      </c>
      <c r="X9316" s="6">
        <f>UPPER(TRIM(I9316))</f>
        <v/>
      </c>
      <c r="Y9316" s="6">
        <f>IF(V9316&lt;&gt;"",IFERROR(INDEX(federal_program_name_lookup,MATCH(V9316,aln_lookup,0)),""),"")</f>
        <v/>
      </c>
    </row>
    <row r="9317">
      <c r="A9317" s="6">
        <f>IF(B9317&lt;&gt;"", "AWARD-"&amp;TEXT(ROW()-1,"0000"), "")</f>
        <v/>
      </c>
      <c r="B9317" s="7" t="n"/>
      <c r="C9317" s="7" t="n"/>
      <c r="D9317" s="7" t="n"/>
      <c r="E9317" s="8" t="n"/>
      <c r="F9317" s="9" t="n"/>
      <c r="G9317" s="8" t="n"/>
      <c r="H9317" s="8" t="n"/>
      <c r="I9317" s="8" t="n"/>
      <c r="J9317" s="10">
        <f>IF(A9317="",0,SUMIFS(amount_expended,cfda_key,V9317))</f>
        <v/>
      </c>
      <c r="K9317" s="10">
        <f>IF(G9317="OTHER CLUSTER NOT LISTED ABOVE",SUMIFS(amount_expended,uniform_other_cluster_name,X9317), IF(AND(OR(G9317="N/A",G9317=""),H9317=""),0,IF(G9317="STATE CLUSTER",SUMIFS(amount_expended,uniform_state_cluster_name,W9317),SUMIFS(amount_expended,cluster_name,G9317))))</f>
        <v/>
      </c>
      <c r="L9317" s="8" t="n"/>
      <c r="M9317" s="7" t="n"/>
      <c r="N9317" s="8" t="n"/>
      <c r="O9317" s="7" t="n"/>
      <c r="P9317" s="7" t="n"/>
      <c r="Q9317" s="8" t="n"/>
      <c r="R9317" s="9" t="n"/>
      <c r="S9317" s="8" t="n"/>
      <c r="T9317" s="8" t="n"/>
      <c r="U9317" s="8" t="n"/>
      <c r="V9317" s="11">
        <f>IF(OR(B9317="",C9317=""),"",CONCATENATE(B9317,".",C9317))</f>
        <v/>
      </c>
      <c r="W9317" s="6">
        <f>UPPER(TRIM(H9317))</f>
        <v/>
      </c>
      <c r="X9317" s="6">
        <f>UPPER(TRIM(I9317))</f>
        <v/>
      </c>
      <c r="Y9317" s="6">
        <f>IF(V9317&lt;&gt;"",IFERROR(INDEX(federal_program_name_lookup,MATCH(V9317,aln_lookup,0)),""),"")</f>
        <v/>
      </c>
    </row>
    <row r="9318">
      <c r="A9318" s="6">
        <f>IF(B9318&lt;&gt;"", "AWARD-"&amp;TEXT(ROW()-1,"0000"), "")</f>
        <v/>
      </c>
      <c r="B9318" s="7" t="n"/>
      <c r="C9318" s="7" t="n"/>
      <c r="D9318" s="7" t="n"/>
      <c r="E9318" s="8" t="n"/>
      <c r="F9318" s="9" t="n"/>
      <c r="G9318" s="8" t="n"/>
      <c r="H9318" s="8" t="n"/>
      <c r="I9318" s="8" t="n"/>
      <c r="J9318" s="10">
        <f>IF(A9318="",0,SUMIFS(amount_expended,cfda_key,V9318))</f>
        <v/>
      </c>
      <c r="K9318" s="10">
        <f>IF(G9318="OTHER CLUSTER NOT LISTED ABOVE",SUMIFS(amount_expended,uniform_other_cluster_name,X9318), IF(AND(OR(G9318="N/A",G9318=""),H9318=""),0,IF(G9318="STATE CLUSTER",SUMIFS(amount_expended,uniform_state_cluster_name,W9318),SUMIFS(amount_expended,cluster_name,G9318))))</f>
        <v/>
      </c>
      <c r="L9318" s="8" t="n"/>
      <c r="M9318" s="7" t="n"/>
      <c r="N9318" s="8" t="n"/>
      <c r="O9318" s="7" t="n"/>
      <c r="P9318" s="7" t="n"/>
      <c r="Q9318" s="8" t="n"/>
      <c r="R9318" s="9" t="n"/>
      <c r="S9318" s="8" t="n"/>
      <c r="T9318" s="8" t="n"/>
      <c r="U9318" s="8" t="n"/>
      <c r="V9318" s="11">
        <f>IF(OR(B9318="",C9318=""),"",CONCATENATE(B9318,".",C9318))</f>
        <v/>
      </c>
      <c r="W9318" s="6">
        <f>UPPER(TRIM(H9318))</f>
        <v/>
      </c>
      <c r="X9318" s="6">
        <f>UPPER(TRIM(I9318))</f>
        <v/>
      </c>
      <c r="Y9318" s="6">
        <f>IF(V9318&lt;&gt;"",IFERROR(INDEX(federal_program_name_lookup,MATCH(V9318,aln_lookup,0)),""),"")</f>
        <v/>
      </c>
    </row>
    <row r="9319">
      <c r="A9319" s="6">
        <f>IF(B9319&lt;&gt;"", "AWARD-"&amp;TEXT(ROW()-1,"0000"), "")</f>
        <v/>
      </c>
      <c r="B9319" s="7" t="n"/>
      <c r="C9319" s="7" t="n"/>
      <c r="D9319" s="7" t="n"/>
      <c r="E9319" s="8" t="n"/>
      <c r="F9319" s="9" t="n"/>
      <c r="G9319" s="8" t="n"/>
      <c r="H9319" s="8" t="n"/>
      <c r="I9319" s="8" t="n"/>
      <c r="J9319" s="10">
        <f>IF(A9319="",0,SUMIFS(amount_expended,cfda_key,V9319))</f>
        <v/>
      </c>
      <c r="K9319" s="10">
        <f>IF(G9319="OTHER CLUSTER NOT LISTED ABOVE",SUMIFS(amount_expended,uniform_other_cluster_name,X9319), IF(AND(OR(G9319="N/A",G9319=""),H9319=""),0,IF(G9319="STATE CLUSTER",SUMIFS(amount_expended,uniform_state_cluster_name,W9319),SUMIFS(amount_expended,cluster_name,G9319))))</f>
        <v/>
      </c>
      <c r="L9319" s="8" t="n"/>
      <c r="M9319" s="7" t="n"/>
      <c r="N9319" s="8" t="n"/>
      <c r="O9319" s="7" t="n"/>
      <c r="P9319" s="7" t="n"/>
      <c r="Q9319" s="8" t="n"/>
      <c r="R9319" s="9" t="n"/>
      <c r="S9319" s="8" t="n"/>
      <c r="T9319" s="8" t="n"/>
      <c r="U9319" s="8" t="n"/>
      <c r="V9319" s="11">
        <f>IF(OR(B9319="",C9319=""),"",CONCATENATE(B9319,".",C9319))</f>
        <v/>
      </c>
      <c r="W9319" s="6">
        <f>UPPER(TRIM(H9319))</f>
        <v/>
      </c>
      <c r="X9319" s="6">
        <f>UPPER(TRIM(I9319))</f>
        <v/>
      </c>
      <c r="Y9319" s="6">
        <f>IF(V9319&lt;&gt;"",IFERROR(INDEX(federal_program_name_lookup,MATCH(V9319,aln_lookup,0)),""),"")</f>
        <v/>
      </c>
    </row>
    <row r="9320">
      <c r="A9320" s="6">
        <f>IF(B9320&lt;&gt;"", "AWARD-"&amp;TEXT(ROW()-1,"0000"), "")</f>
        <v/>
      </c>
      <c r="B9320" s="7" t="n"/>
      <c r="C9320" s="7" t="n"/>
      <c r="D9320" s="7" t="n"/>
      <c r="E9320" s="8" t="n"/>
      <c r="F9320" s="9" t="n"/>
      <c r="G9320" s="8" t="n"/>
      <c r="H9320" s="8" t="n"/>
      <c r="I9320" s="8" t="n"/>
      <c r="J9320" s="10">
        <f>IF(A9320="",0,SUMIFS(amount_expended,cfda_key,V9320))</f>
        <v/>
      </c>
      <c r="K9320" s="10">
        <f>IF(G9320="OTHER CLUSTER NOT LISTED ABOVE",SUMIFS(amount_expended,uniform_other_cluster_name,X9320), IF(AND(OR(G9320="N/A",G9320=""),H9320=""),0,IF(G9320="STATE CLUSTER",SUMIFS(amount_expended,uniform_state_cluster_name,W9320),SUMIFS(amount_expended,cluster_name,G9320))))</f>
        <v/>
      </c>
      <c r="L9320" s="8" t="n"/>
      <c r="M9320" s="7" t="n"/>
      <c r="N9320" s="8" t="n"/>
      <c r="O9320" s="7" t="n"/>
      <c r="P9320" s="7" t="n"/>
      <c r="Q9320" s="8" t="n"/>
      <c r="R9320" s="9" t="n"/>
      <c r="S9320" s="8" t="n"/>
      <c r="T9320" s="8" t="n"/>
      <c r="U9320" s="8" t="n"/>
      <c r="V9320" s="11">
        <f>IF(OR(B9320="",C9320=""),"",CONCATENATE(B9320,".",C9320))</f>
        <v/>
      </c>
      <c r="W9320" s="6">
        <f>UPPER(TRIM(H9320))</f>
        <v/>
      </c>
      <c r="X9320" s="6">
        <f>UPPER(TRIM(I9320))</f>
        <v/>
      </c>
      <c r="Y9320" s="6">
        <f>IF(V9320&lt;&gt;"",IFERROR(INDEX(federal_program_name_lookup,MATCH(V9320,aln_lookup,0)),""),"")</f>
        <v/>
      </c>
    </row>
    <row r="9321">
      <c r="A9321" s="6">
        <f>IF(B9321&lt;&gt;"", "AWARD-"&amp;TEXT(ROW()-1,"0000"), "")</f>
        <v/>
      </c>
      <c r="B9321" s="7" t="n"/>
      <c r="C9321" s="7" t="n"/>
      <c r="D9321" s="7" t="n"/>
      <c r="E9321" s="8" t="n"/>
      <c r="F9321" s="9" t="n"/>
      <c r="G9321" s="8" t="n"/>
      <c r="H9321" s="8" t="n"/>
      <c r="I9321" s="8" t="n"/>
      <c r="J9321" s="10">
        <f>IF(A9321="",0,SUMIFS(amount_expended,cfda_key,V9321))</f>
        <v/>
      </c>
      <c r="K9321" s="10">
        <f>IF(G9321="OTHER CLUSTER NOT LISTED ABOVE",SUMIFS(amount_expended,uniform_other_cluster_name,X9321), IF(AND(OR(G9321="N/A",G9321=""),H9321=""),0,IF(G9321="STATE CLUSTER",SUMIFS(amount_expended,uniform_state_cluster_name,W9321),SUMIFS(amount_expended,cluster_name,G9321))))</f>
        <v/>
      </c>
      <c r="L9321" s="8" t="n"/>
      <c r="M9321" s="7" t="n"/>
      <c r="N9321" s="8" t="n"/>
      <c r="O9321" s="7" t="n"/>
      <c r="P9321" s="7" t="n"/>
      <c r="Q9321" s="8" t="n"/>
      <c r="R9321" s="9" t="n"/>
      <c r="S9321" s="8" t="n"/>
      <c r="T9321" s="8" t="n"/>
      <c r="U9321" s="8" t="n"/>
      <c r="V9321" s="11">
        <f>IF(OR(B9321="",C9321=""),"",CONCATENATE(B9321,".",C9321))</f>
        <v/>
      </c>
      <c r="W9321" s="6">
        <f>UPPER(TRIM(H9321))</f>
        <v/>
      </c>
      <c r="X9321" s="6">
        <f>UPPER(TRIM(I9321))</f>
        <v/>
      </c>
      <c r="Y9321" s="6">
        <f>IF(V9321&lt;&gt;"",IFERROR(INDEX(federal_program_name_lookup,MATCH(V9321,aln_lookup,0)),""),"")</f>
        <v/>
      </c>
    </row>
    <row r="9322">
      <c r="A9322" s="6">
        <f>IF(B9322&lt;&gt;"", "AWARD-"&amp;TEXT(ROW()-1,"0000"), "")</f>
        <v/>
      </c>
      <c r="B9322" s="7" t="n"/>
      <c r="C9322" s="7" t="n"/>
      <c r="D9322" s="7" t="n"/>
      <c r="E9322" s="8" t="n"/>
      <c r="F9322" s="9" t="n"/>
      <c r="G9322" s="8" t="n"/>
      <c r="H9322" s="8" t="n"/>
      <c r="I9322" s="8" t="n"/>
      <c r="J9322" s="10">
        <f>IF(A9322="",0,SUMIFS(amount_expended,cfda_key,V9322))</f>
        <v/>
      </c>
      <c r="K9322" s="10">
        <f>IF(G9322="OTHER CLUSTER NOT LISTED ABOVE",SUMIFS(amount_expended,uniform_other_cluster_name,X9322), IF(AND(OR(G9322="N/A",G9322=""),H9322=""),0,IF(G9322="STATE CLUSTER",SUMIFS(amount_expended,uniform_state_cluster_name,W9322),SUMIFS(amount_expended,cluster_name,G9322))))</f>
        <v/>
      </c>
      <c r="L9322" s="8" t="n"/>
      <c r="M9322" s="7" t="n"/>
      <c r="N9322" s="8" t="n"/>
      <c r="O9322" s="7" t="n"/>
      <c r="P9322" s="7" t="n"/>
      <c r="Q9322" s="8" t="n"/>
      <c r="R9322" s="9" t="n"/>
      <c r="S9322" s="8" t="n"/>
      <c r="T9322" s="8" t="n"/>
      <c r="U9322" s="8" t="n"/>
      <c r="V9322" s="11">
        <f>IF(OR(B9322="",C9322=""),"",CONCATENATE(B9322,".",C9322))</f>
        <v/>
      </c>
      <c r="W9322" s="6">
        <f>UPPER(TRIM(H9322))</f>
        <v/>
      </c>
      <c r="X9322" s="6">
        <f>UPPER(TRIM(I9322))</f>
        <v/>
      </c>
      <c r="Y9322" s="6">
        <f>IF(V9322&lt;&gt;"",IFERROR(INDEX(federal_program_name_lookup,MATCH(V9322,aln_lookup,0)),""),"")</f>
        <v/>
      </c>
    </row>
    <row r="9323">
      <c r="A9323" s="6">
        <f>IF(B9323&lt;&gt;"", "AWARD-"&amp;TEXT(ROW()-1,"0000"), "")</f>
        <v/>
      </c>
      <c r="B9323" s="7" t="n"/>
      <c r="C9323" s="7" t="n"/>
      <c r="D9323" s="7" t="n"/>
      <c r="E9323" s="8" t="n"/>
      <c r="F9323" s="9" t="n"/>
      <c r="G9323" s="8" t="n"/>
      <c r="H9323" s="8" t="n"/>
      <c r="I9323" s="8" t="n"/>
      <c r="J9323" s="10">
        <f>IF(A9323="",0,SUMIFS(amount_expended,cfda_key,V9323))</f>
        <v/>
      </c>
      <c r="K9323" s="10">
        <f>IF(G9323="OTHER CLUSTER NOT LISTED ABOVE",SUMIFS(amount_expended,uniform_other_cluster_name,X9323), IF(AND(OR(G9323="N/A",G9323=""),H9323=""),0,IF(G9323="STATE CLUSTER",SUMIFS(amount_expended,uniform_state_cluster_name,W9323),SUMIFS(amount_expended,cluster_name,G9323))))</f>
        <v/>
      </c>
      <c r="L9323" s="8" t="n"/>
      <c r="M9323" s="7" t="n"/>
      <c r="N9323" s="8" t="n"/>
      <c r="O9323" s="7" t="n"/>
      <c r="P9323" s="7" t="n"/>
      <c r="Q9323" s="8" t="n"/>
      <c r="R9323" s="9" t="n"/>
      <c r="S9323" s="8" t="n"/>
      <c r="T9323" s="8" t="n"/>
      <c r="U9323" s="8" t="n"/>
      <c r="V9323" s="11">
        <f>IF(OR(B9323="",C9323=""),"",CONCATENATE(B9323,".",C9323))</f>
        <v/>
      </c>
      <c r="W9323" s="6">
        <f>UPPER(TRIM(H9323))</f>
        <v/>
      </c>
      <c r="X9323" s="6">
        <f>UPPER(TRIM(I9323))</f>
        <v/>
      </c>
      <c r="Y9323" s="6">
        <f>IF(V9323&lt;&gt;"",IFERROR(INDEX(federal_program_name_lookup,MATCH(V9323,aln_lookup,0)),""),"")</f>
        <v/>
      </c>
    </row>
    <row r="9324">
      <c r="A9324" s="6">
        <f>IF(B9324&lt;&gt;"", "AWARD-"&amp;TEXT(ROW()-1,"0000"), "")</f>
        <v/>
      </c>
      <c r="B9324" s="7" t="n"/>
      <c r="C9324" s="7" t="n"/>
      <c r="D9324" s="7" t="n"/>
      <c r="E9324" s="8" t="n"/>
      <c r="F9324" s="9" t="n"/>
      <c r="G9324" s="8" t="n"/>
      <c r="H9324" s="8" t="n"/>
      <c r="I9324" s="8" t="n"/>
      <c r="J9324" s="10">
        <f>IF(A9324="",0,SUMIFS(amount_expended,cfda_key,V9324))</f>
        <v/>
      </c>
      <c r="K9324" s="10">
        <f>IF(G9324="OTHER CLUSTER NOT LISTED ABOVE",SUMIFS(amount_expended,uniform_other_cluster_name,X9324), IF(AND(OR(G9324="N/A",G9324=""),H9324=""),0,IF(G9324="STATE CLUSTER",SUMIFS(amount_expended,uniform_state_cluster_name,W9324),SUMIFS(amount_expended,cluster_name,G9324))))</f>
        <v/>
      </c>
      <c r="L9324" s="8" t="n"/>
      <c r="M9324" s="7" t="n"/>
      <c r="N9324" s="8" t="n"/>
      <c r="O9324" s="7" t="n"/>
      <c r="P9324" s="7" t="n"/>
      <c r="Q9324" s="8" t="n"/>
      <c r="R9324" s="9" t="n"/>
      <c r="S9324" s="8" t="n"/>
      <c r="T9324" s="8" t="n"/>
      <c r="U9324" s="8" t="n"/>
      <c r="V9324" s="11">
        <f>IF(OR(B9324="",C9324=""),"",CONCATENATE(B9324,".",C9324))</f>
        <v/>
      </c>
      <c r="W9324" s="6">
        <f>UPPER(TRIM(H9324))</f>
        <v/>
      </c>
      <c r="X9324" s="6">
        <f>UPPER(TRIM(I9324))</f>
        <v/>
      </c>
      <c r="Y9324" s="6">
        <f>IF(V9324&lt;&gt;"",IFERROR(INDEX(federal_program_name_lookup,MATCH(V9324,aln_lookup,0)),""),"")</f>
        <v/>
      </c>
    </row>
    <row r="9325">
      <c r="A9325" s="6">
        <f>IF(B9325&lt;&gt;"", "AWARD-"&amp;TEXT(ROW()-1,"0000"), "")</f>
        <v/>
      </c>
      <c r="B9325" s="7" t="n"/>
      <c r="C9325" s="7" t="n"/>
      <c r="D9325" s="7" t="n"/>
      <c r="E9325" s="8" t="n"/>
      <c r="F9325" s="9" t="n"/>
      <c r="G9325" s="8" t="n"/>
      <c r="H9325" s="8" t="n"/>
      <c r="I9325" s="8" t="n"/>
      <c r="J9325" s="10">
        <f>IF(A9325="",0,SUMIFS(amount_expended,cfda_key,V9325))</f>
        <v/>
      </c>
      <c r="K9325" s="10">
        <f>IF(G9325="OTHER CLUSTER NOT LISTED ABOVE",SUMIFS(amount_expended,uniform_other_cluster_name,X9325), IF(AND(OR(G9325="N/A",G9325=""),H9325=""),0,IF(G9325="STATE CLUSTER",SUMIFS(amount_expended,uniform_state_cluster_name,W9325),SUMIFS(amount_expended,cluster_name,G9325))))</f>
        <v/>
      </c>
      <c r="L9325" s="8" t="n"/>
      <c r="M9325" s="7" t="n"/>
      <c r="N9325" s="8" t="n"/>
      <c r="O9325" s="7" t="n"/>
      <c r="P9325" s="7" t="n"/>
      <c r="Q9325" s="8" t="n"/>
      <c r="R9325" s="9" t="n"/>
      <c r="S9325" s="8" t="n"/>
      <c r="T9325" s="8" t="n"/>
      <c r="U9325" s="8" t="n"/>
      <c r="V9325" s="11">
        <f>IF(OR(B9325="",C9325=""),"",CONCATENATE(B9325,".",C9325))</f>
        <v/>
      </c>
      <c r="W9325" s="6">
        <f>UPPER(TRIM(H9325))</f>
        <v/>
      </c>
      <c r="X9325" s="6">
        <f>UPPER(TRIM(I9325))</f>
        <v/>
      </c>
      <c r="Y9325" s="6">
        <f>IF(V9325&lt;&gt;"",IFERROR(INDEX(federal_program_name_lookup,MATCH(V9325,aln_lookup,0)),""),"")</f>
        <v/>
      </c>
    </row>
    <row r="9326">
      <c r="A9326" s="6">
        <f>IF(B9326&lt;&gt;"", "AWARD-"&amp;TEXT(ROW()-1,"0000"), "")</f>
        <v/>
      </c>
      <c r="B9326" s="7" t="n"/>
      <c r="C9326" s="7" t="n"/>
      <c r="D9326" s="7" t="n"/>
      <c r="E9326" s="8" t="n"/>
      <c r="F9326" s="9" t="n"/>
      <c r="G9326" s="8" t="n"/>
      <c r="H9326" s="8" t="n"/>
      <c r="I9326" s="8" t="n"/>
      <c r="J9326" s="10">
        <f>IF(A9326="",0,SUMIFS(amount_expended,cfda_key,V9326))</f>
        <v/>
      </c>
      <c r="K9326" s="10">
        <f>IF(G9326="OTHER CLUSTER NOT LISTED ABOVE",SUMIFS(amount_expended,uniform_other_cluster_name,X9326), IF(AND(OR(G9326="N/A",G9326=""),H9326=""),0,IF(G9326="STATE CLUSTER",SUMIFS(amount_expended,uniform_state_cluster_name,W9326),SUMIFS(amount_expended,cluster_name,G9326))))</f>
        <v/>
      </c>
      <c r="L9326" s="8" t="n"/>
      <c r="M9326" s="7" t="n"/>
      <c r="N9326" s="8" t="n"/>
      <c r="O9326" s="7" t="n"/>
      <c r="P9326" s="7" t="n"/>
      <c r="Q9326" s="8" t="n"/>
      <c r="R9326" s="9" t="n"/>
      <c r="S9326" s="8" t="n"/>
      <c r="T9326" s="8" t="n"/>
      <c r="U9326" s="8" t="n"/>
      <c r="V9326" s="11">
        <f>IF(OR(B9326="",C9326=""),"",CONCATENATE(B9326,".",C9326))</f>
        <v/>
      </c>
      <c r="W9326" s="6">
        <f>UPPER(TRIM(H9326))</f>
        <v/>
      </c>
      <c r="X9326" s="6">
        <f>UPPER(TRIM(I9326))</f>
        <v/>
      </c>
      <c r="Y9326" s="6">
        <f>IF(V9326&lt;&gt;"",IFERROR(INDEX(federal_program_name_lookup,MATCH(V9326,aln_lookup,0)),""),"")</f>
        <v/>
      </c>
    </row>
    <row r="9327">
      <c r="A9327" s="6">
        <f>IF(B9327&lt;&gt;"", "AWARD-"&amp;TEXT(ROW()-1,"0000"), "")</f>
        <v/>
      </c>
      <c r="B9327" s="7" t="n"/>
      <c r="C9327" s="7" t="n"/>
      <c r="D9327" s="7" t="n"/>
      <c r="E9327" s="8" t="n"/>
      <c r="F9327" s="9" t="n"/>
      <c r="G9327" s="8" t="n"/>
      <c r="H9327" s="8" t="n"/>
      <c r="I9327" s="8" t="n"/>
      <c r="J9327" s="10">
        <f>IF(A9327="",0,SUMIFS(amount_expended,cfda_key,V9327))</f>
        <v/>
      </c>
      <c r="K9327" s="10">
        <f>IF(G9327="OTHER CLUSTER NOT LISTED ABOVE",SUMIFS(amount_expended,uniform_other_cluster_name,X9327), IF(AND(OR(G9327="N/A",G9327=""),H9327=""),0,IF(G9327="STATE CLUSTER",SUMIFS(amount_expended,uniform_state_cluster_name,W9327),SUMIFS(amount_expended,cluster_name,G9327))))</f>
        <v/>
      </c>
      <c r="L9327" s="8" t="n"/>
      <c r="M9327" s="7" t="n"/>
      <c r="N9327" s="8" t="n"/>
      <c r="O9327" s="7" t="n"/>
      <c r="P9327" s="7" t="n"/>
      <c r="Q9327" s="8" t="n"/>
      <c r="R9327" s="9" t="n"/>
      <c r="S9327" s="8" t="n"/>
      <c r="T9327" s="8" t="n"/>
      <c r="U9327" s="8" t="n"/>
      <c r="V9327" s="11">
        <f>IF(OR(B9327="",C9327=""),"",CONCATENATE(B9327,".",C9327))</f>
        <v/>
      </c>
      <c r="W9327" s="6">
        <f>UPPER(TRIM(H9327))</f>
        <v/>
      </c>
      <c r="X9327" s="6">
        <f>UPPER(TRIM(I9327))</f>
        <v/>
      </c>
      <c r="Y9327" s="6">
        <f>IF(V9327&lt;&gt;"",IFERROR(INDEX(federal_program_name_lookup,MATCH(V9327,aln_lookup,0)),""),"")</f>
        <v/>
      </c>
    </row>
    <row r="9328">
      <c r="A9328" s="6">
        <f>IF(B9328&lt;&gt;"", "AWARD-"&amp;TEXT(ROW()-1,"0000"), "")</f>
        <v/>
      </c>
      <c r="B9328" s="7" t="n"/>
      <c r="C9328" s="7" t="n"/>
      <c r="D9328" s="7" t="n"/>
      <c r="E9328" s="8" t="n"/>
      <c r="F9328" s="9" t="n"/>
      <c r="G9328" s="8" t="n"/>
      <c r="H9328" s="8" t="n"/>
      <c r="I9328" s="8" t="n"/>
      <c r="J9328" s="10">
        <f>IF(A9328="",0,SUMIFS(amount_expended,cfda_key,V9328))</f>
        <v/>
      </c>
      <c r="K9328" s="10">
        <f>IF(G9328="OTHER CLUSTER NOT LISTED ABOVE",SUMIFS(amount_expended,uniform_other_cluster_name,X9328), IF(AND(OR(G9328="N/A",G9328=""),H9328=""),0,IF(G9328="STATE CLUSTER",SUMIFS(amount_expended,uniform_state_cluster_name,W9328),SUMIFS(amount_expended,cluster_name,G9328))))</f>
        <v/>
      </c>
      <c r="L9328" s="8" t="n"/>
      <c r="M9328" s="7" t="n"/>
      <c r="N9328" s="8" t="n"/>
      <c r="O9328" s="7" t="n"/>
      <c r="P9328" s="7" t="n"/>
      <c r="Q9328" s="8" t="n"/>
      <c r="R9328" s="9" t="n"/>
      <c r="S9328" s="8" t="n"/>
      <c r="T9328" s="8" t="n"/>
      <c r="U9328" s="8" t="n"/>
      <c r="V9328" s="11">
        <f>IF(OR(B9328="",C9328=""),"",CONCATENATE(B9328,".",C9328))</f>
        <v/>
      </c>
      <c r="W9328" s="6">
        <f>UPPER(TRIM(H9328))</f>
        <v/>
      </c>
      <c r="X9328" s="6">
        <f>UPPER(TRIM(I9328))</f>
        <v/>
      </c>
      <c r="Y9328" s="6">
        <f>IF(V9328&lt;&gt;"",IFERROR(INDEX(federal_program_name_lookup,MATCH(V9328,aln_lookup,0)),""),"")</f>
        <v/>
      </c>
    </row>
    <row r="9329">
      <c r="A9329" s="6">
        <f>IF(B9329&lt;&gt;"", "AWARD-"&amp;TEXT(ROW()-1,"0000"), "")</f>
        <v/>
      </c>
      <c r="B9329" s="7" t="n"/>
      <c r="C9329" s="7" t="n"/>
      <c r="D9329" s="7" t="n"/>
      <c r="E9329" s="8" t="n"/>
      <c r="F9329" s="9" t="n"/>
      <c r="G9329" s="8" t="n"/>
      <c r="H9329" s="8" t="n"/>
      <c r="I9329" s="8" t="n"/>
      <c r="J9329" s="10">
        <f>IF(A9329="",0,SUMIFS(amount_expended,cfda_key,V9329))</f>
        <v/>
      </c>
      <c r="K9329" s="10">
        <f>IF(G9329="OTHER CLUSTER NOT LISTED ABOVE",SUMIFS(amount_expended,uniform_other_cluster_name,X9329), IF(AND(OR(G9329="N/A",G9329=""),H9329=""),0,IF(G9329="STATE CLUSTER",SUMIFS(amount_expended,uniform_state_cluster_name,W9329),SUMIFS(amount_expended,cluster_name,G9329))))</f>
        <v/>
      </c>
      <c r="L9329" s="8" t="n"/>
      <c r="M9329" s="7" t="n"/>
      <c r="N9329" s="8" t="n"/>
      <c r="O9329" s="7" t="n"/>
      <c r="P9329" s="7" t="n"/>
      <c r="Q9329" s="8" t="n"/>
      <c r="R9329" s="9" t="n"/>
      <c r="S9329" s="8" t="n"/>
      <c r="T9329" s="8" t="n"/>
      <c r="U9329" s="8" t="n"/>
      <c r="V9329" s="11">
        <f>IF(OR(B9329="",C9329=""),"",CONCATENATE(B9329,".",C9329))</f>
        <v/>
      </c>
      <c r="W9329" s="6">
        <f>UPPER(TRIM(H9329))</f>
        <v/>
      </c>
      <c r="X9329" s="6">
        <f>UPPER(TRIM(I9329))</f>
        <v/>
      </c>
      <c r="Y9329" s="6">
        <f>IF(V9329&lt;&gt;"",IFERROR(INDEX(federal_program_name_lookup,MATCH(V9329,aln_lookup,0)),""),"")</f>
        <v/>
      </c>
    </row>
    <row r="9330">
      <c r="A9330" s="6">
        <f>IF(B9330&lt;&gt;"", "AWARD-"&amp;TEXT(ROW()-1,"0000"), "")</f>
        <v/>
      </c>
      <c r="B9330" s="7" t="n"/>
      <c r="C9330" s="7" t="n"/>
      <c r="D9330" s="7" t="n"/>
      <c r="E9330" s="8" t="n"/>
      <c r="F9330" s="9" t="n"/>
      <c r="G9330" s="8" t="n"/>
      <c r="H9330" s="8" t="n"/>
      <c r="I9330" s="8" t="n"/>
      <c r="J9330" s="10">
        <f>IF(A9330="",0,SUMIFS(amount_expended,cfda_key,V9330))</f>
        <v/>
      </c>
      <c r="K9330" s="10">
        <f>IF(G9330="OTHER CLUSTER NOT LISTED ABOVE",SUMIFS(amount_expended,uniform_other_cluster_name,X9330), IF(AND(OR(G9330="N/A",G9330=""),H9330=""),0,IF(G9330="STATE CLUSTER",SUMIFS(amount_expended,uniform_state_cluster_name,W9330),SUMIFS(amount_expended,cluster_name,G9330))))</f>
        <v/>
      </c>
      <c r="L9330" s="8" t="n"/>
      <c r="M9330" s="7" t="n"/>
      <c r="N9330" s="8" t="n"/>
      <c r="O9330" s="7" t="n"/>
      <c r="P9330" s="7" t="n"/>
      <c r="Q9330" s="8" t="n"/>
      <c r="R9330" s="9" t="n"/>
      <c r="S9330" s="8" t="n"/>
      <c r="T9330" s="8" t="n"/>
      <c r="U9330" s="8" t="n"/>
      <c r="V9330" s="11">
        <f>IF(OR(B9330="",C9330=""),"",CONCATENATE(B9330,".",C9330))</f>
        <v/>
      </c>
      <c r="W9330" s="6">
        <f>UPPER(TRIM(H9330))</f>
        <v/>
      </c>
      <c r="X9330" s="6">
        <f>UPPER(TRIM(I9330))</f>
        <v/>
      </c>
      <c r="Y9330" s="6">
        <f>IF(V9330&lt;&gt;"",IFERROR(INDEX(federal_program_name_lookup,MATCH(V9330,aln_lookup,0)),""),"")</f>
        <v/>
      </c>
    </row>
    <row r="9331">
      <c r="A9331" s="6">
        <f>IF(B9331&lt;&gt;"", "AWARD-"&amp;TEXT(ROW()-1,"0000"), "")</f>
        <v/>
      </c>
      <c r="B9331" s="7" t="n"/>
      <c r="C9331" s="7" t="n"/>
      <c r="D9331" s="7" t="n"/>
      <c r="E9331" s="8" t="n"/>
      <c r="F9331" s="9" t="n"/>
      <c r="G9331" s="8" t="n"/>
      <c r="H9331" s="8" t="n"/>
      <c r="I9331" s="8" t="n"/>
      <c r="J9331" s="10">
        <f>IF(A9331="",0,SUMIFS(amount_expended,cfda_key,V9331))</f>
        <v/>
      </c>
      <c r="K9331" s="10">
        <f>IF(G9331="OTHER CLUSTER NOT LISTED ABOVE",SUMIFS(amount_expended,uniform_other_cluster_name,X9331), IF(AND(OR(G9331="N/A",G9331=""),H9331=""),0,IF(G9331="STATE CLUSTER",SUMIFS(amount_expended,uniform_state_cluster_name,W9331),SUMIFS(amount_expended,cluster_name,G9331))))</f>
        <v/>
      </c>
      <c r="L9331" s="8" t="n"/>
      <c r="M9331" s="7" t="n"/>
      <c r="N9331" s="8" t="n"/>
      <c r="O9331" s="7" t="n"/>
      <c r="P9331" s="7" t="n"/>
      <c r="Q9331" s="8" t="n"/>
      <c r="R9331" s="9" t="n"/>
      <c r="S9331" s="8" t="n"/>
      <c r="T9331" s="8" t="n"/>
      <c r="U9331" s="8" t="n"/>
      <c r="V9331" s="11">
        <f>IF(OR(B9331="",C9331=""),"",CONCATENATE(B9331,".",C9331))</f>
        <v/>
      </c>
      <c r="W9331" s="6">
        <f>UPPER(TRIM(H9331))</f>
        <v/>
      </c>
      <c r="X9331" s="6">
        <f>UPPER(TRIM(I9331))</f>
        <v/>
      </c>
      <c r="Y9331" s="6">
        <f>IF(V9331&lt;&gt;"",IFERROR(INDEX(federal_program_name_lookup,MATCH(V9331,aln_lookup,0)),""),"")</f>
        <v/>
      </c>
    </row>
    <row r="9332">
      <c r="A9332" s="6">
        <f>IF(B9332&lt;&gt;"", "AWARD-"&amp;TEXT(ROW()-1,"0000"), "")</f>
        <v/>
      </c>
      <c r="B9332" s="7" t="n"/>
      <c r="C9332" s="7" t="n"/>
      <c r="D9332" s="7" t="n"/>
      <c r="E9332" s="8" t="n"/>
      <c r="F9332" s="9" t="n"/>
      <c r="G9332" s="8" t="n"/>
      <c r="H9332" s="8" t="n"/>
      <c r="I9332" s="8" t="n"/>
      <c r="J9332" s="10">
        <f>IF(A9332="",0,SUMIFS(amount_expended,cfda_key,V9332))</f>
        <v/>
      </c>
      <c r="K9332" s="10">
        <f>IF(G9332="OTHER CLUSTER NOT LISTED ABOVE",SUMIFS(amount_expended,uniform_other_cluster_name,X9332), IF(AND(OR(G9332="N/A",G9332=""),H9332=""),0,IF(G9332="STATE CLUSTER",SUMIFS(amount_expended,uniform_state_cluster_name,W9332),SUMIFS(amount_expended,cluster_name,G9332))))</f>
        <v/>
      </c>
      <c r="L9332" s="8" t="n"/>
      <c r="M9332" s="7" t="n"/>
      <c r="N9332" s="8" t="n"/>
      <c r="O9332" s="7" t="n"/>
      <c r="P9332" s="7" t="n"/>
      <c r="Q9332" s="8" t="n"/>
      <c r="R9332" s="9" t="n"/>
      <c r="S9332" s="8" t="n"/>
      <c r="T9332" s="8" t="n"/>
      <c r="U9332" s="8" t="n"/>
      <c r="V9332" s="11">
        <f>IF(OR(B9332="",C9332=""),"",CONCATENATE(B9332,".",C9332))</f>
        <v/>
      </c>
      <c r="W9332" s="6">
        <f>UPPER(TRIM(H9332))</f>
        <v/>
      </c>
      <c r="X9332" s="6">
        <f>UPPER(TRIM(I9332))</f>
        <v/>
      </c>
      <c r="Y9332" s="6">
        <f>IF(V9332&lt;&gt;"",IFERROR(INDEX(federal_program_name_lookup,MATCH(V9332,aln_lookup,0)),""),"")</f>
        <v/>
      </c>
    </row>
    <row r="9333">
      <c r="A9333" s="6">
        <f>IF(B9333&lt;&gt;"", "AWARD-"&amp;TEXT(ROW()-1,"0000"), "")</f>
        <v/>
      </c>
      <c r="B9333" s="7" t="n"/>
      <c r="C9333" s="7" t="n"/>
      <c r="D9333" s="7" t="n"/>
      <c r="E9333" s="8" t="n"/>
      <c r="F9333" s="9" t="n"/>
      <c r="G9333" s="8" t="n"/>
      <c r="H9333" s="8" t="n"/>
      <c r="I9333" s="8" t="n"/>
      <c r="J9333" s="10">
        <f>IF(A9333="",0,SUMIFS(amount_expended,cfda_key,V9333))</f>
        <v/>
      </c>
      <c r="K9333" s="10">
        <f>IF(G9333="OTHER CLUSTER NOT LISTED ABOVE",SUMIFS(amount_expended,uniform_other_cluster_name,X9333), IF(AND(OR(G9333="N/A",G9333=""),H9333=""),0,IF(G9333="STATE CLUSTER",SUMIFS(amount_expended,uniform_state_cluster_name,W9333),SUMIFS(amount_expended,cluster_name,G9333))))</f>
        <v/>
      </c>
      <c r="L9333" s="8" t="n"/>
      <c r="M9333" s="7" t="n"/>
      <c r="N9333" s="8" t="n"/>
      <c r="O9333" s="7" t="n"/>
      <c r="P9333" s="7" t="n"/>
      <c r="Q9333" s="8" t="n"/>
      <c r="R9333" s="9" t="n"/>
      <c r="S9333" s="8" t="n"/>
      <c r="T9333" s="8" t="n"/>
      <c r="U9333" s="8" t="n"/>
      <c r="V9333" s="11">
        <f>IF(OR(B9333="",C9333=""),"",CONCATENATE(B9333,".",C9333))</f>
        <v/>
      </c>
      <c r="W9333" s="6">
        <f>UPPER(TRIM(H9333))</f>
        <v/>
      </c>
      <c r="X9333" s="6">
        <f>UPPER(TRIM(I9333))</f>
        <v/>
      </c>
      <c r="Y9333" s="6">
        <f>IF(V9333&lt;&gt;"",IFERROR(INDEX(federal_program_name_lookup,MATCH(V9333,aln_lookup,0)),""),"")</f>
        <v/>
      </c>
    </row>
    <row r="9334">
      <c r="A9334" s="6">
        <f>IF(B9334&lt;&gt;"", "AWARD-"&amp;TEXT(ROW()-1,"0000"), "")</f>
        <v/>
      </c>
      <c r="B9334" s="7" t="n"/>
      <c r="C9334" s="7" t="n"/>
      <c r="D9334" s="7" t="n"/>
      <c r="E9334" s="8" t="n"/>
      <c r="F9334" s="9" t="n"/>
      <c r="G9334" s="8" t="n"/>
      <c r="H9334" s="8" t="n"/>
      <c r="I9334" s="8" t="n"/>
      <c r="J9334" s="10">
        <f>IF(A9334="",0,SUMIFS(amount_expended,cfda_key,V9334))</f>
        <v/>
      </c>
      <c r="K9334" s="10">
        <f>IF(G9334="OTHER CLUSTER NOT LISTED ABOVE",SUMIFS(amount_expended,uniform_other_cluster_name,X9334), IF(AND(OR(G9334="N/A",G9334=""),H9334=""),0,IF(G9334="STATE CLUSTER",SUMIFS(amount_expended,uniform_state_cluster_name,W9334),SUMIFS(amount_expended,cluster_name,G9334))))</f>
        <v/>
      </c>
      <c r="L9334" s="8" t="n"/>
      <c r="M9334" s="7" t="n"/>
      <c r="N9334" s="8" t="n"/>
      <c r="O9334" s="7" t="n"/>
      <c r="P9334" s="7" t="n"/>
      <c r="Q9334" s="8" t="n"/>
      <c r="R9334" s="9" t="n"/>
      <c r="S9334" s="8" t="n"/>
      <c r="T9334" s="8" t="n"/>
      <c r="U9334" s="8" t="n"/>
      <c r="V9334" s="11">
        <f>IF(OR(B9334="",C9334=""),"",CONCATENATE(B9334,".",C9334))</f>
        <v/>
      </c>
      <c r="W9334" s="6">
        <f>UPPER(TRIM(H9334))</f>
        <v/>
      </c>
      <c r="X9334" s="6">
        <f>UPPER(TRIM(I9334))</f>
        <v/>
      </c>
      <c r="Y9334" s="6">
        <f>IF(V9334&lt;&gt;"",IFERROR(INDEX(federal_program_name_lookup,MATCH(V9334,aln_lookup,0)),""),"")</f>
        <v/>
      </c>
    </row>
    <row r="9335">
      <c r="A9335" s="6">
        <f>IF(B9335&lt;&gt;"", "AWARD-"&amp;TEXT(ROW()-1,"0000"), "")</f>
        <v/>
      </c>
      <c r="B9335" s="7" t="n"/>
      <c r="C9335" s="7" t="n"/>
      <c r="D9335" s="7" t="n"/>
      <c r="E9335" s="8" t="n"/>
      <c r="F9335" s="9" t="n"/>
      <c r="G9335" s="8" t="n"/>
      <c r="H9335" s="8" t="n"/>
      <c r="I9335" s="8" t="n"/>
      <c r="J9335" s="10">
        <f>IF(A9335="",0,SUMIFS(amount_expended,cfda_key,V9335))</f>
        <v/>
      </c>
      <c r="K9335" s="10">
        <f>IF(G9335="OTHER CLUSTER NOT LISTED ABOVE",SUMIFS(amount_expended,uniform_other_cluster_name,X9335), IF(AND(OR(G9335="N/A",G9335=""),H9335=""),0,IF(G9335="STATE CLUSTER",SUMIFS(amount_expended,uniform_state_cluster_name,W9335),SUMIFS(amount_expended,cluster_name,G9335))))</f>
        <v/>
      </c>
      <c r="L9335" s="8" t="n"/>
      <c r="M9335" s="7" t="n"/>
      <c r="N9335" s="8" t="n"/>
      <c r="O9335" s="7" t="n"/>
      <c r="P9335" s="7" t="n"/>
      <c r="Q9335" s="8" t="n"/>
      <c r="R9335" s="9" t="n"/>
      <c r="S9335" s="8" t="n"/>
      <c r="T9335" s="8" t="n"/>
      <c r="U9335" s="8" t="n"/>
      <c r="V9335" s="11">
        <f>IF(OR(B9335="",C9335=""),"",CONCATENATE(B9335,".",C9335))</f>
        <v/>
      </c>
      <c r="W9335" s="6">
        <f>UPPER(TRIM(H9335))</f>
        <v/>
      </c>
      <c r="X9335" s="6">
        <f>UPPER(TRIM(I9335))</f>
        <v/>
      </c>
      <c r="Y9335" s="6">
        <f>IF(V9335&lt;&gt;"",IFERROR(INDEX(federal_program_name_lookup,MATCH(V9335,aln_lookup,0)),""),"")</f>
        <v/>
      </c>
    </row>
    <row r="9336">
      <c r="A9336" s="6">
        <f>IF(B9336&lt;&gt;"", "AWARD-"&amp;TEXT(ROW()-1,"0000"), "")</f>
        <v/>
      </c>
      <c r="B9336" s="7" t="n"/>
      <c r="C9336" s="7" t="n"/>
      <c r="D9336" s="7" t="n"/>
      <c r="E9336" s="8" t="n"/>
      <c r="F9336" s="9" t="n"/>
      <c r="G9336" s="8" t="n"/>
      <c r="H9336" s="8" t="n"/>
      <c r="I9336" s="8" t="n"/>
      <c r="J9336" s="10">
        <f>IF(A9336="",0,SUMIFS(amount_expended,cfda_key,V9336))</f>
        <v/>
      </c>
      <c r="K9336" s="10">
        <f>IF(G9336="OTHER CLUSTER NOT LISTED ABOVE",SUMIFS(amount_expended,uniform_other_cluster_name,X9336), IF(AND(OR(G9336="N/A",G9336=""),H9336=""),0,IF(G9336="STATE CLUSTER",SUMIFS(amount_expended,uniform_state_cluster_name,W9336),SUMIFS(amount_expended,cluster_name,G9336))))</f>
        <v/>
      </c>
      <c r="L9336" s="8" t="n"/>
      <c r="M9336" s="7" t="n"/>
      <c r="N9336" s="8" t="n"/>
      <c r="O9336" s="7" t="n"/>
      <c r="P9336" s="7" t="n"/>
      <c r="Q9336" s="8" t="n"/>
      <c r="R9336" s="9" t="n"/>
      <c r="S9336" s="8" t="n"/>
      <c r="T9336" s="8" t="n"/>
      <c r="U9336" s="8" t="n"/>
      <c r="V9336" s="11">
        <f>IF(OR(B9336="",C9336=""),"",CONCATENATE(B9336,".",C9336))</f>
        <v/>
      </c>
      <c r="W9336" s="6">
        <f>UPPER(TRIM(H9336))</f>
        <v/>
      </c>
      <c r="X9336" s="6">
        <f>UPPER(TRIM(I9336))</f>
        <v/>
      </c>
      <c r="Y9336" s="6">
        <f>IF(V9336&lt;&gt;"",IFERROR(INDEX(federal_program_name_lookup,MATCH(V9336,aln_lookup,0)),""),"")</f>
        <v/>
      </c>
    </row>
    <row r="9337">
      <c r="A9337" s="6">
        <f>IF(B9337&lt;&gt;"", "AWARD-"&amp;TEXT(ROW()-1,"0000"), "")</f>
        <v/>
      </c>
      <c r="B9337" s="7" t="n"/>
      <c r="C9337" s="7" t="n"/>
      <c r="D9337" s="7" t="n"/>
      <c r="E9337" s="8" t="n"/>
      <c r="F9337" s="9" t="n"/>
      <c r="G9337" s="8" t="n"/>
      <c r="H9337" s="8" t="n"/>
      <c r="I9337" s="8" t="n"/>
      <c r="J9337" s="10">
        <f>IF(A9337="",0,SUMIFS(amount_expended,cfda_key,V9337))</f>
        <v/>
      </c>
      <c r="K9337" s="10">
        <f>IF(G9337="OTHER CLUSTER NOT LISTED ABOVE",SUMIFS(amount_expended,uniform_other_cluster_name,X9337), IF(AND(OR(G9337="N/A",G9337=""),H9337=""),0,IF(G9337="STATE CLUSTER",SUMIFS(amount_expended,uniform_state_cluster_name,W9337),SUMIFS(amount_expended,cluster_name,G9337))))</f>
        <v/>
      </c>
      <c r="L9337" s="8" t="n"/>
      <c r="M9337" s="7" t="n"/>
      <c r="N9337" s="8" t="n"/>
      <c r="O9337" s="7" t="n"/>
      <c r="P9337" s="7" t="n"/>
      <c r="Q9337" s="8" t="n"/>
      <c r="R9337" s="9" t="n"/>
      <c r="S9337" s="8" t="n"/>
      <c r="T9337" s="8" t="n"/>
      <c r="U9337" s="8" t="n"/>
      <c r="V9337" s="11">
        <f>IF(OR(B9337="",C9337=""),"",CONCATENATE(B9337,".",C9337))</f>
        <v/>
      </c>
      <c r="W9337" s="6">
        <f>UPPER(TRIM(H9337))</f>
        <v/>
      </c>
      <c r="X9337" s="6">
        <f>UPPER(TRIM(I9337))</f>
        <v/>
      </c>
      <c r="Y9337" s="6">
        <f>IF(V9337&lt;&gt;"",IFERROR(INDEX(federal_program_name_lookup,MATCH(V9337,aln_lookup,0)),""),"")</f>
        <v/>
      </c>
    </row>
    <row r="9338">
      <c r="A9338" s="6">
        <f>IF(B9338&lt;&gt;"", "AWARD-"&amp;TEXT(ROW()-1,"0000"), "")</f>
        <v/>
      </c>
      <c r="B9338" s="7" t="n"/>
      <c r="C9338" s="7" t="n"/>
      <c r="D9338" s="7" t="n"/>
      <c r="E9338" s="8" t="n"/>
      <c r="F9338" s="9" t="n"/>
      <c r="G9338" s="8" t="n"/>
      <c r="H9338" s="8" t="n"/>
      <c r="I9338" s="8" t="n"/>
      <c r="J9338" s="10">
        <f>IF(A9338="",0,SUMIFS(amount_expended,cfda_key,V9338))</f>
        <v/>
      </c>
      <c r="K9338" s="10">
        <f>IF(G9338="OTHER CLUSTER NOT LISTED ABOVE",SUMIFS(amount_expended,uniform_other_cluster_name,X9338), IF(AND(OR(G9338="N/A",G9338=""),H9338=""),0,IF(G9338="STATE CLUSTER",SUMIFS(amount_expended,uniform_state_cluster_name,W9338),SUMIFS(amount_expended,cluster_name,G9338))))</f>
        <v/>
      </c>
      <c r="L9338" s="8" t="n"/>
      <c r="M9338" s="7" t="n"/>
      <c r="N9338" s="8" t="n"/>
      <c r="O9338" s="7" t="n"/>
      <c r="P9338" s="7" t="n"/>
      <c r="Q9338" s="8" t="n"/>
      <c r="R9338" s="9" t="n"/>
      <c r="S9338" s="8" t="n"/>
      <c r="T9338" s="8" t="n"/>
      <c r="U9338" s="8" t="n"/>
      <c r="V9338" s="11">
        <f>IF(OR(B9338="",C9338=""),"",CONCATENATE(B9338,".",C9338))</f>
        <v/>
      </c>
      <c r="W9338" s="6">
        <f>UPPER(TRIM(H9338))</f>
        <v/>
      </c>
      <c r="X9338" s="6">
        <f>UPPER(TRIM(I9338))</f>
        <v/>
      </c>
      <c r="Y9338" s="6">
        <f>IF(V9338&lt;&gt;"",IFERROR(INDEX(federal_program_name_lookup,MATCH(V9338,aln_lookup,0)),""),"")</f>
        <v/>
      </c>
    </row>
    <row r="9339">
      <c r="A9339" s="6">
        <f>IF(B9339&lt;&gt;"", "AWARD-"&amp;TEXT(ROW()-1,"0000"), "")</f>
        <v/>
      </c>
      <c r="B9339" s="7" t="n"/>
      <c r="C9339" s="7" t="n"/>
      <c r="D9339" s="7" t="n"/>
      <c r="E9339" s="8" t="n"/>
      <c r="F9339" s="9" t="n"/>
      <c r="G9339" s="8" t="n"/>
      <c r="H9339" s="8" t="n"/>
      <c r="I9339" s="8" t="n"/>
      <c r="J9339" s="10">
        <f>IF(A9339="",0,SUMIFS(amount_expended,cfda_key,V9339))</f>
        <v/>
      </c>
      <c r="K9339" s="10">
        <f>IF(G9339="OTHER CLUSTER NOT LISTED ABOVE",SUMIFS(amount_expended,uniform_other_cluster_name,X9339), IF(AND(OR(G9339="N/A",G9339=""),H9339=""),0,IF(G9339="STATE CLUSTER",SUMIFS(amount_expended,uniform_state_cluster_name,W9339),SUMIFS(amount_expended,cluster_name,G9339))))</f>
        <v/>
      </c>
      <c r="L9339" s="8" t="n"/>
      <c r="M9339" s="7" t="n"/>
      <c r="N9339" s="8" t="n"/>
      <c r="O9339" s="7" t="n"/>
      <c r="P9339" s="7" t="n"/>
      <c r="Q9339" s="8" t="n"/>
      <c r="R9339" s="9" t="n"/>
      <c r="S9339" s="8" t="n"/>
      <c r="T9339" s="8" t="n"/>
      <c r="U9339" s="8" t="n"/>
      <c r="V9339" s="11">
        <f>IF(OR(B9339="",C9339=""),"",CONCATENATE(B9339,".",C9339))</f>
        <v/>
      </c>
      <c r="W9339" s="6">
        <f>UPPER(TRIM(H9339))</f>
        <v/>
      </c>
      <c r="X9339" s="6">
        <f>UPPER(TRIM(I9339))</f>
        <v/>
      </c>
      <c r="Y9339" s="6">
        <f>IF(V9339&lt;&gt;"",IFERROR(INDEX(federal_program_name_lookup,MATCH(V9339,aln_lookup,0)),""),"")</f>
        <v/>
      </c>
    </row>
    <row r="9340">
      <c r="A9340" s="6">
        <f>IF(B9340&lt;&gt;"", "AWARD-"&amp;TEXT(ROW()-1,"0000"), "")</f>
        <v/>
      </c>
      <c r="B9340" s="7" t="n"/>
      <c r="C9340" s="7" t="n"/>
      <c r="D9340" s="7" t="n"/>
      <c r="E9340" s="8" t="n"/>
      <c r="F9340" s="9" t="n"/>
      <c r="G9340" s="8" t="n"/>
      <c r="H9340" s="8" t="n"/>
      <c r="I9340" s="8" t="n"/>
      <c r="J9340" s="10">
        <f>IF(A9340="",0,SUMIFS(amount_expended,cfda_key,V9340))</f>
        <v/>
      </c>
      <c r="K9340" s="10">
        <f>IF(G9340="OTHER CLUSTER NOT LISTED ABOVE",SUMIFS(amount_expended,uniform_other_cluster_name,X9340), IF(AND(OR(G9340="N/A",G9340=""),H9340=""),0,IF(G9340="STATE CLUSTER",SUMIFS(amount_expended,uniform_state_cluster_name,W9340),SUMIFS(amount_expended,cluster_name,G9340))))</f>
        <v/>
      </c>
      <c r="L9340" s="8" t="n"/>
      <c r="M9340" s="7" t="n"/>
      <c r="N9340" s="8" t="n"/>
      <c r="O9340" s="7" t="n"/>
      <c r="P9340" s="7" t="n"/>
      <c r="Q9340" s="8" t="n"/>
      <c r="R9340" s="9" t="n"/>
      <c r="S9340" s="8" t="n"/>
      <c r="T9340" s="8" t="n"/>
      <c r="U9340" s="8" t="n"/>
      <c r="V9340" s="11">
        <f>IF(OR(B9340="",C9340=""),"",CONCATENATE(B9340,".",C9340))</f>
        <v/>
      </c>
      <c r="W9340" s="6">
        <f>UPPER(TRIM(H9340))</f>
        <v/>
      </c>
      <c r="X9340" s="6">
        <f>UPPER(TRIM(I9340))</f>
        <v/>
      </c>
      <c r="Y9340" s="6">
        <f>IF(V9340&lt;&gt;"",IFERROR(INDEX(federal_program_name_lookup,MATCH(V9340,aln_lookup,0)),""),"")</f>
        <v/>
      </c>
    </row>
    <row r="9341">
      <c r="A9341" s="6">
        <f>IF(B9341&lt;&gt;"", "AWARD-"&amp;TEXT(ROW()-1,"0000"), "")</f>
        <v/>
      </c>
      <c r="B9341" s="7" t="n"/>
      <c r="C9341" s="7" t="n"/>
      <c r="D9341" s="7" t="n"/>
      <c r="E9341" s="8" t="n"/>
      <c r="F9341" s="9" t="n"/>
      <c r="G9341" s="8" t="n"/>
      <c r="H9341" s="8" t="n"/>
      <c r="I9341" s="8" t="n"/>
      <c r="J9341" s="10">
        <f>IF(A9341="",0,SUMIFS(amount_expended,cfda_key,V9341))</f>
        <v/>
      </c>
      <c r="K9341" s="10">
        <f>IF(G9341="OTHER CLUSTER NOT LISTED ABOVE",SUMIFS(amount_expended,uniform_other_cluster_name,X9341), IF(AND(OR(G9341="N/A",G9341=""),H9341=""),0,IF(G9341="STATE CLUSTER",SUMIFS(amount_expended,uniform_state_cluster_name,W9341),SUMIFS(amount_expended,cluster_name,G9341))))</f>
        <v/>
      </c>
      <c r="L9341" s="8" t="n"/>
      <c r="M9341" s="7" t="n"/>
      <c r="N9341" s="8" t="n"/>
      <c r="O9341" s="7" t="n"/>
      <c r="P9341" s="7" t="n"/>
      <c r="Q9341" s="8" t="n"/>
      <c r="R9341" s="9" t="n"/>
      <c r="S9341" s="8" t="n"/>
      <c r="T9341" s="8" t="n"/>
      <c r="U9341" s="8" t="n"/>
      <c r="V9341" s="11">
        <f>IF(OR(B9341="",C9341=""),"",CONCATENATE(B9341,".",C9341))</f>
        <v/>
      </c>
      <c r="W9341" s="6">
        <f>UPPER(TRIM(H9341))</f>
        <v/>
      </c>
      <c r="X9341" s="6">
        <f>UPPER(TRIM(I9341))</f>
        <v/>
      </c>
      <c r="Y9341" s="6">
        <f>IF(V9341&lt;&gt;"",IFERROR(INDEX(federal_program_name_lookup,MATCH(V9341,aln_lookup,0)),""),"")</f>
        <v/>
      </c>
    </row>
    <row r="9342">
      <c r="A9342" s="6">
        <f>IF(B9342&lt;&gt;"", "AWARD-"&amp;TEXT(ROW()-1,"0000"), "")</f>
        <v/>
      </c>
      <c r="B9342" s="7" t="n"/>
      <c r="C9342" s="7" t="n"/>
      <c r="D9342" s="7" t="n"/>
      <c r="E9342" s="8" t="n"/>
      <c r="F9342" s="9" t="n"/>
      <c r="G9342" s="8" t="n"/>
      <c r="H9342" s="8" t="n"/>
      <c r="I9342" s="8" t="n"/>
      <c r="J9342" s="10">
        <f>IF(A9342="",0,SUMIFS(amount_expended,cfda_key,V9342))</f>
        <v/>
      </c>
      <c r="K9342" s="10">
        <f>IF(G9342="OTHER CLUSTER NOT LISTED ABOVE",SUMIFS(amount_expended,uniform_other_cluster_name,X9342), IF(AND(OR(G9342="N/A",G9342=""),H9342=""),0,IF(G9342="STATE CLUSTER",SUMIFS(amount_expended,uniform_state_cluster_name,W9342),SUMIFS(amount_expended,cluster_name,G9342))))</f>
        <v/>
      </c>
      <c r="L9342" s="8" t="n"/>
      <c r="M9342" s="7" t="n"/>
      <c r="N9342" s="8" t="n"/>
      <c r="O9342" s="7" t="n"/>
      <c r="P9342" s="7" t="n"/>
      <c r="Q9342" s="8" t="n"/>
      <c r="R9342" s="9" t="n"/>
      <c r="S9342" s="8" t="n"/>
      <c r="T9342" s="8" t="n"/>
      <c r="U9342" s="8" t="n"/>
      <c r="V9342" s="11">
        <f>IF(OR(B9342="",C9342=""),"",CONCATENATE(B9342,".",C9342))</f>
        <v/>
      </c>
      <c r="W9342" s="6">
        <f>UPPER(TRIM(H9342))</f>
        <v/>
      </c>
      <c r="X9342" s="6">
        <f>UPPER(TRIM(I9342))</f>
        <v/>
      </c>
      <c r="Y9342" s="6">
        <f>IF(V9342&lt;&gt;"",IFERROR(INDEX(federal_program_name_lookup,MATCH(V9342,aln_lookup,0)),""),"")</f>
        <v/>
      </c>
    </row>
    <row r="9343">
      <c r="A9343" s="6">
        <f>IF(B9343&lt;&gt;"", "AWARD-"&amp;TEXT(ROW()-1,"0000"), "")</f>
        <v/>
      </c>
      <c r="B9343" s="7" t="n"/>
      <c r="C9343" s="7" t="n"/>
      <c r="D9343" s="7" t="n"/>
      <c r="E9343" s="8" t="n"/>
      <c r="F9343" s="9" t="n"/>
      <c r="G9343" s="8" t="n"/>
      <c r="H9343" s="8" t="n"/>
      <c r="I9343" s="8" t="n"/>
      <c r="J9343" s="10">
        <f>IF(A9343="",0,SUMIFS(amount_expended,cfda_key,V9343))</f>
        <v/>
      </c>
      <c r="K9343" s="10">
        <f>IF(G9343="OTHER CLUSTER NOT LISTED ABOVE",SUMIFS(amount_expended,uniform_other_cluster_name,X9343), IF(AND(OR(G9343="N/A",G9343=""),H9343=""),0,IF(G9343="STATE CLUSTER",SUMIFS(amount_expended,uniform_state_cluster_name,W9343),SUMIFS(amount_expended,cluster_name,G9343))))</f>
        <v/>
      </c>
      <c r="L9343" s="8" t="n"/>
      <c r="M9343" s="7" t="n"/>
      <c r="N9343" s="8" t="n"/>
      <c r="O9343" s="7" t="n"/>
      <c r="P9343" s="7" t="n"/>
      <c r="Q9343" s="8" t="n"/>
      <c r="R9343" s="9" t="n"/>
      <c r="S9343" s="8" t="n"/>
      <c r="T9343" s="8" t="n"/>
      <c r="U9343" s="8" t="n"/>
      <c r="V9343" s="11">
        <f>IF(OR(B9343="",C9343=""),"",CONCATENATE(B9343,".",C9343))</f>
        <v/>
      </c>
      <c r="W9343" s="6">
        <f>UPPER(TRIM(H9343))</f>
        <v/>
      </c>
      <c r="X9343" s="6">
        <f>UPPER(TRIM(I9343))</f>
        <v/>
      </c>
      <c r="Y9343" s="6">
        <f>IF(V9343&lt;&gt;"",IFERROR(INDEX(federal_program_name_lookup,MATCH(V9343,aln_lookup,0)),""),"")</f>
        <v/>
      </c>
    </row>
    <row r="9344">
      <c r="A9344" s="6">
        <f>IF(B9344&lt;&gt;"", "AWARD-"&amp;TEXT(ROW()-1,"0000"), "")</f>
        <v/>
      </c>
      <c r="B9344" s="7" t="n"/>
      <c r="C9344" s="7" t="n"/>
      <c r="D9344" s="7" t="n"/>
      <c r="E9344" s="8" t="n"/>
      <c r="F9344" s="9" t="n"/>
      <c r="G9344" s="8" t="n"/>
      <c r="H9344" s="8" t="n"/>
      <c r="I9344" s="8" t="n"/>
      <c r="J9344" s="10">
        <f>IF(A9344="",0,SUMIFS(amount_expended,cfda_key,V9344))</f>
        <v/>
      </c>
      <c r="K9344" s="10">
        <f>IF(G9344="OTHER CLUSTER NOT LISTED ABOVE",SUMIFS(amount_expended,uniform_other_cluster_name,X9344), IF(AND(OR(G9344="N/A",G9344=""),H9344=""),0,IF(G9344="STATE CLUSTER",SUMIFS(amount_expended,uniform_state_cluster_name,W9344),SUMIFS(amount_expended,cluster_name,G9344))))</f>
        <v/>
      </c>
      <c r="L9344" s="8" t="n"/>
      <c r="M9344" s="7" t="n"/>
      <c r="N9344" s="8" t="n"/>
      <c r="O9344" s="7" t="n"/>
      <c r="P9344" s="7" t="n"/>
      <c r="Q9344" s="8" t="n"/>
      <c r="R9344" s="9" t="n"/>
      <c r="S9344" s="8" t="n"/>
      <c r="T9344" s="8" t="n"/>
      <c r="U9344" s="8" t="n"/>
      <c r="V9344" s="11">
        <f>IF(OR(B9344="",C9344=""),"",CONCATENATE(B9344,".",C9344))</f>
        <v/>
      </c>
      <c r="W9344" s="6">
        <f>UPPER(TRIM(H9344))</f>
        <v/>
      </c>
      <c r="X9344" s="6">
        <f>UPPER(TRIM(I9344))</f>
        <v/>
      </c>
      <c r="Y9344" s="6">
        <f>IF(V9344&lt;&gt;"",IFERROR(INDEX(federal_program_name_lookup,MATCH(V9344,aln_lookup,0)),""),"")</f>
        <v/>
      </c>
    </row>
    <row r="9345">
      <c r="A9345" s="6">
        <f>IF(B9345&lt;&gt;"", "AWARD-"&amp;TEXT(ROW()-1,"0000"), "")</f>
        <v/>
      </c>
      <c r="B9345" s="7" t="n"/>
      <c r="C9345" s="7" t="n"/>
      <c r="D9345" s="7" t="n"/>
      <c r="E9345" s="8" t="n"/>
      <c r="F9345" s="9" t="n"/>
      <c r="G9345" s="8" t="n"/>
      <c r="H9345" s="8" t="n"/>
      <c r="I9345" s="8" t="n"/>
      <c r="J9345" s="10">
        <f>IF(A9345="",0,SUMIFS(amount_expended,cfda_key,V9345))</f>
        <v/>
      </c>
      <c r="K9345" s="10">
        <f>IF(G9345="OTHER CLUSTER NOT LISTED ABOVE",SUMIFS(amount_expended,uniform_other_cluster_name,X9345), IF(AND(OR(G9345="N/A",G9345=""),H9345=""),0,IF(G9345="STATE CLUSTER",SUMIFS(amount_expended,uniform_state_cluster_name,W9345),SUMIFS(amount_expended,cluster_name,G9345))))</f>
        <v/>
      </c>
      <c r="L9345" s="8" t="n"/>
      <c r="M9345" s="7" t="n"/>
      <c r="N9345" s="8" t="n"/>
      <c r="O9345" s="7" t="n"/>
      <c r="P9345" s="7" t="n"/>
      <c r="Q9345" s="8" t="n"/>
      <c r="R9345" s="9" t="n"/>
      <c r="S9345" s="8" t="n"/>
      <c r="T9345" s="8" t="n"/>
      <c r="U9345" s="8" t="n"/>
      <c r="V9345" s="11">
        <f>IF(OR(B9345="",C9345=""),"",CONCATENATE(B9345,".",C9345))</f>
        <v/>
      </c>
      <c r="W9345" s="6">
        <f>UPPER(TRIM(H9345))</f>
        <v/>
      </c>
      <c r="X9345" s="6">
        <f>UPPER(TRIM(I9345))</f>
        <v/>
      </c>
      <c r="Y9345" s="6">
        <f>IF(V9345&lt;&gt;"",IFERROR(INDEX(federal_program_name_lookup,MATCH(V9345,aln_lookup,0)),""),"")</f>
        <v/>
      </c>
    </row>
    <row r="9346">
      <c r="A9346" s="6">
        <f>IF(B9346&lt;&gt;"", "AWARD-"&amp;TEXT(ROW()-1,"0000"), "")</f>
        <v/>
      </c>
      <c r="B9346" s="7" t="n"/>
      <c r="C9346" s="7" t="n"/>
      <c r="D9346" s="7" t="n"/>
      <c r="E9346" s="8" t="n"/>
      <c r="F9346" s="9" t="n"/>
      <c r="G9346" s="8" t="n"/>
      <c r="H9346" s="8" t="n"/>
      <c r="I9346" s="8" t="n"/>
      <c r="J9346" s="10">
        <f>IF(A9346="",0,SUMIFS(amount_expended,cfda_key,V9346))</f>
        <v/>
      </c>
      <c r="K9346" s="10">
        <f>IF(G9346="OTHER CLUSTER NOT LISTED ABOVE",SUMIFS(amount_expended,uniform_other_cluster_name,X9346), IF(AND(OR(G9346="N/A",G9346=""),H9346=""),0,IF(G9346="STATE CLUSTER",SUMIFS(amount_expended,uniform_state_cluster_name,W9346),SUMIFS(amount_expended,cluster_name,G9346))))</f>
        <v/>
      </c>
      <c r="L9346" s="8" t="n"/>
      <c r="M9346" s="7" t="n"/>
      <c r="N9346" s="8" t="n"/>
      <c r="O9346" s="7" t="n"/>
      <c r="P9346" s="7" t="n"/>
      <c r="Q9346" s="8" t="n"/>
      <c r="R9346" s="9" t="n"/>
      <c r="S9346" s="8" t="n"/>
      <c r="T9346" s="8" t="n"/>
      <c r="U9346" s="8" t="n"/>
      <c r="V9346" s="11">
        <f>IF(OR(B9346="",C9346=""),"",CONCATENATE(B9346,".",C9346))</f>
        <v/>
      </c>
      <c r="W9346" s="6">
        <f>UPPER(TRIM(H9346))</f>
        <v/>
      </c>
      <c r="X9346" s="6">
        <f>UPPER(TRIM(I9346))</f>
        <v/>
      </c>
      <c r="Y9346" s="6">
        <f>IF(V9346&lt;&gt;"",IFERROR(INDEX(federal_program_name_lookup,MATCH(V9346,aln_lookup,0)),""),"")</f>
        <v/>
      </c>
    </row>
    <row r="9347">
      <c r="A9347" s="6">
        <f>IF(B9347&lt;&gt;"", "AWARD-"&amp;TEXT(ROW()-1,"0000"), "")</f>
        <v/>
      </c>
      <c r="B9347" s="7" t="n"/>
      <c r="C9347" s="7" t="n"/>
      <c r="D9347" s="7" t="n"/>
      <c r="E9347" s="8" t="n"/>
      <c r="F9347" s="9" t="n"/>
      <c r="G9347" s="8" t="n"/>
      <c r="H9347" s="8" t="n"/>
      <c r="I9347" s="8" t="n"/>
      <c r="J9347" s="10">
        <f>IF(A9347="",0,SUMIFS(amount_expended,cfda_key,V9347))</f>
        <v/>
      </c>
      <c r="K9347" s="10">
        <f>IF(G9347="OTHER CLUSTER NOT LISTED ABOVE",SUMIFS(amount_expended,uniform_other_cluster_name,X9347), IF(AND(OR(G9347="N/A",G9347=""),H9347=""),0,IF(G9347="STATE CLUSTER",SUMIFS(amount_expended,uniform_state_cluster_name,W9347),SUMIFS(amount_expended,cluster_name,G9347))))</f>
        <v/>
      </c>
      <c r="L9347" s="8" t="n"/>
      <c r="M9347" s="7" t="n"/>
      <c r="N9347" s="8" t="n"/>
      <c r="O9347" s="7" t="n"/>
      <c r="P9347" s="7" t="n"/>
      <c r="Q9347" s="8" t="n"/>
      <c r="R9347" s="9" t="n"/>
      <c r="S9347" s="8" t="n"/>
      <c r="T9347" s="8" t="n"/>
      <c r="U9347" s="8" t="n"/>
      <c r="V9347" s="11">
        <f>IF(OR(B9347="",C9347=""),"",CONCATENATE(B9347,".",C9347))</f>
        <v/>
      </c>
      <c r="W9347" s="6">
        <f>UPPER(TRIM(H9347))</f>
        <v/>
      </c>
      <c r="X9347" s="6">
        <f>UPPER(TRIM(I9347))</f>
        <v/>
      </c>
      <c r="Y9347" s="6">
        <f>IF(V9347&lt;&gt;"",IFERROR(INDEX(federal_program_name_lookup,MATCH(V9347,aln_lookup,0)),""),"")</f>
        <v/>
      </c>
    </row>
    <row r="9348">
      <c r="A9348" s="6">
        <f>IF(B9348&lt;&gt;"", "AWARD-"&amp;TEXT(ROW()-1,"0000"), "")</f>
        <v/>
      </c>
      <c r="B9348" s="7" t="n"/>
      <c r="C9348" s="7" t="n"/>
      <c r="D9348" s="7" t="n"/>
      <c r="E9348" s="8" t="n"/>
      <c r="F9348" s="9" t="n"/>
      <c r="G9348" s="8" t="n"/>
      <c r="H9348" s="8" t="n"/>
      <c r="I9348" s="8" t="n"/>
      <c r="J9348" s="10">
        <f>IF(A9348="",0,SUMIFS(amount_expended,cfda_key,V9348))</f>
        <v/>
      </c>
      <c r="K9348" s="10">
        <f>IF(G9348="OTHER CLUSTER NOT LISTED ABOVE",SUMIFS(amount_expended,uniform_other_cluster_name,X9348), IF(AND(OR(G9348="N/A",G9348=""),H9348=""),0,IF(G9348="STATE CLUSTER",SUMIFS(amount_expended,uniform_state_cluster_name,W9348),SUMIFS(amount_expended,cluster_name,G9348))))</f>
        <v/>
      </c>
      <c r="L9348" s="8" t="n"/>
      <c r="M9348" s="7" t="n"/>
      <c r="N9348" s="8" t="n"/>
      <c r="O9348" s="7" t="n"/>
      <c r="P9348" s="7" t="n"/>
      <c r="Q9348" s="8" t="n"/>
      <c r="R9348" s="9" t="n"/>
      <c r="S9348" s="8" t="n"/>
      <c r="T9348" s="8" t="n"/>
      <c r="U9348" s="8" t="n"/>
      <c r="V9348" s="11">
        <f>IF(OR(B9348="",C9348=""),"",CONCATENATE(B9348,".",C9348))</f>
        <v/>
      </c>
      <c r="W9348" s="6">
        <f>UPPER(TRIM(H9348))</f>
        <v/>
      </c>
      <c r="X9348" s="6">
        <f>UPPER(TRIM(I9348))</f>
        <v/>
      </c>
      <c r="Y9348" s="6">
        <f>IF(V9348&lt;&gt;"",IFERROR(INDEX(federal_program_name_lookup,MATCH(V9348,aln_lookup,0)),""),"")</f>
        <v/>
      </c>
    </row>
    <row r="9349">
      <c r="A9349" s="6">
        <f>IF(B9349&lt;&gt;"", "AWARD-"&amp;TEXT(ROW()-1,"0000"), "")</f>
        <v/>
      </c>
      <c r="B9349" s="7" t="n"/>
      <c r="C9349" s="7" t="n"/>
      <c r="D9349" s="7" t="n"/>
      <c r="E9349" s="8" t="n"/>
      <c r="F9349" s="9" t="n"/>
      <c r="G9349" s="8" t="n"/>
      <c r="H9349" s="8" t="n"/>
      <c r="I9349" s="8" t="n"/>
      <c r="J9349" s="10">
        <f>IF(A9349="",0,SUMIFS(amount_expended,cfda_key,V9349))</f>
        <v/>
      </c>
      <c r="K9349" s="10">
        <f>IF(G9349="OTHER CLUSTER NOT LISTED ABOVE",SUMIFS(amount_expended,uniform_other_cluster_name,X9349), IF(AND(OR(G9349="N/A",G9349=""),H9349=""),0,IF(G9349="STATE CLUSTER",SUMIFS(amount_expended,uniform_state_cluster_name,W9349),SUMIFS(amount_expended,cluster_name,G9349))))</f>
        <v/>
      </c>
      <c r="L9349" s="8" t="n"/>
      <c r="M9349" s="7" t="n"/>
      <c r="N9349" s="8" t="n"/>
      <c r="O9349" s="7" t="n"/>
      <c r="P9349" s="7" t="n"/>
      <c r="Q9349" s="8" t="n"/>
      <c r="R9349" s="9" t="n"/>
      <c r="S9349" s="8" t="n"/>
      <c r="T9349" s="8" t="n"/>
      <c r="U9349" s="8" t="n"/>
      <c r="V9349" s="11">
        <f>IF(OR(B9349="",C9349=""),"",CONCATENATE(B9349,".",C9349))</f>
        <v/>
      </c>
      <c r="W9349" s="6">
        <f>UPPER(TRIM(H9349))</f>
        <v/>
      </c>
      <c r="X9349" s="6">
        <f>UPPER(TRIM(I9349))</f>
        <v/>
      </c>
      <c r="Y9349" s="6">
        <f>IF(V9349&lt;&gt;"",IFERROR(INDEX(federal_program_name_lookup,MATCH(V9349,aln_lookup,0)),""),"")</f>
        <v/>
      </c>
    </row>
    <row r="9350">
      <c r="A9350" s="6">
        <f>IF(B9350&lt;&gt;"", "AWARD-"&amp;TEXT(ROW()-1,"0000"), "")</f>
        <v/>
      </c>
      <c r="B9350" s="7" t="n"/>
      <c r="C9350" s="7" t="n"/>
      <c r="D9350" s="7" t="n"/>
      <c r="E9350" s="8" t="n"/>
      <c r="F9350" s="9" t="n"/>
      <c r="G9350" s="8" t="n"/>
      <c r="H9350" s="8" t="n"/>
      <c r="I9350" s="8" t="n"/>
      <c r="J9350" s="10">
        <f>IF(A9350="",0,SUMIFS(amount_expended,cfda_key,V9350))</f>
        <v/>
      </c>
      <c r="K9350" s="10">
        <f>IF(G9350="OTHER CLUSTER NOT LISTED ABOVE",SUMIFS(amount_expended,uniform_other_cluster_name,X9350), IF(AND(OR(G9350="N/A",G9350=""),H9350=""),0,IF(G9350="STATE CLUSTER",SUMIFS(amount_expended,uniform_state_cluster_name,W9350),SUMIFS(amount_expended,cluster_name,G9350))))</f>
        <v/>
      </c>
      <c r="L9350" s="8" t="n"/>
      <c r="M9350" s="7" t="n"/>
      <c r="N9350" s="8" t="n"/>
      <c r="O9350" s="7" t="n"/>
      <c r="P9350" s="7" t="n"/>
      <c r="Q9350" s="8" t="n"/>
      <c r="R9350" s="9" t="n"/>
      <c r="S9350" s="8" t="n"/>
      <c r="T9350" s="8" t="n"/>
      <c r="U9350" s="8" t="n"/>
      <c r="V9350" s="11">
        <f>IF(OR(B9350="",C9350=""),"",CONCATENATE(B9350,".",C9350))</f>
        <v/>
      </c>
      <c r="W9350" s="6">
        <f>UPPER(TRIM(H9350))</f>
        <v/>
      </c>
      <c r="X9350" s="6">
        <f>UPPER(TRIM(I9350))</f>
        <v/>
      </c>
      <c r="Y9350" s="6">
        <f>IF(V9350&lt;&gt;"",IFERROR(INDEX(federal_program_name_lookup,MATCH(V9350,aln_lookup,0)),""),"")</f>
        <v/>
      </c>
    </row>
    <row r="9351">
      <c r="A9351" s="6">
        <f>IF(B9351&lt;&gt;"", "AWARD-"&amp;TEXT(ROW()-1,"0000"), "")</f>
        <v/>
      </c>
      <c r="B9351" s="7" t="n"/>
      <c r="C9351" s="7" t="n"/>
      <c r="D9351" s="7" t="n"/>
      <c r="E9351" s="8" t="n"/>
      <c r="F9351" s="9" t="n"/>
      <c r="G9351" s="8" t="n"/>
      <c r="H9351" s="8" t="n"/>
      <c r="I9351" s="8" t="n"/>
      <c r="J9351" s="10">
        <f>IF(A9351="",0,SUMIFS(amount_expended,cfda_key,V9351))</f>
        <v/>
      </c>
      <c r="K9351" s="10">
        <f>IF(G9351="OTHER CLUSTER NOT LISTED ABOVE",SUMIFS(amount_expended,uniform_other_cluster_name,X9351), IF(AND(OR(G9351="N/A",G9351=""),H9351=""),0,IF(G9351="STATE CLUSTER",SUMIFS(amount_expended,uniform_state_cluster_name,W9351),SUMIFS(amount_expended,cluster_name,G9351))))</f>
        <v/>
      </c>
      <c r="L9351" s="8" t="n"/>
      <c r="M9351" s="7" t="n"/>
      <c r="N9351" s="8" t="n"/>
      <c r="O9351" s="7" t="n"/>
      <c r="P9351" s="7" t="n"/>
      <c r="Q9351" s="8" t="n"/>
      <c r="R9351" s="9" t="n"/>
      <c r="S9351" s="8" t="n"/>
      <c r="T9351" s="8" t="n"/>
      <c r="U9351" s="8" t="n"/>
      <c r="V9351" s="11">
        <f>IF(OR(B9351="",C9351=""),"",CONCATENATE(B9351,".",C9351))</f>
        <v/>
      </c>
      <c r="W9351" s="6">
        <f>UPPER(TRIM(H9351))</f>
        <v/>
      </c>
      <c r="X9351" s="6">
        <f>UPPER(TRIM(I9351))</f>
        <v/>
      </c>
      <c r="Y9351" s="6">
        <f>IF(V9351&lt;&gt;"",IFERROR(INDEX(federal_program_name_lookup,MATCH(V9351,aln_lookup,0)),""),"")</f>
        <v/>
      </c>
    </row>
    <row r="9352">
      <c r="A9352" s="6">
        <f>IF(B9352&lt;&gt;"", "AWARD-"&amp;TEXT(ROW()-1,"0000"), "")</f>
        <v/>
      </c>
      <c r="B9352" s="7" t="n"/>
      <c r="C9352" s="7" t="n"/>
      <c r="D9352" s="7" t="n"/>
      <c r="E9352" s="8" t="n"/>
      <c r="F9352" s="9" t="n"/>
      <c r="G9352" s="8" t="n"/>
      <c r="H9352" s="8" t="n"/>
      <c r="I9352" s="8" t="n"/>
      <c r="J9352" s="10">
        <f>IF(A9352="",0,SUMIFS(amount_expended,cfda_key,V9352))</f>
        <v/>
      </c>
      <c r="K9352" s="10">
        <f>IF(G9352="OTHER CLUSTER NOT LISTED ABOVE",SUMIFS(amount_expended,uniform_other_cluster_name,X9352), IF(AND(OR(G9352="N/A",G9352=""),H9352=""),0,IF(G9352="STATE CLUSTER",SUMIFS(amount_expended,uniform_state_cluster_name,W9352),SUMIFS(amount_expended,cluster_name,G9352))))</f>
        <v/>
      </c>
      <c r="L9352" s="8" t="n"/>
      <c r="M9352" s="7" t="n"/>
      <c r="N9352" s="8" t="n"/>
      <c r="O9352" s="7" t="n"/>
      <c r="P9352" s="7" t="n"/>
      <c r="Q9352" s="8" t="n"/>
      <c r="R9352" s="9" t="n"/>
      <c r="S9352" s="8" t="n"/>
      <c r="T9352" s="8" t="n"/>
      <c r="U9352" s="8" t="n"/>
      <c r="V9352" s="11">
        <f>IF(OR(B9352="",C9352=""),"",CONCATENATE(B9352,".",C9352))</f>
        <v/>
      </c>
      <c r="W9352" s="6">
        <f>UPPER(TRIM(H9352))</f>
        <v/>
      </c>
      <c r="X9352" s="6">
        <f>UPPER(TRIM(I9352))</f>
        <v/>
      </c>
      <c r="Y9352" s="6">
        <f>IF(V9352&lt;&gt;"",IFERROR(INDEX(federal_program_name_lookup,MATCH(V9352,aln_lookup,0)),""),"")</f>
        <v/>
      </c>
    </row>
    <row r="9353">
      <c r="A9353" s="6">
        <f>IF(B9353&lt;&gt;"", "AWARD-"&amp;TEXT(ROW()-1,"0000"), "")</f>
        <v/>
      </c>
      <c r="B9353" s="7" t="n"/>
      <c r="C9353" s="7" t="n"/>
      <c r="D9353" s="7" t="n"/>
      <c r="E9353" s="8" t="n"/>
      <c r="F9353" s="9" t="n"/>
      <c r="G9353" s="8" t="n"/>
      <c r="H9353" s="8" t="n"/>
      <c r="I9353" s="8" t="n"/>
      <c r="J9353" s="10">
        <f>IF(A9353="",0,SUMIFS(amount_expended,cfda_key,V9353))</f>
        <v/>
      </c>
      <c r="K9353" s="10">
        <f>IF(G9353="OTHER CLUSTER NOT LISTED ABOVE",SUMIFS(amount_expended,uniform_other_cluster_name,X9353), IF(AND(OR(G9353="N/A",G9353=""),H9353=""),0,IF(G9353="STATE CLUSTER",SUMIFS(amount_expended,uniform_state_cluster_name,W9353),SUMIFS(amount_expended,cluster_name,G9353))))</f>
        <v/>
      </c>
      <c r="L9353" s="8" t="n"/>
      <c r="M9353" s="7" t="n"/>
      <c r="N9353" s="8" t="n"/>
      <c r="O9353" s="7" t="n"/>
      <c r="P9353" s="7" t="n"/>
      <c r="Q9353" s="8" t="n"/>
      <c r="R9353" s="9" t="n"/>
      <c r="S9353" s="8" t="n"/>
      <c r="T9353" s="8" t="n"/>
      <c r="U9353" s="8" t="n"/>
      <c r="V9353" s="11">
        <f>IF(OR(B9353="",C9353=""),"",CONCATENATE(B9353,".",C9353))</f>
        <v/>
      </c>
      <c r="W9353" s="6">
        <f>UPPER(TRIM(H9353))</f>
        <v/>
      </c>
      <c r="X9353" s="6">
        <f>UPPER(TRIM(I9353))</f>
        <v/>
      </c>
      <c r="Y9353" s="6">
        <f>IF(V9353&lt;&gt;"",IFERROR(INDEX(federal_program_name_lookup,MATCH(V9353,aln_lookup,0)),""),"")</f>
        <v/>
      </c>
    </row>
    <row r="9354">
      <c r="A9354" s="6">
        <f>IF(B9354&lt;&gt;"", "AWARD-"&amp;TEXT(ROW()-1,"0000"), "")</f>
        <v/>
      </c>
      <c r="B9354" s="7" t="n"/>
      <c r="C9354" s="7" t="n"/>
      <c r="D9354" s="7" t="n"/>
      <c r="E9354" s="8" t="n"/>
      <c r="F9354" s="9" t="n"/>
      <c r="G9354" s="8" t="n"/>
      <c r="H9354" s="8" t="n"/>
      <c r="I9354" s="8" t="n"/>
      <c r="J9354" s="10">
        <f>IF(A9354="",0,SUMIFS(amount_expended,cfda_key,V9354))</f>
        <v/>
      </c>
      <c r="K9354" s="10">
        <f>IF(G9354="OTHER CLUSTER NOT LISTED ABOVE",SUMIFS(amount_expended,uniform_other_cluster_name,X9354), IF(AND(OR(G9354="N/A",G9354=""),H9354=""),0,IF(G9354="STATE CLUSTER",SUMIFS(amount_expended,uniform_state_cluster_name,W9354),SUMIFS(amount_expended,cluster_name,G9354))))</f>
        <v/>
      </c>
      <c r="L9354" s="8" t="n"/>
      <c r="M9354" s="7" t="n"/>
      <c r="N9354" s="8" t="n"/>
      <c r="O9354" s="7" t="n"/>
      <c r="P9354" s="7" t="n"/>
      <c r="Q9354" s="8" t="n"/>
      <c r="R9354" s="9" t="n"/>
      <c r="S9354" s="8" t="n"/>
      <c r="T9354" s="8" t="n"/>
      <c r="U9354" s="8" t="n"/>
      <c r="V9354" s="11">
        <f>IF(OR(B9354="",C9354=""),"",CONCATENATE(B9354,".",C9354))</f>
        <v/>
      </c>
      <c r="W9354" s="6">
        <f>UPPER(TRIM(H9354))</f>
        <v/>
      </c>
      <c r="X9354" s="6">
        <f>UPPER(TRIM(I9354))</f>
        <v/>
      </c>
      <c r="Y9354" s="6">
        <f>IF(V9354&lt;&gt;"",IFERROR(INDEX(federal_program_name_lookup,MATCH(V9354,aln_lookup,0)),""),"")</f>
        <v/>
      </c>
    </row>
    <row r="9355">
      <c r="A9355" s="6">
        <f>IF(B9355&lt;&gt;"", "AWARD-"&amp;TEXT(ROW()-1,"0000"), "")</f>
        <v/>
      </c>
      <c r="B9355" s="7" t="n"/>
      <c r="C9355" s="7" t="n"/>
      <c r="D9355" s="7" t="n"/>
      <c r="E9355" s="8" t="n"/>
      <c r="F9355" s="9" t="n"/>
      <c r="G9355" s="8" t="n"/>
      <c r="H9355" s="8" t="n"/>
      <c r="I9355" s="8" t="n"/>
      <c r="J9355" s="10">
        <f>IF(A9355="",0,SUMIFS(amount_expended,cfda_key,V9355))</f>
        <v/>
      </c>
      <c r="K9355" s="10">
        <f>IF(G9355="OTHER CLUSTER NOT LISTED ABOVE",SUMIFS(amount_expended,uniform_other_cluster_name,X9355), IF(AND(OR(G9355="N/A",G9355=""),H9355=""),0,IF(G9355="STATE CLUSTER",SUMIFS(amount_expended,uniform_state_cluster_name,W9355),SUMIFS(amount_expended,cluster_name,G9355))))</f>
        <v/>
      </c>
      <c r="L9355" s="8" t="n"/>
      <c r="M9355" s="7" t="n"/>
      <c r="N9355" s="8" t="n"/>
      <c r="O9355" s="7" t="n"/>
      <c r="P9355" s="7" t="n"/>
      <c r="Q9355" s="8" t="n"/>
      <c r="R9355" s="9" t="n"/>
      <c r="S9355" s="8" t="n"/>
      <c r="T9355" s="8" t="n"/>
      <c r="U9355" s="8" t="n"/>
      <c r="V9355" s="11">
        <f>IF(OR(B9355="",C9355=""),"",CONCATENATE(B9355,".",C9355))</f>
        <v/>
      </c>
      <c r="W9355" s="6">
        <f>UPPER(TRIM(H9355))</f>
        <v/>
      </c>
      <c r="X9355" s="6">
        <f>UPPER(TRIM(I9355))</f>
        <v/>
      </c>
      <c r="Y9355" s="6">
        <f>IF(V9355&lt;&gt;"",IFERROR(INDEX(federal_program_name_lookup,MATCH(V9355,aln_lookup,0)),""),"")</f>
        <v/>
      </c>
    </row>
    <row r="9356">
      <c r="A9356" s="6">
        <f>IF(B9356&lt;&gt;"", "AWARD-"&amp;TEXT(ROW()-1,"0000"), "")</f>
        <v/>
      </c>
      <c r="B9356" s="7" t="n"/>
      <c r="C9356" s="7" t="n"/>
      <c r="D9356" s="7" t="n"/>
      <c r="E9356" s="8" t="n"/>
      <c r="F9356" s="9" t="n"/>
      <c r="G9356" s="8" t="n"/>
      <c r="H9356" s="8" t="n"/>
      <c r="I9356" s="8" t="n"/>
      <c r="J9356" s="10">
        <f>IF(A9356="",0,SUMIFS(amount_expended,cfda_key,V9356))</f>
        <v/>
      </c>
      <c r="K9356" s="10">
        <f>IF(G9356="OTHER CLUSTER NOT LISTED ABOVE",SUMIFS(amount_expended,uniform_other_cluster_name,X9356), IF(AND(OR(G9356="N/A",G9356=""),H9356=""),0,IF(G9356="STATE CLUSTER",SUMIFS(amount_expended,uniform_state_cluster_name,W9356),SUMIFS(amount_expended,cluster_name,G9356))))</f>
        <v/>
      </c>
      <c r="L9356" s="8" t="n"/>
      <c r="M9356" s="7" t="n"/>
      <c r="N9356" s="8" t="n"/>
      <c r="O9356" s="7" t="n"/>
      <c r="P9356" s="7" t="n"/>
      <c r="Q9356" s="8" t="n"/>
      <c r="R9356" s="9" t="n"/>
      <c r="S9356" s="8" t="n"/>
      <c r="T9356" s="8" t="n"/>
      <c r="U9356" s="8" t="n"/>
      <c r="V9356" s="11">
        <f>IF(OR(B9356="",C9356=""),"",CONCATENATE(B9356,".",C9356))</f>
        <v/>
      </c>
      <c r="W9356" s="6">
        <f>UPPER(TRIM(H9356))</f>
        <v/>
      </c>
      <c r="X9356" s="6">
        <f>UPPER(TRIM(I9356))</f>
        <v/>
      </c>
      <c r="Y9356" s="6">
        <f>IF(V9356&lt;&gt;"",IFERROR(INDEX(federal_program_name_lookup,MATCH(V9356,aln_lookup,0)),""),"")</f>
        <v/>
      </c>
    </row>
    <row r="9357">
      <c r="A9357" s="6">
        <f>IF(B9357&lt;&gt;"", "AWARD-"&amp;TEXT(ROW()-1,"0000"), "")</f>
        <v/>
      </c>
      <c r="B9357" s="7" t="n"/>
      <c r="C9357" s="7" t="n"/>
      <c r="D9357" s="7" t="n"/>
      <c r="E9357" s="8" t="n"/>
      <c r="F9357" s="9" t="n"/>
      <c r="G9357" s="8" t="n"/>
      <c r="H9357" s="8" t="n"/>
      <c r="I9357" s="8" t="n"/>
      <c r="J9357" s="10">
        <f>IF(A9357="",0,SUMIFS(amount_expended,cfda_key,V9357))</f>
        <v/>
      </c>
      <c r="K9357" s="10">
        <f>IF(G9357="OTHER CLUSTER NOT LISTED ABOVE",SUMIFS(amount_expended,uniform_other_cluster_name,X9357), IF(AND(OR(G9357="N/A",G9357=""),H9357=""),0,IF(G9357="STATE CLUSTER",SUMIFS(amount_expended,uniform_state_cluster_name,W9357),SUMIFS(amount_expended,cluster_name,G9357))))</f>
        <v/>
      </c>
      <c r="L9357" s="8" t="n"/>
      <c r="M9357" s="7" t="n"/>
      <c r="N9357" s="8" t="n"/>
      <c r="O9357" s="7" t="n"/>
      <c r="P9357" s="7" t="n"/>
      <c r="Q9357" s="8" t="n"/>
      <c r="R9357" s="9" t="n"/>
      <c r="S9357" s="8" t="n"/>
      <c r="T9357" s="8" t="n"/>
      <c r="U9357" s="8" t="n"/>
      <c r="V9357" s="11">
        <f>IF(OR(B9357="",C9357=""),"",CONCATENATE(B9357,".",C9357))</f>
        <v/>
      </c>
      <c r="W9357" s="6">
        <f>UPPER(TRIM(H9357))</f>
        <v/>
      </c>
      <c r="X9357" s="6">
        <f>UPPER(TRIM(I9357))</f>
        <v/>
      </c>
      <c r="Y9357" s="6">
        <f>IF(V9357&lt;&gt;"",IFERROR(INDEX(federal_program_name_lookup,MATCH(V9357,aln_lookup,0)),""),"")</f>
        <v/>
      </c>
    </row>
    <row r="9358">
      <c r="A9358" s="6">
        <f>IF(B9358&lt;&gt;"", "AWARD-"&amp;TEXT(ROW()-1,"0000"), "")</f>
        <v/>
      </c>
      <c r="B9358" s="7" t="n"/>
      <c r="C9358" s="7" t="n"/>
      <c r="D9358" s="7" t="n"/>
      <c r="E9358" s="8" t="n"/>
      <c r="F9358" s="9" t="n"/>
      <c r="G9358" s="8" t="n"/>
      <c r="H9358" s="8" t="n"/>
      <c r="I9358" s="8" t="n"/>
      <c r="J9358" s="10">
        <f>IF(A9358="",0,SUMIFS(amount_expended,cfda_key,V9358))</f>
        <v/>
      </c>
      <c r="K9358" s="10">
        <f>IF(G9358="OTHER CLUSTER NOT LISTED ABOVE",SUMIFS(amount_expended,uniform_other_cluster_name,X9358), IF(AND(OR(G9358="N/A",G9358=""),H9358=""),0,IF(G9358="STATE CLUSTER",SUMIFS(amount_expended,uniform_state_cluster_name,W9358),SUMIFS(amount_expended,cluster_name,G9358))))</f>
        <v/>
      </c>
      <c r="L9358" s="8" t="n"/>
      <c r="M9358" s="7" t="n"/>
      <c r="N9358" s="8" t="n"/>
      <c r="O9358" s="7" t="n"/>
      <c r="P9358" s="7" t="n"/>
      <c r="Q9358" s="8" t="n"/>
      <c r="R9358" s="9" t="n"/>
      <c r="S9358" s="8" t="n"/>
      <c r="T9358" s="8" t="n"/>
      <c r="U9358" s="8" t="n"/>
      <c r="V9358" s="11">
        <f>IF(OR(B9358="",C9358=""),"",CONCATENATE(B9358,".",C9358))</f>
        <v/>
      </c>
      <c r="W9358" s="6">
        <f>UPPER(TRIM(H9358))</f>
        <v/>
      </c>
      <c r="X9358" s="6">
        <f>UPPER(TRIM(I9358))</f>
        <v/>
      </c>
      <c r="Y9358" s="6">
        <f>IF(V9358&lt;&gt;"",IFERROR(INDEX(federal_program_name_lookup,MATCH(V9358,aln_lookup,0)),""),"")</f>
        <v/>
      </c>
    </row>
    <row r="9359">
      <c r="A9359" s="6">
        <f>IF(B9359&lt;&gt;"", "AWARD-"&amp;TEXT(ROW()-1,"0000"), "")</f>
        <v/>
      </c>
      <c r="B9359" s="7" t="n"/>
      <c r="C9359" s="7" t="n"/>
      <c r="D9359" s="7" t="n"/>
      <c r="E9359" s="8" t="n"/>
      <c r="F9359" s="9" t="n"/>
      <c r="G9359" s="8" t="n"/>
      <c r="H9359" s="8" t="n"/>
      <c r="I9359" s="8" t="n"/>
      <c r="J9359" s="10">
        <f>IF(A9359="",0,SUMIFS(amount_expended,cfda_key,V9359))</f>
        <v/>
      </c>
      <c r="K9359" s="10">
        <f>IF(G9359="OTHER CLUSTER NOT LISTED ABOVE",SUMIFS(amount_expended,uniform_other_cluster_name,X9359), IF(AND(OR(G9359="N/A",G9359=""),H9359=""),0,IF(G9359="STATE CLUSTER",SUMIFS(amount_expended,uniform_state_cluster_name,W9359),SUMIFS(amount_expended,cluster_name,G9359))))</f>
        <v/>
      </c>
      <c r="L9359" s="8" t="n"/>
      <c r="M9359" s="7" t="n"/>
      <c r="N9359" s="8" t="n"/>
      <c r="O9359" s="7" t="n"/>
      <c r="P9359" s="7" t="n"/>
      <c r="Q9359" s="8" t="n"/>
      <c r="R9359" s="9" t="n"/>
      <c r="S9359" s="8" t="n"/>
      <c r="T9359" s="8" t="n"/>
      <c r="U9359" s="8" t="n"/>
      <c r="V9359" s="11">
        <f>IF(OR(B9359="",C9359=""),"",CONCATENATE(B9359,".",C9359))</f>
        <v/>
      </c>
      <c r="W9359" s="6">
        <f>UPPER(TRIM(H9359))</f>
        <v/>
      </c>
      <c r="X9359" s="6">
        <f>UPPER(TRIM(I9359))</f>
        <v/>
      </c>
      <c r="Y9359" s="6">
        <f>IF(V9359&lt;&gt;"",IFERROR(INDEX(federal_program_name_lookup,MATCH(V9359,aln_lookup,0)),""),"")</f>
        <v/>
      </c>
    </row>
    <row r="9360">
      <c r="A9360" s="6">
        <f>IF(B9360&lt;&gt;"", "AWARD-"&amp;TEXT(ROW()-1,"0000"), "")</f>
        <v/>
      </c>
      <c r="B9360" s="7" t="n"/>
      <c r="C9360" s="7" t="n"/>
      <c r="D9360" s="7" t="n"/>
      <c r="E9360" s="8" t="n"/>
      <c r="F9360" s="9" t="n"/>
      <c r="G9360" s="8" t="n"/>
      <c r="H9360" s="8" t="n"/>
      <c r="I9360" s="8" t="n"/>
      <c r="J9360" s="10">
        <f>IF(A9360="",0,SUMIFS(amount_expended,cfda_key,V9360))</f>
        <v/>
      </c>
      <c r="K9360" s="10">
        <f>IF(G9360="OTHER CLUSTER NOT LISTED ABOVE",SUMIFS(amount_expended,uniform_other_cluster_name,X9360), IF(AND(OR(G9360="N/A",G9360=""),H9360=""),0,IF(G9360="STATE CLUSTER",SUMIFS(amount_expended,uniform_state_cluster_name,W9360),SUMIFS(amount_expended,cluster_name,G9360))))</f>
        <v/>
      </c>
      <c r="L9360" s="8" t="n"/>
      <c r="M9360" s="7" t="n"/>
      <c r="N9360" s="8" t="n"/>
      <c r="O9360" s="7" t="n"/>
      <c r="P9360" s="7" t="n"/>
      <c r="Q9360" s="8" t="n"/>
      <c r="R9360" s="9" t="n"/>
      <c r="S9360" s="8" t="n"/>
      <c r="T9360" s="8" t="n"/>
      <c r="U9360" s="8" t="n"/>
      <c r="V9360" s="11">
        <f>IF(OR(B9360="",C9360=""),"",CONCATENATE(B9360,".",C9360))</f>
        <v/>
      </c>
      <c r="W9360" s="6">
        <f>UPPER(TRIM(H9360))</f>
        <v/>
      </c>
      <c r="X9360" s="6">
        <f>UPPER(TRIM(I9360))</f>
        <v/>
      </c>
      <c r="Y9360" s="6">
        <f>IF(V9360&lt;&gt;"",IFERROR(INDEX(federal_program_name_lookup,MATCH(V9360,aln_lookup,0)),""),"")</f>
        <v/>
      </c>
    </row>
    <row r="9361">
      <c r="A9361" s="6">
        <f>IF(B9361&lt;&gt;"", "AWARD-"&amp;TEXT(ROW()-1,"0000"), "")</f>
        <v/>
      </c>
      <c r="B9361" s="7" t="n"/>
      <c r="C9361" s="7" t="n"/>
      <c r="D9361" s="7" t="n"/>
      <c r="E9361" s="8" t="n"/>
      <c r="F9361" s="9" t="n"/>
      <c r="G9361" s="8" t="n"/>
      <c r="H9361" s="8" t="n"/>
      <c r="I9361" s="8" t="n"/>
      <c r="J9361" s="10">
        <f>IF(A9361="",0,SUMIFS(amount_expended,cfda_key,V9361))</f>
        <v/>
      </c>
      <c r="K9361" s="10">
        <f>IF(G9361="OTHER CLUSTER NOT LISTED ABOVE",SUMIFS(amount_expended,uniform_other_cluster_name,X9361), IF(AND(OR(G9361="N/A",G9361=""),H9361=""),0,IF(G9361="STATE CLUSTER",SUMIFS(amount_expended,uniform_state_cluster_name,W9361),SUMIFS(amount_expended,cluster_name,G9361))))</f>
        <v/>
      </c>
      <c r="L9361" s="8" t="n"/>
      <c r="M9361" s="7" t="n"/>
      <c r="N9361" s="8" t="n"/>
      <c r="O9361" s="7" t="n"/>
      <c r="P9361" s="7" t="n"/>
      <c r="Q9361" s="8" t="n"/>
      <c r="R9361" s="9" t="n"/>
      <c r="S9361" s="8" t="n"/>
      <c r="T9361" s="8" t="n"/>
      <c r="U9361" s="8" t="n"/>
      <c r="V9361" s="11">
        <f>IF(OR(B9361="",C9361=""),"",CONCATENATE(B9361,".",C9361))</f>
        <v/>
      </c>
      <c r="W9361" s="6">
        <f>UPPER(TRIM(H9361))</f>
        <v/>
      </c>
      <c r="X9361" s="6">
        <f>UPPER(TRIM(I9361))</f>
        <v/>
      </c>
      <c r="Y9361" s="6">
        <f>IF(V9361&lt;&gt;"",IFERROR(INDEX(federal_program_name_lookup,MATCH(V9361,aln_lookup,0)),""),"")</f>
        <v/>
      </c>
    </row>
    <row r="9362">
      <c r="A9362" s="6">
        <f>IF(B9362&lt;&gt;"", "AWARD-"&amp;TEXT(ROW()-1,"0000"), "")</f>
        <v/>
      </c>
      <c r="B9362" s="7" t="n"/>
      <c r="C9362" s="7" t="n"/>
      <c r="D9362" s="7" t="n"/>
      <c r="E9362" s="8" t="n"/>
      <c r="F9362" s="9" t="n"/>
      <c r="G9362" s="8" t="n"/>
      <c r="H9362" s="8" t="n"/>
      <c r="I9362" s="8" t="n"/>
      <c r="J9362" s="10">
        <f>IF(A9362="",0,SUMIFS(amount_expended,cfda_key,V9362))</f>
        <v/>
      </c>
      <c r="K9362" s="10">
        <f>IF(G9362="OTHER CLUSTER NOT LISTED ABOVE",SUMIFS(amount_expended,uniform_other_cluster_name,X9362), IF(AND(OR(G9362="N/A",G9362=""),H9362=""),0,IF(G9362="STATE CLUSTER",SUMIFS(amount_expended,uniform_state_cluster_name,W9362),SUMIFS(amount_expended,cluster_name,G9362))))</f>
        <v/>
      </c>
      <c r="L9362" s="8" t="n"/>
      <c r="M9362" s="7" t="n"/>
      <c r="N9362" s="8" t="n"/>
      <c r="O9362" s="7" t="n"/>
      <c r="P9362" s="7" t="n"/>
      <c r="Q9362" s="8" t="n"/>
      <c r="R9362" s="9" t="n"/>
      <c r="S9362" s="8" t="n"/>
      <c r="T9362" s="8" t="n"/>
      <c r="U9362" s="8" t="n"/>
      <c r="V9362" s="11">
        <f>IF(OR(B9362="",C9362=""),"",CONCATENATE(B9362,".",C9362))</f>
        <v/>
      </c>
      <c r="W9362" s="6">
        <f>UPPER(TRIM(H9362))</f>
        <v/>
      </c>
      <c r="X9362" s="6">
        <f>UPPER(TRIM(I9362))</f>
        <v/>
      </c>
      <c r="Y9362" s="6">
        <f>IF(V9362&lt;&gt;"",IFERROR(INDEX(federal_program_name_lookup,MATCH(V9362,aln_lookup,0)),""),"")</f>
        <v/>
      </c>
    </row>
    <row r="9363">
      <c r="A9363" s="6">
        <f>IF(B9363&lt;&gt;"", "AWARD-"&amp;TEXT(ROW()-1,"0000"), "")</f>
        <v/>
      </c>
      <c r="B9363" s="7" t="n"/>
      <c r="C9363" s="7" t="n"/>
      <c r="D9363" s="7" t="n"/>
      <c r="E9363" s="8" t="n"/>
      <c r="F9363" s="9" t="n"/>
      <c r="G9363" s="8" t="n"/>
      <c r="H9363" s="8" t="n"/>
      <c r="I9363" s="8" t="n"/>
      <c r="J9363" s="10">
        <f>IF(A9363="",0,SUMIFS(amount_expended,cfda_key,V9363))</f>
        <v/>
      </c>
      <c r="K9363" s="10">
        <f>IF(G9363="OTHER CLUSTER NOT LISTED ABOVE",SUMIFS(amount_expended,uniform_other_cluster_name,X9363), IF(AND(OR(G9363="N/A",G9363=""),H9363=""),0,IF(G9363="STATE CLUSTER",SUMIFS(amount_expended,uniform_state_cluster_name,W9363),SUMIFS(amount_expended,cluster_name,G9363))))</f>
        <v/>
      </c>
      <c r="L9363" s="8" t="n"/>
      <c r="M9363" s="7" t="n"/>
      <c r="N9363" s="8" t="n"/>
      <c r="O9363" s="7" t="n"/>
      <c r="P9363" s="7" t="n"/>
      <c r="Q9363" s="8" t="n"/>
      <c r="R9363" s="9" t="n"/>
      <c r="S9363" s="8" t="n"/>
      <c r="T9363" s="8" t="n"/>
      <c r="U9363" s="8" t="n"/>
      <c r="V9363" s="11">
        <f>IF(OR(B9363="",C9363=""),"",CONCATENATE(B9363,".",C9363))</f>
        <v/>
      </c>
      <c r="W9363" s="6">
        <f>UPPER(TRIM(H9363))</f>
        <v/>
      </c>
      <c r="X9363" s="6">
        <f>UPPER(TRIM(I9363))</f>
        <v/>
      </c>
      <c r="Y9363" s="6">
        <f>IF(V9363&lt;&gt;"",IFERROR(INDEX(federal_program_name_lookup,MATCH(V9363,aln_lookup,0)),""),"")</f>
        <v/>
      </c>
    </row>
    <row r="9364">
      <c r="A9364" s="6">
        <f>IF(B9364&lt;&gt;"", "AWARD-"&amp;TEXT(ROW()-1,"0000"), "")</f>
        <v/>
      </c>
      <c r="B9364" s="7" t="n"/>
      <c r="C9364" s="7" t="n"/>
      <c r="D9364" s="7" t="n"/>
      <c r="E9364" s="8" t="n"/>
      <c r="F9364" s="9" t="n"/>
      <c r="G9364" s="8" t="n"/>
      <c r="H9364" s="8" t="n"/>
      <c r="I9364" s="8" t="n"/>
      <c r="J9364" s="10">
        <f>IF(A9364="",0,SUMIFS(amount_expended,cfda_key,V9364))</f>
        <v/>
      </c>
      <c r="K9364" s="10">
        <f>IF(G9364="OTHER CLUSTER NOT LISTED ABOVE",SUMIFS(amount_expended,uniform_other_cluster_name,X9364), IF(AND(OR(G9364="N/A",G9364=""),H9364=""),0,IF(G9364="STATE CLUSTER",SUMIFS(amount_expended,uniform_state_cluster_name,W9364),SUMIFS(amount_expended,cluster_name,G9364))))</f>
        <v/>
      </c>
      <c r="L9364" s="8" t="n"/>
      <c r="M9364" s="7" t="n"/>
      <c r="N9364" s="8" t="n"/>
      <c r="O9364" s="7" t="n"/>
      <c r="P9364" s="7" t="n"/>
      <c r="Q9364" s="8" t="n"/>
      <c r="R9364" s="9" t="n"/>
      <c r="S9364" s="8" t="n"/>
      <c r="T9364" s="8" t="n"/>
      <c r="U9364" s="8" t="n"/>
      <c r="V9364" s="11">
        <f>IF(OR(B9364="",C9364=""),"",CONCATENATE(B9364,".",C9364))</f>
        <v/>
      </c>
      <c r="W9364" s="6">
        <f>UPPER(TRIM(H9364))</f>
        <v/>
      </c>
      <c r="X9364" s="6">
        <f>UPPER(TRIM(I9364))</f>
        <v/>
      </c>
      <c r="Y9364" s="6">
        <f>IF(V9364&lt;&gt;"",IFERROR(INDEX(federal_program_name_lookup,MATCH(V9364,aln_lookup,0)),""),"")</f>
        <v/>
      </c>
    </row>
    <row r="9365">
      <c r="A9365" s="6">
        <f>IF(B9365&lt;&gt;"", "AWARD-"&amp;TEXT(ROW()-1,"0000"), "")</f>
        <v/>
      </c>
      <c r="B9365" s="7" t="n"/>
      <c r="C9365" s="7" t="n"/>
      <c r="D9365" s="7" t="n"/>
      <c r="E9365" s="8" t="n"/>
      <c r="F9365" s="9" t="n"/>
      <c r="G9365" s="8" t="n"/>
      <c r="H9365" s="8" t="n"/>
      <c r="I9365" s="8" t="n"/>
      <c r="J9365" s="10">
        <f>IF(A9365="",0,SUMIFS(amount_expended,cfda_key,V9365))</f>
        <v/>
      </c>
      <c r="K9365" s="10">
        <f>IF(G9365="OTHER CLUSTER NOT LISTED ABOVE",SUMIFS(amount_expended,uniform_other_cluster_name,X9365), IF(AND(OR(G9365="N/A",G9365=""),H9365=""),0,IF(G9365="STATE CLUSTER",SUMIFS(amount_expended,uniform_state_cluster_name,W9365),SUMIFS(amount_expended,cluster_name,G9365))))</f>
        <v/>
      </c>
      <c r="L9365" s="8" t="n"/>
      <c r="M9365" s="7" t="n"/>
      <c r="N9365" s="8" t="n"/>
      <c r="O9365" s="7" t="n"/>
      <c r="P9365" s="7" t="n"/>
      <c r="Q9365" s="8" t="n"/>
      <c r="R9365" s="9" t="n"/>
      <c r="S9365" s="8" t="n"/>
      <c r="T9365" s="8" t="n"/>
      <c r="U9365" s="8" t="n"/>
      <c r="V9365" s="11">
        <f>IF(OR(B9365="",C9365=""),"",CONCATENATE(B9365,".",C9365))</f>
        <v/>
      </c>
      <c r="W9365" s="6">
        <f>UPPER(TRIM(H9365))</f>
        <v/>
      </c>
      <c r="X9365" s="6">
        <f>UPPER(TRIM(I9365))</f>
        <v/>
      </c>
      <c r="Y9365" s="6">
        <f>IF(V9365&lt;&gt;"",IFERROR(INDEX(federal_program_name_lookup,MATCH(V9365,aln_lookup,0)),""),"")</f>
        <v/>
      </c>
    </row>
    <row r="9366">
      <c r="A9366" s="6">
        <f>IF(B9366&lt;&gt;"", "AWARD-"&amp;TEXT(ROW()-1,"0000"), "")</f>
        <v/>
      </c>
      <c r="B9366" s="7" t="n"/>
      <c r="C9366" s="7" t="n"/>
      <c r="D9366" s="7" t="n"/>
      <c r="E9366" s="8" t="n"/>
      <c r="F9366" s="9" t="n"/>
      <c r="G9366" s="8" t="n"/>
      <c r="H9366" s="8" t="n"/>
      <c r="I9366" s="8" t="n"/>
      <c r="J9366" s="10">
        <f>IF(A9366="",0,SUMIFS(amount_expended,cfda_key,V9366))</f>
        <v/>
      </c>
      <c r="K9366" s="10">
        <f>IF(G9366="OTHER CLUSTER NOT LISTED ABOVE",SUMIFS(amount_expended,uniform_other_cluster_name,X9366), IF(AND(OR(G9366="N/A",G9366=""),H9366=""),0,IF(G9366="STATE CLUSTER",SUMIFS(amount_expended,uniform_state_cluster_name,W9366),SUMIFS(amount_expended,cluster_name,G9366))))</f>
        <v/>
      </c>
      <c r="L9366" s="8" t="n"/>
      <c r="M9366" s="7" t="n"/>
      <c r="N9366" s="8" t="n"/>
      <c r="O9366" s="7" t="n"/>
      <c r="P9366" s="7" t="n"/>
      <c r="Q9366" s="8" t="n"/>
      <c r="R9366" s="9" t="n"/>
      <c r="S9366" s="8" t="n"/>
      <c r="T9366" s="8" t="n"/>
      <c r="U9366" s="8" t="n"/>
      <c r="V9366" s="11">
        <f>IF(OR(B9366="",C9366=""),"",CONCATENATE(B9366,".",C9366))</f>
        <v/>
      </c>
      <c r="W9366" s="6">
        <f>UPPER(TRIM(H9366))</f>
        <v/>
      </c>
      <c r="X9366" s="6">
        <f>UPPER(TRIM(I9366))</f>
        <v/>
      </c>
      <c r="Y9366" s="6">
        <f>IF(V9366&lt;&gt;"",IFERROR(INDEX(federal_program_name_lookup,MATCH(V9366,aln_lookup,0)),""),"")</f>
        <v/>
      </c>
    </row>
    <row r="9367">
      <c r="A9367" s="6">
        <f>IF(B9367&lt;&gt;"", "AWARD-"&amp;TEXT(ROW()-1,"0000"), "")</f>
        <v/>
      </c>
      <c r="B9367" s="7" t="n"/>
      <c r="C9367" s="7" t="n"/>
      <c r="D9367" s="7" t="n"/>
      <c r="E9367" s="8" t="n"/>
      <c r="F9367" s="9" t="n"/>
      <c r="G9367" s="8" t="n"/>
      <c r="H9367" s="8" t="n"/>
      <c r="I9367" s="8" t="n"/>
      <c r="J9367" s="10">
        <f>IF(A9367="",0,SUMIFS(amount_expended,cfda_key,V9367))</f>
        <v/>
      </c>
      <c r="K9367" s="10">
        <f>IF(G9367="OTHER CLUSTER NOT LISTED ABOVE",SUMIFS(amount_expended,uniform_other_cluster_name,X9367), IF(AND(OR(G9367="N/A",G9367=""),H9367=""),0,IF(G9367="STATE CLUSTER",SUMIFS(amount_expended,uniform_state_cluster_name,W9367),SUMIFS(amount_expended,cluster_name,G9367))))</f>
        <v/>
      </c>
      <c r="L9367" s="8" t="n"/>
      <c r="M9367" s="7" t="n"/>
      <c r="N9367" s="8" t="n"/>
      <c r="O9367" s="7" t="n"/>
      <c r="P9367" s="7" t="n"/>
      <c r="Q9367" s="8" t="n"/>
      <c r="R9367" s="9" t="n"/>
      <c r="S9367" s="8" t="n"/>
      <c r="T9367" s="8" t="n"/>
      <c r="U9367" s="8" t="n"/>
      <c r="V9367" s="11">
        <f>IF(OR(B9367="",C9367=""),"",CONCATENATE(B9367,".",C9367))</f>
        <v/>
      </c>
      <c r="W9367" s="6">
        <f>UPPER(TRIM(H9367))</f>
        <v/>
      </c>
      <c r="X9367" s="6">
        <f>UPPER(TRIM(I9367))</f>
        <v/>
      </c>
      <c r="Y9367" s="6">
        <f>IF(V9367&lt;&gt;"",IFERROR(INDEX(federal_program_name_lookup,MATCH(V9367,aln_lookup,0)),""),"")</f>
        <v/>
      </c>
    </row>
    <row r="9368">
      <c r="A9368" s="6">
        <f>IF(B9368&lt;&gt;"", "AWARD-"&amp;TEXT(ROW()-1,"0000"), "")</f>
        <v/>
      </c>
      <c r="B9368" s="7" t="n"/>
      <c r="C9368" s="7" t="n"/>
      <c r="D9368" s="7" t="n"/>
      <c r="E9368" s="8" t="n"/>
      <c r="F9368" s="9" t="n"/>
      <c r="G9368" s="8" t="n"/>
      <c r="H9368" s="8" t="n"/>
      <c r="I9368" s="8" t="n"/>
      <c r="J9368" s="10">
        <f>IF(A9368="",0,SUMIFS(amount_expended,cfda_key,V9368))</f>
        <v/>
      </c>
      <c r="K9368" s="10">
        <f>IF(G9368="OTHER CLUSTER NOT LISTED ABOVE",SUMIFS(amount_expended,uniform_other_cluster_name,X9368), IF(AND(OR(G9368="N/A",G9368=""),H9368=""),0,IF(G9368="STATE CLUSTER",SUMIFS(amount_expended,uniform_state_cluster_name,W9368),SUMIFS(amount_expended,cluster_name,G9368))))</f>
        <v/>
      </c>
      <c r="L9368" s="8" t="n"/>
      <c r="M9368" s="7" t="n"/>
      <c r="N9368" s="8" t="n"/>
      <c r="O9368" s="7" t="n"/>
      <c r="P9368" s="7" t="n"/>
      <c r="Q9368" s="8" t="n"/>
      <c r="R9368" s="9" t="n"/>
      <c r="S9368" s="8" t="n"/>
      <c r="T9368" s="8" t="n"/>
      <c r="U9368" s="8" t="n"/>
      <c r="V9368" s="11">
        <f>IF(OR(B9368="",C9368=""),"",CONCATENATE(B9368,".",C9368))</f>
        <v/>
      </c>
      <c r="W9368" s="6">
        <f>UPPER(TRIM(H9368))</f>
        <v/>
      </c>
      <c r="X9368" s="6">
        <f>UPPER(TRIM(I9368))</f>
        <v/>
      </c>
      <c r="Y9368" s="6">
        <f>IF(V9368&lt;&gt;"",IFERROR(INDEX(federal_program_name_lookup,MATCH(V9368,aln_lookup,0)),""),"")</f>
        <v/>
      </c>
    </row>
    <row r="9369">
      <c r="A9369" s="6">
        <f>IF(B9369&lt;&gt;"", "AWARD-"&amp;TEXT(ROW()-1,"0000"), "")</f>
        <v/>
      </c>
      <c r="B9369" s="7" t="n"/>
      <c r="C9369" s="7" t="n"/>
      <c r="D9369" s="7" t="n"/>
      <c r="E9369" s="8" t="n"/>
      <c r="F9369" s="9" t="n"/>
      <c r="G9369" s="8" t="n"/>
      <c r="H9369" s="8" t="n"/>
      <c r="I9369" s="8" t="n"/>
      <c r="J9369" s="10">
        <f>IF(A9369="",0,SUMIFS(amount_expended,cfda_key,V9369))</f>
        <v/>
      </c>
      <c r="K9369" s="10">
        <f>IF(G9369="OTHER CLUSTER NOT LISTED ABOVE",SUMIFS(amount_expended,uniform_other_cluster_name,X9369), IF(AND(OR(G9369="N/A",G9369=""),H9369=""),0,IF(G9369="STATE CLUSTER",SUMIFS(amount_expended,uniform_state_cluster_name,W9369),SUMIFS(amount_expended,cluster_name,G9369))))</f>
        <v/>
      </c>
      <c r="L9369" s="8" t="n"/>
      <c r="M9369" s="7" t="n"/>
      <c r="N9369" s="8" t="n"/>
      <c r="O9369" s="7" t="n"/>
      <c r="P9369" s="7" t="n"/>
      <c r="Q9369" s="8" t="n"/>
      <c r="R9369" s="9" t="n"/>
      <c r="S9369" s="8" t="n"/>
      <c r="T9369" s="8" t="n"/>
      <c r="U9369" s="8" t="n"/>
      <c r="V9369" s="11">
        <f>IF(OR(B9369="",C9369=""),"",CONCATENATE(B9369,".",C9369))</f>
        <v/>
      </c>
      <c r="W9369" s="6">
        <f>UPPER(TRIM(H9369))</f>
        <v/>
      </c>
      <c r="X9369" s="6">
        <f>UPPER(TRIM(I9369))</f>
        <v/>
      </c>
      <c r="Y9369" s="6">
        <f>IF(V9369&lt;&gt;"",IFERROR(INDEX(federal_program_name_lookup,MATCH(V9369,aln_lookup,0)),""),"")</f>
        <v/>
      </c>
    </row>
    <row r="9370">
      <c r="A9370" s="6">
        <f>IF(B9370&lt;&gt;"", "AWARD-"&amp;TEXT(ROW()-1,"0000"), "")</f>
        <v/>
      </c>
      <c r="B9370" s="7" t="n"/>
      <c r="C9370" s="7" t="n"/>
      <c r="D9370" s="7" t="n"/>
      <c r="E9370" s="8" t="n"/>
      <c r="F9370" s="9" t="n"/>
      <c r="G9370" s="8" t="n"/>
      <c r="H9370" s="8" t="n"/>
      <c r="I9370" s="8" t="n"/>
      <c r="J9370" s="10">
        <f>IF(A9370="",0,SUMIFS(amount_expended,cfda_key,V9370))</f>
        <v/>
      </c>
      <c r="K9370" s="10">
        <f>IF(G9370="OTHER CLUSTER NOT LISTED ABOVE",SUMIFS(amount_expended,uniform_other_cluster_name,X9370), IF(AND(OR(G9370="N/A",G9370=""),H9370=""),0,IF(G9370="STATE CLUSTER",SUMIFS(amount_expended,uniform_state_cluster_name,W9370),SUMIFS(amount_expended,cluster_name,G9370))))</f>
        <v/>
      </c>
      <c r="L9370" s="8" t="n"/>
      <c r="M9370" s="7" t="n"/>
      <c r="N9370" s="8" t="n"/>
      <c r="O9370" s="7" t="n"/>
      <c r="P9370" s="7" t="n"/>
      <c r="Q9370" s="8" t="n"/>
      <c r="R9370" s="9" t="n"/>
      <c r="S9370" s="8" t="n"/>
      <c r="T9370" s="8" t="n"/>
      <c r="U9370" s="8" t="n"/>
      <c r="V9370" s="11">
        <f>IF(OR(B9370="",C9370=""),"",CONCATENATE(B9370,".",C9370))</f>
        <v/>
      </c>
      <c r="W9370" s="6">
        <f>UPPER(TRIM(H9370))</f>
        <v/>
      </c>
      <c r="X9370" s="6">
        <f>UPPER(TRIM(I9370))</f>
        <v/>
      </c>
      <c r="Y9370" s="6">
        <f>IF(V9370&lt;&gt;"",IFERROR(INDEX(federal_program_name_lookup,MATCH(V9370,aln_lookup,0)),""),"")</f>
        <v/>
      </c>
    </row>
    <row r="9371">
      <c r="A9371" s="6">
        <f>IF(B9371&lt;&gt;"", "AWARD-"&amp;TEXT(ROW()-1,"0000"), "")</f>
        <v/>
      </c>
      <c r="B9371" s="7" t="n"/>
      <c r="C9371" s="7" t="n"/>
      <c r="D9371" s="7" t="n"/>
      <c r="E9371" s="8" t="n"/>
      <c r="F9371" s="9" t="n"/>
      <c r="G9371" s="8" t="n"/>
      <c r="H9371" s="8" t="n"/>
      <c r="I9371" s="8" t="n"/>
      <c r="J9371" s="10">
        <f>IF(A9371="",0,SUMIFS(amount_expended,cfda_key,V9371))</f>
        <v/>
      </c>
      <c r="K9371" s="10">
        <f>IF(G9371="OTHER CLUSTER NOT LISTED ABOVE",SUMIFS(amount_expended,uniform_other_cluster_name,X9371), IF(AND(OR(G9371="N/A",G9371=""),H9371=""),0,IF(G9371="STATE CLUSTER",SUMIFS(amount_expended,uniform_state_cluster_name,W9371),SUMIFS(amount_expended,cluster_name,G9371))))</f>
        <v/>
      </c>
      <c r="L9371" s="8" t="n"/>
      <c r="M9371" s="7" t="n"/>
      <c r="N9371" s="8" t="n"/>
      <c r="O9371" s="7" t="n"/>
      <c r="P9371" s="7" t="n"/>
      <c r="Q9371" s="8" t="n"/>
      <c r="R9371" s="9" t="n"/>
      <c r="S9371" s="8" t="n"/>
      <c r="T9371" s="8" t="n"/>
      <c r="U9371" s="8" t="n"/>
      <c r="V9371" s="11">
        <f>IF(OR(B9371="",C9371=""),"",CONCATENATE(B9371,".",C9371))</f>
        <v/>
      </c>
      <c r="W9371" s="6">
        <f>UPPER(TRIM(H9371))</f>
        <v/>
      </c>
      <c r="X9371" s="6">
        <f>UPPER(TRIM(I9371))</f>
        <v/>
      </c>
      <c r="Y9371" s="6">
        <f>IF(V9371&lt;&gt;"",IFERROR(INDEX(federal_program_name_lookup,MATCH(V9371,aln_lookup,0)),""),"")</f>
        <v/>
      </c>
    </row>
    <row r="9372">
      <c r="A9372" s="6">
        <f>IF(B9372&lt;&gt;"", "AWARD-"&amp;TEXT(ROW()-1,"0000"), "")</f>
        <v/>
      </c>
      <c r="B9372" s="7" t="n"/>
      <c r="C9372" s="7" t="n"/>
      <c r="D9372" s="7" t="n"/>
      <c r="E9372" s="8" t="n"/>
      <c r="F9372" s="9" t="n"/>
      <c r="G9372" s="8" t="n"/>
      <c r="H9372" s="8" t="n"/>
      <c r="I9372" s="8" t="n"/>
      <c r="J9372" s="10">
        <f>IF(A9372="",0,SUMIFS(amount_expended,cfda_key,V9372))</f>
        <v/>
      </c>
      <c r="K9372" s="10">
        <f>IF(G9372="OTHER CLUSTER NOT LISTED ABOVE",SUMIFS(amount_expended,uniform_other_cluster_name,X9372), IF(AND(OR(G9372="N/A",G9372=""),H9372=""),0,IF(G9372="STATE CLUSTER",SUMIFS(amount_expended,uniform_state_cluster_name,W9372),SUMIFS(amount_expended,cluster_name,G9372))))</f>
        <v/>
      </c>
      <c r="L9372" s="8" t="n"/>
      <c r="M9372" s="7" t="n"/>
      <c r="N9372" s="8" t="n"/>
      <c r="O9372" s="7" t="n"/>
      <c r="P9372" s="7" t="n"/>
      <c r="Q9372" s="8" t="n"/>
      <c r="R9372" s="9" t="n"/>
      <c r="S9372" s="8" t="n"/>
      <c r="T9372" s="8" t="n"/>
      <c r="U9372" s="8" t="n"/>
      <c r="V9372" s="11">
        <f>IF(OR(B9372="",C9372=""),"",CONCATENATE(B9372,".",C9372))</f>
        <v/>
      </c>
      <c r="W9372" s="6">
        <f>UPPER(TRIM(H9372))</f>
        <v/>
      </c>
      <c r="X9372" s="6">
        <f>UPPER(TRIM(I9372))</f>
        <v/>
      </c>
      <c r="Y9372" s="6">
        <f>IF(V9372&lt;&gt;"",IFERROR(INDEX(federal_program_name_lookup,MATCH(V9372,aln_lookup,0)),""),"")</f>
        <v/>
      </c>
    </row>
    <row r="9373">
      <c r="A9373" s="6">
        <f>IF(B9373&lt;&gt;"", "AWARD-"&amp;TEXT(ROW()-1,"0000"), "")</f>
        <v/>
      </c>
      <c r="B9373" s="7" t="n"/>
      <c r="C9373" s="7" t="n"/>
      <c r="D9373" s="7" t="n"/>
      <c r="E9373" s="8" t="n"/>
      <c r="F9373" s="9" t="n"/>
      <c r="G9373" s="8" t="n"/>
      <c r="H9373" s="8" t="n"/>
      <c r="I9373" s="8" t="n"/>
      <c r="J9373" s="10">
        <f>IF(A9373="",0,SUMIFS(amount_expended,cfda_key,V9373))</f>
        <v/>
      </c>
      <c r="K9373" s="10">
        <f>IF(G9373="OTHER CLUSTER NOT LISTED ABOVE",SUMIFS(amount_expended,uniform_other_cluster_name,X9373), IF(AND(OR(G9373="N/A",G9373=""),H9373=""),0,IF(G9373="STATE CLUSTER",SUMIFS(amount_expended,uniform_state_cluster_name,W9373),SUMIFS(amount_expended,cluster_name,G9373))))</f>
        <v/>
      </c>
      <c r="L9373" s="8" t="n"/>
      <c r="M9373" s="7" t="n"/>
      <c r="N9373" s="8" t="n"/>
      <c r="O9373" s="7" t="n"/>
      <c r="P9373" s="7" t="n"/>
      <c r="Q9373" s="8" t="n"/>
      <c r="R9373" s="9" t="n"/>
      <c r="S9373" s="8" t="n"/>
      <c r="T9373" s="8" t="n"/>
      <c r="U9373" s="8" t="n"/>
      <c r="V9373" s="11">
        <f>IF(OR(B9373="",C9373=""),"",CONCATENATE(B9373,".",C9373))</f>
        <v/>
      </c>
      <c r="W9373" s="6">
        <f>UPPER(TRIM(H9373))</f>
        <v/>
      </c>
      <c r="X9373" s="6">
        <f>UPPER(TRIM(I9373))</f>
        <v/>
      </c>
      <c r="Y9373" s="6">
        <f>IF(V9373&lt;&gt;"",IFERROR(INDEX(federal_program_name_lookup,MATCH(V9373,aln_lookup,0)),""),"")</f>
        <v/>
      </c>
    </row>
    <row r="9374">
      <c r="A9374" s="6">
        <f>IF(B9374&lt;&gt;"", "AWARD-"&amp;TEXT(ROW()-1,"0000"), "")</f>
        <v/>
      </c>
      <c r="B9374" s="7" t="n"/>
      <c r="C9374" s="7" t="n"/>
      <c r="D9374" s="7" t="n"/>
      <c r="E9374" s="8" t="n"/>
      <c r="F9374" s="9" t="n"/>
      <c r="G9374" s="8" t="n"/>
      <c r="H9374" s="8" t="n"/>
      <c r="I9374" s="8" t="n"/>
      <c r="J9374" s="10">
        <f>IF(A9374="",0,SUMIFS(amount_expended,cfda_key,V9374))</f>
        <v/>
      </c>
      <c r="K9374" s="10">
        <f>IF(G9374="OTHER CLUSTER NOT LISTED ABOVE",SUMIFS(amount_expended,uniform_other_cluster_name,X9374), IF(AND(OR(G9374="N/A",G9374=""),H9374=""),0,IF(G9374="STATE CLUSTER",SUMIFS(amount_expended,uniform_state_cluster_name,W9374),SUMIFS(amount_expended,cluster_name,G9374))))</f>
        <v/>
      </c>
      <c r="L9374" s="8" t="n"/>
      <c r="M9374" s="7" t="n"/>
      <c r="N9374" s="8" t="n"/>
      <c r="O9374" s="7" t="n"/>
      <c r="P9374" s="7" t="n"/>
      <c r="Q9374" s="8" t="n"/>
      <c r="R9374" s="9" t="n"/>
      <c r="S9374" s="8" t="n"/>
      <c r="T9374" s="8" t="n"/>
      <c r="U9374" s="8" t="n"/>
      <c r="V9374" s="11">
        <f>IF(OR(B9374="",C9374=""),"",CONCATENATE(B9374,".",C9374))</f>
        <v/>
      </c>
      <c r="W9374" s="6">
        <f>UPPER(TRIM(H9374))</f>
        <v/>
      </c>
      <c r="X9374" s="6">
        <f>UPPER(TRIM(I9374))</f>
        <v/>
      </c>
      <c r="Y9374" s="6">
        <f>IF(V9374&lt;&gt;"",IFERROR(INDEX(federal_program_name_lookup,MATCH(V9374,aln_lookup,0)),""),"")</f>
        <v/>
      </c>
    </row>
    <row r="9375">
      <c r="A9375" s="6">
        <f>IF(B9375&lt;&gt;"", "AWARD-"&amp;TEXT(ROW()-1,"0000"), "")</f>
        <v/>
      </c>
      <c r="B9375" s="7" t="n"/>
      <c r="C9375" s="7" t="n"/>
      <c r="D9375" s="7" t="n"/>
      <c r="E9375" s="8" t="n"/>
      <c r="F9375" s="9" t="n"/>
      <c r="G9375" s="8" t="n"/>
      <c r="H9375" s="8" t="n"/>
      <c r="I9375" s="8" t="n"/>
      <c r="J9375" s="10">
        <f>IF(A9375="",0,SUMIFS(amount_expended,cfda_key,V9375))</f>
        <v/>
      </c>
      <c r="K9375" s="10">
        <f>IF(G9375="OTHER CLUSTER NOT LISTED ABOVE",SUMIFS(amount_expended,uniform_other_cluster_name,X9375), IF(AND(OR(G9375="N/A",G9375=""),H9375=""),0,IF(G9375="STATE CLUSTER",SUMIFS(amount_expended,uniform_state_cluster_name,W9375),SUMIFS(amount_expended,cluster_name,G9375))))</f>
        <v/>
      </c>
      <c r="L9375" s="8" t="n"/>
      <c r="M9375" s="7" t="n"/>
      <c r="N9375" s="8" t="n"/>
      <c r="O9375" s="7" t="n"/>
      <c r="P9375" s="7" t="n"/>
      <c r="Q9375" s="8" t="n"/>
      <c r="R9375" s="9" t="n"/>
      <c r="S9375" s="8" t="n"/>
      <c r="T9375" s="8" t="n"/>
      <c r="U9375" s="8" t="n"/>
      <c r="V9375" s="11">
        <f>IF(OR(B9375="",C9375=""),"",CONCATENATE(B9375,".",C9375))</f>
        <v/>
      </c>
      <c r="W9375" s="6">
        <f>UPPER(TRIM(H9375))</f>
        <v/>
      </c>
      <c r="X9375" s="6">
        <f>UPPER(TRIM(I9375))</f>
        <v/>
      </c>
      <c r="Y9375" s="6">
        <f>IF(V9375&lt;&gt;"",IFERROR(INDEX(federal_program_name_lookup,MATCH(V9375,aln_lookup,0)),""),"")</f>
        <v/>
      </c>
    </row>
    <row r="9376">
      <c r="A9376" s="6">
        <f>IF(B9376&lt;&gt;"", "AWARD-"&amp;TEXT(ROW()-1,"0000"), "")</f>
        <v/>
      </c>
      <c r="B9376" s="7" t="n"/>
      <c r="C9376" s="7" t="n"/>
      <c r="D9376" s="7" t="n"/>
      <c r="E9376" s="8" t="n"/>
      <c r="F9376" s="9" t="n"/>
      <c r="G9376" s="8" t="n"/>
      <c r="H9376" s="8" t="n"/>
      <c r="I9376" s="8" t="n"/>
      <c r="J9376" s="10">
        <f>IF(A9376="",0,SUMIFS(amount_expended,cfda_key,V9376))</f>
        <v/>
      </c>
      <c r="K9376" s="10">
        <f>IF(G9376="OTHER CLUSTER NOT LISTED ABOVE",SUMIFS(amount_expended,uniform_other_cluster_name,X9376), IF(AND(OR(G9376="N/A",G9376=""),H9376=""),0,IF(G9376="STATE CLUSTER",SUMIFS(amount_expended,uniform_state_cluster_name,W9376),SUMIFS(amount_expended,cluster_name,G9376))))</f>
        <v/>
      </c>
      <c r="L9376" s="8" t="n"/>
      <c r="M9376" s="7" t="n"/>
      <c r="N9376" s="8" t="n"/>
      <c r="O9376" s="7" t="n"/>
      <c r="P9376" s="7" t="n"/>
      <c r="Q9376" s="8" t="n"/>
      <c r="R9376" s="9" t="n"/>
      <c r="S9376" s="8" t="n"/>
      <c r="T9376" s="8" t="n"/>
      <c r="U9376" s="8" t="n"/>
      <c r="V9376" s="11">
        <f>IF(OR(B9376="",C9376=""),"",CONCATENATE(B9376,".",C9376))</f>
        <v/>
      </c>
      <c r="W9376" s="6">
        <f>UPPER(TRIM(H9376))</f>
        <v/>
      </c>
      <c r="X9376" s="6">
        <f>UPPER(TRIM(I9376))</f>
        <v/>
      </c>
      <c r="Y9376" s="6">
        <f>IF(V9376&lt;&gt;"",IFERROR(INDEX(federal_program_name_lookup,MATCH(V9376,aln_lookup,0)),""),"")</f>
        <v/>
      </c>
    </row>
    <row r="9377">
      <c r="A9377" s="6">
        <f>IF(B9377&lt;&gt;"", "AWARD-"&amp;TEXT(ROW()-1,"0000"), "")</f>
        <v/>
      </c>
      <c r="B9377" s="7" t="n"/>
      <c r="C9377" s="7" t="n"/>
      <c r="D9377" s="7" t="n"/>
      <c r="E9377" s="8" t="n"/>
      <c r="F9377" s="9" t="n"/>
      <c r="G9377" s="8" t="n"/>
      <c r="H9377" s="8" t="n"/>
      <c r="I9377" s="8" t="n"/>
      <c r="J9377" s="10">
        <f>IF(A9377="",0,SUMIFS(amount_expended,cfda_key,V9377))</f>
        <v/>
      </c>
      <c r="K9377" s="10">
        <f>IF(G9377="OTHER CLUSTER NOT LISTED ABOVE",SUMIFS(amount_expended,uniform_other_cluster_name,X9377), IF(AND(OR(G9377="N/A",G9377=""),H9377=""),0,IF(G9377="STATE CLUSTER",SUMIFS(amount_expended,uniform_state_cluster_name,W9377),SUMIFS(amount_expended,cluster_name,G9377))))</f>
        <v/>
      </c>
      <c r="L9377" s="8" t="n"/>
      <c r="M9377" s="7" t="n"/>
      <c r="N9377" s="8" t="n"/>
      <c r="O9377" s="7" t="n"/>
      <c r="P9377" s="7" t="n"/>
      <c r="Q9377" s="8" t="n"/>
      <c r="R9377" s="9" t="n"/>
      <c r="S9377" s="8" t="n"/>
      <c r="T9377" s="8" t="n"/>
      <c r="U9377" s="8" t="n"/>
      <c r="V9377" s="11">
        <f>IF(OR(B9377="",C9377=""),"",CONCATENATE(B9377,".",C9377))</f>
        <v/>
      </c>
      <c r="W9377" s="6">
        <f>UPPER(TRIM(H9377))</f>
        <v/>
      </c>
      <c r="X9377" s="6">
        <f>UPPER(TRIM(I9377))</f>
        <v/>
      </c>
      <c r="Y9377" s="6">
        <f>IF(V9377&lt;&gt;"",IFERROR(INDEX(federal_program_name_lookup,MATCH(V9377,aln_lookup,0)),""),"")</f>
        <v/>
      </c>
    </row>
    <row r="9378">
      <c r="A9378" s="6">
        <f>IF(B9378&lt;&gt;"", "AWARD-"&amp;TEXT(ROW()-1,"0000"), "")</f>
        <v/>
      </c>
      <c r="B9378" s="7" t="n"/>
      <c r="C9378" s="7" t="n"/>
      <c r="D9378" s="7" t="n"/>
      <c r="E9378" s="8" t="n"/>
      <c r="F9378" s="9" t="n"/>
      <c r="G9378" s="8" t="n"/>
      <c r="H9378" s="8" t="n"/>
      <c r="I9378" s="8" t="n"/>
      <c r="J9378" s="10">
        <f>IF(A9378="",0,SUMIFS(amount_expended,cfda_key,V9378))</f>
        <v/>
      </c>
      <c r="K9378" s="10">
        <f>IF(G9378="OTHER CLUSTER NOT LISTED ABOVE",SUMIFS(amount_expended,uniform_other_cluster_name,X9378), IF(AND(OR(G9378="N/A",G9378=""),H9378=""),0,IF(G9378="STATE CLUSTER",SUMIFS(amount_expended,uniform_state_cluster_name,W9378),SUMIFS(amount_expended,cluster_name,G9378))))</f>
        <v/>
      </c>
      <c r="L9378" s="8" t="n"/>
      <c r="M9378" s="7" t="n"/>
      <c r="N9378" s="8" t="n"/>
      <c r="O9378" s="7" t="n"/>
      <c r="P9378" s="7" t="n"/>
      <c r="Q9378" s="8" t="n"/>
      <c r="R9378" s="9" t="n"/>
      <c r="S9378" s="8" t="n"/>
      <c r="T9378" s="8" t="n"/>
      <c r="U9378" s="8" t="n"/>
      <c r="V9378" s="11">
        <f>IF(OR(B9378="",C9378=""),"",CONCATENATE(B9378,".",C9378))</f>
        <v/>
      </c>
      <c r="W9378" s="6">
        <f>UPPER(TRIM(H9378))</f>
        <v/>
      </c>
      <c r="X9378" s="6">
        <f>UPPER(TRIM(I9378))</f>
        <v/>
      </c>
      <c r="Y9378" s="6">
        <f>IF(V9378&lt;&gt;"",IFERROR(INDEX(federal_program_name_lookup,MATCH(V9378,aln_lookup,0)),""),"")</f>
        <v/>
      </c>
    </row>
    <row r="9379">
      <c r="A9379" s="6">
        <f>IF(B9379&lt;&gt;"", "AWARD-"&amp;TEXT(ROW()-1,"0000"), "")</f>
        <v/>
      </c>
      <c r="B9379" s="7" t="n"/>
      <c r="C9379" s="7" t="n"/>
      <c r="D9379" s="7" t="n"/>
      <c r="E9379" s="8" t="n"/>
      <c r="F9379" s="9" t="n"/>
      <c r="G9379" s="8" t="n"/>
      <c r="H9379" s="8" t="n"/>
      <c r="I9379" s="8" t="n"/>
      <c r="J9379" s="10">
        <f>IF(A9379="",0,SUMIFS(amount_expended,cfda_key,V9379))</f>
        <v/>
      </c>
      <c r="K9379" s="10">
        <f>IF(G9379="OTHER CLUSTER NOT LISTED ABOVE",SUMIFS(amount_expended,uniform_other_cluster_name,X9379), IF(AND(OR(G9379="N/A",G9379=""),H9379=""),0,IF(G9379="STATE CLUSTER",SUMIFS(amount_expended,uniform_state_cluster_name,W9379),SUMIFS(amount_expended,cluster_name,G9379))))</f>
        <v/>
      </c>
      <c r="L9379" s="8" t="n"/>
      <c r="M9379" s="7" t="n"/>
      <c r="N9379" s="8" t="n"/>
      <c r="O9379" s="7" t="n"/>
      <c r="P9379" s="7" t="n"/>
      <c r="Q9379" s="8" t="n"/>
      <c r="R9379" s="9" t="n"/>
      <c r="S9379" s="8" t="n"/>
      <c r="T9379" s="8" t="n"/>
      <c r="U9379" s="8" t="n"/>
      <c r="V9379" s="11">
        <f>IF(OR(B9379="",C9379=""),"",CONCATENATE(B9379,".",C9379))</f>
        <v/>
      </c>
      <c r="W9379" s="6">
        <f>UPPER(TRIM(H9379))</f>
        <v/>
      </c>
      <c r="X9379" s="6">
        <f>UPPER(TRIM(I9379))</f>
        <v/>
      </c>
      <c r="Y9379" s="6">
        <f>IF(V9379&lt;&gt;"",IFERROR(INDEX(federal_program_name_lookup,MATCH(V9379,aln_lookup,0)),""),"")</f>
        <v/>
      </c>
    </row>
    <row r="9380">
      <c r="A9380" s="6">
        <f>IF(B9380&lt;&gt;"", "AWARD-"&amp;TEXT(ROW()-1,"0000"), "")</f>
        <v/>
      </c>
      <c r="B9380" s="7" t="n"/>
      <c r="C9380" s="7" t="n"/>
      <c r="D9380" s="7" t="n"/>
      <c r="E9380" s="8" t="n"/>
      <c r="F9380" s="9" t="n"/>
      <c r="G9380" s="8" t="n"/>
      <c r="H9380" s="8" t="n"/>
      <c r="I9380" s="8" t="n"/>
      <c r="J9380" s="10">
        <f>IF(A9380="",0,SUMIFS(amount_expended,cfda_key,V9380))</f>
        <v/>
      </c>
      <c r="K9380" s="10">
        <f>IF(G9380="OTHER CLUSTER NOT LISTED ABOVE",SUMIFS(amount_expended,uniform_other_cluster_name,X9380), IF(AND(OR(G9380="N/A",G9380=""),H9380=""),0,IF(G9380="STATE CLUSTER",SUMIFS(amount_expended,uniform_state_cluster_name,W9380),SUMIFS(amount_expended,cluster_name,G9380))))</f>
        <v/>
      </c>
      <c r="L9380" s="8" t="n"/>
      <c r="M9380" s="7" t="n"/>
      <c r="N9380" s="8" t="n"/>
      <c r="O9380" s="7" t="n"/>
      <c r="P9380" s="7" t="n"/>
      <c r="Q9380" s="8" t="n"/>
      <c r="R9380" s="9" t="n"/>
      <c r="S9380" s="8" t="n"/>
      <c r="T9380" s="8" t="n"/>
      <c r="U9380" s="8" t="n"/>
      <c r="V9380" s="11">
        <f>IF(OR(B9380="",C9380=""),"",CONCATENATE(B9380,".",C9380))</f>
        <v/>
      </c>
      <c r="W9380" s="6">
        <f>UPPER(TRIM(H9380))</f>
        <v/>
      </c>
      <c r="X9380" s="6">
        <f>UPPER(TRIM(I9380))</f>
        <v/>
      </c>
      <c r="Y9380" s="6">
        <f>IF(V9380&lt;&gt;"",IFERROR(INDEX(federal_program_name_lookup,MATCH(V9380,aln_lookup,0)),""),"")</f>
        <v/>
      </c>
    </row>
    <row r="9381">
      <c r="A9381" s="6">
        <f>IF(B9381&lt;&gt;"", "AWARD-"&amp;TEXT(ROW()-1,"0000"), "")</f>
        <v/>
      </c>
      <c r="B9381" s="7" t="n"/>
      <c r="C9381" s="7" t="n"/>
      <c r="D9381" s="7" t="n"/>
      <c r="E9381" s="8" t="n"/>
      <c r="F9381" s="9" t="n"/>
      <c r="G9381" s="8" t="n"/>
      <c r="H9381" s="8" t="n"/>
      <c r="I9381" s="8" t="n"/>
      <c r="J9381" s="10">
        <f>IF(A9381="",0,SUMIFS(amount_expended,cfda_key,V9381))</f>
        <v/>
      </c>
      <c r="K9381" s="10">
        <f>IF(G9381="OTHER CLUSTER NOT LISTED ABOVE",SUMIFS(amount_expended,uniform_other_cluster_name,X9381), IF(AND(OR(G9381="N/A",G9381=""),H9381=""),0,IF(G9381="STATE CLUSTER",SUMIFS(amount_expended,uniform_state_cluster_name,W9381),SUMIFS(amount_expended,cluster_name,G9381))))</f>
        <v/>
      </c>
      <c r="L9381" s="8" t="n"/>
      <c r="M9381" s="7" t="n"/>
      <c r="N9381" s="8" t="n"/>
      <c r="O9381" s="7" t="n"/>
      <c r="P9381" s="7" t="n"/>
      <c r="Q9381" s="8" t="n"/>
      <c r="R9381" s="9" t="n"/>
      <c r="S9381" s="8" t="n"/>
      <c r="T9381" s="8" t="n"/>
      <c r="U9381" s="8" t="n"/>
      <c r="V9381" s="11">
        <f>IF(OR(B9381="",C9381=""),"",CONCATENATE(B9381,".",C9381))</f>
        <v/>
      </c>
      <c r="W9381" s="6">
        <f>UPPER(TRIM(H9381))</f>
        <v/>
      </c>
      <c r="X9381" s="6">
        <f>UPPER(TRIM(I9381))</f>
        <v/>
      </c>
      <c r="Y9381" s="6">
        <f>IF(V9381&lt;&gt;"",IFERROR(INDEX(federal_program_name_lookup,MATCH(V9381,aln_lookup,0)),""),"")</f>
        <v/>
      </c>
    </row>
    <row r="9382">
      <c r="A9382" s="6">
        <f>IF(B9382&lt;&gt;"", "AWARD-"&amp;TEXT(ROW()-1,"0000"), "")</f>
        <v/>
      </c>
      <c r="B9382" s="7" t="n"/>
      <c r="C9382" s="7" t="n"/>
      <c r="D9382" s="7" t="n"/>
      <c r="E9382" s="8" t="n"/>
      <c r="F9382" s="9" t="n"/>
      <c r="G9382" s="8" t="n"/>
      <c r="H9382" s="8" t="n"/>
      <c r="I9382" s="8" t="n"/>
      <c r="J9382" s="10">
        <f>IF(A9382="",0,SUMIFS(amount_expended,cfda_key,V9382))</f>
        <v/>
      </c>
      <c r="K9382" s="10">
        <f>IF(G9382="OTHER CLUSTER NOT LISTED ABOVE",SUMIFS(amount_expended,uniform_other_cluster_name,X9382), IF(AND(OR(G9382="N/A",G9382=""),H9382=""),0,IF(G9382="STATE CLUSTER",SUMIFS(amount_expended,uniform_state_cluster_name,W9382),SUMIFS(amount_expended,cluster_name,G9382))))</f>
        <v/>
      </c>
      <c r="L9382" s="8" t="n"/>
      <c r="M9382" s="7" t="n"/>
      <c r="N9382" s="8" t="n"/>
      <c r="O9382" s="7" t="n"/>
      <c r="P9382" s="7" t="n"/>
      <c r="Q9382" s="8" t="n"/>
      <c r="R9382" s="9" t="n"/>
      <c r="S9382" s="8" t="n"/>
      <c r="T9382" s="8" t="n"/>
      <c r="U9382" s="8" t="n"/>
      <c r="V9382" s="11">
        <f>IF(OR(B9382="",C9382=""),"",CONCATENATE(B9382,".",C9382))</f>
        <v/>
      </c>
      <c r="W9382" s="6">
        <f>UPPER(TRIM(H9382))</f>
        <v/>
      </c>
      <c r="X9382" s="6">
        <f>UPPER(TRIM(I9382))</f>
        <v/>
      </c>
      <c r="Y9382" s="6">
        <f>IF(V9382&lt;&gt;"",IFERROR(INDEX(federal_program_name_lookup,MATCH(V9382,aln_lookup,0)),""),"")</f>
        <v/>
      </c>
    </row>
    <row r="9383">
      <c r="A9383" s="6">
        <f>IF(B9383&lt;&gt;"", "AWARD-"&amp;TEXT(ROW()-1,"0000"), "")</f>
        <v/>
      </c>
      <c r="B9383" s="7" t="n"/>
      <c r="C9383" s="7" t="n"/>
      <c r="D9383" s="7" t="n"/>
      <c r="E9383" s="8" t="n"/>
      <c r="F9383" s="9" t="n"/>
      <c r="G9383" s="8" t="n"/>
      <c r="H9383" s="8" t="n"/>
      <c r="I9383" s="8" t="n"/>
      <c r="J9383" s="10">
        <f>IF(A9383="",0,SUMIFS(amount_expended,cfda_key,V9383))</f>
        <v/>
      </c>
      <c r="K9383" s="10">
        <f>IF(G9383="OTHER CLUSTER NOT LISTED ABOVE",SUMIFS(amount_expended,uniform_other_cluster_name,X9383), IF(AND(OR(G9383="N/A",G9383=""),H9383=""),0,IF(G9383="STATE CLUSTER",SUMIFS(amount_expended,uniform_state_cluster_name,W9383),SUMIFS(amount_expended,cluster_name,G9383))))</f>
        <v/>
      </c>
      <c r="L9383" s="8" t="n"/>
      <c r="M9383" s="7" t="n"/>
      <c r="N9383" s="8" t="n"/>
      <c r="O9383" s="7" t="n"/>
      <c r="P9383" s="7" t="n"/>
      <c r="Q9383" s="8" t="n"/>
      <c r="R9383" s="9" t="n"/>
      <c r="S9383" s="8" t="n"/>
      <c r="T9383" s="8" t="n"/>
      <c r="U9383" s="8" t="n"/>
      <c r="V9383" s="11">
        <f>IF(OR(B9383="",C9383=""),"",CONCATENATE(B9383,".",C9383))</f>
        <v/>
      </c>
      <c r="W9383" s="6">
        <f>UPPER(TRIM(H9383))</f>
        <v/>
      </c>
      <c r="X9383" s="6">
        <f>UPPER(TRIM(I9383))</f>
        <v/>
      </c>
      <c r="Y9383" s="6">
        <f>IF(V9383&lt;&gt;"",IFERROR(INDEX(federal_program_name_lookup,MATCH(V9383,aln_lookup,0)),""),"")</f>
        <v/>
      </c>
    </row>
    <row r="9384">
      <c r="A9384" s="6">
        <f>IF(B9384&lt;&gt;"", "AWARD-"&amp;TEXT(ROW()-1,"0000"), "")</f>
        <v/>
      </c>
      <c r="B9384" s="7" t="n"/>
      <c r="C9384" s="7" t="n"/>
      <c r="D9384" s="7" t="n"/>
      <c r="E9384" s="8" t="n"/>
      <c r="F9384" s="9" t="n"/>
      <c r="G9384" s="8" t="n"/>
      <c r="H9384" s="8" t="n"/>
      <c r="I9384" s="8" t="n"/>
      <c r="J9384" s="10">
        <f>IF(A9384="",0,SUMIFS(amount_expended,cfda_key,V9384))</f>
        <v/>
      </c>
      <c r="K9384" s="10">
        <f>IF(G9384="OTHER CLUSTER NOT LISTED ABOVE",SUMIFS(amount_expended,uniform_other_cluster_name,X9384), IF(AND(OR(G9384="N/A",G9384=""),H9384=""),0,IF(G9384="STATE CLUSTER",SUMIFS(amount_expended,uniform_state_cluster_name,W9384),SUMIFS(amount_expended,cluster_name,G9384))))</f>
        <v/>
      </c>
      <c r="L9384" s="8" t="n"/>
      <c r="M9384" s="7" t="n"/>
      <c r="N9384" s="8" t="n"/>
      <c r="O9384" s="7" t="n"/>
      <c r="P9384" s="7" t="n"/>
      <c r="Q9384" s="8" t="n"/>
      <c r="R9384" s="9" t="n"/>
      <c r="S9384" s="8" t="n"/>
      <c r="T9384" s="8" t="n"/>
      <c r="U9384" s="8" t="n"/>
      <c r="V9384" s="11">
        <f>IF(OR(B9384="",C9384=""),"",CONCATENATE(B9384,".",C9384))</f>
        <v/>
      </c>
      <c r="W9384" s="6">
        <f>UPPER(TRIM(H9384))</f>
        <v/>
      </c>
      <c r="X9384" s="6">
        <f>UPPER(TRIM(I9384))</f>
        <v/>
      </c>
      <c r="Y9384" s="6">
        <f>IF(V9384&lt;&gt;"",IFERROR(INDEX(federal_program_name_lookup,MATCH(V9384,aln_lookup,0)),""),"")</f>
        <v/>
      </c>
    </row>
    <row r="9385">
      <c r="A9385" s="6">
        <f>IF(B9385&lt;&gt;"", "AWARD-"&amp;TEXT(ROW()-1,"0000"), "")</f>
        <v/>
      </c>
      <c r="B9385" s="7" t="n"/>
      <c r="C9385" s="7" t="n"/>
      <c r="D9385" s="7" t="n"/>
      <c r="E9385" s="8" t="n"/>
      <c r="F9385" s="9" t="n"/>
      <c r="G9385" s="8" t="n"/>
      <c r="H9385" s="8" t="n"/>
      <c r="I9385" s="8" t="n"/>
      <c r="J9385" s="10">
        <f>IF(A9385="",0,SUMIFS(amount_expended,cfda_key,V9385))</f>
        <v/>
      </c>
      <c r="K9385" s="10">
        <f>IF(G9385="OTHER CLUSTER NOT LISTED ABOVE",SUMIFS(amount_expended,uniform_other_cluster_name,X9385), IF(AND(OR(G9385="N/A",G9385=""),H9385=""),0,IF(G9385="STATE CLUSTER",SUMIFS(amount_expended,uniform_state_cluster_name,W9385),SUMIFS(amount_expended,cluster_name,G9385))))</f>
        <v/>
      </c>
      <c r="L9385" s="8" t="n"/>
      <c r="M9385" s="7" t="n"/>
      <c r="N9385" s="8" t="n"/>
      <c r="O9385" s="7" t="n"/>
      <c r="P9385" s="7" t="n"/>
      <c r="Q9385" s="8" t="n"/>
      <c r="R9385" s="9" t="n"/>
      <c r="S9385" s="8" t="n"/>
      <c r="T9385" s="8" t="n"/>
      <c r="U9385" s="8" t="n"/>
      <c r="V9385" s="11">
        <f>IF(OR(B9385="",C9385=""),"",CONCATENATE(B9385,".",C9385))</f>
        <v/>
      </c>
      <c r="W9385" s="6">
        <f>UPPER(TRIM(H9385))</f>
        <v/>
      </c>
      <c r="X9385" s="6">
        <f>UPPER(TRIM(I9385))</f>
        <v/>
      </c>
      <c r="Y9385" s="6">
        <f>IF(V9385&lt;&gt;"",IFERROR(INDEX(federal_program_name_lookup,MATCH(V9385,aln_lookup,0)),""),"")</f>
        <v/>
      </c>
    </row>
    <row r="9386">
      <c r="A9386" s="6">
        <f>IF(B9386&lt;&gt;"", "AWARD-"&amp;TEXT(ROW()-1,"0000"), "")</f>
        <v/>
      </c>
      <c r="B9386" s="7" t="n"/>
      <c r="C9386" s="7" t="n"/>
      <c r="D9386" s="7" t="n"/>
      <c r="E9386" s="8" t="n"/>
      <c r="F9386" s="9" t="n"/>
      <c r="G9386" s="8" t="n"/>
      <c r="H9386" s="8" t="n"/>
      <c r="I9386" s="8" t="n"/>
      <c r="J9386" s="10">
        <f>IF(A9386="",0,SUMIFS(amount_expended,cfda_key,V9386))</f>
        <v/>
      </c>
      <c r="K9386" s="10">
        <f>IF(G9386="OTHER CLUSTER NOT LISTED ABOVE",SUMIFS(amount_expended,uniform_other_cluster_name,X9386), IF(AND(OR(G9386="N/A",G9386=""),H9386=""),0,IF(G9386="STATE CLUSTER",SUMIFS(amount_expended,uniform_state_cluster_name,W9386),SUMIFS(amount_expended,cluster_name,G9386))))</f>
        <v/>
      </c>
      <c r="L9386" s="8" t="n"/>
      <c r="M9386" s="7" t="n"/>
      <c r="N9386" s="8" t="n"/>
      <c r="O9386" s="7" t="n"/>
      <c r="P9386" s="7" t="n"/>
      <c r="Q9386" s="8" t="n"/>
      <c r="R9386" s="9" t="n"/>
      <c r="S9386" s="8" t="n"/>
      <c r="T9386" s="8" t="n"/>
      <c r="U9386" s="8" t="n"/>
      <c r="V9386" s="11">
        <f>IF(OR(B9386="",C9386=""),"",CONCATENATE(B9386,".",C9386))</f>
        <v/>
      </c>
      <c r="W9386" s="6">
        <f>UPPER(TRIM(H9386))</f>
        <v/>
      </c>
      <c r="X9386" s="6">
        <f>UPPER(TRIM(I9386))</f>
        <v/>
      </c>
      <c r="Y9386" s="6">
        <f>IF(V9386&lt;&gt;"",IFERROR(INDEX(federal_program_name_lookup,MATCH(V9386,aln_lookup,0)),""),"")</f>
        <v/>
      </c>
    </row>
    <row r="9387">
      <c r="A9387" s="6">
        <f>IF(B9387&lt;&gt;"", "AWARD-"&amp;TEXT(ROW()-1,"0000"), "")</f>
        <v/>
      </c>
      <c r="B9387" s="7" t="n"/>
      <c r="C9387" s="7" t="n"/>
      <c r="D9387" s="7" t="n"/>
      <c r="E9387" s="8" t="n"/>
      <c r="F9387" s="9" t="n"/>
      <c r="G9387" s="8" t="n"/>
      <c r="H9387" s="8" t="n"/>
      <c r="I9387" s="8" t="n"/>
      <c r="J9387" s="10">
        <f>IF(A9387="",0,SUMIFS(amount_expended,cfda_key,V9387))</f>
        <v/>
      </c>
      <c r="K9387" s="10">
        <f>IF(G9387="OTHER CLUSTER NOT LISTED ABOVE",SUMIFS(amount_expended,uniform_other_cluster_name,X9387), IF(AND(OR(G9387="N/A",G9387=""),H9387=""),0,IF(G9387="STATE CLUSTER",SUMIFS(amount_expended,uniform_state_cluster_name,W9387),SUMIFS(amount_expended,cluster_name,G9387))))</f>
        <v/>
      </c>
      <c r="L9387" s="8" t="n"/>
      <c r="M9387" s="7" t="n"/>
      <c r="N9387" s="8" t="n"/>
      <c r="O9387" s="7" t="n"/>
      <c r="P9387" s="7" t="n"/>
      <c r="Q9387" s="8" t="n"/>
      <c r="R9387" s="9" t="n"/>
      <c r="S9387" s="8" t="n"/>
      <c r="T9387" s="8" t="n"/>
      <c r="U9387" s="8" t="n"/>
      <c r="V9387" s="11">
        <f>IF(OR(B9387="",C9387=""),"",CONCATENATE(B9387,".",C9387))</f>
        <v/>
      </c>
      <c r="W9387" s="6">
        <f>UPPER(TRIM(H9387))</f>
        <v/>
      </c>
      <c r="X9387" s="6">
        <f>UPPER(TRIM(I9387))</f>
        <v/>
      </c>
      <c r="Y9387" s="6">
        <f>IF(V9387&lt;&gt;"",IFERROR(INDEX(federal_program_name_lookup,MATCH(V9387,aln_lookup,0)),""),"")</f>
        <v/>
      </c>
    </row>
    <row r="9388">
      <c r="A9388" s="6">
        <f>IF(B9388&lt;&gt;"", "AWARD-"&amp;TEXT(ROW()-1,"0000"), "")</f>
        <v/>
      </c>
      <c r="B9388" s="7" t="n"/>
      <c r="C9388" s="7" t="n"/>
      <c r="D9388" s="7" t="n"/>
      <c r="E9388" s="8" t="n"/>
      <c r="F9388" s="9" t="n"/>
      <c r="G9388" s="8" t="n"/>
      <c r="H9388" s="8" t="n"/>
      <c r="I9388" s="8" t="n"/>
      <c r="J9388" s="10">
        <f>IF(A9388="",0,SUMIFS(amount_expended,cfda_key,V9388))</f>
        <v/>
      </c>
      <c r="K9388" s="10">
        <f>IF(G9388="OTHER CLUSTER NOT LISTED ABOVE",SUMIFS(amount_expended,uniform_other_cluster_name,X9388), IF(AND(OR(G9388="N/A",G9388=""),H9388=""),0,IF(G9388="STATE CLUSTER",SUMIFS(amount_expended,uniform_state_cluster_name,W9388),SUMIFS(amount_expended,cluster_name,G9388))))</f>
        <v/>
      </c>
      <c r="L9388" s="8" t="n"/>
      <c r="M9388" s="7" t="n"/>
      <c r="N9388" s="8" t="n"/>
      <c r="O9388" s="7" t="n"/>
      <c r="P9388" s="7" t="n"/>
      <c r="Q9388" s="8" t="n"/>
      <c r="R9388" s="9" t="n"/>
      <c r="S9388" s="8" t="n"/>
      <c r="T9388" s="8" t="n"/>
      <c r="U9388" s="8" t="n"/>
      <c r="V9388" s="11">
        <f>IF(OR(B9388="",C9388=""),"",CONCATENATE(B9388,".",C9388))</f>
        <v/>
      </c>
      <c r="W9388" s="6">
        <f>UPPER(TRIM(H9388))</f>
        <v/>
      </c>
      <c r="X9388" s="6">
        <f>UPPER(TRIM(I9388))</f>
        <v/>
      </c>
      <c r="Y9388" s="6">
        <f>IF(V9388&lt;&gt;"",IFERROR(INDEX(federal_program_name_lookup,MATCH(V9388,aln_lookup,0)),""),"")</f>
        <v/>
      </c>
    </row>
    <row r="9389">
      <c r="A9389" s="6">
        <f>IF(B9389&lt;&gt;"", "AWARD-"&amp;TEXT(ROW()-1,"0000"), "")</f>
        <v/>
      </c>
      <c r="B9389" s="7" t="n"/>
      <c r="C9389" s="7" t="n"/>
      <c r="D9389" s="7" t="n"/>
      <c r="E9389" s="8" t="n"/>
      <c r="F9389" s="9" t="n"/>
      <c r="G9389" s="8" t="n"/>
      <c r="H9389" s="8" t="n"/>
      <c r="I9389" s="8" t="n"/>
      <c r="J9389" s="10">
        <f>IF(A9389="",0,SUMIFS(amount_expended,cfda_key,V9389))</f>
        <v/>
      </c>
      <c r="K9389" s="10">
        <f>IF(G9389="OTHER CLUSTER NOT LISTED ABOVE",SUMIFS(amount_expended,uniform_other_cluster_name,X9389), IF(AND(OR(G9389="N/A",G9389=""),H9389=""),0,IF(G9389="STATE CLUSTER",SUMIFS(amount_expended,uniform_state_cluster_name,W9389),SUMIFS(amount_expended,cluster_name,G9389))))</f>
        <v/>
      </c>
      <c r="L9389" s="8" t="n"/>
      <c r="M9389" s="7" t="n"/>
      <c r="N9389" s="8" t="n"/>
      <c r="O9389" s="7" t="n"/>
      <c r="P9389" s="7" t="n"/>
      <c r="Q9389" s="8" t="n"/>
      <c r="R9389" s="9" t="n"/>
      <c r="S9389" s="8" t="n"/>
      <c r="T9389" s="8" t="n"/>
      <c r="U9389" s="8" t="n"/>
      <c r="V9389" s="11">
        <f>IF(OR(B9389="",C9389=""),"",CONCATENATE(B9389,".",C9389))</f>
        <v/>
      </c>
      <c r="W9389" s="6">
        <f>UPPER(TRIM(H9389))</f>
        <v/>
      </c>
      <c r="X9389" s="6">
        <f>UPPER(TRIM(I9389))</f>
        <v/>
      </c>
      <c r="Y9389" s="6">
        <f>IF(V9389&lt;&gt;"",IFERROR(INDEX(federal_program_name_lookup,MATCH(V9389,aln_lookup,0)),""),"")</f>
        <v/>
      </c>
    </row>
    <row r="9390">
      <c r="A9390" s="6">
        <f>IF(B9390&lt;&gt;"", "AWARD-"&amp;TEXT(ROW()-1,"0000"), "")</f>
        <v/>
      </c>
      <c r="B9390" s="7" t="n"/>
      <c r="C9390" s="7" t="n"/>
      <c r="D9390" s="7" t="n"/>
      <c r="E9390" s="8" t="n"/>
      <c r="F9390" s="9" t="n"/>
      <c r="G9390" s="8" t="n"/>
      <c r="H9390" s="8" t="n"/>
      <c r="I9390" s="8" t="n"/>
      <c r="J9390" s="10">
        <f>IF(A9390="",0,SUMIFS(amount_expended,cfda_key,V9390))</f>
        <v/>
      </c>
      <c r="K9390" s="10">
        <f>IF(G9390="OTHER CLUSTER NOT LISTED ABOVE",SUMIFS(amount_expended,uniform_other_cluster_name,X9390), IF(AND(OR(G9390="N/A",G9390=""),H9390=""),0,IF(G9390="STATE CLUSTER",SUMIFS(amount_expended,uniform_state_cluster_name,W9390),SUMIFS(amount_expended,cluster_name,G9390))))</f>
        <v/>
      </c>
      <c r="L9390" s="8" t="n"/>
      <c r="M9390" s="7" t="n"/>
      <c r="N9390" s="8" t="n"/>
      <c r="O9390" s="7" t="n"/>
      <c r="P9390" s="7" t="n"/>
      <c r="Q9390" s="8" t="n"/>
      <c r="R9390" s="9" t="n"/>
      <c r="S9390" s="8" t="n"/>
      <c r="T9390" s="8" t="n"/>
      <c r="U9390" s="8" t="n"/>
      <c r="V9390" s="11">
        <f>IF(OR(B9390="",C9390=""),"",CONCATENATE(B9390,".",C9390))</f>
        <v/>
      </c>
      <c r="W9390" s="6">
        <f>UPPER(TRIM(H9390))</f>
        <v/>
      </c>
      <c r="X9390" s="6">
        <f>UPPER(TRIM(I9390))</f>
        <v/>
      </c>
      <c r="Y9390" s="6">
        <f>IF(V9390&lt;&gt;"",IFERROR(INDEX(federal_program_name_lookup,MATCH(V9390,aln_lookup,0)),""),"")</f>
        <v/>
      </c>
    </row>
    <row r="9391">
      <c r="A9391" s="6">
        <f>IF(B9391&lt;&gt;"", "AWARD-"&amp;TEXT(ROW()-1,"0000"), "")</f>
        <v/>
      </c>
      <c r="B9391" s="7" t="n"/>
      <c r="C9391" s="7" t="n"/>
      <c r="D9391" s="7" t="n"/>
      <c r="E9391" s="8" t="n"/>
      <c r="F9391" s="9" t="n"/>
      <c r="G9391" s="8" t="n"/>
      <c r="H9391" s="8" t="n"/>
      <c r="I9391" s="8" t="n"/>
      <c r="J9391" s="10">
        <f>IF(A9391="",0,SUMIFS(amount_expended,cfda_key,V9391))</f>
        <v/>
      </c>
      <c r="K9391" s="10">
        <f>IF(G9391="OTHER CLUSTER NOT LISTED ABOVE",SUMIFS(amount_expended,uniform_other_cluster_name,X9391), IF(AND(OR(G9391="N/A",G9391=""),H9391=""),0,IF(G9391="STATE CLUSTER",SUMIFS(amount_expended,uniform_state_cluster_name,W9391),SUMIFS(amount_expended,cluster_name,G9391))))</f>
        <v/>
      </c>
      <c r="L9391" s="8" t="n"/>
      <c r="M9391" s="7" t="n"/>
      <c r="N9391" s="8" t="n"/>
      <c r="O9391" s="7" t="n"/>
      <c r="P9391" s="7" t="n"/>
      <c r="Q9391" s="8" t="n"/>
      <c r="R9391" s="9" t="n"/>
      <c r="S9391" s="8" t="n"/>
      <c r="T9391" s="8" t="n"/>
      <c r="U9391" s="8" t="n"/>
      <c r="V9391" s="11">
        <f>IF(OR(B9391="",C9391=""),"",CONCATENATE(B9391,".",C9391))</f>
        <v/>
      </c>
      <c r="W9391" s="6">
        <f>UPPER(TRIM(H9391))</f>
        <v/>
      </c>
      <c r="X9391" s="6">
        <f>UPPER(TRIM(I9391))</f>
        <v/>
      </c>
      <c r="Y9391" s="6">
        <f>IF(V9391&lt;&gt;"",IFERROR(INDEX(federal_program_name_lookup,MATCH(V9391,aln_lookup,0)),""),"")</f>
        <v/>
      </c>
    </row>
    <row r="9392">
      <c r="A9392" s="6">
        <f>IF(B9392&lt;&gt;"", "AWARD-"&amp;TEXT(ROW()-1,"0000"), "")</f>
        <v/>
      </c>
      <c r="B9392" s="7" t="n"/>
      <c r="C9392" s="7" t="n"/>
      <c r="D9392" s="7" t="n"/>
      <c r="E9392" s="8" t="n"/>
      <c r="F9392" s="9" t="n"/>
      <c r="G9392" s="8" t="n"/>
      <c r="H9392" s="8" t="n"/>
      <c r="I9392" s="8" t="n"/>
      <c r="J9392" s="10">
        <f>IF(A9392="",0,SUMIFS(amount_expended,cfda_key,V9392))</f>
        <v/>
      </c>
      <c r="K9392" s="10">
        <f>IF(G9392="OTHER CLUSTER NOT LISTED ABOVE",SUMIFS(amount_expended,uniform_other_cluster_name,X9392), IF(AND(OR(G9392="N/A",G9392=""),H9392=""),0,IF(G9392="STATE CLUSTER",SUMIFS(amount_expended,uniform_state_cluster_name,W9392),SUMIFS(amount_expended,cluster_name,G9392))))</f>
        <v/>
      </c>
      <c r="L9392" s="8" t="n"/>
      <c r="M9392" s="7" t="n"/>
      <c r="N9392" s="8" t="n"/>
      <c r="O9392" s="7" t="n"/>
      <c r="P9392" s="7" t="n"/>
      <c r="Q9392" s="8" t="n"/>
      <c r="R9392" s="9" t="n"/>
      <c r="S9392" s="8" t="n"/>
      <c r="T9392" s="8" t="n"/>
      <c r="U9392" s="8" t="n"/>
      <c r="V9392" s="11">
        <f>IF(OR(B9392="",C9392=""),"",CONCATENATE(B9392,".",C9392))</f>
        <v/>
      </c>
      <c r="W9392" s="6">
        <f>UPPER(TRIM(H9392))</f>
        <v/>
      </c>
      <c r="X9392" s="6">
        <f>UPPER(TRIM(I9392))</f>
        <v/>
      </c>
      <c r="Y9392" s="6">
        <f>IF(V9392&lt;&gt;"",IFERROR(INDEX(federal_program_name_lookup,MATCH(V9392,aln_lookup,0)),""),"")</f>
        <v/>
      </c>
    </row>
    <row r="9393">
      <c r="A9393" s="6">
        <f>IF(B9393&lt;&gt;"", "AWARD-"&amp;TEXT(ROW()-1,"0000"), "")</f>
        <v/>
      </c>
      <c r="B9393" s="7" t="n"/>
      <c r="C9393" s="7" t="n"/>
      <c r="D9393" s="7" t="n"/>
      <c r="E9393" s="8" t="n"/>
      <c r="F9393" s="9" t="n"/>
      <c r="G9393" s="8" t="n"/>
      <c r="H9393" s="8" t="n"/>
      <c r="I9393" s="8" t="n"/>
      <c r="J9393" s="10">
        <f>IF(A9393="",0,SUMIFS(amount_expended,cfda_key,V9393))</f>
        <v/>
      </c>
      <c r="K9393" s="10">
        <f>IF(G9393="OTHER CLUSTER NOT LISTED ABOVE",SUMIFS(amount_expended,uniform_other_cluster_name,X9393), IF(AND(OR(G9393="N/A",G9393=""),H9393=""),0,IF(G9393="STATE CLUSTER",SUMIFS(amount_expended,uniform_state_cluster_name,W9393),SUMIFS(amount_expended,cluster_name,G9393))))</f>
        <v/>
      </c>
      <c r="L9393" s="8" t="n"/>
      <c r="M9393" s="7" t="n"/>
      <c r="N9393" s="8" t="n"/>
      <c r="O9393" s="7" t="n"/>
      <c r="P9393" s="7" t="n"/>
      <c r="Q9393" s="8" t="n"/>
      <c r="R9393" s="9" t="n"/>
      <c r="S9393" s="8" t="n"/>
      <c r="T9393" s="8" t="n"/>
      <c r="U9393" s="8" t="n"/>
      <c r="V9393" s="11">
        <f>IF(OR(B9393="",C9393=""),"",CONCATENATE(B9393,".",C9393))</f>
        <v/>
      </c>
      <c r="W9393" s="6">
        <f>UPPER(TRIM(H9393))</f>
        <v/>
      </c>
      <c r="X9393" s="6">
        <f>UPPER(TRIM(I9393))</f>
        <v/>
      </c>
      <c r="Y9393" s="6">
        <f>IF(V9393&lt;&gt;"",IFERROR(INDEX(federal_program_name_lookup,MATCH(V9393,aln_lookup,0)),""),"")</f>
        <v/>
      </c>
    </row>
    <row r="9394">
      <c r="A9394" s="6">
        <f>IF(B9394&lt;&gt;"", "AWARD-"&amp;TEXT(ROW()-1,"0000"), "")</f>
        <v/>
      </c>
      <c r="B9394" s="7" t="n"/>
      <c r="C9394" s="7" t="n"/>
      <c r="D9394" s="7" t="n"/>
      <c r="E9394" s="8" t="n"/>
      <c r="F9394" s="9" t="n"/>
      <c r="G9394" s="8" t="n"/>
      <c r="H9394" s="8" t="n"/>
      <c r="I9394" s="8" t="n"/>
      <c r="J9394" s="10">
        <f>IF(A9394="",0,SUMIFS(amount_expended,cfda_key,V9394))</f>
        <v/>
      </c>
      <c r="K9394" s="10">
        <f>IF(G9394="OTHER CLUSTER NOT LISTED ABOVE",SUMIFS(amount_expended,uniform_other_cluster_name,X9394), IF(AND(OR(G9394="N/A",G9394=""),H9394=""),0,IF(G9394="STATE CLUSTER",SUMIFS(amount_expended,uniform_state_cluster_name,W9394),SUMIFS(amount_expended,cluster_name,G9394))))</f>
        <v/>
      </c>
      <c r="L9394" s="8" t="n"/>
      <c r="M9394" s="7" t="n"/>
      <c r="N9394" s="8" t="n"/>
      <c r="O9394" s="7" t="n"/>
      <c r="P9394" s="7" t="n"/>
      <c r="Q9394" s="8" t="n"/>
      <c r="R9394" s="9" t="n"/>
      <c r="S9394" s="8" t="n"/>
      <c r="T9394" s="8" t="n"/>
      <c r="U9394" s="8" t="n"/>
      <c r="V9394" s="11">
        <f>IF(OR(B9394="",C9394=""),"",CONCATENATE(B9394,".",C9394))</f>
        <v/>
      </c>
      <c r="W9394" s="6">
        <f>UPPER(TRIM(H9394))</f>
        <v/>
      </c>
      <c r="X9394" s="6">
        <f>UPPER(TRIM(I9394))</f>
        <v/>
      </c>
      <c r="Y9394" s="6">
        <f>IF(V9394&lt;&gt;"",IFERROR(INDEX(federal_program_name_lookup,MATCH(V9394,aln_lookup,0)),""),"")</f>
        <v/>
      </c>
    </row>
    <row r="9395">
      <c r="A9395" s="6">
        <f>IF(B9395&lt;&gt;"", "AWARD-"&amp;TEXT(ROW()-1,"0000"), "")</f>
        <v/>
      </c>
      <c r="B9395" s="7" t="n"/>
      <c r="C9395" s="7" t="n"/>
      <c r="D9395" s="7" t="n"/>
      <c r="E9395" s="8" t="n"/>
      <c r="F9395" s="9" t="n"/>
      <c r="G9395" s="8" t="n"/>
      <c r="H9395" s="8" t="n"/>
      <c r="I9395" s="8" t="n"/>
      <c r="J9395" s="10">
        <f>IF(A9395="",0,SUMIFS(amount_expended,cfda_key,V9395))</f>
        <v/>
      </c>
      <c r="K9395" s="10">
        <f>IF(G9395="OTHER CLUSTER NOT LISTED ABOVE",SUMIFS(amount_expended,uniform_other_cluster_name,X9395), IF(AND(OR(G9395="N/A",G9395=""),H9395=""),0,IF(G9395="STATE CLUSTER",SUMIFS(amount_expended,uniform_state_cluster_name,W9395),SUMIFS(amount_expended,cluster_name,G9395))))</f>
        <v/>
      </c>
      <c r="L9395" s="8" t="n"/>
      <c r="M9395" s="7" t="n"/>
      <c r="N9395" s="8" t="n"/>
      <c r="O9395" s="7" t="n"/>
      <c r="P9395" s="7" t="n"/>
      <c r="Q9395" s="8" t="n"/>
      <c r="R9395" s="9" t="n"/>
      <c r="S9395" s="8" t="n"/>
      <c r="T9395" s="8" t="n"/>
      <c r="U9395" s="8" t="n"/>
      <c r="V9395" s="11">
        <f>IF(OR(B9395="",C9395=""),"",CONCATENATE(B9395,".",C9395))</f>
        <v/>
      </c>
      <c r="W9395" s="6">
        <f>UPPER(TRIM(H9395))</f>
        <v/>
      </c>
      <c r="X9395" s="6">
        <f>UPPER(TRIM(I9395))</f>
        <v/>
      </c>
      <c r="Y9395" s="6">
        <f>IF(V9395&lt;&gt;"",IFERROR(INDEX(federal_program_name_lookup,MATCH(V9395,aln_lookup,0)),""),"")</f>
        <v/>
      </c>
    </row>
    <row r="9396">
      <c r="A9396" s="6">
        <f>IF(B9396&lt;&gt;"", "AWARD-"&amp;TEXT(ROW()-1,"0000"), "")</f>
        <v/>
      </c>
      <c r="B9396" s="7" t="n"/>
      <c r="C9396" s="7" t="n"/>
      <c r="D9396" s="7" t="n"/>
      <c r="E9396" s="8" t="n"/>
      <c r="F9396" s="9" t="n"/>
      <c r="G9396" s="8" t="n"/>
      <c r="H9396" s="8" t="n"/>
      <c r="I9396" s="8" t="n"/>
      <c r="J9396" s="10">
        <f>IF(A9396="",0,SUMIFS(amount_expended,cfda_key,V9396))</f>
        <v/>
      </c>
      <c r="K9396" s="10">
        <f>IF(G9396="OTHER CLUSTER NOT LISTED ABOVE",SUMIFS(amount_expended,uniform_other_cluster_name,X9396), IF(AND(OR(G9396="N/A",G9396=""),H9396=""),0,IF(G9396="STATE CLUSTER",SUMIFS(amount_expended,uniform_state_cluster_name,W9396),SUMIFS(amount_expended,cluster_name,G9396))))</f>
        <v/>
      </c>
      <c r="L9396" s="8" t="n"/>
      <c r="M9396" s="7" t="n"/>
      <c r="N9396" s="8" t="n"/>
      <c r="O9396" s="7" t="n"/>
      <c r="P9396" s="7" t="n"/>
      <c r="Q9396" s="8" t="n"/>
      <c r="R9396" s="9" t="n"/>
      <c r="S9396" s="8" t="n"/>
      <c r="T9396" s="8" t="n"/>
      <c r="U9396" s="8" t="n"/>
      <c r="V9396" s="11">
        <f>IF(OR(B9396="",C9396=""),"",CONCATENATE(B9396,".",C9396))</f>
        <v/>
      </c>
      <c r="W9396" s="6">
        <f>UPPER(TRIM(H9396))</f>
        <v/>
      </c>
      <c r="X9396" s="6">
        <f>UPPER(TRIM(I9396))</f>
        <v/>
      </c>
      <c r="Y9396" s="6">
        <f>IF(V9396&lt;&gt;"",IFERROR(INDEX(federal_program_name_lookup,MATCH(V9396,aln_lookup,0)),""),"")</f>
        <v/>
      </c>
    </row>
    <row r="9397">
      <c r="A9397" s="6">
        <f>IF(B9397&lt;&gt;"", "AWARD-"&amp;TEXT(ROW()-1,"0000"), "")</f>
        <v/>
      </c>
      <c r="B9397" s="7" t="n"/>
      <c r="C9397" s="7" t="n"/>
      <c r="D9397" s="7" t="n"/>
      <c r="E9397" s="8" t="n"/>
      <c r="F9397" s="9" t="n"/>
      <c r="G9397" s="8" t="n"/>
      <c r="H9397" s="8" t="n"/>
      <c r="I9397" s="8" t="n"/>
      <c r="J9397" s="10">
        <f>IF(A9397="",0,SUMIFS(amount_expended,cfda_key,V9397))</f>
        <v/>
      </c>
      <c r="K9397" s="10">
        <f>IF(G9397="OTHER CLUSTER NOT LISTED ABOVE",SUMIFS(amount_expended,uniform_other_cluster_name,X9397), IF(AND(OR(G9397="N/A",G9397=""),H9397=""),0,IF(G9397="STATE CLUSTER",SUMIFS(amount_expended,uniform_state_cluster_name,W9397),SUMIFS(amount_expended,cluster_name,G9397))))</f>
        <v/>
      </c>
      <c r="L9397" s="8" t="n"/>
      <c r="M9397" s="7" t="n"/>
      <c r="N9397" s="8" t="n"/>
      <c r="O9397" s="7" t="n"/>
      <c r="P9397" s="7" t="n"/>
      <c r="Q9397" s="8" t="n"/>
      <c r="R9397" s="9" t="n"/>
      <c r="S9397" s="8" t="n"/>
      <c r="T9397" s="8" t="n"/>
      <c r="U9397" s="8" t="n"/>
      <c r="V9397" s="11">
        <f>IF(OR(B9397="",C9397=""),"",CONCATENATE(B9397,".",C9397))</f>
        <v/>
      </c>
      <c r="W9397" s="6">
        <f>UPPER(TRIM(H9397))</f>
        <v/>
      </c>
      <c r="X9397" s="6">
        <f>UPPER(TRIM(I9397))</f>
        <v/>
      </c>
      <c r="Y9397" s="6">
        <f>IF(V9397&lt;&gt;"",IFERROR(INDEX(federal_program_name_lookup,MATCH(V9397,aln_lookup,0)),""),"")</f>
        <v/>
      </c>
    </row>
    <row r="9398">
      <c r="A9398" s="6">
        <f>IF(B9398&lt;&gt;"", "AWARD-"&amp;TEXT(ROW()-1,"0000"), "")</f>
        <v/>
      </c>
      <c r="B9398" s="7" t="n"/>
      <c r="C9398" s="7" t="n"/>
      <c r="D9398" s="7" t="n"/>
      <c r="E9398" s="8" t="n"/>
      <c r="F9398" s="9" t="n"/>
      <c r="G9398" s="8" t="n"/>
      <c r="H9398" s="8" t="n"/>
      <c r="I9398" s="8" t="n"/>
      <c r="J9398" s="10">
        <f>IF(A9398="",0,SUMIFS(amount_expended,cfda_key,V9398))</f>
        <v/>
      </c>
      <c r="K9398" s="10">
        <f>IF(G9398="OTHER CLUSTER NOT LISTED ABOVE",SUMIFS(amount_expended,uniform_other_cluster_name,X9398), IF(AND(OR(G9398="N/A",G9398=""),H9398=""),0,IF(G9398="STATE CLUSTER",SUMIFS(amount_expended,uniform_state_cluster_name,W9398),SUMIFS(amount_expended,cluster_name,G9398))))</f>
        <v/>
      </c>
      <c r="L9398" s="8" t="n"/>
      <c r="M9398" s="7" t="n"/>
      <c r="N9398" s="8" t="n"/>
      <c r="O9398" s="7" t="n"/>
      <c r="P9398" s="7" t="n"/>
      <c r="Q9398" s="8" t="n"/>
      <c r="R9398" s="9" t="n"/>
      <c r="S9398" s="8" t="n"/>
      <c r="T9398" s="8" t="n"/>
      <c r="U9398" s="8" t="n"/>
      <c r="V9398" s="11">
        <f>IF(OR(B9398="",C9398=""),"",CONCATENATE(B9398,".",C9398))</f>
        <v/>
      </c>
      <c r="W9398" s="6">
        <f>UPPER(TRIM(H9398))</f>
        <v/>
      </c>
      <c r="X9398" s="6">
        <f>UPPER(TRIM(I9398))</f>
        <v/>
      </c>
      <c r="Y9398" s="6">
        <f>IF(V9398&lt;&gt;"",IFERROR(INDEX(federal_program_name_lookup,MATCH(V9398,aln_lookup,0)),""),"")</f>
        <v/>
      </c>
    </row>
    <row r="9399">
      <c r="A9399" s="6">
        <f>IF(B9399&lt;&gt;"", "AWARD-"&amp;TEXT(ROW()-1,"0000"), "")</f>
        <v/>
      </c>
      <c r="B9399" s="7" t="n"/>
      <c r="C9399" s="7" t="n"/>
      <c r="D9399" s="7" t="n"/>
      <c r="E9399" s="8" t="n"/>
      <c r="F9399" s="9" t="n"/>
      <c r="G9399" s="8" t="n"/>
      <c r="H9399" s="8" t="n"/>
      <c r="I9399" s="8" t="n"/>
      <c r="J9399" s="10">
        <f>IF(A9399="",0,SUMIFS(amount_expended,cfda_key,V9399))</f>
        <v/>
      </c>
      <c r="K9399" s="10">
        <f>IF(G9399="OTHER CLUSTER NOT LISTED ABOVE",SUMIFS(amount_expended,uniform_other_cluster_name,X9399), IF(AND(OR(G9399="N/A",G9399=""),H9399=""),0,IF(G9399="STATE CLUSTER",SUMIFS(amount_expended,uniform_state_cluster_name,W9399),SUMIFS(amount_expended,cluster_name,G9399))))</f>
        <v/>
      </c>
      <c r="L9399" s="8" t="n"/>
      <c r="M9399" s="7" t="n"/>
      <c r="N9399" s="8" t="n"/>
      <c r="O9399" s="7" t="n"/>
      <c r="P9399" s="7" t="n"/>
      <c r="Q9399" s="8" t="n"/>
      <c r="R9399" s="9" t="n"/>
      <c r="S9399" s="8" t="n"/>
      <c r="T9399" s="8" t="n"/>
      <c r="U9399" s="8" t="n"/>
      <c r="V9399" s="11">
        <f>IF(OR(B9399="",C9399=""),"",CONCATENATE(B9399,".",C9399))</f>
        <v/>
      </c>
      <c r="W9399" s="6">
        <f>UPPER(TRIM(H9399))</f>
        <v/>
      </c>
      <c r="X9399" s="6">
        <f>UPPER(TRIM(I9399))</f>
        <v/>
      </c>
      <c r="Y9399" s="6">
        <f>IF(V9399&lt;&gt;"",IFERROR(INDEX(federal_program_name_lookup,MATCH(V9399,aln_lookup,0)),""),"")</f>
        <v/>
      </c>
    </row>
    <row r="9400">
      <c r="A9400" s="6">
        <f>IF(B9400&lt;&gt;"", "AWARD-"&amp;TEXT(ROW()-1,"0000"), "")</f>
        <v/>
      </c>
      <c r="B9400" s="7" t="n"/>
      <c r="C9400" s="7" t="n"/>
      <c r="D9400" s="7" t="n"/>
      <c r="E9400" s="8" t="n"/>
      <c r="F9400" s="9" t="n"/>
      <c r="G9400" s="8" t="n"/>
      <c r="H9400" s="8" t="n"/>
      <c r="I9400" s="8" t="n"/>
      <c r="J9400" s="10">
        <f>IF(A9400="",0,SUMIFS(amount_expended,cfda_key,V9400))</f>
        <v/>
      </c>
      <c r="K9400" s="10">
        <f>IF(G9400="OTHER CLUSTER NOT LISTED ABOVE",SUMIFS(amount_expended,uniform_other_cluster_name,X9400), IF(AND(OR(G9400="N/A",G9400=""),H9400=""),0,IF(G9400="STATE CLUSTER",SUMIFS(amount_expended,uniform_state_cluster_name,W9400),SUMIFS(amount_expended,cluster_name,G9400))))</f>
        <v/>
      </c>
      <c r="L9400" s="8" t="n"/>
      <c r="M9400" s="7" t="n"/>
      <c r="N9400" s="8" t="n"/>
      <c r="O9400" s="7" t="n"/>
      <c r="P9400" s="7" t="n"/>
      <c r="Q9400" s="8" t="n"/>
      <c r="R9400" s="9" t="n"/>
      <c r="S9400" s="8" t="n"/>
      <c r="T9400" s="8" t="n"/>
      <c r="U9400" s="8" t="n"/>
      <c r="V9400" s="11">
        <f>IF(OR(B9400="",C9400=""),"",CONCATENATE(B9400,".",C9400))</f>
        <v/>
      </c>
      <c r="W9400" s="6">
        <f>UPPER(TRIM(H9400))</f>
        <v/>
      </c>
      <c r="X9400" s="6">
        <f>UPPER(TRIM(I9400))</f>
        <v/>
      </c>
      <c r="Y9400" s="6">
        <f>IF(V9400&lt;&gt;"",IFERROR(INDEX(federal_program_name_lookup,MATCH(V9400,aln_lookup,0)),""),"")</f>
        <v/>
      </c>
    </row>
    <row r="9401">
      <c r="A9401" s="6">
        <f>IF(B9401&lt;&gt;"", "AWARD-"&amp;TEXT(ROW()-1,"0000"), "")</f>
        <v/>
      </c>
      <c r="B9401" s="7" t="n"/>
      <c r="C9401" s="7" t="n"/>
      <c r="D9401" s="7" t="n"/>
      <c r="E9401" s="8" t="n"/>
      <c r="F9401" s="9" t="n"/>
      <c r="G9401" s="8" t="n"/>
      <c r="H9401" s="8" t="n"/>
      <c r="I9401" s="8" t="n"/>
      <c r="J9401" s="10">
        <f>IF(A9401="",0,SUMIFS(amount_expended,cfda_key,V9401))</f>
        <v/>
      </c>
      <c r="K9401" s="10">
        <f>IF(G9401="OTHER CLUSTER NOT LISTED ABOVE",SUMIFS(amount_expended,uniform_other_cluster_name,X9401), IF(AND(OR(G9401="N/A",G9401=""),H9401=""),0,IF(G9401="STATE CLUSTER",SUMIFS(amount_expended,uniform_state_cluster_name,W9401),SUMIFS(amount_expended,cluster_name,G9401))))</f>
        <v/>
      </c>
      <c r="L9401" s="8" t="n"/>
      <c r="M9401" s="7" t="n"/>
      <c r="N9401" s="8" t="n"/>
      <c r="O9401" s="7" t="n"/>
      <c r="P9401" s="7" t="n"/>
      <c r="Q9401" s="8" t="n"/>
      <c r="R9401" s="9" t="n"/>
      <c r="S9401" s="8" t="n"/>
      <c r="T9401" s="8" t="n"/>
      <c r="U9401" s="8" t="n"/>
      <c r="V9401" s="11">
        <f>IF(OR(B9401="",C9401=""),"",CONCATENATE(B9401,".",C9401))</f>
        <v/>
      </c>
      <c r="W9401" s="6">
        <f>UPPER(TRIM(H9401))</f>
        <v/>
      </c>
      <c r="X9401" s="6">
        <f>UPPER(TRIM(I9401))</f>
        <v/>
      </c>
      <c r="Y9401" s="6">
        <f>IF(V9401&lt;&gt;"",IFERROR(INDEX(federal_program_name_lookup,MATCH(V9401,aln_lookup,0)),""),"")</f>
        <v/>
      </c>
    </row>
    <row r="9402">
      <c r="A9402" s="6">
        <f>IF(B9402&lt;&gt;"", "AWARD-"&amp;TEXT(ROW()-1,"0000"), "")</f>
        <v/>
      </c>
      <c r="B9402" s="7" t="n"/>
      <c r="C9402" s="7" t="n"/>
      <c r="D9402" s="7" t="n"/>
      <c r="E9402" s="8" t="n"/>
      <c r="F9402" s="9" t="n"/>
      <c r="G9402" s="8" t="n"/>
      <c r="H9402" s="8" t="n"/>
      <c r="I9402" s="8" t="n"/>
      <c r="J9402" s="10">
        <f>IF(A9402="",0,SUMIFS(amount_expended,cfda_key,V9402))</f>
        <v/>
      </c>
      <c r="K9402" s="10">
        <f>IF(G9402="OTHER CLUSTER NOT LISTED ABOVE",SUMIFS(amount_expended,uniform_other_cluster_name,X9402), IF(AND(OR(G9402="N/A",G9402=""),H9402=""),0,IF(G9402="STATE CLUSTER",SUMIFS(amount_expended,uniform_state_cluster_name,W9402),SUMIFS(amount_expended,cluster_name,G9402))))</f>
        <v/>
      </c>
      <c r="L9402" s="8" t="n"/>
      <c r="M9402" s="7" t="n"/>
      <c r="N9402" s="8" t="n"/>
      <c r="O9402" s="7" t="n"/>
      <c r="P9402" s="7" t="n"/>
      <c r="Q9402" s="8" t="n"/>
      <c r="R9402" s="9" t="n"/>
      <c r="S9402" s="8" t="n"/>
      <c r="T9402" s="8" t="n"/>
      <c r="U9402" s="8" t="n"/>
      <c r="V9402" s="11">
        <f>IF(OR(B9402="",C9402=""),"",CONCATENATE(B9402,".",C9402))</f>
        <v/>
      </c>
      <c r="W9402" s="6">
        <f>UPPER(TRIM(H9402))</f>
        <v/>
      </c>
      <c r="X9402" s="6">
        <f>UPPER(TRIM(I9402))</f>
        <v/>
      </c>
      <c r="Y9402" s="6">
        <f>IF(V9402&lt;&gt;"",IFERROR(INDEX(federal_program_name_lookup,MATCH(V9402,aln_lookup,0)),""),"")</f>
        <v/>
      </c>
    </row>
    <row r="9403">
      <c r="A9403" s="6">
        <f>IF(B9403&lt;&gt;"", "AWARD-"&amp;TEXT(ROW()-1,"0000"), "")</f>
        <v/>
      </c>
      <c r="B9403" s="7" t="n"/>
      <c r="C9403" s="7" t="n"/>
      <c r="D9403" s="7" t="n"/>
      <c r="E9403" s="8" t="n"/>
      <c r="F9403" s="9" t="n"/>
      <c r="G9403" s="8" t="n"/>
      <c r="H9403" s="8" t="n"/>
      <c r="I9403" s="8" t="n"/>
      <c r="J9403" s="10">
        <f>IF(A9403="",0,SUMIFS(amount_expended,cfda_key,V9403))</f>
        <v/>
      </c>
      <c r="K9403" s="10">
        <f>IF(G9403="OTHER CLUSTER NOT LISTED ABOVE",SUMIFS(amount_expended,uniform_other_cluster_name,X9403), IF(AND(OR(G9403="N/A",G9403=""),H9403=""),0,IF(G9403="STATE CLUSTER",SUMIFS(amount_expended,uniform_state_cluster_name,W9403),SUMIFS(amount_expended,cluster_name,G9403))))</f>
        <v/>
      </c>
      <c r="L9403" s="8" t="n"/>
      <c r="M9403" s="7" t="n"/>
      <c r="N9403" s="8" t="n"/>
      <c r="O9403" s="7" t="n"/>
      <c r="P9403" s="7" t="n"/>
      <c r="Q9403" s="8" t="n"/>
      <c r="R9403" s="9" t="n"/>
      <c r="S9403" s="8" t="n"/>
      <c r="T9403" s="8" t="n"/>
      <c r="U9403" s="8" t="n"/>
      <c r="V9403" s="11">
        <f>IF(OR(B9403="",C9403=""),"",CONCATENATE(B9403,".",C9403))</f>
        <v/>
      </c>
      <c r="W9403" s="6">
        <f>UPPER(TRIM(H9403))</f>
        <v/>
      </c>
      <c r="X9403" s="6">
        <f>UPPER(TRIM(I9403))</f>
        <v/>
      </c>
      <c r="Y9403" s="6">
        <f>IF(V9403&lt;&gt;"",IFERROR(INDEX(federal_program_name_lookup,MATCH(V9403,aln_lookup,0)),""),"")</f>
        <v/>
      </c>
    </row>
    <row r="9404">
      <c r="A9404" s="6">
        <f>IF(B9404&lt;&gt;"", "AWARD-"&amp;TEXT(ROW()-1,"0000"), "")</f>
        <v/>
      </c>
      <c r="B9404" s="7" t="n"/>
      <c r="C9404" s="7" t="n"/>
      <c r="D9404" s="7" t="n"/>
      <c r="E9404" s="8" t="n"/>
      <c r="F9404" s="9" t="n"/>
      <c r="G9404" s="8" t="n"/>
      <c r="H9404" s="8" t="n"/>
      <c r="I9404" s="8" t="n"/>
      <c r="J9404" s="10">
        <f>IF(A9404="",0,SUMIFS(amount_expended,cfda_key,V9404))</f>
        <v/>
      </c>
      <c r="K9404" s="10">
        <f>IF(G9404="OTHER CLUSTER NOT LISTED ABOVE",SUMIFS(amount_expended,uniform_other_cluster_name,X9404), IF(AND(OR(G9404="N/A",G9404=""),H9404=""),0,IF(G9404="STATE CLUSTER",SUMIFS(amount_expended,uniform_state_cluster_name,W9404),SUMIFS(amount_expended,cluster_name,G9404))))</f>
        <v/>
      </c>
      <c r="L9404" s="8" t="n"/>
      <c r="M9404" s="7" t="n"/>
      <c r="N9404" s="8" t="n"/>
      <c r="O9404" s="7" t="n"/>
      <c r="P9404" s="7" t="n"/>
      <c r="Q9404" s="8" t="n"/>
      <c r="R9404" s="9" t="n"/>
      <c r="S9404" s="8" t="n"/>
      <c r="T9404" s="8" t="n"/>
      <c r="U9404" s="8" t="n"/>
      <c r="V9404" s="11">
        <f>IF(OR(B9404="",C9404=""),"",CONCATENATE(B9404,".",C9404))</f>
        <v/>
      </c>
      <c r="W9404" s="6">
        <f>UPPER(TRIM(H9404))</f>
        <v/>
      </c>
      <c r="X9404" s="6">
        <f>UPPER(TRIM(I9404))</f>
        <v/>
      </c>
      <c r="Y9404" s="6">
        <f>IF(V9404&lt;&gt;"",IFERROR(INDEX(federal_program_name_lookup,MATCH(V9404,aln_lookup,0)),""),"")</f>
        <v/>
      </c>
    </row>
    <row r="9405">
      <c r="A9405" s="6">
        <f>IF(B9405&lt;&gt;"", "AWARD-"&amp;TEXT(ROW()-1,"0000"), "")</f>
        <v/>
      </c>
      <c r="B9405" s="7" t="n"/>
      <c r="C9405" s="7" t="n"/>
      <c r="D9405" s="7" t="n"/>
      <c r="E9405" s="8" t="n"/>
      <c r="F9405" s="9" t="n"/>
      <c r="G9405" s="8" t="n"/>
      <c r="H9405" s="8" t="n"/>
      <c r="I9405" s="8" t="n"/>
      <c r="J9405" s="10">
        <f>IF(A9405="",0,SUMIFS(amount_expended,cfda_key,V9405))</f>
        <v/>
      </c>
      <c r="K9405" s="10">
        <f>IF(G9405="OTHER CLUSTER NOT LISTED ABOVE",SUMIFS(amount_expended,uniform_other_cluster_name,X9405), IF(AND(OR(G9405="N/A",G9405=""),H9405=""),0,IF(G9405="STATE CLUSTER",SUMIFS(amount_expended,uniform_state_cluster_name,W9405),SUMIFS(amount_expended,cluster_name,G9405))))</f>
        <v/>
      </c>
      <c r="L9405" s="8" t="n"/>
      <c r="M9405" s="7" t="n"/>
      <c r="N9405" s="8" t="n"/>
      <c r="O9405" s="7" t="n"/>
      <c r="P9405" s="7" t="n"/>
      <c r="Q9405" s="8" t="n"/>
      <c r="R9405" s="9" t="n"/>
      <c r="S9405" s="8" t="n"/>
      <c r="T9405" s="8" t="n"/>
      <c r="U9405" s="8" t="n"/>
      <c r="V9405" s="11">
        <f>IF(OR(B9405="",C9405=""),"",CONCATENATE(B9405,".",C9405))</f>
        <v/>
      </c>
      <c r="W9405" s="6">
        <f>UPPER(TRIM(H9405))</f>
        <v/>
      </c>
      <c r="X9405" s="6">
        <f>UPPER(TRIM(I9405))</f>
        <v/>
      </c>
      <c r="Y9405" s="6">
        <f>IF(V9405&lt;&gt;"",IFERROR(INDEX(federal_program_name_lookup,MATCH(V9405,aln_lookup,0)),""),"")</f>
        <v/>
      </c>
    </row>
    <row r="9406">
      <c r="A9406" s="6">
        <f>IF(B9406&lt;&gt;"", "AWARD-"&amp;TEXT(ROW()-1,"0000"), "")</f>
        <v/>
      </c>
      <c r="B9406" s="7" t="n"/>
      <c r="C9406" s="7" t="n"/>
      <c r="D9406" s="7" t="n"/>
      <c r="E9406" s="8" t="n"/>
      <c r="F9406" s="9" t="n"/>
      <c r="G9406" s="8" t="n"/>
      <c r="H9406" s="8" t="n"/>
      <c r="I9406" s="8" t="n"/>
      <c r="J9406" s="10">
        <f>IF(A9406="",0,SUMIFS(amount_expended,cfda_key,V9406))</f>
        <v/>
      </c>
      <c r="K9406" s="10">
        <f>IF(G9406="OTHER CLUSTER NOT LISTED ABOVE",SUMIFS(amount_expended,uniform_other_cluster_name,X9406), IF(AND(OR(G9406="N/A",G9406=""),H9406=""),0,IF(G9406="STATE CLUSTER",SUMIFS(amount_expended,uniform_state_cluster_name,W9406),SUMIFS(amount_expended,cluster_name,G9406))))</f>
        <v/>
      </c>
      <c r="L9406" s="8" t="n"/>
      <c r="M9406" s="7" t="n"/>
      <c r="N9406" s="8" t="n"/>
      <c r="O9406" s="7" t="n"/>
      <c r="P9406" s="7" t="n"/>
      <c r="Q9406" s="8" t="n"/>
      <c r="R9406" s="9" t="n"/>
      <c r="S9406" s="8" t="n"/>
      <c r="T9406" s="8" t="n"/>
      <c r="U9406" s="8" t="n"/>
      <c r="V9406" s="11">
        <f>IF(OR(B9406="",C9406=""),"",CONCATENATE(B9406,".",C9406))</f>
        <v/>
      </c>
      <c r="W9406" s="6">
        <f>UPPER(TRIM(H9406))</f>
        <v/>
      </c>
      <c r="X9406" s="6">
        <f>UPPER(TRIM(I9406))</f>
        <v/>
      </c>
      <c r="Y9406" s="6">
        <f>IF(V9406&lt;&gt;"",IFERROR(INDEX(federal_program_name_lookup,MATCH(V9406,aln_lookup,0)),""),"")</f>
        <v/>
      </c>
    </row>
    <row r="9407">
      <c r="A9407" s="6">
        <f>IF(B9407&lt;&gt;"", "AWARD-"&amp;TEXT(ROW()-1,"0000"), "")</f>
        <v/>
      </c>
      <c r="B9407" s="7" t="n"/>
      <c r="C9407" s="7" t="n"/>
      <c r="D9407" s="7" t="n"/>
      <c r="E9407" s="8" t="n"/>
      <c r="F9407" s="9" t="n"/>
      <c r="G9407" s="8" t="n"/>
      <c r="H9407" s="8" t="n"/>
      <c r="I9407" s="8" t="n"/>
      <c r="J9407" s="10">
        <f>IF(A9407="",0,SUMIFS(amount_expended,cfda_key,V9407))</f>
        <v/>
      </c>
      <c r="K9407" s="10">
        <f>IF(G9407="OTHER CLUSTER NOT LISTED ABOVE",SUMIFS(amount_expended,uniform_other_cluster_name,X9407), IF(AND(OR(G9407="N/A",G9407=""),H9407=""),0,IF(G9407="STATE CLUSTER",SUMIFS(amount_expended,uniform_state_cluster_name,W9407),SUMIFS(amount_expended,cluster_name,G9407))))</f>
        <v/>
      </c>
      <c r="L9407" s="8" t="n"/>
      <c r="M9407" s="7" t="n"/>
      <c r="N9407" s="8" t="n"/>
      <c r="O9407" s="7" t="n"/>
      <c r="P9407" s="7" t="n"/>
      <c r="Q9407" s="8" t="n"/>
      <c r="R9407" s="9" t="n"/>
      <c r="S9407" s="8" t="n"/>
      <c r="T9407" s="8" t="n"/>
      <c r="U9407" s="8" t="n"/>
      <c r="V9407" s="11">
        <f>IF(OR(B9407="",C9407=""),"",CONCATENATE(B9407,".",C9407))</f>
        <v/>
      </c>
      <c r="W9407" s="6">
        <f>UPPER(TRIM(H9407))</f>
        <v/>
      </c>
      <c r="X9407" s="6">
        <f>UPPER(TRIM(I9407))</f>
        <v/>
      </c>
      <c r="Y9407" s="6">
        <f>IF(V9407&lt;&gt;"",IFERROR(INDEX(federal_program_name_lookup,MATCH(V9407,aln_lookup,0)),""),"")</f>
        <v/>
      </c>
    </row>
    <row r="9408">
      <c r="A9408" s="6">
        <f>IF(B9408&lt;&gt;"", "AWARD-"&amp;TEXT(ROW()-1,"0000"), "")</f>
        <v/>
      </c>
      <c r="B9408" s="7" t="n"/>
      <c r="C9408" s="7" t="n"/>
      <c r="D9408" s="7" t="n"/>
      <c r="E9408" s="8" t="n"/>
      <c r="F9408" s="9" t="n"/>
      <c r="G9408" s="8" t="n"/>
      <c r="H9408" s="8" t="n"/>
      <c r="I9408" s="8" t="n"/>
      <c r="J9408" s="10">
        <f>IF(A9408="",0,SUMIFS(amount_expended,cfda_key,V9408))</f>
        <v/>
      </c>
      <c r="K9408" s="10">
        <f>IF(G9408="OTHER CLUSTER NOT LISTED ABOVE",SUMIFS(amount_expended,uniform_other_cluster_name,X9408), IF(AND(OR(G9408="N/A",G9408=""),H9408=""),0,IF(G9408="STATE CLUSTER",SUMIFS(amount_expended,uniform_state_cluster_name,W9408),SUMIFS(amount_expended,cluster_name,G9408))))</f>
        <v/>
      </c>
      <c r="L9408" s="8" t="n"/>
      <c r="M9408" s="7" t="n"/>
      <c r="N9408" s="8" t="n"/>
      <c r="O9408" s="7" t="n"/>
      <c r="P9408" s="7" t="n"/>
      <c r="Q9408" s="8" t="n"/>
      <c r="R9408" s="9" t="n"/>
      <c r="S9408" s="8" t="n"/>
      <c r="T9408" s="8" t="n"/>
      <c r="U9408" s="8" t="n"/>
      <c r="V9408" s="11">
        <f>IF(OR(B9408="",C9408=""),"",CONCATENATE(B9408,".",C9408))</f>
        <v/>
      </c>
      <c r="W9408" s="6">
        <f>UPPER(TRIM(H9408))</f>
        <v/>
      </c>
      <c r="X9408" s="6">
        <f>UPPER(TRIM(I9408))</f>
        <v/>
      </c>
      <c r="Y9408" s="6">
        <f>IF(V9408&lt;&gt;"",IFERROR(INDEX(federal_program_name_lookup,MATCH(V9408,aln_lookup,0)),""),"")</f>
        <v/>
      </c>
    </row>
    <row r="9409">
      <c r="A9409" s="6">
        <f>IF(B9409&lt;&gt;"", "AWARD-"&amp;TEXT(ROW()-1,"0000"), "")</f>
        <v/>
      </c>
      <c r="B9409" s="7" t="n"/>
      <c r="C9409" s="7" t="n"/>
      <c r="D9409" s="7" t="n"/>
      <c r="E9409" s="8" t="n"/>
      <c r="F9409" s="9" t="n"/>
      <c r="G9409" s="8" t="n"/>
      <c r="H9409" s="8" t="n"/>
      <c r="I9409" s="8" t="n"/>
      <c r="J9409" s="10">
        <f>IF(A9409="",0,SUMIFS(amount_expended,cfda_key,V9409))</f>
        <v/>
      </c>
      <c r="K9409" s="10">
        <f>IF(G9409="OTHER CLUSTER NOT LISTED ABOVE",SUMIFS(amount_expended,uniform_other_cluster_name,X9409), IF(AND(OR(G9409="N/A",G9409=""),H9409=""),0,IF(G9409="STATE CLUSTER",SUMIFS(amount_expended,uniform_state_cluster_name,W9409),SUMIFS(amount_expended,cluster_name,G9409))))</f>
        <v/>
      </c>
      <c r="L9409" s="8" t="n"/>
      <c r="M9409" s="7" t="n"/>
      <c r="N9409" s="8" t="n"/>
      <c r="O9409" s="7" t="n"/>
      <c r="P9409" s="7" t="n"/>
      <c r="Q9409" s="8" t="n"/>
      <c r="R9409" s="9" t="n"/>
      <c r="S9409" s="8" t="n"/>
      <c r="T9409" s="8" t="n"/>
      <c r="U9409" s="8" t="n"/>
      <c r="V9409" s="11">
        <f>IF(OR(B9409="",C9409=""),"",CONCATENATE(B9409,".",C9409))</f>
        <v/>
      </c>
      <c r="W9409" s="6">
        <f>UPPER(TRIM(H9409))</f>
        <v/>
      </c>
      <c r="X9409" s="6">
        <f>UPPER(TRIM(I9409))</f>
        <v/>
      </c>
      <c r="Y9409" s="6">
        <f>IF(V9409&lt;&gt;"",IFERROR(INDEX(federal_program_name_lookup,MATCH(V9409,aln_lookup,0)),""),"")</f>
        <v/>
      </c>
    </row>
    <row r="9410">
      <c r="A9410" s="6">
        <f>IF(B9410&lt;&gt;"", "AWARD-"&amp;TEXT(ROW()-1,"0000"), "")</f>
        <v/>
      </c>
      <c r="B9410" s="7" t="n"/>
      <c r="C9410" s="7" t="n"/>
      <c r="D9410" s="7" t="n"/>
      <c r="E9410" s="8" t="n"/>
      <c r="F9410" s="9" t="n"/>
      <c r="G9410" s="8" t="n"/>
      <c r="H9410" s="8" t="n"/>
      <c r="I9410" s="8" t="n"/>
      <c r="J9410" s="10">
        <f>IF(A9410="",0,SUMIFS(amount_expended,cfda_key,V9410))</f>
        <v/>
      </c>
      <c r="K9410" s="10">
        <f>IF(G9410="OTHER CLUSTER NOT LISTED ABOVE",SUMIFS(amount_expended,uniform_other_cluster_name,X9410), IF(AND(OR(G9410="N/A",G9410=""),H9410=""),0,IF(G9410="STATE CLUSTER",SUMIFS(amount_expended,uniform_state_cluster_name,W9410),SUMIFS(amount_expended,cluster_name,G9410))))</f>
        <v/>
      </c>
      <c r="L9410" s="8" t="n"/>
      <c r="M9410" s="7" t="n"/>
      <c r="N9410" s="8" t="n"/>
      <c r="O9410" s="7" t="n"/>
      <c r="P9410" s="7" t="n"/>
      <c r="Q9410" s="8" t="n"/>
      <c r="R9410" s="9" t="n"/>
      <c r="S9410" s="8" t="n"/>
      <c r="T9410" s="8" t="n"/>
      <c r="U9410" s="8" t="n"/>
      <c r="V9410" s="11">
        <f>IF(OR(B9410="",C9410=""),"",CONCATENATE(B9410,".",C9410))</f>
        <v/>
      </c>
      <c r="W9410" s="6">
        <f>UPPER(TRIM(H9410))</f>
        <v/>
      </c>
      <c r="X9410" s="6">
        <f>UPPER(TRIM(I9410))</f>
        <v/>
      </c>
      <c r="Y9410" s="6">
        <f>IF(V9410&lt;&gt;"",IFERROR(INDEX(federal_program_name_lookup,MATCH(V9410,aln_lookup,0)),""),"")</f>
        <v/>
      </c>
    </row>
    <row r="9411">
      <c r="A9411" s="6">
        <f>IF(B9411&lt;&gt;"", "AWARD-"&amp;TEXT(ROW()-1,"0000"), "")</f>
        <v/>
      </c>
      <c r="B9411" s="7" t="n"/>
      <c r="C9411" s="7" t="n"/>
      <c r="D9411" s="7" t="n"/>
      <c r="E9411" s="8" t="n"/>
      <c r="F9411" s="9" t="n"/>
      <c r="G9411" s="8" t="n"/>
      <c r="H9411" s="8" t="n"/>
      <c r="I9411" s="8" t="n"/>
      <c r="J9411" s="10">
        <f>IF(A9411="",0,SUMIFS(amount_expended,cfda_key,V9411))</f>
        <v/>
      </c>
      <c r="K9411" s="10">
        <f>IF(G9411="OTHER CLUSTER NOT LISTED ABOVE",SUMIFS(amount_expended,uniform_other_cluster_name,X9411), IF(AND(OR(G9411="N/A",G9411=""),H9411=""),0,IF(G9411="STATE CLUSTER",SUMIFS(amount_expended,uniform_state_cluster_name,W9411),SUMIFS(amount_expended,cluster_name,G9411))))</f>
        <v/>
      </c>
      <c r="L9411" s="8" t="n"/>
      <c r="M9411" s="7" t="n"/>
      <c r="N9411" s="8" t="n"/>
      <c r="O9411" s="7" t="n"/>
      <c r="P9411" s="7" t="n"/>
      <c r="Q9411" s="8" t="n"/>
      <c r="R9411" s="9" t="n"/>
      <c r="S9411" s="8" t="n"/>
      <c r="T9411" s="8" t="n"/>
      <c r="U9411" s="8" t="n"/>
      <c r="V9411" s="11">
        <f>IF(OR(B9411="",C9411=""),"",CONCATENATE(B9411,".",C9411))</f>
        <v/>
      </c>
      <c r="W9411" s="6">
        <f>UPPER(TRIM(H9411))</f>
        <v/>
      </c>
      <c r="X9411" s="6">
        <f>UPPER(TRIM(I9411))</f>
        <v/>
      </c>
      <c r="Y9411" s="6">
        <f>IF(V9411&lt;&gt;"",IFERROR(INDEX(federal_program_name_lookup,MATCH(V9411,aln_lookup,0)),""),"")</f>
        <v/>
      </c>
    </row>
    <row r="9412">
      <c r="A9412" s="6">
        <f>IF(B9412&lt;&gt;"", "AWARD-"&amp;TEXT(ROW()-1,"0000"), "")</f>
        <v/>
      </c>
      <c r="B9412" s="7" t="n"/>
      <c r="C9412" s="7" t="n"/>
      <c r="D9412" s="7" t="n"/>
      <c r="E9412" s="8" t="n"/>
      <c r="F9412" s="9" t="n"/>
      <c r="G9412" s="8" t="n"/>
      <c r="H9412" s="8" t="n"/>
      <c r="I9412" s="8" t="n"/>
      <c r="J9412" s="10">
        <f>IF(A9412="",0,SUMIFS(amount_expended,cfda_key,V9412))</f>
        <v/>
      </c>
      <c r="K9412" s="10">
        <f>IF(G9412="OTHER CLUSTER NOT LISTED ABOVE",SUMIFS(amount_expended,uniform_other_cluster_name,X9412), IF(AND(OR(G9412="N/A",G9412=""),H9412=""),0,IF(G9412="STATE CLUSTER",SUMIFS(amount_expended,uniform_state_cluster_name,W9412),SUMIFS(amount_expended,cluster_name,G9412))))</f>
        <v/>
      </c>
      <c r="L9412" s="8" t="n"/>
      <c r="M9412" s="7" t="n"/>
      <c r="N9412" s="8" t="n"/>
      <c r="O9412" s="7" t="n"/>
      <c r="P9412" s="7" t="n"/>
      <c r="Q9412" s="8" t="n"/>
      <c r="R9412" s="9" t="n"/>
      <c r="S9412" s="8" t="n"/>
      <c r="T9412" s="8" t="n"/>
      <c r="U9412" s="8" t="n"/>
      <c r="V9412" s="11">
        <f>IF(OR(B9412="",C9412=""),"",CONCATENATE(B9412,".",C9412))</f>
        <v/>
      </c>
      <c r="W9412" s="6">
        <f>UPPER(TRIM(H9412))</f>
        <v/>
      </c>
      <c r="X9412" s="6">
        <f>UPPER(TRIM(I9412))</f>
        <v/>
      </c>
      <c r="Y9412" s="6">
        <f>IF(V9412&lt;&gt;"",IFERROR(INDEX(federal_program_name_lookup,MATCH(V9412,aln_lookup,0)),""),"")</f>
        <v/>
      </c>
    </row>
    <row r="9413">
      <c r="A9413" s="6">
        <f>IF(B9413&lt;&gt;"", "AWARD-"&amp;TEXT(ROW()-1,"0000"), "")</f>
        <v/>
      </c>
      <c r="B9413" s="7" t="n"/>
      <c r="C9413" s="7" t="n"/>
      <c r="D9413" s="7" t="n"/>
      <c r="E9413" s="8" t="n"/>
      <c r="F9413" s="9" t="n"/>
      <c r="G9413" s="8" t="n"/>
      <c r="H9413" s="8" t="n"/>
      <c r="I9413" s="8" t="n"/>
      <c r="J9413" s="10">
        <f>IF(A9413="",0,SUMIFS(amount_expended,cfda_key,V9413))</f>
        <v/>
      </c>
      <c r="K9413" s="10">
        <f>IF(G9413="OTHER CLUSTER NOT LISTED ABOVE",SUMIFS(amount_expended,uniform_other_cluster_name,X9413), IF(AND(OR(G9413="N/A",G9413=""),H9413=""),0,IF(G9413="STATE CLUSTER",SUMIFS(amount_expended,uniform_state_cluster_name,W9413),SUMIFS(amount_expended,cluster_name,G9413))))</f>
        <v/>
      </c>
      <c r="L9413" s="8" t="n"/>
      <c r="M9413" s="7" t="n"/>
      <c r="N9413" s="8" t="n"/>
      <c r="O9413" s="7" t="n"/>
      <c r="P9413" s="7" t="n"/>
      <c r="Q9413" s="8" t="n"/>
      <c r="R9413" s="9" t="n"/>
      <c r="S9413" s="8" t="n"/>
      <c r="T9413" s="8" t="n"/>
      <c r="U9413" s="8" t="n"/>
      <c r="V9413" s="11">
        <f>IF(OR(B9413="",C9413=""),"",CONCATENATE(B9413,".",C9413))</f>
        <v/>
      </c>
      <c r="W9413" s="6">
        <f>UPPER(TRIM(H9413))</f>
        <v/>
      </c>
      <c r="X9413" s="6">
        <f>UPPER(TRIM(I9413))</f>
        <v/>
      </c>
      <c r="Y9413" s="6">
        <f>IF(V9413&lt;&gt;"",IFERROR(INDEX(federal_program_name_lookup,MATCH(V9413,aln_lookup,0)),""),"")</f>
        <v/>
      </c>
    </row>
    <row r="9414">
      <c r="A9414" s="6">
        <f>IF(B9414&lt;&gt;"", "AWARD-"&amp;TEXT(ROW()-1,"0000"), "")</f>
        <v/>
      </c>
      <c r="B9414" s="7" t="n"/>
      <c r="C9414" s="7" t="n"/>
      <c r="D9414" s="7" t="n"/>
      <c r="E9414" s="8" t="n"/>
      <c r="F9414" s="9" t="n"/>
      <c r="G9414" s="8" t="n"/>
      <c r="H9414" s="8" t="n"/>
      <c r="I9414" s="8" t="n"/>
      <c r="J9414" s="10">
        <f>IF(A9414="",0,SUMIFS(amount_expended,cfda_key,V9414))</f>
        <v/>
      </c>
      <c r="K9414" s="10">
        <f>IF(G9414="OTHER CLUSTER NOT LISTED ABOVE",SUMIFS(amount_expended,uniform_other_cluster_name,X9414), IF(AND(OR(G9414="N/A",G9414=""),H9414=""),0,IF(G9414="STATE CLUSTER",SUMIFS(amount_expended,uniform_state_cluster_name,W9414),SUMIFS(amount_expended,cluster_name,G9414))))</f>
        <v/>
      </c>
      <c r="L9414" s="8" t="n"/>
      <c r="M9414" s="7" t="n"/>
      <c r="N9414" s="8" t="n"/>
      <c r="O9414" s="7" t="n"/>
      <c r="P9414" s="7" t="n"/>
      <c r="Q9414" s="8" t="n"/>
      <c r="R9414" s="9" t="n"/>
      <c r="S9414" s="8" t="n"/>
      <c r="T9414" s="8" t="n"/>
      <c r="U9414" s="8" t="n"/>
      <c r="V9414" s="11">
        <f>IF(OR(B9414="",C9414=""),"",CONCATENATE(B9414,".",C9414))</f>
        <v/>
      </c>
      <c r="W9414" s="6">
        <f>UPPER(TRIM(H9414))</f>
        <v/>
      </c>
      <c r="X9414" s="6">
        <f>UPPER(TRIM(I9414))</f>
        <v/>
      </c>
      <c r="Y9414" s="6">
        <f>IF(V9414&lt;&gt;"",IFERROR(INDEX(federal_program_name_lookup,MATCH(V9414,aln_lookup,0)),""),"")</f>
        <v/>
      </c>
    </row>
    <row r="9415">
      <c r="A9415" s="6">
        <f>IF(B9415&lt;&gt;"", "AWARD-"&amp;TEXT(ROW()-1,"0000"), "")</f>
        <v/>
      </c>
      <c r="B9415" s="7" t="n"/>
      <c r="C9415" s="7" t="n"/>
      <c r="D9415" s="7" t="n"/>
      <c r="E9415" s="8" t="n"/>
      <c r="F9415" s="9" t="n"/>
      <c r="G9415" s="8" t="n"/>
      <c r="H9415" s="8" t="n"/>
      <c r="I9415" s="8" t="n"/>
      <c r="J9415" s="10">
        <f>IF(A9415="",0,SUMIFS(amount_expended,cfda_key,V9415))</f>
        <v/>
      </c>
      <c r="K9415" s="10">
        <f>IF(G9415="OTHER CLUSTER NOT LISTED ABOVE",SUMIFS(amount_expended,uniform_other_cluster_name,X9415), IF(AND(OR(G9415="N/A",G9415=""),H9415=""),0,IF(G9415="STATE CLUSTER",SUMIFS(amount_expended,uniform_state_cluster_name,W9415),SUMIFS(amount_expended,cluster_name,G9415))))</f>
        <v/>
      </c>
      <c r="L9415" s="8" t="n"/>
      <c r="M9415" s="7" t="n"/>
      <c r="N9415" s="8" t="n"/>
      <c r="O9415" s="7" t="n"/>
      <c r="P9415" s="7" t="n"/>
      <c r="Q9415" s="8" t="n"/>
      <c r="R9415" s="9" t="n"/>
      <c r="S9415" s="8" t="n"/>
      <c r="T9415" s="8" t="n"/>
      <c r="U9415" s="8" t="n"/>
      <c r="V9415" s="11">
        <f>IF(OR(B9415="",C9415=""),"",CONCATENATE(B9415,".",C9415))</f>
        <v/>
      </c>
      <c r="W9415" s="6">
        <f>UPPER(TRIM(H9415))</f>
        <v/>
      </c>
      <c r="X9415" s="6">
        <f>UPPER(TRIM(I9415))</f>
        <v/>
      </c>
      <c r="Y9415" s="6">
        <f>IF(V9415&lt;&gt;"",IFERROR(INDEX(federal_program_name_lookup,MATCH(V9415,aln_lookup,0)),""),"")</f>
        <v/>
      </c>
    </row>
    <row r="9416">
      <c r="A9416" s="6">
        <f>IF(B9416&lt;&gt;"", "AWARD-"&amp;TEXT(ROW()-1,"0000"), "")</f>
        <v/>
      </c>
      <c r="B9416" s="7" t="n"/>
      <c r="C9416" s="7" t="n"/>
      <c r="D9416" s="7" t="n"/>
      <c r="E9416" s="8" t="n"/>
      <c r="F9416" s="9" t="n"/>
      <c r="G9416" s="8" t="n"/>
      <c r="H9416" s="8" t="n"/>
      <c r="I9416" s="8" t="n"/>
      <c r="J9416" s="10">
        <f>IF(A9416="",0,SUMIFS(amount_expended,cfda_key,V9416))</f>
        <v/>
      </c>
      <c r="K9416" s="10">
        <f>IF(G9416="OTHER CLUSTER NOT LISTED ABOVE",SUMIFS(amount_expended,uniform_other_cluster_name,X9416), IF(AND(OR(G9416="N/A",G9416=""),H9416=""),0,IF(G9416="STATE CLUSTER",SUMIFS(amount_expended,uniform_state_cluster_name,W9416),SUMIFS(amount_expended,cluster_name,G9416))))</f>
        <v/>
      </c>
      <c r="L9416" s="8" t="n"/>
      <c r="M9416" s="7" t="n"/>
      <c r="N9416" s="8" t="n"/>
      <c r="O9416" s="7" t="n"/>
      <c r="P9416" s="7" t="n"/>
      <c r="Q9416" s="8" t="n"/>
      <c r="R9416" s="9" t="n"/>
      <c r="S9416" s="8" t="n"/>
      <c r="T9416" s="8" t="n"/>
      <c r="U9416" s="8" t="n"/>
      <c r="V9416" s="11">
        <f>IF(OR(B9416="",C9416=""),"",CONCATENATE(B9416,".",C9416))</f>
        <v/>
      </c>
      <c r="W9416" s="6">
        <f>UPPER(TRIM(H9416))</f>
        <v/>
      </c>
      <c r="X9416" s="6">
        <f>UPPER(TRIM(I9416))</f>
        <v/>
      </c>
      <c r="Y9416" s="6">
        <f>IF(V9416&lt;&gt;"",IFERROR(INDEX(federal_program_name_lookup,MATCH(V9416,aln_lookup,0)),""),"")</f>
        <v/>
      </c>
    </row>
    <row r="9417">
      <c r="A9417" s="6">
        <f>IF(B9417&lt;&gt;"", "AWARD-"&amp;TEXT(ROW()-1,"0000"), "")</f>
        <v/>
      </c>
      <c r="B9417" s="7" t="n"/>
      <c r="C9417" s="7" t="n"/>
      <c r="D9417" s="7" t="n"/>
      <c r="E9417" s="8" t="n"/>
      <c r="F9417" s="9" t="n"/>
      <c r="G9417" s="8" t="n"/>
      <c r="H9417" s="8" t="n"/>
      <c r="I9417" s="8" t="n"/>
      <c r="J9417" s="10">
        <f>IF(A9417="",0,SUMIFS(amount_expended,cfda_key,V9417))</f>
        <v/>
      </c>
      <c r="K9417" s="10">
        <f>IF(G9417="OTHER CLUSTER NOT LISTED ABOVE",SUMIFS(amount_expended,uniform_other_cluster_name,X9417), IF(AND(OR(G9417="N/A",G9417=""),H9417=""),0,IF(G9417="STATE CLUSTER",SUMIFS(amount_expended,uniform_state_cluster_name,W9417),SUMIFS(amount_expended,cluster_name,G9417))))</f>
        <v/>
      </c>
      <c r="L9417" s="8" t="n"/>
      <c r="M9417" s="7" t="n"/>
      <c r="N9417" s="8" t="n"/>
      <c r="O9417" s="7" t="n"/>
      <c r="P9417" s="7" t="n"/>
      <c r="Q9417" s="8" t="n"/>
      <c r="R9417" s="9" t="n"/>
      <c r="S9417" s="8" t="n"/>
      <c r="T9417" s="8" t="n"/>
      <c r="U9417" s="8" t="n"/>
      <c r="V9417" s="11">
        <f>IF(OR(B9417="",C9417=""),"",CONCATENATE(B9417,".",C9417))</f>
        <v/>
      </c>
      <c r="W9417" s="6">
        <f>UPPER(TRIM(H9417))</f>
        <v/>
      </c>
      <c r="X9417" s="6">
        <f>UPPER(TRIM(I9417))</f>
        <v/>
      </c>
      <c r="Y9417" s="6">
        <f>IF(V9417&lt;&gt;"",IFERROR(INDEX(federal_program_name_lookup,MATCH(V9417,aln_lookup,0)),""),"")</f>
        <v/>
      </c>
    </row>
    <row r="9418">
      <c r="A9418" s="6">
        <f>IF(B9418&lt;&gt;"", "AWARD-"&amp;TEXT(ROW()-1,"0000"), "")</f>
        <v/>
      </c>
      <c r="B9418" s="7" t="n"/>
      <c r="C9418" s="7" t="n"/>
      <c r="D9418" s="7" t="n"/>
      <c r="E9418" s="8" t="n"/>
      <c r="F9418" s="9" t="n"/>
      <c r="G9418" s="8" t="n"/>
      <c r="H9418" s="8" t="n"/>
      <c r="I9418" s="8" t="n"/>
      <c r="J9418" s="10">
        <f>IF(A9418="",0,SUMIFS(amount_expended,cfda_key,V9418))</f>
        <v/>
      </c>
      <c r="K9418" s="10">
        <f>IF(G9418="OTHER CLUSTER NOT LISTED ABOVE",SUMIFS(amount_expended,uniform_other_cluster_name,X9418), IF(AND(OR(G9418="N/A",G9418=""),H9418=""),0,IF(G9418="STATE CLUSTER",SUMIFS(amount_expended,uniform_state_cluster_name,W9418),SUMIFS(amount_expended,cluster_name,G9418))))</f>
        <v/>
      </c>
      <c r="L9418" s="8" t="n"/>
      <c r="M9418" s="7" t="n"/>
      <c r="N9418" s="8" t="n"/>
      <c r="O9418" s="7" t="n"/>
      <c r="P9418" s="7" t="n"/>
      <c r="Q9418" s="8" t="n"/>
      <c r="R9418" s="9" t="n"/>
      <c r="S9418" s="8" t="n"/>
      <c r="T9418" s="8" t="n"/>
      <c r="U9418" s="8" t="n"/>
      <c r="V9418" s="11">
        <f>IF(OR(B9418="",C9418=""),"",CONCATENATE(B9418,".",C9418))</f>
        <v/>
      </c>
      <c r="W9418" s="6">
        <f>UPPER(TRIM(H9418))</f>
        <v/>
      </c>
      <c r="X9418" s="6">
        <f>UPPER(TRIM(I9418))</f>
        <v/>
      </c>
      <c r="Y9418" s="6">
        <f>IF(V9418&lt;&gt;"",IFERROR(INDEX(federal_program_name_lookup,MATCH(V9418,aln_lookup,0)),""),"")</f>
        <v/>
      </c>
    </row>
    <row r="9419">
      <c r="A9419" s="6">
        <f>IF(B9419&lt;&gt;"", "AWARD-"&amp;TEXT(ROW()-1,"0000"), "")</f>
        <v/>
      </c>
      <c r="B9419" s="7" t="n"/>
      <c r="C9419" s="7" t="n"/>
      <c r="D9419" s="7" t="n"/>
      <c r="E9419" s="8" t="n"/>
      <c r="F9419" s="9" t="n"/>
      <c r="G9419" s="8" t="n"/>
      <c r="H9419" s="8" t="n"/>
      <c r="I9419" s="8" t="n"/>
      <c r="J9419" s="10">
        <f>IF(A9419="",0,SUMIFS(amount_expended,cfda_key,V9419))</f>
        <v/>
      </c>
      <c r="K9419" s="10">
        <f>IF(G9419="OTHER CLUSTER NOT LISTED ABOVE",SUMIFS(amount_expended,uniform_other_cluster_name,X9419), IF(AND(OR(G9419="N/A",G9419=""),H9419=""),0,IF(G9419="STATE CLUSTER",SUMIFS(amount_expended,uniform_state_cluster_name,W9419),SUMIFS(amount_expended,cluster_name,G9419))))</f>
        <v/>
      </c>
      <c r="L9419" s="8" t="n"/>
      <c r="M9419" s="7" t="n"/>
      <c r="N9419" s="8" t="n"/>
      <c r="O9419" s="7" t="n"/>
      <c r="P9419" s="7" t="n"/>
      <c r="Q9419" s="8" t="n"/>
      <c r="R9419" s="9" t="n"/>
      <c r="S9419" s="8" t="n"/>
      <c r="T9419" s="8" t="n"/>
      <c r="U9419" s="8" t="n"/>
      <c r="V9419" s="11">
        <f>IF(OR(B9419="",C9419=""),"",CONCATENATE(B9419,".",C9419))</f>
        <v/>
      </c>
      <c r="W9419" s="6">
        <f>UPPER(TRIM(H9419))</f>
        <v/>
      </c>
      <c r="X9419" s="6">
        <f>UPPER(TRIM(I9419))</f>
        <v/>
      </c>
      <c r="Y9419" s="6">
        <f>IF(V9419&lt;&gt;"",IFERROR(INDEX(federal_program_name_lookup,MATCH(V9419,aln_lookup,0)),""),"")</f>
        <v/>
      </c>
    </row>
    <row r="9420">
      <c r="A9420" s="6">
        <f>IF(B9420&lt;&gt;"", "AWARD-"&amp;TEXT(ROW()-1,"0000"), "")</f>
        <v/>
      </c>
      <c r="B9420" s="7" t="n"/>
      <c r="C9420" s="7" t="n"/>
      <c r="D9420" s="7" t="n"/>
      <c r="E9420" s="8" t="n"/>
      <c r="F9420" s="9" t="n"/>
      <c r="G9420" s="8" t="n"/>
      <c r="H9420" s="8" t="n"/>
      <c r="I9420" s="8" t="n"/>
      <c r="J9420" s="10">
        <f>IF(A9420="",0,SUMIFS(amount_expended,cfda_key,V9420))</f>
        <v/>
      </c>
      <c r="K9420" s="10">
        <f>IF(G9420="OTHER CLUSTER NOT LISTED ABOVE",SUMIFS(amount_expended,uniform_other_cluster_name,X9420), IF(AND(OR(G9420="N/A",G9420=""),H9420=""),0,IF(G9420="STATE CLUSTER",SUMIFS(amount_expended,uniform_state_cluster_name,W9420),SUMIFS(amount_expended,cluster_name,G9420))))</f>
        <v/>
      </c>
      <c r="L9420" s="8" t="n"/>
      <c r="M9420" s="7" t="n"/>
      <c r="N9420" s="8" t="n"/>
      <c r="O9420" s="7" t="n"/>
      <c r="P9420" s="7" t="n"/>
      <c r="Q9420" s="8" t="n"/>
      <c r="R9420" s="9" t="n"/>
      <c r="S9420" s="8" t="n"/>
      <c r="T9420" s="8" t="n"/>
      <c r="U9420" s="8" t="n"/>
      <c r="V9420" s="11">
        <f>IF(OR(B9420="",C9420=""),"",CONCATENATE(B9420,".",C9420))</f>
        <v/>
      </c>
      <c r="W9420" s="6">
        <f>UPPER(TRIM(H9420))</f>
        <v/>
      </c>
      <c r="X9420" s="6">
        <f>UPPER(TRIM(I9420))</f>
        <v/>
      </c>
      <c r="Y9420" s="6">
        <f>IF(V9420&lt;&gt;"",IFERROR(INDEX(federal_program_name_lookup,MATCH(V9420,aln_lookup,0)),""),"")</f>
        <v/>
      </c>
    </row>
    <row r="9421">
      <c r="A9421" s="6">
        <f>IF(B9421&lt;&gt;"", "AWARD-"&amp;TEXT(ROW()-1,"0000"), "")</f>
        <v/>
      </c>
      <c r="B9421" s="7" t="n"/>
      <c r="C9421" s="7" t="n"/>
      <c r="D9421" s="7" t="n"/>
      <c r="E9421" s="8" t="n"/>
      <c r="F9421" s="9" t="n"/>
      <c r="G9421" s="8" t="n"/>
      <c r="H9421" s="8" t="n"/>
      <c r="I9421" s="8" t="n"/>
      <c r="J9421" s="10">
        <f>IF(A9421="",0,SUMIFS(amount_expended,cfda_key,V9421))</f>
        <v/>
      </c>
      <c r="K9421" s="10">
        <f>IF(G9421="OTHER CLUSTER NOT LISTED ABOVE",SUMIFS(amount_expended,uniform_other_cluster_name,X9421), IF(AND(OR(G9421="N/A",G9421=""),H9421=""),0,IF(G9421="STATE CLUSTER",SUMIFS(amount_expended,uniform_state_cluster_name,W9421),SUMIFS(amount_expended,cluster_name,G9421))))</f>
        <v/>
      </c>
      <c r="L9421" s="8" t="n"/>
      <c r="M9421" s="7" t="n"/>
      <c r="N9421" s="8" t="n"/>
      <c r="O9421" s="7" t="n"/>
      <c r="P9421" s="7" t="n"/>
      <c r="Q9421" s="8" t="n"/>
      <c r="R9421" s="9" t="n"/>
      <c r="S9421" s="8" t="n"/>
      <c r="T9421" s="8" t="n"/>
      <c r="U9421" s="8" t="n"/>
      <c r="V9421" s="11">
        <f>IF(OR(B9421="",C9421=""),"",CONCATENATE(B9421,".",C9421))</f>
        <v/>
      </c>
      <c r="W9421" s="6">
        <f>UPPER(TRIM(H9421))</f>
        <v/>
      </c>
      <c r="X9421" s="6">
        <f>UPPER(TRIM(I9421))</f>
        <v/>
      </c>
      <c r="Y9421" s="6">
        <f>IF(V9421&lt;&gt;"",IFERROR(INDEX(federal_program_name_lookup,MATCH(V9421,aln_lookup,0)),""),"")</f>
        <v/>
      </c>
    </row>
    <row r="9422">
      <c r="A9422" s="6">
        <f>IF(B9422&lt;&gt;"", "AWARD-"&amp;TEXT(ROW()-1,"0000"), "")</f>
        <v/>
      </c>
      <c r="B9422" s="7" t="n"/>
      <c r="C9422" s="7" t="n"/>
      <c r="D9422" s="7" t="n"/>
      <c r="E9422" s="8" t="n"/>
      <c r="F9422" s="9" t="n"/>
      <c r="G9422" s="8" t="n"/>
      <c r="H9422" s="8" t="n"/>
      <c r="I9422" s="8" t="n"/>
      <c r="J9422" s="10">
        <f>IF(A9422="",0,SUMIFS(amount_expended,cfda_key,V9422))</f>
        <v/>
      </c>
      <c r="K9422" s="10">
        <f>IF(G9422="OTHER CLUSTER NOT LISTED ABOVE",SUMIFS(amount_expended,uniform_other_cluster_name,X9422), IF(AND(OR(G9422="N/A",G9422=""),H9422=""),0,IF(G9422="STATE CLUSTER",SUMIFS(amount_expended,uniform_state_cluster_name,W9422),SUMIFS(amount_expended,cluster_name,G9422))))</f>
        <v/>
      </c>
      <c r="L9422" s="8" t="n"/>
      <c r="M9422" s="7" t="n"/>
      <c r="N9422" s="8" t="n"/>
      <c r="O9422" s="7" t="n"/>
      <c r="P9422" s="7" t="n"/>
      <c r="Q9422" s="8" t="n"/>
      <c r="R9422" s="9" t="n"/>
      <c r="S9422" s="8" t="n"/>
      <c r="T9422" s="8" t="n"/>
      <c r="U9422" s="8" t="n"/>
      <c r="V9422" s="11">
        <f>IF(OR(B9422="",C9422=""),"",CONCATENATE(B9422,".",C9422))</f>
        <v/>
      </c>
      <c r="W9422" s="6">
        <f>UPPER(TRIM(H9422))</f>
        <v/>
      </c>
      <c r="X9422" s="6">
        <f>UPPER(TRIM(I9422))</f>
        <v/>
      </c>
      <c r="Y9422" s="6">
        <f>IF(V9422&lt;&gt;"",IFERROR(INDEX(federal_program_name_lookup,MATCH(V9422,aln_lookup,0)),""),"")</f>
        <v/>
      </c>
    </row>
    <row r="9423">
      <c r="A9423" s="6">
        <f>IF(B9423&lt;&gt;"", "AWARD-"&amp;TEXT(ROW()-1,"0000"), "")</f>
        <v/>
      </c>
      <c r="B9423" s="7" t="n"/>
      <c r="C9423" s="7" t="n"/>
      <c r="D9423" s="7" t="n"/>
      <c r="E9423" s="8" t="n"/>
      <c r="F9423" s="9" t="n"/>
      <c r="G9423" s="8" t="n"/>
      <c r="H9423" s="8" t="n"/>
      <c r="I9423" s="8" t="n"/>
      <c r="J9423" s="10">
        <f>IF(A9423="",0,SUMIFS(amount_expended,cfda_key,V9423))</f>
        <v/>
      </c>
      <c r="K9423" s="10">
        <f>IF(G9423="OTHER CLUSTER NOT LISTED ABOVE",SUMIFS(amount_expended,uniform_other_cluster_name,X9423), IF(AND(OR(G9423="N/A",G9423=""),H9423=""),0,IF(G9423="STATE CLUSTER",SUMIFS(amount_expended,uniform_state_cluster_name,W9423),SUMIFS(amount_expended,cluster_name,G9423))))</f>
        <v/>
      </c>
      <c r="L9423" s="8" t="n"/>
      <c r="M9423" s="7" t="n"/>
      <c r="N9423" s="8" t="n"/>
      <c r="O9423" s="7" t="n"/>
      <c r="P9423" s="7" t="n"/>
      <c r="Q9423" s="8" t="n"/>
      <c r="R9423" s="9" t="n"/>
      <c r="S9423" s="8" t="n"/>
      <c r="T9423" s="8" t="n"/>
      <c r="U9423" s="8" t="n"/>
      <c r="V9423" s="11">
        <f>IF(OR(B9423="",C9423=""),"",CONCATENATE(B9423,".",C9423))</f>
        <v/>
      </c>
      <c r="W9423" s="6">
        <f>UPPER(TRIM(H9423))</f>
        <v/>
      </c>
      <c r="X9423" s="6">
        <f>UPPER(TRIM(I9423))</f>
        <v/>
      </c>
      <c r="Y9423" s="6">
        <f>IF(V9423&lt;&gt;"",IFERROR(INDEX(federal_program_name_lookup,MATCH(V9423,aln_lookup,0)),""),"")</f>
        <v/>
      </c>
    </row>
    <row r="9424">
      <c r="A9424" s="6">
        <f>IF(B9424&lt;&gt;"", "AWARD-"&amp;TEXT(ROW()-1,"0000"), "")</f>
        <v/>
      </c>
      <c r="B9424" s="7" t="n"/>
      <c r="C9424" s="7" t="n"/>
      <c r="D9424" s="7" t="n"/>
      <c r="E9424" s="8" t="n"/>
      <c r="F9424" s="9" t="n"/>
      <c r="G9424" s="8" t="n"/>
      <c r="H9424" s="8" t="n"/>
      <c r="I9424" s="8" t="n"/>
      <c r="J9424" s="10">
        <f>IF(A9424="",0,SUMIFS(amount_expended,cfda_key,V9424))</f>
        <v/>
      </c>
      <c r="K9424" s="10">
        <f>IF(G9424="OTHER CLUSTER NOT LISTED ABOVE",SUMIFS(amount_expended,uniform_other_cluster_name,X9424), IF(AND(OR(G9424="N/A",G9424=""),H9424=""),0,IF(G9424="STATE CLUSTER",SUMIFS(amount_expended,uniform_state_cluster_name,W9424),SUMIFS(amount_expended,cluster_name,G9424))))</f>
        <v/>
      </c>
      <c r="L9424" s="8" t="n"/>
      <c r="M9424" s="7" t="n"/>
      <c r="N9424" s="8" t="n"/>
      <c r="O9424" s="7" t="n"/>
      <c r="P9424" s="7" t="n"/>
      <c r="Q9424" s="8" t="n"/>
      <c r="R9424" s="9" t="n"/>
      <c r="S9424" s="8" t="n"/>
      <c r="T9424" s="8" t="n"/>
      <c r="U9424" s="8" t="n"/>
      <c r="V9424" s="11">
        <f>IF(OR(B9424="",C9424=""),"",CONCATENATE(B9424,".",C9424))</f>
        <v/>
      </c>
      <c r="W9424" s="6">
        <f>UPPER(TRIM(H9424))</f>
        <v/>
      </c>
      <c r="X9424" s="6">
        <f>UPPER(TRIM(I9424))</f>
        <v/>
      </c>
      <c r="Y9424" s="6">
        <f>IF(V9424&lt;&gt;"",IFERROR(INDEX(federal_program_name_lookup,MATCH(V9424,aln_lookup,0)),""),"")</f>
        <v/>
      </c>
    </row>
    <row r="9425">
      <c r="A9425" s="6">
        <f>IF(B9425&lt;&gt;"", "AWARD-"&amp;TEXT(ROW()-1,"0000"), "")</f>
        <v/>
      </c>
      <c r="B9425" s="7" t="n"/>
      <c r="C9425" s="7" t="n"/>
      <c r="D9425" s="7" t="n"/>
      <c r="E9425" s="8" t="n"/>
      <c r="F9425" s="9" t="n"/>
      <c r="G9425" s="8" t="n"/>
      <c r="H9425" s="8" t="n"/>
      <c r="I9425" s="8" t="n"/>
      <c r="J9425" s="10">
        <f>IF(A9425="",0,SUMIFS(amount_expended,cfda_key,V9425))</f>
        <v/>
      </c>
      <c r="K9425" s="10">
        <f>IF(G9425="OTHER CLUSTER NOT LISTED ABOVE",SUMIFS(amount_expended,uniform_other_cluster_name,X9425), IF(AND(OR(G9425="N/A",G9425=""),H9425=""),0,IF(G9425="STATE CLUSTER",SUMIFS(amount_expended,uniform_state_cluster_name,W9425),SUMIFS(amount_expended,cluster_name,G9425))))</f>
        <v/>
      </c>
      <c r="L9425" s="8" t="n"/>
      <c r="M9425" s="7" t="n"/>
      <c r="N9425" s="8" t="n"/>
      <c r="O9425" s="7" t="n"/>
      <c r="P9425" s="7" t="n"/>
      <c r="Q9425" s="8" t="n"/>
      <c r="R9425" s="9" t="n"/>
      <c r="S9425" s="8" t="n"/>
      <c r="T9425" s="8" t="n"/>
      <c r="U9425" s="8" t="n"/>
      <c r="V9425" s="11">
        <f>IF(OR(B9425="",C9425=""),"",CONCATENATE(B9425,".",C9425))</f>
        <v/>
      </c>
      <c r="W9425" s="6">
        <f>UPPER(TRIM(H9425))</f>
        <v/>
      </c>
      <c r="X9425" s="6">
        <f>UPPER(TRIM(I9425))</f>
        <v/>
      </c>
      <c r="Y9425" s="6">
        <f>IF(V9425&lt;&gt;"",IFERROR(INDEX(federal_program_name_lookup,MATCH(V9425,aln_lookup,0)),""),"")</f>
        <v/>
      </c>
    </row>
    <row r="9426">
      <c r="A9426" s="6">
        <f>IF(B9426&lt;&gt;"", "AWARD-"&amp;TEXT(ROW()-1,"0000"), "")</f>
        <v/>
      </c>
      <c r="B9426" s="7" t="n"/>
      <c r="C9426" s="7" t="n"/>
      <c r="D9426" s="7" t="n"/>
      <c r="E9426" s="8" t="n"/>
      <c r="F9426" s="9" t="n"/>
      <c r="G9426" s="8" t="n"/>
      <c r="H9426" s="8" t="n"/>
      <c r="I9426" s="8" t="n"/>
      <c r="J9426" s="10">
        <f>IF(A9426="",0,SUMIFS(amount_expended,cfda_key,V9426))</f>
        <v/>
      </c>
      <c r="K9426" s="10">
        <f>IF(G9426="OTHER CLUSTER NOT LISTED ABOVE",SUMIFS(amount_expended,uniform_other_cluster_name,X9426), IF(AND(OR(G9426="N/A",G9426=""),H9426=""),0,IF(G9426="STATE CLUSTER",SUMIFS(amount_expended,uniform_state_cluster_name,W9426),SUMIFS(amount_expended,cluster_name,G9426))))</f>
        <v/>
      </c>
      <c r="L9426" s="8" t="n"/>
      <c r="M9426" s="7" t="n"/>
      <c r="N9426" s="8" t="n"/>
      <c r="O9426" s="7" t="n"/>
      <c r="P9426" s="7" t="n"/>
      <c r="Q9426" s="8" t="n"/>
      <c r="R9426" s="9" t="n"/>
      <c r="S9426" s="8" t="n"/>
      <c r="T9426" s="8" t="n"/>
      <c r="U9426" s="8" t="n"/>
      <c r="V9426" s="11">
        <f>IF(OR(B9426="",C9426=""),"",CONCATENATE(B9426,".",C9426))</f>
        <v/>
      </c>
      <c r="W9426" s="6">
        <f>UPPER(TRIM(H9426))</f>
        <v/>
      </c>
      <c r="X9426" s="6">
        <f>UPPER(TRIM(I9426))</f>
        <v/>
      </c>
      <c r="Y9426" s="6">
        <f>IF(V9426&lt;&gt;"",IFERROR(INDEX(federal_program_name_lookup,MATCH(V9426,aln_lookup,0)),""),"")</f>
        <v/>
      </c>
    </row>
    <row r="9427">
      <c r="A9427" s="6">
        <f>IF(B9427&lt;&gt;"", "AWARD-"&amp;TEXT(ROW()-1,"0000"), "")</f>
        <v/>
      </c>
      <c r="B9427" s="7" t="n"/>
      <c r="C9427" s="7" t="n"/>
      <c r="D9427" s="7" t="n"/>
      <c r="E9427" s="8" t="n"/>
      <c r="F9427" s="9" t="n"/>
      <c r="G9427" s="8" t="n"/>
      <c r="H9427" s="8" t="n"/>
      <c r="I9427" s="8" t="n"/>
      <c r="J9427" s="10">
        <f>IF(A9427="",0,SUMIFS(amount_expended,cfda_key,V9427))</f>
        <v/>
      </c>
      <c r="K9427" s="10">
        <f>IF(G9427="OTHER CLUSTER NOT LISTED ABOVE",SUMIFS(amount_expended,uniform_other_cluster_name,X9427), IF(AND(OR(G9427="N/A",G9427=""),H9427=""),0,IF(G9427="STATE CLUSTER",SUMIFS(amount_expended,uniform_state_cluster_name,W9427),SUMIFS(amount_expended,cluster_name,G9427))))</f>
        <v/>
      </c>
      <c r="L9427" s="8" t="n"/>
      <c r="M9427" s="7" t="n"/>
      <c r="N9427" s="8" t="n"/>
      <c r="O9427" s="7" t="n"/>
      <c r="P9427" s="7" t="n"/>
      <c r="Q9427" s="8" t="n"/>
      <c r="R9427" s="9" t="n"/>
      <c r="S9427" s="8" t="n"/>
      <c r="T9427" s="8" t="n"/>
      <c r="U9427" s="8" t="n"/>
      <c r="V9427" s="11">
        <f>IF(OR(B9427="",C9427=""),"",CONCATENATE(B9427,".",C9427))</f>
        <v/>
      </c>
      <c r="W9427" s="6">
        <f>UPPER(TRIM(H9427))</f>
        <v/>
      </c>
      <c r="X9427" s="6">
        <f>UPPER(TRIM(I9427))</f>
        <v/>
      </c>
      <c r="Y9427" s="6">
        <f>IF(V9427&lt;&gt;"",IFERROR(INDEX(federal_program_name_lookup,MATCH(V9427,aln_lookup,0)),""),"")</f>
        <v/>
      </c>
    </row>
    <row r="9428">
      <c r="A9428" s="6">
        <f>IF(B9428&lt;&gt;"", "AWARD-"&amp;TEXT(ROW()-1,"0000"), "")</f>
        <v/>
      </c>
      <c r="B9428" s="7" t="n"/>
      <c r="C9428" s="7" t="n"/>
      <c r="D9428" s="7" t="n"/>
      <c r="E9428" s="8" t="n"/>
      <c r="F9428" s="9" t="n"/>
      <c r="G9428" s="8" t="n"/>
      <c r="H9428" s="8" t="n"/>
      <c r="I9428" s="8" t="n"/>
      <c r="J9428" s="10">
        <f>IF(A9428="",0,SUMIFS(amount_expended,cfda_key,V9428))</f>
        <v/>
      </c>
      <c r="K9428" s="10">
        <f>IF(G9428="OTHER CLUSTER NOT LISTED ABOVE",SUMIFS(amount_expended,uniform_other_cluster_name,X9428), IF(AND(OR(G9428="N/A",G9428=""),H9428=""),0,IF(G9428="STATE CLUSTER",SUMIFS(amount_expended,uniform_state_cluster_name,W9428),SUMIFS(amount_expended,cluster_name,G9428))))</f>
        <v/>
      </c>
      <c r="L9428" s="8" t="n"/>
      <c r="M9428" s="7" t="n"/>
      <c r="N9428" s="8" t="n"/>
      <c r="O9428" s="7" t="n"/>
      <c r="P9428" s="7" t="n"/>
      <c r="Q9428" s="8" t="n"/>
      <c r="R9428" s="9" t="n"/>
      <c r="S9428" s="8" t="n"/>
      <c r="T9428" s="8" t="n"/>
      <c r="U9428" s="8" t="n"/>
      <c r="V9428" s="11">
        <f>IF(OR(B9428="",C9428=""),"",CONCATENATE(B9428,".",C9428))</f>
        <v/>
      </c>
      <c r="W9428" s="6">
        <f>UPPER(TRIM(H9428))</f>
        <v/>
      </c>
      <c r="X9428" s="6">
        <f>UPPER(TRIM(I9428))</f>
        <v/>
      </c>
      <c r="Y9428" s="6">
        <f>IF(V9428&lt;&gt;"",IFERROR(INDEX(federal_program_name_lookup,MATCH(V9428,aln_lookup,0)),""),"")</f>
        <v/>
      </c>
    </row>
    <row r="9429">
      <c r="A9429" s="6">
        <f>IF(B9429&lt;&gt;"", "AWARD-"&amp;TEXT(ROW()-1,"0000"), "")</f>
        <v/>
      </c>
      <c r="B9429" s="7" t="n"/>
      <c r="C9429" s="7" t="n"/>
      <c r="D9429" s="7" t="n"/>
      <c r="E9429" s="8" t="n"/>
      <c r="F9429" s="9" t="n"/>
      <c r="G9429" s="8" t="n"/>
      <c r="H9429" s="8" t="n"/>
      <c r="I9429" s="8" t="n"/>
      <c r="J9429" s="10">
        <f>IF(A9429="",0,SUMIFS(amount_expended,cfda_key,V9429))</f>
        <v/>
      </c>
      <c r="K9429" s="10">
        <f>IF(G9429="OTHER CLUSTER NOT LISTED ABOVE",SUMIFS(amount_expended,uniform_other_cluster_name,X9429), IF(AND(OR(G9429="N/A",G9429=""),H9429=""),0,IF(G9429="STATE CLUSTER",SUMIFS(amount_expended,uniform_state_cluster_name,W9429),SUMIFS(amount_expended,cluster_name,G9429))))</f>
        <v/>
      </c>
      <c r="L9429" s="8" t="n"/>
      <c r="M9429" s="7" t="n"/>
      <c r="N9429" s="8" t="n"/>
      <c r="O9429" s="7" t="n"/>
      <c r="P9429" s="7" t="n"/>
      <c r="Q9429" s="8" t="n"/>
      <c r="R9429" s="9" t="n"/>
      <c r="S9429" s="8" t="n"/>
      <c r="T9429" s="8" t="n"/>
      <c r="U9429" s="8" t="n"/>
      <c r="V9429" s="11">
        <f>IF(OR(B9429="",C9429=""),"",CONCATENATE(B9429,".",C9429))</f>
        <v/>
      </c>
      <c r="W9429" s="6">
        <f>UPPER(TRIM(H9429))</f>
        <v/>
      </c>
      <c r="X9429" s="6">
        <f>UPPER(TRIM(I9429))</f>
        <v/>
      </c>
      <c r="Y9429" s="6">
        <f>IF(V9429&lt;&gt;"",IFERROR(INDEX(federal_program_name_lookup,MATCH(V9429,aln_lookup,0)),""),"")</f>
        <v/>
      </c>
    </row>
    <row r="9430">
      <c r="A9430" s="6">
        <f>IF(B9430&lt;&gt;"", "AWARD-"&amp;TEXT(ROW()-1,"0000"), "")</f>
        <v/>
      </c>
      <c r="B9430" s="7" t="n"/>
      <c r="C9430" s="7" t="n"/>
      <c r="D9430" s="7" t="n"/>
      <c r="E9430" s="8" t="n"/>
      <c r="F9430" s="9" t="n"/>
      <c r="G9430" s="8" t="n"/>
      <c r="H9430" s="8" t="n"/>
      <c r="I9430" s="8" t="n"/>
      <c r="J9430" s="10">
        <f>IF(A9430="",0,SUMIFS(amount_expended,cfda_key,V9430))</f>
        <v/>
      </c>
      <c r="K9430" s="10">
        <f>IF(G9430="OTHER CLUSTER NOT LISTED ABOVE",SUMIFS(amount_expended,uniform_other_cluster_name,X9430), IF(AND(OR(G9430="N/A",G9430=""),H9430=""),0,IF(G9430="STATE CLUSTER",SUMIFS(amount_expended,uniform_state_cluster_name,W9430),SUMIFS(amount_expended,cluster_name,G9430))))</f>
        <v/>
      </c>
      <c r="L9430" s="8" t="n"/>
      <c r="M9430" s="7" t="n"/>
      <c r="N9430" s="8" t="n"/>
      <c r="O9430" s="7" t="n"/>
      <c r="P9430" s="7" t="n"/>
      <c r="Q9430" s="8" t="n"/>
      <c r="R9430" s="9" t="n"/>
      <c r="S9430" s="8" t="n"/>
      <c r="T9430" s="8" t="n"/>
      <c r="U9430" s="8" t="n"/>
      <c r="V9430" s="11">
        <f>IF(OR(B9430="",C9430=""),"",CONCATENATE(B9430,".",C9430))</f>
        <v/>
      </c>
      <c r="W9430" s="6">
        <f>UPPER(TRIM(H9430))</f>
        <v/>
      </c>
      <c r="X9430" s="6">
        <f>UPPER(TRIM(I9430))</f>
        <v/>
      </c>
      <c r="Y9430" s="6">
        <f>IF(V9430&lt;&gt;"",IFERROR(INDEX(federal_program_name_lookup,MATCH(V9430,aln_lookup,0)),""),"")</f>
        <v/>
      </c>
    </row>
    <row r="9431">
      <c r="A9431" s="6">
        <f>IF(B9431&lt;&gt;"", "AWARD-"&amp;TEXT(ROW()-1,"0000"), "")</f>
        <v/>
      </c>
      <c r="B9431" s="7" t="n"/>
      <c r="C9431" s="7" t="n"/>
      <c r="D9431" s="7" t="n"/>
      <c r="E9431" s="8" t="n"/>
      <c r="F9431" s="9" t="n"/>
      <c r="G9431" s="8" t="n"/>
      <c r="H9431" s="8" t="n"/>
      <c r="I9431" s="8" t="n"/>
      <c r="J9431" s="10">
        <f>IF(A9431="",0,SUMIFS(amount_expended,cfda_key,V9431))</f>
        <v/>
      </c>
      <c r="K9431" s="10">
        <f>IF(G9431="OTHER CLUSTER NOT LISTED ABOVE",SUMIFS(amount_expended,uniform_other_cluster_name,X9431), IF(AND(OR(G9431="N/A",G9431=""),H9431=""),0,IF(G9431="STATE CLUSTER",SUMIFS(amount_expended,uniform_state_cluster_name,W9431),SUMIFS(amount_expended,cluster_name,G9431))))</f>
        <v/>
      </c>
      <c r="L9431" s="8" t="n"/>
      <c r="M9431" s="7" t="n"/>
      <c r="N9431" s="8" t="n"/>
      <c r="O9431" s="7" t="n"/>
      <c r="P9431" s="7" t="n"/>
      <c r="Q9431" s="8" t="n"/>
      <c r="R9431" s="9" t="n"/>
      <c r="S9431" s="8" t="n"/>
      <c r="T9431" s="8" t="n"/>
      <c r="U9431" s="8" t="n"/>
      <c r="V9431" s="11">
        <f>IF(OR(B9431="",C9431=""),"",CONCATENATE(B9431,".",C9431))</f>
        <v/>
      </c>
      <c r="W9431" s="6">
        <f>UPPER(TRIM(H9431))</f>
        <v/>
      </c>
      <c r="X9431" s="6">
        <f>UPPER(TRIM(I9431))</f>
        <v/>
      </c>
      <c r="Y9431" s="6">
        <f>IF(V9431&lt;&gt;"",IFERROR(INDEX(federal_program_name_lookup,MATCH(V9431,aln_lookup,0)),""),"")</f>
        <v/>
      </c>
    </row>
    <row r="9432">
      <c r="A9432" s="6">
        <f>IF(B9432&lt;&gt;"", "AWARD-"&amp;TEXT(ROW()-1,"0000"), "")</f>
        <v/>
      </c>
      <c r="B9432" s="7" t="n"/>
      <c r="C9432" s="7" t="n"/>
      <c r="D9432" s="7" t="n"/>
      <c r="E9432" s="8" t="n"/>
      <c r="F9432" s="9" t="n"/>
      <c r="G9432" s="8" t="n"/>
      <c r="H9432" s="8" t="n"/>
      <c r="I9432" s="8" t="n"/>
      <c r="J9432" s="10">
        <f>IF(A9432="",0,SUMIFS(amount_expended,cfda_key,V9432))</f>
        <v/>
      </c>
      <c r="K9432" s="10">
        <f>IF(G9432="OTHER CLUSTER NOT LISTED ABOVE",SUMIFS(amount_expended,uniform_other_cluster_name,X9432), IF(AND(OR(G9432="N/A",G9432=""),H9432=""),0,IF(G9432="STATE CLUSTER",SUMIFS(amount_expended,uniform_state_cluster_name,W9432),SUMIFS(amount_expended,cluster_name,G9432))))</f>
        <v/>
      </c>
      <c r="L9432" s="8" t="n"/>
      <c r="M9432" s="7" t="n"/>
      <c r="N9432" s="8" t="n"/>
      <c r="O9432" s="7" t="n"/>
      <c r="P9432" s="7" t="n"/>
      <c r="Q9432" s="8" t="n"/>
      <c r="R9432" s="9" t="n"/>
      <c r="S9432" s="8" t="n"/>
      <c r="T9432" s="8" t="n"/>
      <c r="U9432" s="8" t="n"/>
      <c r="V9432" s="11">
        <f>IF(OR(B9432="",C9432=""),"",CONCATENATE(B9432,".",C9432))</f>
        <v/>
      </c>
      <c r="W9432" s="6">
        <f>UPPER(TRIM(H9432))</f>
        <v/>
      </c>
      <c r="X9432" s="6">
        <f>UPPER(TRIM(I9432))</f>
        <v/>
      </c>
      <c r="Y9432" s="6">
        <f>IF(V9432&lt;&gt;"",IFERROR(INDEX(federal_program_name_lookup,MATCH(V9432,aln_lookup,0)),""),"")</f>
        <v/>
      </c>
    </row>
    <row r="9433">
      <c r="A9433" s="6">
        <f>IF(B9433&lt;&gt;"", "AWARD-"&amp;TEXT(ROW()-1,"0000"), "")</f>
        <v/>
      </c>
      <c r="B9433" s="7" t="n"/>
      <c r="C9433" s="7" t="n"/>
      <c r="D9433" s="7" t="n"/>
      <c r="E9433" s="8" t="n"/>
      <c r="F9433" s="9" t="n"/>
      <c r="G9433" s="8" t="n"/>
      <c r="H9433" s="8" t="n"/>
      <c r="I9433" s="8" t="n"/>
      <c r="J9433" s="10">
        <f>IF(A9433="",0,SUMIFS(amount_expended,cfda_key,V9433))</f>
        <v/>
      </c>
      <c r="K9433" s="10">
        <f>IF(G9433="OTHER CLUSTER NOT LISTED ABOVE",SUMIFS(amount_expended,uniform_other_cluster_name,X9433), IF(AND(OR(G9433="N/A",G9433=""),H9433=""),0,IF(G9433="STATE CLUSTER",SUMIFS(amount_expended,uniform_state_cluster_name,W9433),SUMIFS(amount_expended,cluster_name,G9433))))</f>
        <v/>
      </c>
      <c r="L9433" s="8" t="n"/>
      <c r="M9433" s="7" t="n"/>
      <c r="N9433" s="8" t="n"/>
      <c r="O9433" s="7" t="n"/>
      <c r="P9433" s="7" t="n"/>
      <c r="Q9433" s="8" t="n"/>
      <c r="R9433" s="9" t="n"/>
      <c r="S9433" s="8" t="n"/>
      <c r="T9433" s="8" t="n"/>
      <c r="U9433" s="8" t="n"/>
      <c r="V9433" s="11">
        <f>IF(OR(B9433="",C9433=""),"",CONCATENATE(B9433,".",C9433))</f>
        <v/>
      </c>
      <c r="W9433" s="6">
        <f>UPPER(TRIM(H9433))</f>
        <v/>
      </c>
      <c r="X9433" s="6">
        <f>UPPER(TRIM(I9433))</f>
        <v/>
      </c>
      <c r="Y9433" s="6">
        <f>IF(V9433&lt;&gt;"",IFERROR(INDEX(federal_program_name_lookup,MATCH(V9433,aln_lookup,0)),""),"")</f>
        <v/>
      </c>
    </row>
    <row r="9434">
      <c r="A9434" s="6">
        <f>IF(B9434&lt;&gt;"", "AWARD-"&amp;TEXT(ROW()-1,"0000"), "")</f>
        <v/>
      </c>
      <c r="B9434" s="7" t="n"/>
      <c r="C9434" s="7" t="n"/>
      <c r="D9434" s="7" t="n"/>
      <c r="E9434" s="8" t="n"/>
      <c r="F9434" s="9" t="n"/>
      <c r="G9434" s="8" t="n"/>
      <c r="H9434" s="8" t="n"/>
      <c r="I9434" s="8" t="n"/>
      <c r="J9434" s="10">
        <f>IF(A9434="",0,SUMIFS(amount_expended,cfda_key,V9434))</f>
        <v/>
      </c>
      <c r="K9434" s="10">
        <f>IF(G9434="OTHER CLUSTER NOT LISTED ABOVE",SUMIFS(amount_expended,uniform_other_cluster_name,X9434), IF(AND(OR(G9434="N/A",G9434=""),H9434=""),0,IF(G9434="STATE CLUSTER",SUMIFS(amount_expended,uniform_state_cluster_name,W9434),SUMIFS(amount_expended,cluster_name,G9434))))</f>
        <v/>
      </c>
      <c r="L9434" s="8" t="n"/>
      <c r="M9434" s="7" t="n"/>
      <c r="N9434" s="8" t="n"/>
      <c r="O9434" s="7" t="n"/>
      <c r="P9434" s="7" t="n"/>
      <c r="Q9434" s="8" t="n"/>
      <c r="R9434" s="9" t="n"/>
      <c r="S9434" s="8" t="n"/>
      <c r="T9434" s="8" t="n"/>
      <c r="U9434" s="8" t="n"/>
      <c r="V9434" s="11">
        <f>IF(OR(B9434="",C9434=""),"",CONCATENATE(B9434,".",C9434))</f>
        <v/>
      </c>
      <c r="W9434" s="6">
        <f>UPPER(TRIM(H9434))</f>
        <v/>
      </c>
      <c r="X9434" s="6">
        <f>UPPER(TRIM(I9434))</f>
        <v/>
      </c>
      <c r="Y9434" s="6">
        <f>IF(V9434&lt;&gt;"",IFERROR(INDEX(federal_program_name_lookup,MATCH(V9434,aln_lookup,0)),""),"")</f>
        <v/>
      </c>
    </row>
    <row r="9435">
      <c r="A9435" s="6">
        <f>IF(B9435&lt;&gt;"", "AWARD-"&amp;TEXT(ROW()-1,"0000"), "")</f>
        <v/>
      </c>
      <c r="B9435" s="7" t="n"/>
      <c r="C9435" s="7" t="n"/>
      <c r="D9435" s="7" t="n"/>
      <c r="E9435" s="8" t="n"/>
      <c r="F9435" s="9" t="n"/>
      <c r="G9435" s="8" t="n"/>
      <c r="H9435" s="8" t="n"/>
      <c r="I9435" s="8" t="n"/>
      <c r="J9435" s="10">
        <f>IF(A9435="",0,SUMIFS(amount_expended,cfda_key,V9435))</f>
        <v/>
      </c>
      <c r="K9435" s="10">
        <f>IF(G9435="OTHER CLUSTER NOT LISTED ABOVE",SUMIFS(amount_expended,uniform_other_cluster_name,X9435), IF(AND(OR(G9435="N/A",G9435=""),H9435=""),0,IF(G9435="STATE CLUSTER",SUMIFS(amount_expended,uniform_state_cluster_name,W9435),SUMIFS(amount_expended,cluster_name,G9435))))</f>
        <v/>
      </c>
      <c r="L9435" s="8" t="n"/>
      <c r="M9435" s="7" t="n"/>
      <c r="N9435" s="8" t="n"/>
      <c r="O9435" s="7" t="n"/>
      <c r="P9435" s="7" t="n"/>
      <c r="Q9435" s="8" t="n"/>
      <c r="R9435" s="9" t="n"/>
      <c r="S9435" s="8" t="n"/>
      <c r="T9435" s="8" t="n"/>
      <c r="U9435" s="8" t="n"/>
      <c r="V9435" s="11">
        <f>IF(OR(B9435="",C9435=""),"",CONCATENATE(B9435,".",C9435))</f>
        <v/>
      </c>
      <c r="W9435" s="6">
        <f>UPPER(TRIM(H9435))</f>
        <v/>
      </c>
      <c r="X9435" s="6">
        <f>UPPER(TRIM(I9435))</f>
        <v/>
      </c>
      <c r="Y9435" s="6">
        <f>IF(V9435&lt;&gt;"",IFERROR(INDEX(federal_program_name_lookup,MATCH(V9435,aln_lookup,0)),""),"")</f>
        <v/>
      </c>
    </row>
    <row r="9436">
      <c r="A9436" s="6">
        <f>IF(B9436&lt;&gt;"", "AWARD-"&amp;TEXT(ROW()-1,"0000"), "")</f>
        <v/>
      </c>
      <c r="B9436" s="7" t="n"/>
      <c r="C9436" s="7" t="n"/>
      <c r="D9436" s="7" t="n"/>
      <c r="E9436" s="8" t="n"/>
      <c r="F9436" s="9" t="n"/>
      <c r="G9436" s="8" t="n"/>
      <c r="H9436" s="8" t="n"/>
      <c r="I9436" s="8" t="n"/>
      <c r="J9436" s="10">
        <f>IF(A9436="",0,SUMIFS(amount_expended,cfda_key,V9436))</f>
        <v/>
      </c>
      <c r="K9436" s="10">
        <f>IF(G9436="OTHER CLUSTER NOT LISTED ABOVE",SUMIFS(amount_expended,uniform_other_cluster_name,X9436), IF(AND(OR(G9436="N/A",G9436=""),H9436=""),0,IF(G9436="STATE CLUSTER",SUMIFS(amount_expended,uniform_state_cluster_name,W9436),SUMIFS(amount_expended,cluster_name,G9436))))</f>
        <v/>
      </c>
      <c r="L9436" s="8" t="n"/>
      <c r="M9436" s="7" t="n"/>
      <c r="N9436" s="8" t="n"/>
      <c r="O9436" s="7" t="n"/>
      <c r="P9436" s="7" t="n"/>
      <c r="Q9436" s="8" t="n"/>
      <c r="R9436" s="9" t="n"/>
      <c r="S9436" s="8" t="n"/>
      <c r="T9436" s="8" t="n"/>
      <c r="U9436" s="8" t="n"/>
      <c r="V9436" s="11">
        <f>IF(OR(B9436="",C9436=""),"",CONCATENATE(B9436,".",C9436))</f>
        <v/>
      </c>
      <c r="W9436" s="6">
        <f>UPPER(TRIM(H9436))</f>
        <v/>
      </c>
      <c r="X9436" s="6">
        <f>UPPER(TRIM(I9436))</f>
        <v/>
      </c>
      <c r="Y9436" s="6">
        <f>IF(V9436&lt;&gt;"",IFERROR(INDEX(federal_program_name_lookup,MATCH(V9436,aln_lookup,0)),""),"")</f>
        <v/>
      </c>
    </row>
    <row r="9437">
      <c r="A9437" s="6">
        <f>IF(B9437&lt;&gt;"", "AWARD-"&amp;TEXT(ROW()-1,"0000"), "")</f>
        <v/>
      </c>
      <c r="B9437" s="7" t="n"/>
      <c r="C9437" s="7" t="n"/>
      <c r="D9437" s="7" t="n"/>
      <c r="E9437" s="8" t="n"/>
      <c r="F9437" s="9" t="n"/>
      <c r="G9437" s="8" t="n"/>
      <c r="H9437" s="8" t="n"/>
      <c r="I9437" s="8" t="n"/>
      <c r="J9437" s="10">
        <f>IF(A9437="",0,SUMIFS(amount_expended,cfda_key,V9437))</f>
        <v/>
      </c>
      <c r="K9437" s="10">
        <f>IF(G9437="OTHER CLUSTER NOT LISTED ABOVE",SUMIFS(amount_expended,uniform_other_cluster_name,X9437), IF(AND(OR(G9437="N/A",G9437=""),H9437=""),0,IF(G9437="STATE CLUSTER",SUMIFS(amount_expended,uniform_state_cluster_name,W9437),SUMIFS(amount_expended,cluster_name,G9437))))</f>
        <v/>
      </c>
      <c r="L9437" s="8" t="n"/>
      <c r="M9437" s="7" t="n"/>
      <c r="N9437" s="8" t="n"/>
      <c r="O9437" s="7" t="n"/>
      <c r="P9437" s="7" t="n"/>
      <c r="Q9437" s="8" t="n"/>
      <c r="R9437" s="9" t="n"/>
      <c r="S9437" s="8" t="n"/>
      <c r="T9437" s="8" t="n"/>
      <c r="U9437" s="8" t="n"/>
      <c r="V9437" s="11">
        <f>IF(OR(B9437="",C9437=""),"",CONCATENATE(B9437,".",C9437))</f>
        <v/>
      </c>
      <c r="W9437" s="6">
        <f>UPPER(TRIM(H9437))</f>
        <v/>
      </c>
      <c r="X9437" s="6">
        <f>UPPER(TRIM(I9437))</f>
        <v/>
      </c>
      <c r="Y9437" s="6">
        <f>IF(V9437&lt;&gt;"",IFERROR(INDEX(federal_program_name_lookup,MATCH(V9437,aln_lookup,0)),""),"")</f>
        <v/>
      </c>
    </row>
    <row r="9438">
      <c r="A9438" s="6">
        <f>IF(B9438&lt;&gt;"", "AWARD-"&amp;TEXT(ROW()-1,"0000"), "")</f>
        <v/>
      </c>
      <c r="B9438" s="7" t="n"/>
      <c r="C9438" s="7" t="n"/>
      <c r="D9438" s="7" t="n"/>
      <c r="E9438" s="8" t="n"/>
      <c r="F9438" s="9" t="n"/>
      <c r="G9438" s="8" t="n"/>
      <c r="H9438" s="8" t="n"/>
      <c r="I9438" s="8" t="n"/>
      <c r="J9438" s="10">
        <f>IF(A9438="",0,SUMIFS(amount_expended,cfda_key,V9438))</f>
        <v/>
      </c>
      <c r="K9438" s="10">
        <f>IF(G9438="OTHER CLUSTER NOT LISTED ABOVE",SUMIFS(amount_expended,uniform_other_cluster_name,X9438), IF(AND(OR(G9438="N/A",G9438=""),H9438=""),0,IF(G9438="STATE CLUSTER",SUMIFS(amount_expended,uniform_state_cluster_name,W9438),SUMIFS(amount_expended,cluster_name,G9438))))</f>
        <v/>
      </c>
      <c r="L9438" s="8" t="n"/>
      <c r="M9438" s="7" t="n"/>
      <c r="N9438" s="8" t="n"/>
      <c r="O9438" s="7" t="n"/>
      <c r="P9438" s="7" t="n"/>
      <c r="Q9438" s="8" t="n"/>
      <c r="R9438" s="9" t="n"/>
      <c r="S9438" s="8" t="n"/>
      <c r="T9438" s="8" t="n"/>
      <c r="U9438" s="8" t="n"/>
      <c r="V9438" s="11">
        <f>IF(OR(B9438="",C9438=""),"",CONCATENATE(B9438,".",C9438))</f>
        <v/>
      </c>
      <c r="W9438" s="6">
        <f>UPPER(TRIM(H9438))</f>
        <v/>
      </c>
      <c r="X9438" s="6">
        <f>UPPER(TRIM(I9438))</f>
        <v/>
      </c>
      <c r="Y9438" s="6">
        <f>IF(V9438&lt;&gt;"",IFERROR(INDEX(federal_program_name_lookup,MATCH(V9438,aln_lookup,0)),""),"")</f>
        <v/>
      </c>
    </row>
    <row r="9439">
      <c r="A9439" s="6">
        <f>IF(B9439&lt;&gt;"", "AWARD-"&amp;TEXT(ROW()-1,"0000"), "")</f>
        <v/>
      </c>
      <c r="B9439" s="7" t="n"/>
      <c r="C9439" s="7" t="n"/>
      <c r="D9439" s="7" t="n"/>
      <c r="E9439" s="8" t="n"/>
      <c r="F9439" s="9" t="n"/>
      <c r="G9439" s="8" t="n"/>
      <c r="H9439" s="8" t="n"/>
      <c r="I9439" s="8" t="n"/>
      <c r="J9439" s="10">
        <f>IF(A9439="",0,SUMIFS(amount_expended,cfda_key,V9439))</f>
        <v/>
      </c>
      <c r="K9439" s="10">
        <f>IF(G9439="OTHER CLUSTER NOT LISTED ABOVE",SUMIFS(amount_expended,uniform_other_cluster_name,X9439), IF(AND(OR(G9439="N/A",G9439=""),H9439=""),0,IF(G9439="STATE CLUSTER",SUMIFS(amount_expended,uniform_state_cluster_name,W9439),SUMIFS(amount_expended,cluster_name,G9439))))</f>
        <v/>
      </c>
      <c r="L9439" s="8" t="n"/>
      <c r="M9439" s="7" t="n"/>
      <c r="N9439" s="8" t="n"/>
      <c r="O9439" s="7" t="n"/>
      <c r="P9439" s="7" t="n"/>
      <c r="Q9439" s="8" t="n"/>
      <c r="R9439" s="9" t="n"/>
      <c r="S9439" s="8" t="n"/>
      <c r="T9439" s="8" t="n"/>
      <c r="U9439" s="8" t="n"/>
      <c r="V9439" s="11">
        <f>IF(OR(B9439="",C9439=""),"",CONCATENATE(B9439,".",C9439))</f>
        <v/>
      </c>
      <c r="W9439" s="6">
        <f>UPPER(TRIM(H9439))</f>
        <v/>
      </c>
      <c r="X9439" s="6">
        <f>UPPER(TRIM(I9439))</f>
        <v/>
      </c>
      <c r="Y9439" s="6">
        <f>IF(V9439&lt;&gt;"",IFERROR(INDEX(federal_program_name_lookup,MATCH(V9439,aln_lookup,0)),""),"")</f>
        <v/>
      </c>
    </row>
    <row r="9440">
      <c r="A9440" s="6">
        <f>IF(B9440&lt;&gt;"", "AWARD-"&amp;TEXT(ROW()-1,"0000"), "")</f>
        <v/>
      </c>
      <c r="B9440" s="7" t="n"/>
      <c r="C9440" s="7" t="n"/>
      <c r="D9440" s="7" t="n"/>
      <c r="E9440" s="8" t="n"/>
      <c r="F9440" s="9" t="n"/>
      <c r="G9440" s="8" t="n"/>
      <c r="H9440" s="8" t="n"/>
      <c r="I9440" s="8" t="n"/>
      <c r="J9440" s="10">
        <f>IF(A9440="",0,SUMIFS(amount_expended,cfda_key,V9440))</f>
        <v/>
      </c>
      <c r="K9440" s="10">
        <f>IF(G9440="OTHER CLUSTER NOT LISTED ABOVE",SUMIFS(amount_expended,uniform_other_cluster_name,X9440), IF(AND(OR(G9440="N/A",G9440=""),H9440=""),0,IF(G9440="STATE CLUSTER",SUMIFS(amount_expended,uniform_state_cluster_name,W9440),SUMIFS(amount_expended,cluster_name,G9440))))</f>
        <v/>
      </c>
      <c r="L9440" s="8" t="n"/>
      <c r="M9440" s="7" t="n"/>
      <c r="N9440" s="8" t="n"/>
      <c r="O9440" s="7" t="n"/>
      <c r="P9440" s="7" t="n"/>
      <c r="Q9440" s="8" t="n"/>
      <c r="R9440" s="9" t="n"/>
      <c r="S9440" s="8" t="n"/>
      <c r="T9440" s="8" t="n"/>
      <c r="U9440" s="8" t="n"/>
      <c r="V9440" s="11">
        <f>IF(OR(B9440="",C9440=""),"",CONCATENATE(B9440,".",C9440))</f>
        <v/>
      </c>
      <c r="W9440" s="6">
        <f>UPPER(TRIM(H9440))</f>
        <v/>
      </c>
      <c r="X9440" s="6">
        <f>UPPER(TRIM(I9440))</f>
        <v/>
      </c>
      <c r="Y9440" s="6">
        <f>IF(V9440&lt;&gt;"",IFERROR(INDEX(federal_program_name_lookup,MATCH(V9440,aln_lookup,0)),""),"")</f>
        <v/>
      </c>
    </row>
    <row r="9441">
      <c r="A9441" s="6">
        <f>IF(B9441&lt;&gt;"", "AWARD-"&amp;TEXT(ROW()-1,"0000"), "")</f>
        <v/>
      </c>
      <c r="B9441" s="7" t="n"/>
      <c r="C9441" s="7" t="n"/>
      <c r="D9441" s="7" t="n"/>
      <c r="E9441" s="8" t="n"/>
      <c r="F9441" s="9" t="n"/>
      <c r="G9441" s="8" t="n"/>
      <c r="H9441" s="8" t="n"/>
      <c r="I9441" s="8" t="n"/>
      <c r="J9441" s="10">
        <f>IF(A9441="",0,SUMIFS(amount_expended,cfda_key,V9441))</f>
        <v/>
      </c>
      <c r="K9441" s="10">
        <f>IF(G9441="OTHER CLUSTER NOT LISTED ABOVE",SUMIFS(amount_expended,uniform_other_cluster_name,X9441), IF(AND(OR(G9441="N/A",G9441=""),H9441=""),0,IF(G9441="STATE CLUSTER",SUMIFS(amount_expended,uniform_state_cluster_name,W9441),SUMIFS(amount_expended,cluster_name,G9441))))</f>
        <v/>
      </c>
      <c r="L9441" s="8" t="n"/>
      <c r="M9441" s="7" t="n"/>
      <c r="N9441" s="8" t="n"/>
      <c r="O9441" s="7" t="n"/>
      <c r="P9441" s="7" t="n"/>
      <c r="Q9441" s="8" t="n"/>
      <c r="R9441" s="9" t="n"/>
      <c r="S9441" s="8" t="n"/>
      <c r="T9441" s="8" t="n"/>
      <c r="U9441" s="8" t="n"/>
      <c r="V9441" s="11">
        <f>IF(OR(B9441="",C9441=""),"",CONCATENATE(B9441,".",C9441))</f>
        <v/>
      </c>
      <c r="W9441" s="6">
        <f>UPPER(TRIM(H9441))</f>
        <v/>
      </c>
      <c r="X9441" s="6">
        <f>UPPER(TRIM(I9441))</f>
        <v/>
      </c>
      <c r="Y9441" s="6">
        <f>IF(V9441&lt;&gt;"",IFERROR(INDEX(federal_program_name_lookup,MATCH(V9441,aln_lookup,0)),""),"")</f>
        <v/>
      </c>
    </row>
    <row r="9442">
      <c r="A9442" s="6">
        <f>IF(B9442&lt;&gt;"", "AWARD-"&amp;TEXT(ROW()-1,"0000"), "")</f>
        <v/>
      </c>
      <c r="B9442" s="7" t="n"/>
      <c r="C9442" s="7" t="n"/>
      <c r="D9442" s="7" t="n"/>
      <c r="E9442" s="8" t="n"/>
      <c r="F9442" s="9" t="n"/>
      <c r="G9442" s="8" t="n"/>
      <c r="H9442" s="8" t="n"/>
      <c r="I9442" s="8" t="n"/>
      <c r="J9442" s="10">
        <f>IF(A9442="",0,SUMIFS(amount_expended,cfda_key,V9442))</f>
        <v/>
      </c>
      <c r="K9442" s="10">
        <f>IF(G9442="OTHER CLUSTER NOT LISTED ABOVE",SUMIFS(amount_expended,uniform_other_cluster_name,X9442), IF(AND(OR(G9442="N/A",G9442=""),H9442=""),0,IF(G9442="STATE CLUSTER",SUMIFS(amount_expended,uniform_state_cluster_name,W9442),SUMIFS(amount_expended,cluster_name,G9442))))</f>
        <v/>
      </c>
      <c r="L9442" s="8" t="n"/>
      <c r="M9442" s="7" t="n"/>
      <c r="N9442" s="8" t="n"/>
      <c r="O9442" s="7" t="n"/>
      <c r="P9442" s="7" t="n"/>
      <c r="Q9442" s="8" t="n"/>
      <c r="R9442" s="9" t="n"/>
      <c r="S9442" s="8" t="n"/>
      <c r="T9442" s="8" t="n"/>
      <c r="U9442" s="8" t="n"/>
      <c r="V9442" s="11">
        <f>IF(OR(B9442="",C9442=""),"",CONCATENATE(B9442,".",C9442))</f>
        <v/>
      </c>
      <c r="W9442" s="6">
        <f>UPPER(TRIM(H9442))</f>
        <v/>
      </c>
      <c r="X9442" s="6">
        <f>UPPER(TRIM(I9442))</f>
        <v/>
      </c>
      <c r="Y9442" s="6">
        <f>IF(V9442&lt;&gt;"",IFERROR(INDEX(federal_program_name_lookup,MATCH(V9442,aln_lookup,0)),""),"")</f>
        <v/>
      </c>
    </row>
    <row r="9443">
      <c r="A9443" s="6">
        <f>IF(B9443&lt;&gt;"", "AWARD-"&amp;TEXT(ROW()-1,"0000"), "")</f>
        <v/>
      </c>
      <c r="B9443" s="7" t="n"/>
      <c r="C9443" s="7" t="n"/>
      <c r="D9443" s="7" t="n"/>
      <c r="E9443" s="8" t="n"/>
      <c r="F9443" s="9" t="n"/>
      <c r="G9443" s="8" t="n"/>
      <c r="H9443" s="8" t="n"/>
      <c r="I9443" s="8" t="n"/>
      <c r="J9443" s="10">
        <f>IF(A9443="",0,SUMIFS(amount_expended,cfda_key,V9443))</f>
        <v/>
      </c>
      <c r="K9443" s="10">
        <f>IF(G9443="OTHER CLUSTER NOT LISTED ABOVE",SUMIFS(amount_expended,uniform_other_cluster_name,X9443), IF(AND(OR(G9443="N/A",G9443=""),H9443=""),0,IF(G9443="STATE CLUSTER",SUMIFS(amount_expended,uniform_state_cluster_name,W9443),SUMIFS(amount_expended,cluster_name,G9443))))</f>
        <v/>
      </c>
      <c r="L9443" s="8" t="n"/>
      <c r="M9443" s="7" t="n"/>
      <c r="N9443" s="8" t="n"/>
      <c r="O9443" s="7" t="n"/>
      <c r="P9443" s="7" t="n"/>
      <c r="Q9443" s="8" t="n"/>
      <c r="R9443" s="9" t="n"/>
      <c r="S9443" s="8" t="n"/>
      <c r="T9443" s="8" t="n"/>
      <c r="U9443" s="8" t="n"/>
      <c r="V9443" s="11">
        <f>IF(OR(B9443="",C9443=""),"",CONCATENATE(B9443,".",C9443))</f>
        <v/>
      </c>
      <c r="W9443" s="6">
        <f>UPPER(TRIM(H9443))</f>
        <v/>
      </c>
      <c r="X9443" s="6">
        <f>UPPER(TRIM(I9443))</f>
        <v/>
      </c>
      <c r="Y9443" s="6">
        <f>IF(V9443&lt;&gt;"",IFERROR(INDEX(federal_program_name_lookup,MATCH(V9443,aln_lookup,0)),""),"")</f>
        <v/>
      </c>
    </row>
    <row r="9444">
      <c r="A9444" s="6">
        <f>IF(B9444&lt;&gt;"", "AWARD-"&amp;TEXT(ROW()-1,"0000"), "")</f>
        <v/>
      </c>
      <c r="B9444" s="7" t="n"/>
      <c r="C9444" s="7" t="n"/>
      <c r="D9444" s="7" t="n"/>
      <c r="E9444" s="8" t="n"/>
      <c r="F9444" s="9" t="n"/>
      <c r="G9444" s="8" t="n"/>
      <c r="H9444" s="8" t="n"/>
      <c r="I9444" s="8" t="n"/>
      <c r="J9444" s="10">
        <f>IF(A9444="",0,SUMIFS(amount_expended,cfda_key,V9444))</f>
        <v/>
      </c>
      <c r="K9444" s="10">
        <f>IF(G9444="OTHER CLUSTER NOT LISTED ABOVE",SUMIFS(amount_expended,uniform_other_cluster_name,X9444), IF(AND(OR(G9444="N/A",G9444=""),H9444=""),0,IF(G9444="STATE CLUSTER",SUMIFS(amount_expended,uniform_state_cluster_name,W9444),SUMIFS(amount_expended,cluster_name,G9444))))</f>
        <v/>
      </c>
      <c r="L9444" s="8" t="n"/>
      <c r="M9444" s="7" t="n"/>
      <c r="N9444" s="8" t="n"/>
      <c r="O9444" s="7" t="n"/>
      <c r="P9444" s="7" t="n"/>
      <c r="Q9444" s="8" t="n"/>
      <c r="R9444" s="9" t="n"/>
      <c r="S9444" s="8" t="n"/>
      <c r="T9444" s="8" t="n"/>
      <c r="U9444" s="8" t="n"/>
      <c r="V9444" s="11">
        <f>IF(OR(B9444="",C9444=""),"",CONCATENATE(B9444,".",C9444))</f>
        <v/>
      </c>
      <c r="W9444" s="6">
        <f>UPPER(TRIM(H9444))</f>
        <v/>
      </c>
      <c r="X9444" s="6">
        <f>UPPER(TRIM(I9444))</f>
        <v/>
      </c>
      <c r="Y9444" s="6">
        <f>IF(V9444&lt;&gt;"",IFERROR(INDEX(federal_program_name_lookup,MATCH(V9444,aln_lookup,0)),""),"")</f>
        <v/>
      </c>
    </row>
    <row r="9445">
      <c r="A9445" s="6">
        <f>IF(B9445&lt;&gt;"", "AWARD-"&amp;TEXT(ROW()-1,"0000"), "")</f>
        <v/>
      </c>
      <c r="B9445" s="7" t="n"/>
      <c r="C9445" s="7" t="n"/>
      <c r="D9445" s="7" t="n"/>
      <c r="E9445" s="8" t="n"/>
      <c r="F9445" s="9" t="n"/>
      <c r="G9445" s="8" t="n"/>
      <c r="H9445" s="8" t="n"/>
      <c r="I9445" s="8" t="n"/>
      <c r="J9445" s="10">
        <f>IF(A9445="",0,SUMIFS(amount_expended,cfda_key,V9445))</f>
        <v/>
      </c>
      <c r="K9445" s="10">
        <f>IF(G9445="OTHER CLUSTER NOT LISTED ABOVE",SUMIFS(amount_expended,uniform_other_cluster_name,X9445), IF(AND(OR(G9445="N/A",G9445=""),H9445=""),0,IF(G9445="STATE CLUSTER",SUMIFS(amount_expended,uniform_state_cluster_name,W9445),SUMIFS(amount_expended,cluster_name,G9445))))</f>
        <v/>
      </c>
      <c r="L9445" s="8" t="n"/>
      <c r="M9445" s="7" t="n"/>
      <c r="N9445" s="8" t="n"/>
      <c r="O9445" s="7" t="n"/>
      <c r="P9445" s="7" t="n"/>
      <c r="Q9445" s="8" t="n"/>
      <c r="R9445" s="9" t="n"/>
      <c r="S9445" s="8" t="n"/>
      <c r="T9445" s="8" t="n"/>
      <c r="U9445" s="8" t="n"/>
      <c r="V9445" s="11">
        <f>IF(OR(B9445="",C9445=""),"",CONCATENATE(B9445,".",C9445))</f>
        <v/>
      </c>
      <c r="W9445" s="6">
        <f>UPPER(TRIM(H9445))</f>
        <v/>
      </c>
      <c r="X9445" s="6">
        <f>UPPER(TRIM(I9445))</f>
        <v/>
      </c>
      <c r="Y9445" s="6">
        <f>IF(V9445&lt;&gt;"",IFERROR(INDEX(federal_program_name_lookup,MATCH(V9445,aln_lookup,0)),""),"")</f>
        <v/>
      </c>
    </row>
    <row r="9446">
      <c r="A9446" s="6">
        <f>IF(B9446&lt;&gt;"", "AWARD-"&amp;TEXT(ROW()-1,"0000"), "")</f>
        <v/>
      </c>
      <c r="B9446" s="7" t="n"/>
      <c r="C9446" s="7" t="n"/>
      <c r="D9446" s="7" t="n"/>
      <c r="E9446" s="8" t="n"/>
      <c r="F9446" s="9" t="n"/>
      <c r="G9446" s="8" t="n"/>
      <c r="H9446" s="8" t="n"/>
      <c r="I9446" s="8" t="n"/>
      <c r="J9446" s="10">
        <f>IF(A9446="",0,SUMIFS(amount_expended,cfda_key,V9446))</f>
        <v/>
      </c>
      <c r="K9446" s="10">
        <f>IF(G9446="OTHER CLUSTER NOT LISTED ABOVE",SUMIFS(amount_expended,uniform_other_cluster_name,X9446), IF(AND(OR(G9446="N/A",G9446=""),H9446=""),0,IF(G9446="STATE CLUSTER",SUMIFS(amount_expended,uniform_state_cluster_name,W9446),SUMIFS(amount_expended,cluster_name,G9446))))</f>
        <v/>
      </c>
      <c r="L9446" s="8" t="n"/>
      <c r="M9446" s="7" t="n"/>
      <c r="N9446" s="8" t="n"/>
      <c r="O9446" s="7" t="n"/>
      <c r="P9446" s="7" t="n"/>
      <c r="Q9446" s="8" t="n"/>
      <c r="R9446" s="9" t="n"/>
      <c r="S9446" s="8" t="n"/>
      <c r="T9446" s="8" t="n"/>
      <c r="U9446" s="8" t="n"/>
      <c r="V9446" s="11">
        <f>IF(OR(B9446="",C9446=""),"",CONCATENATE(B9446,".",C9446))</f>
        <v/>
      </c>
      <c r="W9446" s="6">
        <f>UPPER(TRIM(H9446))</f>
        <v/>
      </c>
      <c r="X9446" s="6">
        <f>UPPER(TRIM(I9446))</f>
        <v/>
      </c>
      <c r="Y9446" s="6">
        <f>IF(V9446&lt;&gt;"",IFERROR(INDEX(federal_program_name_lookup,MATCH(V9446,aln_lookup,0)),""),"")</f>
        <v/>
      </c>
    </row>
    <row r="9447">
      <c r="A9447" s="6">
        <f>IF(B9447&lt;&gt;"", "AWARD-"&amp;TEXT(ROW()-1,"0000"), "")</f>
        <v/>
      </c>
      <c r="B9447" s="7" t="n"/>
      <c r="C9447" s="7" t="n"/>
      <c r="D9447" s="7" t="n"/>
      <c r="E9447" s="8" t="n"/>
      <c r="F9447" s="9" t="n"/>
      <c r="G9447" s="8" t="n"/>
      <c r="H9447" s="8" t="n"/>
      <c r="I9447" s="8" t="n"/>
      <c r="J9447" s="10">
        <f>IF(A9447="",0,SUMIFS(amount_expended,cfda_key,V9447))</f>
        <v/>
      </c>
      <c r="K9447" s="10">
        <f>IF(G9447="OTHER CLUSTER NOT LISTED ABOVE",SUMIFS(amount_expended,uniform_other_cluster_name,X9447), IF(AND(OR(G9447="N/A",G9447=""),H9447=""),0,IF(G9447="STATE CLUSTER",SUMIFS(amount_expended,uniform_state_cluster_name,W9447),SUMIFS(amount_expended,cluster_name,G9447))))</f>
        <v/>
      </c>
      <c r="L9447" s="8" t="n"/>
      <c r="M9447" s="7" t="n"/>
      <c r="N9447" s="8" t="n"/>
      <c r="O9447" s="7" t="n"/>
      <c r="P9447" s="7" t="n"/>
      <c r="Q9447" s="8" t="n"/>
      <c r="R9447" s="9" t="n"/>
      <c r="S9447" s="8" t="n"/>
      <c r="T9447" s="8" t="n"/>
      <c r="U9447" s="8" t="n"/>
      <c r="V9447" s="11">
        <f>IF(OR(B9447="",C9447=""),"",CONCATENATE(B9447,".",C9447))</f>
        <v/>
      </c>
      <c r="W9447" s="6">
        <f>UPPER(TRIM(H9447))</f>
        <v/>
      </c>
      <c r="X9447" s="6">
        <f>UPPER(TRIM(I9447))</f>
        <v/>
      </c>
      <c r="Y9447" s="6">
        <f>IF(V9447&lt;&gt;"",IFERROR(INDEX(federal_program_name_lookup,MATCH(V9447,aln_lookup,0)),""),"")</f>
        <v/>
      </c>
    </row>
    <row r="9448">
      <c r="A9448" s="6">
        <f>IF(B9448&lt;&gt;"", "AWARD-"&amp;TEXT(ROW()-1,"0000"), "")</f>
        <v/>
      </c>
      <c r="B9448" s="7" t="n"/>
      <c r="C9448" s="7" t="n"/>
      <c r="D9448" s="7" t="n"/>
      <c r="E9448" s="8" t="n"/>
      <c r="F9448" s="9" t="n"/>
      <c r="G9448" s="8" t="n"/>
      <c r="H9448" s="8" t="n"/>
      <c r="I9448" s="8" t="n"/>
      <c r="J9448" s="10">
        <f>IF(A9448="",0,SUMIFS(amount_expended,cfda_key,V9448))</f>
        <v/>
      </c>
      <c r="K9448" s="10">
        <f>IF(G9448="OTHER CLUSTER NOT LISTED ABOVE",SUMIFS(amount_expended,uniform_other_cluster_name,X9448), IF(AND(OR(G9448="N/A",G9448=""),H9448=""),0,IF(G9448="STATE CLUSTER",SUMIFS(amount_expended,uniform_state_cluster_name,W9448),SUMIFS(amount_expended,cluster_name,G9448))))</f>
        <v/>
      </c>
      <c r="L9448" s="8" t="n"/>
      <c r="M9448" s="7" t="n"/>
      <c r="N9448" s="8" t="n"/>
      <c r="O9448" s="7" t="n"/>
      <c r="P9448" s="7" t="n"/>
      <c r="Q9448" s="8" t="n"/>
      <c r="R9448" s="9" t="n"/>
      <c r="S9448" s="8" t="n"/>
      <c r="T9448" s="8" t="n"/>
      <c r="U9448" s="8" t="n"/>
      <c r="V9448" s="11">
        <f>IF(OR(B9448="",C9448=""),"",CONCATENATE(B9448,".",C9448))</f>
        <v/>
      </c>
      <c r="W9448" s="6">
        <f>UPPER(TRIM(H9448))</f>
        <v/>
      </c>
      <c r="X9448" s="6">
        <f>UPPER(TRIM(I9448))</f>
        <v/>
      </c>
      <c r="Y9448" s="6">
        <f>IF(V9448&lt;&gt;"",IFERROR(INDEX(federal_program_name_lookup,MATCH(V9448,aln_lookup,0)),""),"")</f>
        <v/>
      </c>
    </row>
    <row r="9449">
      <c r="A9449" s="6">
        <f>IF(B9449&lt;&gt;"", "AWARD-"&amp;TEXT(ROW()-1,"0000"), "")</f>
        <v/>
      </c>
      <c r="B9449" s="7" t="n"/>
      <c r="C9449" s="7" t="n"/>
      <c r="D9449" s="7" t="n"/>
      <c r="E9449" s="8" t="n"/>
      <c r="F9449" s="9" t="n"/>
      <c r="G9449" s="8" t="n"/>
      <c r="H9449" s="8" t="n"/>
      <c r="I9449" s="8" t="n"/>
      <c r="J9449" s="10">
        <f>IF(A9449="",0,SUMIFS(amount_expended,cfda_key,V9449))</f>
        <v/>
      </c>
      <c r="K9449" s="10">
        <f>IF(G9449="OTHER CLUSTER NOT LISTED ABOVE",SUMIFS(amount_expended,uniform_other_cluster_name,X9449), IF(AND(OR(G9449="N/A",G9449=""),H9449=""),0,IF(G9449="STATE CLUSTER",SUMIFS(amount_expended,uniform_state_cluster_name,W9449),SUMIFS(amount_expended,cluster_name,G9449))))</f>
        <v/>
      </c>
      <c r="L9449" s="8" t="n"/>
      <c r="M9449" s="7" t="n"/>
      <c r="N9449" s="8" t="n"/>
      <c r="O9449" s="7" t="n"/>
      <c r="P9449" s="7" t="n"/>
      <c r="Q9449" s="8" t="n"/>
      <c r="R9449" s="9" t="n"/>
      <c r="S9449" s="8" t="n"/>
      <c r="T9449" s="8" t="n"/>
      <c r="U9449" s="8" t="n"/>
      <c r="V9449" s="11">
        <f>IF(OR(B9449="",C9449=""),"",CONCATENATE(B9449,".",C9449))</f>
        <v/>
      </c>
      <c r="W9449" s="6">
        <f>UPPER(TRIM(H9449))</f>
        <v/>
      </c>
      <c r="X9449" s="6">
        <f>UPPER(TRIM(I9449))</f>
        <v/>
      </c>
      <c r="Y9449" s="6">
        <f>IF(V9449&lt;&gt;"",IFERROR(INDEX(federal_program_name_lookup,MATCH(V9449,aln_lookup,0)),""),"")</f>
        <v/>
      </c>
    </row>
    <row r="9450">
      <c r="A9450" s="6">
        <f>IF(B9450&lt;&gt;"", "AWARD-"&amp;TEXT(ROW()-1,"0000"), "")</f>
        <v/>
      </c>
      <c r="B9450" s="7" t="n"/>
      <c r="C9450" s="7" t="n"/>
      <c r="D9450" s="7" t="n"/>
      <c r="E9450" s="8" t="n"/>
      <c r="F9450" s="9" t="n"/>
      <c r="G9450" s="8" t="n"/>
      <c r="H9450" s="8" t="n"/>
      <c r="I9450" s="8" t="n"/>
      <c r="J9450" s="10">
        <f>IF(A9450="",0,SUMIFS(amount_expended,cfda_key,V9450))</f>
        <v/>
      </c>
      <c r="K9450" s="10">
        <f>IF(G9450="OTHER CLUSTER NOT LISTED ABOVE",SUMIFS(amount_expended,uniform_other_cluster_name,X9450), IF(AND(OR(G9450="N/A",G9450=""),H9450=""),0,IF(G9450="STATE CLUSTER",SUMIFS(amount_expended,uniform_state_cluster_name,W9450),SUMIFS(amount_expended,cluster_name,G9450))))</f>
        <v/>
      </c>
      <c r="L9450" s="8" t="n"/>
      <c r="M9450" s="7" t="n"/>
      <c r="N9450" s="8" t="n"/>
      <c r="O9450" s="7" t="n"/>
      <c r="P9450" s="7" t="n"/>
      <c r="Q9450" s="8" t="n"/>
      <c r="R9450" s="9" t="n"/>
      <c r="S9450" s="8" t="n"/>
      <c r="T9450" s="8" t="n"/>
      <c r="U9450" s="8" t="n"/>
      <c r="V9450" s="11">
        <f>IF(OR(B9450="",C9450=""),"",CONCATENATE(B9450,".",C9450))</f>
        <v/>
      </c>
      <c r="W9450" s="6">
        <f>UPPER(TRIM(H9450))</f>
        <v/>
      </c>
      <c r="X9450" s="6">
        <f>UPPER(TRIM(I9450))</f>
        <v/>
      </c>
      <c r="Y9450" s="6">
        <f>IF(V9450&lt;&gt;"",IFERROR(INDEX(federal_program_name_lookup,MATCH(V9450,aln_lookup,0)),""),"")</f>
        <v/>
      </c>
    </row>
    <row r="9451">
      <c r="A9451" s="6">
        <f>IF(B9451&lt;&gt;"", "AWARD-"&amp;TEXT(ROW()-1,"0000"), "")</f>
        <v/>
      </c>
      <c r="B9451" s="7" t="n"/>
      <c r="C9451" s="7" t="n"/>
      <c r="D9451" s="7" t="n"/>
      <c r="E9451" s="8" t="n"/>
      <c r="F9451" s="9" t="n"/>
      <c r="G9451" s="8" t="n"/>
      <c r="H9451" s="8" t="n"/>
      <c r="I9451" s="8" t="n"/>
      <c r="J9451" s="10">
        <f>IF(A9451="",0,SUMIFS(amount_expended,cfda_key,V9451))</f>
        <v/>
      </c>
      <c r="K9451" s="10">
        <f>IF(G9451="OTHER CLUSTER NOT LISTED ABOVE",SUMIFS(amount_expended,uniform_other_cluster_name,X9451), IF(AND(OR(G9451="N/A",G9451=""),H9451=""),0,IF(G9451="STATE CLUSTER",SUMIFS(amount_expended,uniform_state_cluster_name,W9451),SUMIFS(amount_expended,cluster_name,G9451))))</f>
        <v/>
      </c>
      <c r="L9451" s="8" t="n"/>
      <c r="M9451" s="7" t="n"/>
      <c r="N9451" s="8" t="n"/>
      <c r="O9451" s="7" t="n"/>
      <c r="P9451" s="7" t="n"/>
      <c r="Q9451" s="8" t="n"/>
      <c r="R9451" s="9" t="n"/>
      <c r="S9451" s="8" t="n"/>
      <c r="T9451" s="8" t="n"/>
      <c r="U9451" s="8" t="n"/>
      <c r="V9451" s="11">
        <f>IF(OR(B9451="",C9451=""),"",CONCATENATE(B9451,".",C9451))</f>
        <v/>
      </c>
      <c r="W9451" s="6">
        <f>UPPER(TRIM(H9451))</f>
        <v/>
      </c>
      <c r="X9451" s="6">
        <f>UPPER(TRIM(I9451))</f>
        <v/>
      </c>
      <c r="Y9451" s="6">
        <f>IF(V9451&lt;&gt;"",IFERROR(INDEX(federal_program_name_lookup,MATCH(V9451,aln_lookup,0)),""),"")</f>
        <v/>
      </c>
    </row>
    <row r="9452">
      <c r="A9452" s="6">
        <f>IF(B9452&lt;&gt;"", "AWARD-"&amp;TEXT(ROW()-1,"0000"), "")</f>
        <v/>
      </c>
      <c r="B9452" s="7" t="n"/>
      <c r="C9452" s="7" t="n"/>
      <c r="D9452" s="7" t="n"/>
      <c r="E9452" s="8" t="n"/>
      <c r="F9452" s="9" t="n"/>
      <c r="G9452" s="8" t="n"/>
      <c r="H9452" s="8" t="n"/>
      <c r="I9452" s="8" t="n"/>
      <c r="J9452" s="10">
        <f>IF(A9452="",0,SUMIFS(amount_expended,cfda_key,V9452))</f>
        <v/>
      </c>
      <c r="K9452" s="10">
        <f>IF(G9452="OTHER CLUSTER NOT LISTED ABOVE",SUMIFS(amount_expended,uniform_other_cluster_name,X9452), IF(AND(OR(G9452="N/A",G9452=""),H9452=""),0,IF(G9452="STATE CLUSTER",SUMIFS(amount_expended,uniform_state_cluster_name,W9452),SUMIFS(amount_expended,cluster_name,G9452))))</f>
        <v/>
      </c>
      <c r="L9452" s="8" t="n"/>
      <c r="M9452" s="7" t="n"/>
      <c r="N9452" s="8" t="n"/>
      <c r="O9452" s="7" t="n"/>
      <c r="P9452" s="7" t="n"/>
      <c r="Q9452" s="8" t="n"/>
      <c r="R9452" s="9" t="n"/>
      <c r="S9452" s="8" t="n"/>
      <c r="T9452" s="8" t="n"/>
      <c r="U9452" s="8" t="n"/>
      <c r="V9452" s="11">
        <f>IF(OR(B9452="",C9452=""),"",CONCATENATE(B9452,".",C9452))</f>
        <v/>
      </c>
      <c r="W9452" s="6">
        <f>UPPER(TRIM(H9452))</f>
        <v/>
      </c>
      <c r="X9452" s="6">
        <f>UPPER(TRIM(I9452))</f>
        <v/>
      </c>
      <c r="Y9452" s="6">
        <f>IF(V9452&lt;&gt;"",IFERROR(INDEX(federal_program_name_lookup,MATCH(V9452,aln_lookup,0)),""),"")</f>
        <v/>
      </c>
    </row>
    <row r="9453">
      <c r="A9453" s="6">
        <f>IF(B9453&lt;&gt;"", "AWARD-"&amp;TEXT(ROW()-1,"0000"), "")</f>
        <v/>
      </c>
      <c r="B9453" s="7" t="n"/>
      <c r="C9453" s="7" t="n"/>
      <c r="D9453" s="7" t="n"/>
      <c r="E9453" s="8" t="n"/>
      <c r="F9453" s="9" t="n"/>
      <c r="G9453" s="8" t="n"/>
      <c r="H9453" s="8" t="n"/>
      <c r="I9453" s="8" t="n"/>
      <c r="J9453" s="10">
        <f>IF(A9453="",0,SUMIFS(amount_expended,cfda_key,V9453))</f>
        <v/>
      </c>
      <c r="K9453" s="10">
        <f>IF(G9453="OTHER CLUSTER NOT LISTED ABOVE",SUMIFS(amount_expended,uniform_other_cluster_name,X9453), IF(AND(OR(G9453="N/A",G9453=""),H9453=""),0,IF(G9453="STATE CLUSTER",SUMIFS(amount_expended,uniform_state_cluster_name,W9453),SUMIFS(amount_expended,cluster_name,G9453))))</f>
        <v/>
      </c>
      <c r="L9453" s="8" t="n"/>
      <c r="M9453" s="7" t="n"/>
      <c r="N9453" s="8" t="n"/>
      <c r="O9453" s="7" t="n"/>
      <c r="P9453" s="7" t="n"/>
      <c r="Q9453" s="8" t="n"/>
      <c r="R9453" s="9" t="n"/>
      <c r="S9453" s="8" t="n"/>
      <c r="T9453" s="8" t="n"/>
      <c r="U9453" s="8" t="n"/>
      <c r="V9453" s="11">
        <f>IF(OR(B9453="",C9453=""),"",CONCATENATE(B9453,".",C9453))</f>
        <v/>
      </c>
      <c r="W9453" s="6">
        <f>UPPER(TRIM(H9453))</f>
        <v/>
      </c>
      <c r="X9453" s="6">
        <f>UPPER(TRIM(I9453))</f>
        <v/>
      </c>
      <c r="Y9453" s="6">
        <f>IF(V9453&lt;&gt;"",IFERROR(INDEX(federal_program_name_lookup,MATCH(V9453,aln_lookup,0)),""),"")</f>
        <v/>
      </c>
    </row>
    <row r="9454">
      <c r="A9454" s="6">
        <f>IF(B9454&lt;&gt;"", "AWARD-"&amp;TEXT(ROW()-1,"0000"), "")</f>
        <v/>
      </c>
      <c r="B9454" s="7" t="n"/>
      <c r="C9454" s="7" t="n"/>
      <c r="D9454" s="7" t="n"/>
      <c r="E9454" s="8" t="n"/>
      <c r="F9454" s="9" t="n"/>
      <c r="G9454" s="8" t="n"/>
      <c r="H9454" s="8" t="n"/>
      <c r="I9454" s="8" t="n"/>
      <c r="J9454" s="10">
        <f>IF(A9454="",0,SUMIFS(amount_expended,cfda_key,V9454))</f>
        <v/>
      </c>
      <c r="K9454" s="10">
        <f>IF(G9454="OTHER CLUSTER NOT LISTED ABOVE",SUMIFS(amount_expended,uniform_other_cluster_name,X9454), IF(AND(OR(G9454="N/A",G9454=""),H9454=""),0,IF(G9454="STATE CLUSTER",SUMIFS(amount_expended,uniform_state_cluster_name,W9454),SUMIFS(amount_expended,cluster_name,G9454))))</f>
        <v/>
      </c>
      <c r="L9454" s="8" t="n"/>
      <c r="M9454" s="7" t="n"/>
      <c r="N9454" s="8" t="n"/>
      <c r="O9454" s="7" t="n"/>
      <c r="P9454" s="7" t="n"/>
      <c r="Q9454" s="8" t="n"/>
      <c r="R9454" s="9" t="n"/>
      <c r="S9454" s="8" t="n"/>
      <c r="T9454" s="8" t="n"/>
      <c r="U9454" s="8" t="n"/>
      <c r="V9454" s="11">
        <f>IF(OR(B9454="",C9454=""),"",CONCATENATE(B9454,".",C9454))</f>
        <v/>
      </c>
      <c r="W9454" s="6">
        <f>UPPER(TRIM(H9454))</f>
        <v/>
      </c>
      <c r="X9454" s="6">
        <f>UPPER(TRIM(I9454))</f>
        <v/>
      </c>
      <c r="Y9454" s="6">
        <f>IF(V9454&lt;&gt;"",IFERROR(INDEX(federal_program_name_lookup,MATCH(V9454,aln_lookup,0)),""),"")</f>
        <v/>
      </c>
    </row>
    <row r="9455">
      <c r="A9455" s="6">
        <f>IF(B9455&lt;&gt;"", "AWARD-"&amp;TEXT(ROW()-1,"0000"), "")</f>
        <v/>
      </c>
      <c r="B9455" s="7" t="n"/>
      <c r="C9455" s="7" t="n"/>
      <c r="D9455" s="7" t="n"/>
      <c r="E9455" s="8" t="n"/>
      <c r="F9455" s="9" t="n"/>
      <c r="G9455" s="8" t="n"/>
      <c r="H9455" s="8" t="n"/>
      <c r="I9455" s="8" t="n"/>
      <c r="J9455" s="10">
        <f>IF(A9455="",0,SUMIFS(amount_expended,cfda_key,V9455))</f>
        <v/>
      </c>
      <c r="K9455" s="10">
        <f>IF(G9455="OTHER CLUSTER NOT LISTED ABOVE",SUMIFS(amount_expended,uniform_other_cluster_name,X9455), IF(AND(OR(G9455="N/A",G9455=""),H9455=""),0,IF(G9455="STATE CLUSTER",SUMIFS(amount_expended,uniform_state_cluster_name,W9455),SUMIFS(amount_expended,cluster_name,G9455))))</f>
        <v/>
      </c>
      <c r="L9455" s="8" t="n"/>
      <c r="M9455" s="7" t="n"/>
      <c r="N9455" s="8" t="n"/>
      <c r="O9455" s="7" t="n"/>
      <c r="P9455" s="7" t="n"/>
      <c r="Q9455" s="8" t="n"/>
      <c r="R9455" s="9" t="n"/>
      <c r="S9455" s="8" t="n"/>
      <c r="T9455" s="8" t="n"/>
      <c r="U9455" s="8" t="n"/>
      <c r="V9455" s="11">
        <f>IF(OR(B9455="",C9455=""),"",CONCATENATE(B9455,".",C9455))</f>
        <v/>
      </c>
      <c r="W9455" s="6">
        <f>UPPER(TRIM(H9455))</f>
        <v/>
      </c>
      <c r="X9455" s="6">
        <f>UPPER(TRIM(I9455))</f>
        <v/>
      </c>
      <c r="Y9455" s="6">
        <f>IF(V9455&lt;&gt;"",IFERROR(INDEX(federal_program_name_lookup,MATCH(V9455,aln_lookup,0)),""),"")</f>
        <v/>
      </c>
    </row>
    <row r="9456">
      <c r="A9456" s="6">
        <f>IF(B9456&lt;&gt;"", "AWARD-"&amp;TEXT(ROW()-1,"0000"), "")</f>
        <v/>
      </c>
      <c r="B9456" s="7" t="n"/>
      <c r="C9456" s="7" t="n"/>
      <c r="D9456" s="7" t="n"/>
      <c r="E9456" s="8" t="n"/>
      <c r="F9456" s="9" t="n"/>
      <c r="G9456" s="8" t="n"/>
      <c r="H9456" s="8" t="n"/>
      <c r="I9456" s="8" t="n"/>
      <c r="J9456" s="10">
        <f>IF(A9456="",0,SUMIFS(amount_expended,cfda_key,V9456))</f>
        <v/>
      </c>
      <c r="K9456" s="10">
        <f>IF(G9456="OTHER CLUSTER NOT LISTED ABOVE",SUMIFS(amount_expended,uniform_other_cluster_name,X9456), IF(AND(OR(G9456="N/A",G9456=""),H9456=""),0,IF(G9456="STATE CLUSTER",SUMIFS(amount_expended,uniform_state_cluster_name,W9456),SUMIFS(amount_expended,cluster_name,G9456))))</f>
        <v/>
      </c>
      <c r="L9456" s="8" t="n"/>
      <c r="M9456" s="7" t="n"/>
      <c r="N9456" s="8" t="n"/>
      <c r="O9456" s="7" t="n"/>
      <c r="P9456" s="7" t="n"/>
      <c r="Q9456" s="8" t="n"/>
      <c r="R9456" s="9" t="n"/>
      <c r="S9456" s="8" t="n"/>
      <c r="T9456" s="8" t="n"/>
      <c r="U9456" s="8" t="n"/>
      <c r="V9456" s="11">
        <f>IF(OR(B9456="",C9456=""),"",CONCATENATE(B9456,".",C9456))</f>
        <v/>
      </c>
      <c r="W9456" s="6">
        <f>UPPER(TRIM(H9456))</f>
        <v/>
      </c>
      <c r="X9456" s="6">
        <f>UPPER(TRIM(I9456))</f>
        <v/>
      </c>
      <c r="Y9456" s="6">
        <f>IF(V9456&lt;&gt;"",IFERROR(INDEX(federal_program_name_lookup,MATCH(V9456,aln_lookup,0)),""),"")</f>
        <v/>
      </c>
    </row>
    <row r="9457">
      <c r="A9457" s="6">
        <f>IF(B9457&lt;&gt;"", "AWARD-"&amp;TEXT(ROW()-1,"0000"), "")</f>
        <v/>
      </c>
      <c r="B9457" s="7" t="n"/>
      <c r="C9457" s="7" t="n"/>
      <c r="D9457" s="7" t="n"/>
      <c r="E9457" s="8" t="n"/>
      <c r="F9457" s="9" t="n"/>
      <c r="G9457" s="8" t="n"/>
      <c r="H9457" s="8" t="n"/>
      <c r="I9457" s="8" t="n"/>
      <c r="J9457" s="10">
        <f>IF(A9457="",0,SUMIFS(amount_expended,cfda_key,V9457))</f>
        <v/>
      </c>
      <c r="K9457" s="10">
        <f>IF(G9457="OTHER CLUSTER NOT LISTED ABOVE",SUMIFS(amount_expended,uniform_other_cluster_name,X9457), IF(AND(OR(G9457="N/A",G9457=""),H9457=""),0,IF(G9457="STATE CLUSTER",SUMIFS(amount_expended,uniform_state_cluster_name,W9457),SUMIFS(amount_expended,cluster_name,G9457))))</f>
        <v/>
      </c>
      <c r="L9457" s="8" t="n"/>
      <c r="M9457" s="7" t="n"/>
      <c r="N9457" s="8" t="n"/>
      <c r="O9457" s="7" t="n"/>
      <c r="P9457" s="7" t="n"/>
      <c r="Q9457" s="8" t="n"/>
      <c r="R9457" s="9" t="n"/>
      <c r="S9457" s="8" t="n"/>
      <c r="T9457" s="8" t="n"/>
      <c r="U9457" s="8" t="n"/>
      <c r="V9457" s="11">
        <f>IF(OR(B9457="",C9457=""),"",CONCATENATE(B9457,".",C9457))</f>
        <v/>
      </c>
      <c r="W9457" s="6">
        <f>UPPER(TRIM(H9457))</f>
        <v/>
      </c>
      <c r="X9457" s="6">
        <f>UPPER(TRIM(I9457))</f>
        <v/>
      </c>
      <c r="Y9457" s="6">
        <f>IF(V9457&lt;&gt;"",IFERROR(INDEX(federal_program_name_lookup,MATCH(V9457,aln_lookup,0)),""),"")</f>
        <v/>
      </c>
    </row>
    <row r="9458">
      <c r="A9458" s="6">
        <f>IF(B9458&lt;&gt;"", "AWARD-"&amp;TEXT(ROW()-1,"0000"), "")</f>
        <v/>
      </c>
      <c r="B9458" s="7" t="n"/>
      <c r="C9458" s="7" t="n"/>
      <c r="D9458" s="7" t="n"/>
      <c r="E9458" s="8" t="n"/>
      <c r="F9458" s="9" t="n"/>
      <c r="G9458" s="8" t="n"/>
      <c r="H9458" s="8" t="n"/>
      <c r="I9458" s="8" t="n"/>
      <c r="J9458" s="10">
        <f>IF(A9458="",0,SUMIFS(amount_expended,cfda_key,V9458))</f>
        <v/>
      </c>
      <c r="K9458" s="10">
        <f>IF(G9458="OTHER CLUSTER NOT LISTED ABOVE",SUMIFS(amount_expended,uniform_other_cluster_name,X9458), IF(AND(OR(G9458="N/A",G9458=""),H9458=""),0,IF(G9458="STATE CLUSTER",SUMIFS(amount_expended,uniform_state_cluster_name,W9458),SUMIFS(amount_expended,cluster_name,G9458))))</f>
        <v/>
      </c>
      <c r="L9458" s="8" t="n"/>
      <c r="M9458" s="7" t="n"/>
      <c r="N9458" s="8" t="n"/>
      <c r="O9458" s="7" t="n"/>
      <c r="P9458" s="7" t="n"/>
      <c r="Q9458" s="8" t="n"/>
      <c r="R9458" s="9" t="n"/>
      <c r="S9458" s="8" t="n"/>
      <c r="T9458" s="8" t="n"/>
      <c r="U9458" s="8" t="n"/>
      <c r="V9458" s="11">
        <f>IF(OR(B9458="",C9458=""),"",CONCATENATE(B9458,".",C9458))</f>
        <v/>
      </c>
      <c r="W9458" s="6">
        <f>UPPER(TRIM(H9458))</f>
        <v/>
      </c>
      <c r="X9458" s="6">
        <f>UPPER(TRIM(I9458))</f>
        <v/>
      </c>
      <c r="Y9458" s="6">
        <f>IF(V9458&lt;&gt;"",IFERROR(INDEX(federal_program_name_lookup,MATCH(V9458,aln_lookup,0)),""),"")</f>
        <v/>
      </c>
    </row>
    <row r="9459">
      <c r="A9459" s="6">
        <f>IF(B9459&lt;&gt;"", "AWARD-"&amp;TEXT(ROW()-1,"0000"), "")</f>
        <v/>
      </c>
      <c r="B9459" s="7" t="n"/>
      <c r="C9459" s="7" t="n"/>
      <c r="D9459" s="7" t="n"/>
      <c r="E9459" s="8" t="n"/>
      <c r="F9459" s="9" t="n"/>
      <c r="G9459" s="8" t="n"/>
      <c r="H9459" s="8" t="n"/>
      <c r="I9459" s="8" t="n"/>
      <c r="J9459" s="10">
        <f>IF(A9459="",0,SUMIFS(amount_expended,cfda_key,V9459))</f>
        <v/>
      </c>
      <c r="K9459" s="10">
        <f>IF(G9459="OTHER CLUSTER NOT LISTED ABOVE",SUMIFS(amount_expended,uniform_other_cluster_name,X9459), IF(AND(OR(G9459="N/A",G9459=""),H9459=""),0,IF(G9459="STATE CLUSTER",SUMIFS(amount_expended,uniform_state_cluster_name,W9459),SUMIFS(amount_expended,cluster_name,G9459))))</f>
        <v/>
      </c>
      <c r="L9459" s="8" t="n"/>
      <c r="M9459" s="7" t="n"/>
      <c r="N9459" s="8" t="n"/>
      <c r="O9459" s="7" t="n"/>
      <c r="P9459" s="7" t="n"/>
      <c r="Q9459" s="8" t="n"/>
      <c r="R9459" s="9" t="n"/>
      <c r="S9459" s="8" t="n"/>
      <c r="T9459" s="8" t="n"/>
      <c r="U9459" s="8" t="n"/>
      <c r="V9459" s="11">
        <f>IF(OR(B9459="",C9459=""),"",CONCATENATE(B9459,".",C9459))</f>
        <v/>
      </c>
      <c r="W9459" s="6">
        <f>UPPER(TRIM(H9459))</f>
        <v/>
      </c>
      <c r="X9459" s="6">
        <f>UPPER(TRIM(I9459))</f>
        <v/>
      </c>
      <c r="Y9459" s="6">
        <f>IF(V9459&lt;&gt;"",IFERROR(INDEX(federal_program_name_lookup,MATCH(V9459,aln_lookup,0)),""),"")</f>
        <v/>
      </c>
    </row>
    <row r="9460">
      <c r="A9460" s="6">
        <f>IF(B9460&lt;&gt;"", "AWARD-"&amp;TEXT(ROW()-1,"0000"), "")</f>
        <v/>
      </c>
      <c r="B9460" s="7" t="n"/>
      <c r="C9460" s="7" t="n"/>
      <c r="D9460" s="7" t="n"/>
      <c r="E9460" s="8" t="n"/>
      <c r="F9460" s="9" t="n"/>
      <c r="G9460" s="8" t="n"/>
      <c r="H9460" s="8" t="n"/>
      <c r="I9460" s="8" t="n"/>
      <c r="J9460" s="10">
        <f>IF(A9460="",0,SUMIFS(amount_expended,cfda_key,V9460))</f>
        <v/>
      </c>
      <c r="K9460" s="10">
        <f>IF(G9460="OTHER CLUSTER NOT LISTED ABOVE",SUMIFS(amount_expended,uniform_other_cluster_name,X9460), IF(AND(OR(G9460="N/A",G9460=""),H9460=""),0,IF(G9460="STATE CLUSTER",SUMIFS(amount_expended,uniform_state_cluster_name,W9460),SUMIFS(amount_expended,cluster_name,G9460))))</f>
        <v/>
      </c>
      <c r="L9460" s="8" t="n"/>
      <c r="M9460" s="7" t="n"/>
      <c r="N9460" s="8" t="n"/>
      <c r="O9460" s="7" t="n"/>
      <c r="P9460" s="7" t="n"/>
      <c r="Q9460" s="8" t="n"/>
      <c r="R9460" s="9" t="n"/>
      <c r="S9460" s="8" t="n"/>
      <c r="T9460" s="8" t="n"/>
      <c r="U9460" s="8" t="n"/>
      <c r="V9460" s="11">
        <f>IF(OR(B9460="",C9460=""),"",CONCATENATE(B9460,".",C9460))</f>
        <v/>
      </c>
      <c r="W9460" s="6">
        <f>UPPER(TRIM(H9460))</f>
        <v/>
      </c>
      <c r="X9460" s="6">
        <f>UPPER(TRIM(I9460))</f>
        <v/>
      </c>
      <c r="Y9460" s="6">
        <f>IF(V9460&lt;&gt;"",IFERROR(INDEX(federal_program_name_lookup,MATCH(V9460,aln_lookup,0)),""),"")</f>
        <v/>
      </c>
    </row>
    <row r="9461">
      <c r="A9461" s="6">
        <f>IF(B9461&lt;&gt;"", "AWARD-"&amp;TEXT(ROW()-1,"0000"), "")</f>
        <v/>
      </c>
      <c r="B9461" s="7" t="n"/>
      <c r="C9461" s="7" t="n"/>
      <c r="D9461" s="7" t="n"/>
      <c r="E9461" s="8" t="n"/>
      <c r="F9461" s="9" t="n"/>
      <c r="G9461" s="8" t="n"/>
      <c r="H9461" s="8" t="n"/>
      <c r="I9461" s="8" t="n"/>
      <c r="J9461" s="10">
        <f>IF(A9461="",0,SUMIFS(amount_expended,cfda_key,V9461))</f>
        <v/>
      </c>
      <c r="K9461" s="10">
        <f>IF(G9461="OTHER CLUSTER NOT LISTED ABOVE",SUMIFS(amount_expended,uniform_other_cluster_name,X9461), IF(AND(OR(G9461="N/A",G9461=""),H9461=""),0,IF(G9461="STATE CLUSTER",SUMIFS(amount_expended,uniform_state_cluster_name,W9461),SUMIFS(amount_expended,cluster_name,G9461))))</f>
        <v/>
      </c>
      <c r="L9461" s="8" t="n"/>
      <c r="M9461" s="7" t="n"/>
      <c r="N9461" s="8" t="n"/>
      <c r="O9461" s="7" t="n"/>
      <c r="P9461" s="7" t="n"/>
      <c r="Q9461" s="8" t="n"/>
      <c r="R9461" s="9" t="n"/>
      <c r="S9461" s="8" t="n"/>
      <c r="T9461" s="8" t="n"/>
      <c r="U9461" s="8" t="n"/>
      <c r="V9461" s="11">
        <f>IF(OR(B9461="",C9461=""),"",CONCATENATE(B9461,".",C9461))</f>
        <v/>
      </c>
      <c r="W9461" s="6">
        <f>UPPER(TRIM(H9461))</f>
        <v/>
      </c>
      <c r="X9461" s="6">
        <f>UPPER(TRIM(I9461))</f>
        <v/>
      </c>
      <c r="Y9461" s="6">
        <f>IF(V9461&lt;&gt;"",IFERROR(INDEX(federal_program_name_lookup,MATCH(V9461,aln_lookup,0)),""),"")</f>
        <v/>
      </c>
    </row>
    <row r="9462">
      <c r="A9462" s="6">
        <f>IF(B9462&lt;&gt;"", "AWARD-"&amp;TEXT(ROW()-1,"0000"), "")</f>
        <v/>
      </c>
      <c r="B9462" s="7" t="n"/>
      <c r="C9462" s="7" t="n"/>
      <c r="D9462" s="7" t="n"/>
      <c r="E9462" s="8" t="n"/>
      <c r="F9462" s="9" t="n"/>
      <c r="G9462" s="8" t="n"/>
      <c r="H9462" s="8" t="n"/>
      <c r="I9462" s="8" t="n"/>
      <c r="J9462" s="10">
        <f>IF(A9462="",0,SUMIFS(amount_expended,cfda_key,V9462))</f>
        <v/>
      </c>
      <c r="K9462" s="10">
        <f>IF(G9462="OTHER CLUSTER NOT LISTED ABOVE",SUMIFS(amount_expended,uniform_other_cluster_name,X9462), IF(AND(OR(G9462="N/A",G9462=""),H9462=""),0,IF(G9462="STATE CLUSTER",SUMIFS(amount_expended,uniform_state_cluster_name,W9462),SUMIFS(amount_expended,cluster_name,G9462))))</f>
        <v/>
      </c>
      <c r="L9462" s="8" t="n"/>
      <c r="M9462" s="7" t="n"/>
      <c r="N9462" s="8" t="n"/>
      <c r="O9462" s="7" t="n"/>
      <c r="P9462" s="7" t="n"/>
      <c r="Q9462" s="8" t="n"/>
      <c r="R9462" s="9" t="n"/>
      <c r="S9462" s="8" t="n"/>
      <c r="T9462" s="8" t="n"/>
      <c r="U9462" s="8" t="n"/>
      <c r="V9462" s="11">
        <f>IF(OR(B9462="",C9462=""),"",CONCATENATE(B9462,".",C9462))</f>
        <v/>
      </c>
      <c r="W9462" s="6">
        <f>UPPER(TRIM(H9462))</f>
        <v/>
      </c>
      <c r="X9462" s="6">
        <f>UPPER(TRIM(I9462))</f>
        <v/>
      </c>
      <c r="Y9462" s="6">
        <f>IF(V9462&lt;&gt;"",IFERROR(INDEX(federal_program_name_lookup,MATCH(V9462,aln_lookup,0)),""),"")</f>
        <v/>
      </c>
    </row>
    <row r="9463">
      <c r="A9463" s="6">
        <f>IF(B9463&lt;&gt;"", "AWARD-"&amp;TEXT(ROW()-1,"0000"), "")</f>
        <v/>
      </c>
      <c r="B9463" s="7" t="n"/>
      <c r="C9463" s="7" t="n"/>
      <c r="D9463" s="7" t="n"/>
      <c r="E9463" s="8" t="n"/>
      <c r="F9463" s="9" t="n"/>
      <c r="G9463" s="8" t="n"/>
      <c r="H9463" s="8" t="n"/>
      <c r="I9463" s="8" t="n"/>
      <c r="J9463" s="10">
        <f>IF(A9463="",0,SUMIFS(amount_expended,cfda_key,V9463))</f>
        <v/>
      </c>
      <c r="K9463" s="10">
        <f>IF(G9463="OTHER CLUSTER NOT LISTED ABOVE",SUMIFS(amount_expended,uniform_other_cluster_name,X9463), IF(AND(OR(G9463="N/A",G9463=""),H9463=""),0,IF(G9463="STATE CLUSTER",SUMIFS(amount_expended,uniform_state_cluster_name,W9463),SUMIFS(amount_expended,cluster_name,G9463))))</f>
        <v/>
      </c>
      <c r="L9463" s="8" t="n"/>
      <c r="M9463" s="7" t="n"/>
      <c r="N9463" s="8" t="n"/>
      <c r="O9463" s="7" t="n"/>
      <c r="P9463" s="7" t="n"/>
      <c r="Q9463" s="8" t="n"/>
      <c r="R9463" s="9" t="n"/>
      <c r="S9463" s="8" t="n"/>
      <c r="T9463" s="8" t="n"/>
      <c r="U9463" s="8" t="n"/>
      <c r="V9463" s="11">
        <f>IF(OR(B9463="",C9463=""),"",CONCATENATE(B9463,".",C9463))</f>
        <v/>
      </c>
      <c r="W9463" s="6">
        <f>UPPER(TRIM(H9463))</f>
        <v/>
      </c>
      <c r="X9463" s="6">
        <f>UPPER(TRIM(I9463))</f>
        <v/>
      </c>
      <c r="Y9463" s="6">
        <f>IF(V9463&lt;&gt;"",IFERROR(INDEX(federal_program_name_lookup,MATCH(V9463,aln_lookup,0)),""),"")</f>
        <v/>
      </c>
    </row>
    <row r="9464">
      <c r="A9464" s="6">
        <f>IF(B9464&lt;&gt;"", "AWARD-"&amp;TEXT(ROW()-1,"0000"), "")</f>
        <v/>
      </c>
      <c r="B9464" s="7" t="n"/>
      <c r="C9464" s="7" t="n"/>
      <c r="D9464" s="7" t="n"/>
      <c r="E9464" s="8" t="n"/>
      <c r="F9464" s="9" t="n"/>
      <c r="G9464" s="8" t="n"/>
      <c r="H9464" s="8" t="n"/>
      <c r="I9464" s="8" t="n"/>
      <c r="J9464" s="10">
        <f>IF(A9464="",0,SUMIFS(amount_expended,cfda_key,V9464))</f>
        <v/>
      </c>
      <c r="K9464" s="10">
        <f>IF(G9464="OTHER CLUSTER NOT LISTED ABOVE",SUMIFS(amount_expended,uniform_other_cluster_name,X9464), IF(AND(OR(G9464="N/A",G9464=""),H9464=""),0,IF(G9464="STATE CLUSTER",SUMIFS(amount_expended,uniform_state_cluster_name,W9464),SUMIFS(amount_expended,cluster_name,G9464))))</f>
        <v/>
      </c>
      <c r="L9464" s="8" t="n"/>
      <c r="M9464" s="7" t="n"/>
      <c r="N9464" s="8" t="n"/>
      <c r="O9464" s="7" t="n"/>
      <c r="P9464" s="7" t="n"/>
      <c r="Q9464" s="8" t="n"/>
      <c r="R9464" s="9" t="n"/>
      <c r="S9464" s="8" t="n"/>
      <c r="T9464" s="8" t="n"/>
      <c r="U9464" s="8" t="n"/>
      <c r="V9464" s="11">
        <f>IF(OR(B9464="",C9464=""),"",CONCATENATE(B9464,".",C9464))</f>
        <v/>
      </c>
      <c r="W9464" s="6">
        <f>UPPER(TRIM(H9464))</f>
        <v/>
      </c>
      <c r="X9464" s="6">
        <f>UPPER(TRIM(I9464))</f>
        <v/>
      </c>
      <c r="Y9464" s="6">
        <f>IF(V9464&lt;&gt;"",IFERROR(INDEX(federal_program_name_lookup,MATCH(V9464,aln_lookup,0)),""),"")</f>
        <v/>
      </c>
    </row>
    <row r="9465">
      <c r="A9465" s="6">
        <f>IF(B9465&lt;&gt;"", "AWARD-"&amp;TEXT(ROW()-1,"0000"), "")</f>
        <v/>
      </c>
      <c r="B9465" s="7" t="n"/>
      <c r="C9465" s="7" t="n"/>
      <c r="D9465" s="7" t="n"/>
      <c r="E9465" s="8" t="n"/>
      <c r="F9465" s="9" t="n"/>
      <c r="G9465" s="8" t="n"/>
      <c r="H9465" s="8" t="n"/>
      <c r="I9465" s="8" t="n"/>
      <c r="J9465" s="10">
        <f>IF(A9465="",0,SUMIFS(amount_expended,cfda_key,V9465))</f>
        <v/>
      </c>
      <c r="K9465" s="10">
        <f>IF(G9465="OTHER CLUSTER NOT LISTED ABOVE",SUMIFS(amount_expended,uniform_other_cluster_name,X9465), IF(AND(OR(G9465="N/A",G9465=""),H9465=""),0,IF(G9465="STATE CLUSTER",SUMIFS(amount_expended,uniform_state_cluster_name,W9465),SUMIFS(amount_expended,cluster_name,G9465))))</f>
        <v/>
      </c>
      <c r="L9465" s="8" t="n"/>
      <c r="M9465" s="7" t="n"/>
      <c r="N9465" s="8" t="n"/>
      <c r="O9465" s="7" t="n"/>
      <c r="P9465" s="7" t="n"/>
      <c r="Q9465" s="8" t="n"/>
      <c r="R9465" s="9" t="n"/>
      <c r="S9465" s="8" t="n"/>
      <c r="T9465" s="8" t="n"/>
      <c r="U9465" s="8" t="n"/>
      <c r="V9465" s="11">
        <f>IF(OR(B9465="",C9465=""),"",CONCATENATE(B9465,".",C9465))</f>
        <v/>
      </c>
      <c r="W9465" s="6">
        <f>UPPER(TRIM(H9465))</f>
        <v/>
      </c>
      <c r="X9465" s="6">
        <f>UPPER(TRIM(I9465))</f>
        <v/>
      </c>
      <c r="Y9465" s="6">
        <f>IF(V9465&lt;&gt;"",IFERROR(INDEX(federal_program_name_lookup,MATCH(V9465,aln_lookup,0)),""),"")</f>
        <v/>
      </c>
    </row>
    <row r="9466">
      <c r="A9466" s="6">
        <f>IF(B9466&lt;&gt;"", "AWARD-"&amp;TEXT(ROW()-1,"0000"), "")</f>
        <v/>
      </c>
      <c r="B9466" s="7" t="n"/>
      <c r="C9466" s="7" t="n"/>
      <c r="D9466" s="7" t="n"/>
      <c r="E9466" s="8" t="n"/>
      <c r="F9466" s="9" t="n"/>
      <c r="G9466" s="8" t="n"/>
      <c r="H9466" s="8" t="n"/>
      <c r="I9466" s="8" t="n"/>
      <c r="J9466" s="10">
        <f>IF(A9466="",0,SUMIFS(amount_expended,cfda_key,V9466))</f>
        <v/>
      </c>
      <c r="K9466" s="10">
        <f>IF(G9466="OTHER CLUSTER NOT LISTED ABOVE",SUMIFS(amount_expended,uniform_other_cluster_name,X9466), IF(AND(OR(G9466="N/A",G9466=""),H9466=""),0,IF(G9466="STATE CLUSTER",SUMIFS(amount_expended,uniform_state_cluster_name,W9466),SUMIFS(amount_expended,cluster_name,G9466))))</f>
        <v/>
      </c>
      <c r="L9466" s="8" t="n"/>
      <c r="M9466" s="7" t="n"/>
      <c r="N9466" s="8" t="n"/>
      <c r="O9466" s="7" t="n"/>
      <c r="P9466" s="7" t="n"/>
      <c r="Q9466" s="8" t="n"/>
      <c r="R9466" s="9" t="n"/>
      <c r="S9466" s="8" t="n"/>
      <c r="T9466" s="8" t="n"/>
      <c r="U9466" s="8" t="n"/>
      <c r="V9466" s="11">
        <f>IF(OR(B9466="",C9466=""),"",CONCATENATE(B9466,".",C9466))</f>
        <v/>
      </c>
      <c r="W9466" s="6">
        <f>UPPER(TRIM(H9466))</f>
        <v/>
      </c>
      <c r="X9466" s="6">
        <f>UPPER(TRIM(I9466))</f>
        <v/>
      </c>
      <c r="Y9466" s="6">
        <f>IF(V9466&lt;&gt;"",IFERROR(INDEX(federal_program_name_lookup,MATCH(V9466,aln_lookup,0)),""),"")</f>
        <v/>
      </c>
    </row>
    <row r="9467">
      <c r="A9467" s="6">
        <f>IF(B9467&lt;&gt;"", "AWARD-"&amp;TEXT(ROW()-1,"0000"), "")</f>
        <v/>
      </c>
      <c r="B9467" s="7" t="n"/>
      <c r="C9467" s="7" t="n"/>
      <c r="D9467" s="7" t="n"/>
      <c r="E9467" s="8" t="n"/>
      <c r="F9467" s="9" t="n"/>
      <c r="G9467" s="8" t="n"/>
      <c r="H9467" s="8" t="n"/>
      <c r="I9467" s="8" t="n"/>
      <c r="J9467" s="10">
        <f>IF(A9467="",0,SUMIFS(amount_expended,cfda_key,V9467))</f>
        <v/>
      </c>
      <c r="K9467" s="10">
        <f>IF(G9467="OTHER CLUSTER NOT LISTED ABOVE",SUMIFS(amount_expended,uniform_other_cluster_name,X9467), IF(AND(OR(G9467="N/A",G9467=""),H9467=""),0,IF(G9467="STATE CLUSTER",SUMIFS(amount_expended,uniform_state_cluster_name,W9467),SUMIFS(amount_expended,cluster_name,G9467))))</f>
        <v/>
      </c>
      <c r="L9467" s="8" t="n"/>
      <c r="M9467" s="7" t="n"/>
      <c r="N9467" s="8" t="n"/>
      <c r="O9467" s="7" t="n"/>
      <c r="P9467" s="7" t="n"/>
      <c r="Q9467" s="8" t="n"/>
      <c r="R9467" s="9" t="n"/>
      <c r="S9467" s="8" t="n"/>
      <c r="T9467" s="8" t="n"/>
      <c r="U9467" s="8" t="n"/>
      <c r="V9467" s="11">
        <f>IF(OR(B9467="",C9467=""),"",CONCATENATE(B9467,".",C9467))</f>
        <v/>
      </c>
      <c r="W9467" s="6">
        <f>UPPER(TRIM(H9467))</f>
        <v/>
      </c>
      <c r="X9467" s="6">
        <f>UPPER(TRIM(I9467))</f>
        <v/>
      </c>
      <c r="Y9467" s="6">
        <f>IF(V9467&lt;&gt;"",IFERROR(INDEX(federal_program_name_lookup,MATCH(V9467,aln_lookup,0)),""),"")</f>
        <v/>
      </c>
    </row>
    <row r="9468">
      <c r="A9468" s="6">
        <f>IF(B9468&lt;&gt;"", "AWARD-"&amp;TEXT(ROW()-1,"0000"), "")</f>
        <v/>
      </c>
      <c r="B9468" s="7" t="n"/>
      <c r="C9468" s="7" t="n"/>
      <c r="D9468" s="7" t="n"/>
      <c r="E9468" s="8" t="n"/>
      <c r="F9468" s="9" t="n"/>
      <c r="G9468" s="8" t="n"/>
      <c r="H9468" s="8" t="n"/>
      <c r="I9468" s="8" t="n"/>
      <c r="J9468" s="10">
        <f>IF(A9468="",0,SUMIFS(amount_expended,cfda_key,V9468))</f>
        <v/>
      </c>
      <c r="K9468" s="10">
        <f>IF(G9468="OTHER CLUSTER NOT LISTED ABOVE",SUMIFS(amount_expended,uniform_other_cluster_name,X9468), IF(AND(OR(G9468="N/A",G9468=""),H9468=""),0,IF(G9468="STATE CLUSTER",SUMIFS(amount_expended,uniform_state_cluster_name,W9468),SUMIFS(amount_expended,cluster_name,G9468))))</f>
        <v/>
      </c>
      <c r="L9468" s="8" t="n"/>
      <c r="M9468" s="7" t="n"/>
      <c r="N9468" s="8" t="n"/>
      <c r="O9468" s="7" t="n"/>
      <c r="P9468" s="7" t="n"/>
      <c r="Q9468" s="8" t="n"/>
      <c r="R9468" s="9" t="n"/>
      <c r="S9468" s="8" t="n"/>
      <c r="T9468" s="8" t="n"/>
      <c r="U9468" s="8" t="n"/>
      <c r="V9468" s="11">
        <f>IF(OR(B9468="",C9468=""),"",CONCATENATE(B9468,".",C9468))</f>
        <v/>
      </c>
      <c r="W9468" s="6">
        <f>UPPER(TRIM(H9468))</f>
        <v/>
      </c>
      <c r="X9468" s="6">
        <f>UPPER(TRIM(I9468))</f>
        <v/>
      </c>
      <c r="Y9468" s="6">
        <f>IF(V9468&lt;&gt;"",IFERROR(INDEX(federal_program_name_lookup,MATCH(V9468,aln_lookup,0)),""),"")</f>
        <v/>
      </c>
    </row>
    <row r="9469">
      <c r="A9469" s="6">
        <f>IF(B9469&lt;&gt;"", "AWARD-"&amp;TEXT(ROW()-1,"0000"), "")</f>
        <v/>
      </c>
      <c r="B9469" s="7" t="n"/>
      <c r="C9469" s="7" t="n"/>
      <c r="D9469" s="7" t="n"/>
      <c r="E9469" s="8" t="n"/>
      <c r="F9469" s="9" t="n"/>
      <c r="G9469" s="8" t="n"/>
      <c r="H9469" s="8" t="n"/>
      <c r="I9469" s="8" t="n"/>
      <c r="J9469" s="10">
        <f>IF(A9469="",0,SUMIFS(amount_expended,cfda_key,V9469))</f>
        <v/>
      </c>
      <c r="K9469" s="10">
        <f>IF(G9469="OTHER CLUSTER NOT LISTED ABOVE",SUMIFS(amount_expended,uniform_other_cluster_name,X9469), IF(AND(OR(G9469="N/A",G9469=""),H9469=""),0,IF(G9469="STATE CLUSTER",SUMIFS(amount_expended,uniform_state_cluster_name,W9469),SUMIFS(amount_expended,cluster_name,G9469))))</f>
        <v/>
      </c>
      <c r="L9469" s="8" t="n"/>
      <c r="M9469" s="7" t="n"/>
      <c r="N9469" s="8" t="n"/>
      <c r="O9469" s="7" t="n"/>
      <c r="P9469" s="7" t="n"/>
      <c r="Q9469" s="8" t="n"/>
      <c r="R9469" s="9" t="n"/>
      <c r="S9469" s="8" t="n"/>
      <c r="T9469" s="8" t="n"/>
      <c r="U9469" s="8" t="n"/>
      <c r="V9469" s="11">
        <f>IF(OR(B9469="",C9469=""),"",CONCATENATE(B9469,".",C9469))</f>
        <v/>
      </c>
      <c r="W9469" s="6">
        <f>UPPER(TRIM(H9469))</f>
        <v/>
      </c>
      <c r="X9469" s="6">
        <f>UPPER(TRIM(I9469))</f>
        <v/>
      </c>
      <c r="Y9469" s="6">
        <f>IF(V9469&lt;&gt;"",IFERROR(INDEX(federal_program_name_lookup,MATCH(V9469,aln_lookup,0)),""),"")</f>
        <v/>
      </c>
    </row>
    <row r="9470">
      <c r="A9470" s="6">
        <f>IF(B9470&lt;&gt;"", "AWARD-"&amp;TEXT(ROW()-1,"0000"), "")</f>
        <v/>
      </c>
      <c r="B9470" s="7" t="n"/>
      <c r="C9470" s="7" t="n"/>
      <c r="D9470" s="7" t="n"/>
      <c r="E9470" s="8" t="n"/>
      <c r="F9470" s="9" t="n"/>
      <c r="G9470" s="8" t="n"/>
      <c r="H9470" s="8" t="n"/>
      <c r="I9470" s="8" t="n"/>
      <c r="J9470" s="10">
        <f>IF(A9470="",0,SUMIFS(amount_expended,cfda_key,V9470))</f>
        <v/>
      </c>
      <c r="K9470" s="10">
        <f>IF(G9470="OTHER CLUSTER NOT LISTED ABOVE",SUMIFS(amount_expended,uniform_other_cluster_name,X9470), IF(AND(OR(G9470="N/A",G9470=""),H9470=""),0,IF(G9470="STATE CLUSTER",SUMIFS(amount_expended,uniform_state_cluster_name,W9470),SUMIFS(amount_expended,cluster_name,G9470))))</f>
        <v/>
      </c>
      <c r="L9470" s="8" t="n"/>
      <c r="M9470" s="7" t="n"/>
      <c r="N9470" s="8" t="n"/>
      <c r="O9470" s="7" t="n"/>
      <c r="P9470" s="7" t="n"/>
      <c r="Q9470" s="8" t="n"/>
      <c r="R9470" s="9" t="n"/>
      <c r="S9470" s="8" t="n"/>
      <c r="T9470" s="8" t="n"/>
      <c r="U9470" s="8" t="n"/>
      <c r="V9470" s="11">
        <f>IF(OR(B9470="",C9470=""),"",CONCATENATE(B9470,".",C9470))</f>
        <v/>
      </c>
      <c r="W9470" s="6">
        <f>UPPER(TRIM(H9470))</f>
        <v/>
      </c>
      <c r="X9470" s="6">
        <f>UPPER(TRIM(I9470))</f>
        <v/>
      </c>
      <c r="Y9470" s="6">
        <f>IF(V9470&lt;&gt;"",IFERROR(INDEX(federal_program_name_lookup,MATCH(V9470,aln_lookup,0)),""),"")</f>
        <v/>
      </c>
    </row>
    <row r="9471">
      <c r="A9471" s="6">
        <f>IF(B9471&lt;&gt;"", "AWARD-"&amp;TEXT(ROW()-1,"0000"), "")</f>
        <v/>
      </c>
      <c r="B9471" s="7" t="n"/>
      <c r="C9471" s="7" t="n"/>
      <c r="D9471" s="7" t="n"/>
      <c r="E9471" s="8" t="n"/>
      <c r="F9471" s="9" t="n"/>
      <c r="G9471" s="8" t="n"/>
      <c r="H9471" s="8" t="n"/>
      <c r="I9471" s="8" t="n"/>
      <c r="J9471" s="10">
        <f>IF(A9471="",0,SUMIFS(amount_expended,cfda_key,V9471))</f>
        <v/>
      </c>
      <c r="K9471" s="10">
        <f>IF(G9471="OTHER CLUSTER NOT LISTED ABOVE",SUMIFS(amount_expended,uniform_other_cluster_name,X9471), IF(AND(OR(G9471="N/A",G9471=""),H9471=""),0,IF(G9471="STATE CLUSTER",SUMIFS(amount_expended,uniform_state_cluster_name,W9471),SUMIFS(amount_expended,cluster_name,G9471))))</f>
        <v/>
      </c>
      <c r="L9471" s="8" t="n"/>
      <c r="M9471" s="7" t="n"/>
      <c r="N9471" s="8" t="n"/>
      <c r="O9471" s="7" t="n"/>
      <c r="P9471" s="7" t="n"/>
      <c r="Q9471" s="8" t="n"/>
      <c r="R9471" s="9" t="n"/>
      <c r="S9471" s="8" t="n"/>
      <c r="T9471" s="8" t="n"/>
      <c r="U9471" s="8" t="n"/>
      <c r="V9471" s="11">
        <f>IF(OR(B9471="",C9471=""),"",CONCATENATE(B9471,".",C9471))</f>
        <v/>
      </c>
      <c r="W9471" s="6">
        <f>UPPER(TRIM(H9471))</f>
        <v/>
      </c>
      <c r="X9471" s="6">
        <f>UPPER(TRIM(I9471))</f>
        <v/>
      </c>
      <c r="Y9471" s="6">
        <f>IF(V9471&lt;&gt;"",IFERROR(INDEX(federal_program_name_lookup,MATCH(V9471,aln_lookup,0)),""),"")</f>
        <v/>
      </c>
    </row>
    <row r="9472">
      <c r="A9472" s="6">
        <f>IF(B9472&lt;&gt;"", "AWARD-"&amp;TEXT(ROW()-1,"0000"), "")</f>
        <v/>
      </c>
      <c r="B9472" s="7" t="n"/>
      <c r="C9472" s="7" t="n"/>
      <c r="D9472" s="7" t="n"/>
      <c r="E9472" s="8" t="n"/>
      <c r="F9472" s="9" t="n"/>
      <c r="G9472" s="8" t="n"/>
      <c r="H9472" s="8" t="n"/>
      <c r="I9472" s="8" t="n"/>
      <c r="J9472" s="10">
        <f>IF(A9472="",0,SUMIFS(amount_expended,cfda_key,V9472))</f>
        <v/>
      </c>
      <c r="K9472" s="10">
        <f>IF(G9472="OTHER CLUSTER NOT LISTED ABOVE",SUMIFS(amount_expended,uniform_other_cluster_name,X9472), IF(AND(OR(G9472="N/A",G9472=""),H9472=""),0,IF(G9472="STATE CLUSTER",SUMIFS(amount_expended,uniform_state_cluster_name,W9472),SUMIFS(amount_expended,cluster_name,G9472))))</f>
        <v/>
      </c>
      <c r="L9472" s="8" t="n"/>
      <c r="M9472" s="7" t="n"/>
      <c r="N9472" s="8" t="n"/>
      <c r="O9472" s="7" t="n"/>
      <c r="P9472" s="7" t="n"/>
      <c r="Q9472" s="8" t="n"/>
      <c r="R9472" s="9" t="n"/>
      <c r="S9472" s="8" t="n"/>
      <c r="T9472" s="8" t="n"/>
      <c r="U9472" s="8" t="n"/>
      <c r="V9472" s="11">
        <f>IF(OR(B9472="",C9472=""),"",CONCATENATE(B9472,".",C9472))</f>
        <v/>
      </c>
      <c r="W9472" s="6">
        <f>UPPER(TRIM(H9472))</f>
        <v/>
      </c>
      <c r="X9472" s="6">
        <f>UPPER(TRIM(I9472))</f>
        <v/>
      </c>
      <c r="Y9472" s="6">
        <f>IF(V9472&lt;&gt;"",IFERROR(INDEX(federal_program_name_lookup,MATCH(V9472,aln_lookup,0)),""),"")</f>
        <v/>
      </c>
    </row>
    <row r="9473">
      <c r="A9473" s="6">
        <f>IF(B9473&lt;&gt;"", "AWARD-"&amp;TEXT(ROW()-1,"0000"), "")</f>
        <v/>
      </c>
      <c r="B9473" s="7" t="n"/>
      <c r="C9473" s="7" t="n"/>
      <c r="D9473" s="7" t="n"/>
      <c r="E9473" s="8" t="n"/>
      <c r="F9473" s="9" t="n"/>
      <c r="G9473" s="8" t="n"/>
      <c r="H9473" s="8" t="n"/>
      <c r="I9473" s="8" t="n"/>
      <c r="J9473" s="10">
        <f>IF(A9473="",0,SUMIFS(amount_expended,cfda_key,V9473))</f>
        <v/>
      </c>
      <c r="K9473" s="10">
        <f>IF(G9473="OTHER CLUSTER NOT LISTED ABOVE",SUMIFS(amount_expended,uniform_other_cluster_name,X9473), IF(AND(OR(G9473="N/A",G9473=""),H9473=""),0,IF(G9473="STATE CLUSTER",SUMIFS(amount_expended,uniform_state_cluster_name,W9473),SUMIFS(amount_expended,cluster_name,G9473))))</f>
        <v/>
      </c>
      <c r="L9473" s="8" t="n"/>
      <c r="M9473" s="7" t="n"/>
      <c r="N9473" s="8" t="n"/>
      <c r="O9473" s="7" t="n"/>
      <c r="P9473" s="7" t="n"/>
      <c r="Q9473" s="8" t="n"/>
      <c r="R9473" s="9" t="n"/>
      <c r="S9473" s="8" t="n"/>
      <c r="T9473" s="8" t="n"/>
      <c r="U9473" s="8" t="n"/>
      <c r="V9473" s="11">
        <f>IF(OR(B9473="",C9473=""),"",CONCATENATE(B9473,".",C9473))</f>
        <v/>
      </c>
      <c r="W9473" s="6">
        <f>UPPER(TRIM(H9473))</f>
        <v/>
      </c>
      <c r="X9473" s="6">
        <f>UPPER(TRIM(I9473))</f>
        <v/>
      </c>
      <c r="Y9473" s="6">
        <f>IF(V9473&lt;&gt;"",IFERROR(INDEX(federal_program_name_lookup,MATCH(V9473,aln_lookup,0)),""),"")</f>
        <v/>
      </c>
    </row>
    <row r="9474">
      <c r="A9474" s="6">
        <f>IF(B9474&lt;&gt;"", "AWARD-"&amp;TEXT(ROW()-1,"0000"), "")</f>
        <v/>
      </c>
      <c r="B9474" s="7" t="n"/>
      <c r="C9474" s="7" t="n"/>
      <c r="D9474" s="7" t="n"/>
      <c r="E9474" s="8" t="n"/>
      <c r="F9474" s="9" t="n"/>
      <c r="G9474" s="8" t="n"/>
      <c r="H9474" s="8" t="n"/>
      <c r="I9474" s="8" t="n"/>
      <c r="J9474" s="10">
        <f>IF(A9474="",0,SUMIFS(amount_expended,cfda_key,V9474))</f>
        <v/>
      </c>
      <c r="K9474" s="10">
        <f>IF(G9474="OTHER CLUSTER NOT LISTED ABOVE",SUMIFS(amount_expended,uniform_other_cluster_name,X9474), IF(AND(OR(G9474="N/A",G9474=""),H9474=""),0,IF(G9474="STATE CLUSTER",SUMIFS(amount_expended,uniform_state_cluster_name,W9474),SUMIFS(amount_expended,cluster_name,G9474))))</f>
        <v/>
      </c>
      <c r="L9474" s="8" t="n"/>
      <c r="M9474" s="7" t="n"/>
      <c r="N9474" s="8" t="n"/>
      <c r="O9474" s="7" t="n"/>
      <c r="P9474" s="7" t="n"/>
      <c r="Q9474" s="8" t="n"/>
      <c r="R9474" s="9" t="n"/>
      <c r="S9474" s="8" t="n"/>
      <c r="T9474" s="8" t="n"/>
      <c r="U9474" s="8" t="n"/>
      <c r="V9474" s="11">
        <f>IF(OR(B9474="",C9474=""),"",CONCATENATE(B9474,".",C9474))</f>
        <v/>
      </c>
      <c r="W9474" s="6">
        <f>UPPER(TRIM(H9474))</f>
        <v/>
      </c>
      <c r="X9474" s="6">
        <f>UPPER(TRIM(I9474))</f>
        <v/>
      </c>
      <c r="Y9474" s="6">
        <f>IF(V9474&lt;&gt;"",IFERROR(INDEX(federal_program_name_lookup,MATCH(V9474,aln_lookup,0)),""),"")</f>
        <v/>
      </c>
    </row>
    <row r="9475">
      <c r="A9475" s="6">
        <f>IF(B9475&lt;&gt;"", "AWARD-"&amp;TEXT(ROW()-1,"0000"), "")</f>
        <v/>
      </c>
      <c r="B9475" s="7" t="n"/>
      <c r="C9475" s="7" t="n"/>
      <c r="D9475" s="7" t="n"/>
      <c r="E9475" s="8" t="n"/>
      <c r="F9475" s="9" t="n"/>
      <c r="G9475" s="8" t="n"/>
      <c r="H9475" s="8" t="n"/>
      <c r="I9475" s="8" t="n"/>
      <c r="J9475" s="10">
        <f>IF(A9475="",0,SUMIFS(amount_expended,cfda_key,V9475))</f>
        <v/>
      </c>
      <c r="K9475" s="10">
        <f>IF(G9475="OTHER CLUSTER NOT LISTED ABOVE",SUMIFS(amount_expended,uniform_other_cluster_name,X9475), IF(AND(OR(G9475="N/A",G9475=""),H9475=""),0,IF(G9475="STATE CLUSTER",SUMIFS(amount_expended,uniform_state_cluster_name,W9475),SUMIFS(amount_expended,cluster_name,G9475))))</f>
        <v/>
      </c>
      <c r="L9475" s="8" t="n"/>
      <c r="M9475" s="7" t="n"/>
      <c r="N9475" s="8" t="n"/>
      <c r="O9475" s="7" t="n"/>
      <c r="P9475" s="7" t="n"/>
      <c r="Q9475" s="8" t="n"/>
      <c r="R9475" s="9" t="n"/>
      <c r="S9475" s="8" t="n"/>
      <c r="T9475" s="8" t="n"/>
      <c r="U9475" s="8" t="n"/>
      <c r="V9475" s="11">
        <f>IF(OR(B9475="",C9475=""),"",CONCATENATE(B9475,".",C9475))</f>
        <v/>
      </c>
      <c r="W9475" s="6">
        <f>UPPER(TRIM(H9475))</f>
        <v/>
      </c>
      <c r="X9475" s="6">
        <f>UPPER(TRIM(I9475))</f>
        <v/>
      </c>
      <c r="Y9475" s="6">
        <f>IF(V9475&lt;&gt;"",IFERROR(INDEX(federal_program_name_lookup,MATCH(V9475,aln_lookup,0)),""),"")</f>
        <v/>
      </c>
    </row>
    <row r="9476">
      <c r="A9476" s="6">
        <f>IF(B9476&lt;&gt;"", "AWARD-"&amp;TEXT(ROW()-1,"0000"), "")</f>
        <v/>
      </c>
      <c r="B9476" s="7" t="n"/>
      <c r="C9476" s="7" t="n"/>
      <c r="D9476" s="7" t="n"/>
      <c r="E9476" s="8" t="n"/>
      <c r="F9476" s="9" t="n"/>
      <c r="G9476" s="8" t="n"/>
      <c r="H9476" s="8" t="n"/>
      <c r="I9476" s="8" t="n"/>
      <c r="J9476" s="10">
        <f>IF(A9476="",0,SUMIFS(amount_expended,cfda_key,V9476))</f>
        <v/>
      </c>
      <c r="K9476" s="10">
        <f>IF(G9476="OTHER CLUSTER NOT LISTED ABOVE",SUMIFS(amount_expended,uniform_other_cluster_name,X9476), IF(AND(OR(G9476="N/A",G9476=""),H9476=""),0,IF(G9476="STATE CLUSTER",SUMIFS(amount_expended,uniform_state_cluster_name,W9476),SUMIFS(amount_expended,cluster_name,G9476))))</f>
        <v/>
      </c>
      <c r="L9476" s="8" t="n"/>
      <c r="M9476" s="7" t="n"/>
      <c r="N9476" s="8" t="n"/>
      <c r="O9476" s="7" t="n"/>
      <c r="P9476" s="7" t="n"/>
      <c r="Q9476" s="8" t="n"/>
      <c r="R9476" s="9" t="n"/>
      <c r="S9476" s="8" t="n"/>
      <c r="T9476" s="8" t="n"/>
      <c r="U9476" s="8" t="n"/>
      <c r="V9476" s="11">
        <f>IF(OR(B9476="",C9476=""),"",CONCATENATE(B9476,".",C9476))</f>
        <v/>
      </c>
      <c r="W9476" s="6">
        <f>UPPER(TRIM(H9476))</f>
        <v/>
      </c>
      <c r="X9476" s="6">
        <f>UPPER(TRIM(I9476))</f>
        <v/>
      </c>
      <c r="Y9476" s="6">
        <f>IF(V9476&lt;&gt;"",IFERROR(INDEX(federal_program_name_lookup,MATCH(V9476,aln_lookup,0)),""),"")</f>
        <v/>
      </c>
    </row>
    <row r="9477">
      <c r="A9477" s="6">
        <f>IF(B9477&lt;&gt;"", "AWARD-"&amp;TEXT(ROW()-1,"0000"), "")</f>
        <v/>
      </c>
      <c r="B9477" s="7" t="n"/>
      <c r="C9477" s="7" t="n"/>
      <c r="D9477" s="7" t="n"/>
      <c r="E9477" s="8" t="n"/>
      <c r="F9477" s="9" t="n"/>
      <c r="G9477" s="8" t="n"/>
      <c r="H9477" s="8" t="n"/>
      <c r="I9477" s="8" t="n"/>
      <c r="J9477" s="10">
        <f>IF(A9477="",0,SUMIFS(amount_expended,cfda_key,V9477))</f>
        <v/>
      </c>
      <c r="K9477" s="10">
        <f>IF(G9477="OTHER CLUSTER NOT LISTED ABOVE",SUMIFS(amount_expended,uniform_other_cluster_name,X9477), IF(AND(OR(G9477="N/A",G9477=""),H9477=""),0,IF(G9477="STATE CLUSTER",SUMIFS(amount_expended,uniform_state_cluster_name,W9477),SUMIFS(amount_expended,cluster_name,G9477))))</f>
        <v/>
      </c>
      <c r="L9477" s="8" t="n"/>
      <c r="M9477" s="7" t="n"/>
      <c r="N9477" s="8" t="n"/>
      <c r="O9477" s="7" t="n"/>
      <c r="P9477" s="7" t="n"/>
      <c r="Q9477" s="8" t="n"/>
      <c r="R9477" s="9" t="n"/>
      <c r="S9477" s="8" t="n"/>
      <c r="T9477" s="8" t="n"/>
      <c r="U9477" s="8" t="n"/>
      <c r="V9477" s="11">
        <f>IF(OR(B9477="",C9477=""),"",CONCATENATE(B9477,".",C9477))</f>
        <v/>
      </c>
      <c r="W9477" s="6">
        <f>UPPER(TRIM(H9477))</f>
        <v/>
      </c>
      <c r="X9477" s="6">
        <f>UPPER(TRIM(I9477))</f>
        <v/>
      </c>
      <c r="Y9477" s="6">
        <f>IF(V9477&lt;&gt;"",IFERROR(INDEX(federal_program_name_lookup,MATCH(V9477,aln_lookup,0)),""),"")</f>
        <v/>
      </c>
    </row>
    <row r="9478">
      <c r="A9478" s="6">
        <f>IF(B9478&lt;&gt;"", "AWARD-"&amp;TEXT(ROW()-1,"0000"), "")</f>
        <v/>
      </c>
      <c r="B9478" s="7" t="n"/>
      <c r="C9478" s="7" t="n"/>
      <c r="D9478" s="7" t="n"/>
      <c r="E9478" s="8" t="n"/>
      <c r="F9478" s="9" t="n"/>
      <c r="G9478" s="8" t="n"/>
      <c r="H9478" s="8" t="n"/>
      <c r="I9478" s="8" t="n"/>
      <c r="J9478" s="10">
        <f>IF(A9478="",0,SUMIFS(amount_expended,cfda_key,V9478))</f>
        <v/>
      </c>
      <c r="K9478" s="10">
        <f>IF(G9478="OTHER CLUSTER NOT LISTED ABOVE",SUMIFS(amount_expended,uniform_other_cluster_name,X9478), IF(AND(OR(G9478="N/A",G9478=""),H9478=""),0,IF(G9478="STATE CLUSTER",SUMIFS(amount_expended,uniform_state_cluster_name,W9478),SUMIFS(amount_expended,cluster_name,G9478))))</f>
        <v/>
      </c>
      <c r="L9478" s="8" t="n"/>
      <c r="M9478" s="7" t="n"/>
      <c r="N9478" s="8" t="n"/>
      <c r="O9478" s="7" t="n"/>
      <c r="P9478" s="7" t="n"/>
      <c r="Q9478" s="8" t="n"/>
      <c r="R9478" s="9" t="n"/>
      <c r="S9478" s="8" t="n"/>
      <c r="T9478" s="8" t="n"/>
      <c r="U9478" s="8" t="n"/>
      <c r="V9478" s="11">
        <f>IF(OR(B9478="",C9478=""),"",CONCATENATE(B9478,".",C9478))</f>
        <v/>
      </c>
      <c r="W9478" s="6">
        <f>UPPER(TRIM(H9478))</f>
        <v/>
      </c>
      <c r="X9478" s="6">
        <f>UPPER(TRIM(I9478))</f>
        <v/>
      </c>
      <c r="Y9478" s="6">
        <f>IF(V9478&lt;&gt;"",IFERROR(INDEX(federal_program_name_lookup,MATCH(V9478,aln_lookup,0)),""),"")</f>
        <v/>
      </c>
    </row>
    <row r="9479">
      <c r="A9479" s="6">
        <f>IF(B9479&lt;&gt;"", "AWARD-"&amp;TEXT(ROW()-1,"0000"), "")</f>
        <v/>
      </c>
      <c r="B9479" s="7" t="n"/>
      <c r="C9479" s="7" t="n"/>
      <c r="D9479" s="7" t="n"/>
      <c r="E9479" s="8" t="n"/>
      <c r="F9479" s="9" t="n"/>
      <c r="G9479" s="8" t="n"/>
      <c r="H9479" s="8" t="n"/>
      <c r="I9479" s="8" t="n"/>
      <c r="J9479" s="10">
        <f>IF(A9479="",0,SUMIFS(amount_expended,cfda_key,V9479))</f>
        <v/>
      </c>
      <c r="K9479" s="10">
        <f>IF(G9479="OTHER CLUSTER NOT LISTED ABOVE",SUMIFS(amount_expended,uniform_other_cluster_name,X9479), IF(AND(OR(G9479="N/A",G9479=""),H9479=""),0,IF(G9479="STATE CLUSTER",SUMIFS(amount_expended,uniform_state_cluster_name,W9479),SUMIFS(amount_expended,cluster_name,G9479))))</f>
        <v/>
      </c>
      <c r="L9479" s="8" t="n"/>
      <c r="M9479" s="7" t="n"/>
      <c r="N9479" s="8" t="n"/>
      <c r="O9479" s="7" t="n"/>
      <c r="P9479" s="7" t="n"/>
      <c r="Q9479" s="8" t="n"/>
      <c r="R9479" s="9" t="n"/>
      <c r="S9479" s="8" t="n"/>
      <c r="T9479" s="8" t="n"/>
      <c r="U9479" s="8" t="n"/>
      <c r="V9479" s="11">
        <f>IF(OR(B9479="",C9479=""),"",CONCATENATE(B9479,".",C9479))</f>
        <v/>
      </c>
      <c r="W9479" s="6">
        <f>UPPER(TRIM(H9479))</f>
        <v/>
      </c>
      <c r="X9479" s="6">
        <f>UPPER(TRIM(I9479))</f>
        <v/>
      </c>
      <c r="Y9479" s="6">
        <f>IF(V9479&lt;&gt;"",IFERROR(INDEX(federal_program_name_lookup,MATCH(V9479,aln_lookup,0)),""),"")</f>
        <v/>
      </c>
    </row>
    <row r="9480">
      <c r="A9480" s="6">
        <f>IF(B9480&lt;&gt;"", "AWARD-"&amp;TEXT(ROW()-1,"0000"), "")</f>
        <v/>
      </c>
      <c r="B9480" s="7" t="n"/>
      <c r="C9480" s="7" t="n"/>
      <c r="D9480" s="7" t="n"/>
      <c r="E9480" s="8" t="n"/>
      <c r="F9480" s="9" t="n"/>
      <c r="G9480" s="8" t="n"/>
      <c r="H9480" s="8" t="n"/>
      <c r="I9480" s="8" t="n"/>
      <c r="J9480" s="10">
        <f>IF(A9480="",0,SUMIFS(amount_expended,cfda_key,V9480))</f>
        <v/>
      </c>
      <c r="K9480" s="10">
        <f>IF(G9480="OTHER CLUSTER NOT LISTED ABOVE",SUMIFS(amount_expended,uniform_other_cluster_name,X9480), IF(AND(OR(G9480="N/A",G9480=""),H9480=""),0,IF(G9480="STATE CLUSTER",SUMIFS(amount_expended,uniform_state_cluster_name,W9480),SUMIFS(amount_expended,cluster_name,G9480))))</f>
        <v/>
      </c>
      <c r="L9480" s="8" t="n"/>
      <c r="M9480" s="7" t="n"/>
      <c r="N9480" s="8" t="n"/>
      <c r="O9480" s="7" t="n"/>
      <c r="P9480" s="7" t="n"/>
      <c r="Q9480" s="8" t="n"/>
      <c r="R9480" s="9" t="n"/>
      <c r="S9480" s="8" t="n"/>
      <c r="T9480" s="8" t="n"/>
      <c r="U9480" s="8" t="n"/>
      <c r="V9480" s="11">
        <f>IF(OR(B9480="",C9480=""),"",CONCATENATE(B9480,".",C9480))</f>
        <v/>
      </c>
      <c r="W9480" s="6">
        <f>UPPER(TRIM(H9480))</f>
        <v/>
      </c>
      <c r="X9480" s="6">
        <f>UPPER(TRIM(I9480))</f>
        <v/>
      </c>
      <c r="Y9480" s="6">
        <f>IF(V9480&lt;&gt;"",IFERROR(INDEX(federal_program_name_lookup,MATCH(V9480,aln_lookup,0)),""),"")</f>
        <v/>
      </c>
    </row>
    <row r="9481">
      <c r="A9481" s="6">
        <f>IF(B9481&lt;&gt;"", "AWARD-"&amp;TEXT(ROW()-1,"0000"), "")</f>
        <v/>
      </c>
      <c r="B9481" s="7" t="n"/>
      <c r="C9481" s="7" t="n"/>
      <c r="D9481" s="7" t="n"/>
      <c r="E9481" s="8" t="n"/>
      <c r="F9481" s="9" t="n"/>
      <c r="G9481" s="8" t="n"/>
      <c r="H9481" s="8" t="n"/>
      <c r="I9481" s="8" t="n"/>
      <c r="J9481" s="10">
        <f>IF(A9481="",0,SUMIFS(amount_expended,cfda_key,V9481))</f>
        <v/>
      </c>
      <c r="K9481" s="10">
        <f>IF(G9481="OTHER CLUSTER NOT LISTED ABOVE",SUMIFS(amount_expended,uniform_other_cluster_name,X9481), IF(AND(OR(G9481="N/A",G9481=""),H9481=""),0,IF(G9481="STATE CLUSTER",SUMIFS(amount_expended,uniform_state_cluster_name,W9481),SUMIFS(amount_expended,cluster_name,G9481))))</f>
        <v/>
      </c>
      <c r="L9481" s="8" t="n"/>
      <c r="M9481" s="7" t="n"/>
      <c r="N9481" s="8" t="n"/>
      <c r="O9481" s="7" t="n"/>
      <c r="P9481" s="7" t="n"/>
      <c r="Q9481" s="8" t="n"/>
      <c r="R9481" s="9" t="n"/>
      <c r="S9481" s="8" t="n"/>
      <c r="T9481" s="8" t="n"/>
      <c r="U9481" s="8" t="n"/>
      <c r="V9481" s="11">
        <f>IF(OR(B9481="",C9481=""),"",CONCATENATE(B9481,".",C9481))</f>
        <v/>
      </c>
      <c r="W9481" s="6">
        <f>UPPER(TRIM(H9481))</f>
        <v/>
      </c>
      <c r="X9481" s="6">
        <f>UPPER(TRIM(I9481))</f>
        <v/>
      </c>
      <c r="Y9481" s="6">
        <f>IF(V9481&lt;&gt;"",IFERROR(INDEX(federal_program_name_lookup,MATCH(V9481,aln_lookup,0)),""),"")</f>
        <v/>
      </c>
    </row>
    <row r="9482">
      <c r="A9482" s="6">
        <f>IF(B9482&lt;&gt;"", "AWARD-"&amp;TEXT(ROW()-1,"0000"), "")</f>
        <v/>
      </c>
      <c r="B9482" s="7" t="n"/>
      <c r="C9482" s="7" t="n"/>
      <c r="D9482" s="7" t="n"/>
      <c r="E9482" s="8" t="n"/>
      <c r="F9482" s="9" t="n"/>
      <c r="G9482" s="8" t="n"/>
      <c r="H9482" s="8" t="n"/>
      <c r="I9482" s="8" t="n"/>
      <c r="J9482" s="10">
        <f>IF(A9482="",0,SUMIFS(amount_expended,cfda_key,V9482))</f>
        <v/>
      </c>
      <c r="K9482" s="10">
        <f>IF(G9482="OTHER CLUSTER NOT LISTED ABOVE",SUMIFS(amount_expended,uniform_other_cluster_name,X9482), IF(AND(OR(G9482="N/A",G9482=""),H9482=""),0,IF(G9482="STATE CLUSTER",SUMIFS(amount_expended,uniform_state_cluster_name,W9482),SUMIFS(amount_expended,cluster_name,G9482))))</f>
        <v/>
      </c>
      <c r="L9482" s="8" t="n"/>
      <c r="M9482" s="7" t="n"/>
      <c r="N9482" s="8" t="n"/>
      <c r="O9482" s="7" t="n"/>
      <c r="P9482" s="7" t="n"/>
      <c r="Q9482" s="8" t="n"/>
      <c r="R9482" s="9" t="n"/>
      <c r="S9482" s="8" t="n"/>
      <c r="T9482" s="8" t="n"/>
      <c r="U9482" s="8" t="n"/>
      <c r="V9482" s="11">
        <f>IF(OR(B9482="",C9482=""),"",CONCATENATE(B9482,".",C9482))</f>
        <v/>
      </c>
      <c r="W9482" s="6">
        <f>UPPER(TRIM(H9482))</f>
        <v/>
      </c>
      <c r="X9482" s="6">
        <f>UPPER(TRIM(I9482))</f>
        <v/>
      </c>
      <c r="Y9482" s="6">
        <f>IF(V9482&lt;&gt;"",IFERROR(INDEX(federal_program_name_lookup,MATCH(V9482,aln_lookup,0)),""),"")</f>
        <v/>
      </c>
    </row>
    <row r="9483">
      <c r="A9483" s="6">
        <f>IF(B9483&lt;&gt;"", "AWARD-"&amp;TEXT(ROW()-1,"0000"), "")</f>
        <v/>
      </c>
      <c r="B9483" s="7" t="n"/>
      <c r="C9483" s="7" t="n"/>
      <c r="D9483" s="7" t="n"/>
      <c r="E9483" s="8" t="n"/>
      <c r="F9483" s="9" t="n"/>
      <c r="G9483" s="8" t="n"/>
      <c r="H9483" s="8" t="n"/>
      <c r="I9483" s="8" t="n"/>
      <c r="J9483" s="10">
        <f>IF(A9483="",0,SUMIFS(amount_expended,cfda_key,V9483))</f>
        <v/>
      </c>
      <c r="K9483" s="10">
        <f>IF(G9483="OTHER CLUSTER NOT LISTED ABOVE",SUMIFS(amount_expended,uniform_other_cluster_name,X9483), IF(AND(OR(G9483="N/A",G9483=""),H9483=""),0,IF(G9483="STATE CLUSTER",SUMIFS(amount_expended,uniform_state_cluster_name,W9483),SUMIFS(amount_expended,cluster_name,G9483))))</f>
        <v/>
      </c>
      <c r="L9483" s="8" t="n"/>
      <c r="M9483" s="7" t="n"/>
      <c r="N9483" s="8" t="n"/>
      <c r="O9483" s="7" t="n"/>
      <c r="P9483" s="7" t="n"/>
      <c r="Q9483" s="8" t="n"/>
      <c r="R9483" s="9" t="n"/>
      <c r="S9483" s="8" t="n"/>
      <c r="T9483" s="8" t="n"/>
      <c r="U9483" s="8" t="n"/>
      <c r="V9483" s="11">
        <f>IF(OR(B9483="",C9483=""),"",CONCATENATE(B9483,".",C9483))</f>
        <v/>
      </c>
      <c r="W9483" s="6">
        <f>UPPER(TRIM(H9483))</f>
        <v/>
      </c>
      <c r="X9483" s="6">
        <f>UPPER(TRIM(I9483))</f>
        <v/>
      </c>
      <c r="Y9483" s="6">
        <f>IF(V9483&lt;&gt;"",IFERROR(INDEX(federal_program_name_lookup,MATCH(V9483,aln_lookup,0)),""),"")</f>
        <v/>
      </c>
    </row>
    <row r="9484">
      <c r="A9484" s="6">
        <f>IF(B9484&lt;&gt;"", "AWARD-"&amp;TEXT(ROW()-1,"0000"), "")</f>
        <v/>
      </c>
      <c r="B9484" s="7" t="n"/>
      <c r="C9484" s="7" t="n"/>
      <c r="D9484" s="7" t="n"/>
      <c r="E9484" s="8" t="n"/>
      <c r="F9484" s="9" t="n"/>
      <c r="G9484" s="8" t="n"/>
      <c r="H9484" s="8" t="n"/>
      <c r="I9484" s="8" t="n"/>
      <c r="J9484" s="10">
        <f>IF(A9484="",0,SUMIFS(amount_expended,cfda_key,V9484))</f>
        <v/>
      </c>
      <c r="K9484" s="10">
        <f>IF(G9484="OTHER CLUSTER NOT LISTED ABOVE",SUMIFS(amount_expended,uniform_other_cluster_name,X9484), IF(AND(OR(G9484="N/A",G9484=""),H9484=""),0,IF(G9484="STATE CLUSTER",SUMIFS(amount_expended,uniform_state_cluster_name,W9484),SUMIFS(amount_expended,cluster_name,G9484))))</f>
        <v/>
      </c>
      <c r="L9484" s="8" t="n"/>
      <c r="M9484" s="7" t="n"/>
      <c r="N9484" s="8" t="n"/>
      <c r="O9484" s="7" t="n"/>
      <c r="P9484" s="7" t="n"/>
      <c r="Q9484" s="8" t="n"/>
      <c r="R9484" s="9" t="n"/>
      <c r="S9484" s="8" t="n"/>
      <c r="T9484" s="8" t="n"/>
      <c r="U9484" s="8" t="n"/>
      <c r="V9484" s="11">
        <f>IF(OR(B9484="",C9484=""),"",CONCATENATE(B9484,".",C9484))</f>
        <v/>
      </c>
      <c r="W9484" s="6">
        <f>UPPER(TRIM(H9484))</f>
        <v/>
      </c>
      <c r="X9484" s="6">
        <f>UPPER(TRIM(I9484))</f>
        <v/>
      </c>
      <c r="Y9484" s="6">
        <f>IF(V9484&lt;&gt;"",IFERROR(INDEX(federal_program_name_lookup,MATCH(V9484,aln_lookup,0)),""),"")</f>
        <v/>
      </c>
    </row>
    <row r="9485">
      <c r="A9485" s="6">
        <f>IF(B9485&lt;&gt;"", "AWARD-"&amp;TEXT(ROW()-1,"0000"), "")</f>
        <v/>
      </c>
      <c r="B9485" s="7" t="n"/>
      <c r="C9485" s="7" t="n"/>
      <c r="D9485" s="7" t="n"/>
      <c r="E9485" s="8" t="n"/>
      <c r="F9485" s="9" t="n"/>
      <c r="G9485" s="8" t="n"/>
      <c r="H9485" s="8" t="n"/>
      <c r="I9485" s="8" t="n"/>
      <c r="J9485" s="10">
        <f>IF(A9485="",0,SUMIFS(amount_expended,cfda_key,V9485))</f>
        <v/>
      </c>
      <c r="K9485" s="10">
        <f>IF(G9485="OTHER CLUSTER NOT LISTED ABOVE",SUMIFS(amount_expended,uniform_other_cluster_name,X9485), IF(AND(OR(G9485="N/A",G9485=""),H9485=""),0,IF(G9485="STATE CLUSTER",SUMIFS(amount_expended,uniform_state_cluster_name,W9485),SUMIFS(amount_expended,cluster_name,G9485))))</f>
        <v/>
      </c>
      <c r="L9485" s="8" t="n"/>
      <c r="M9485" s="7" t="n"/>
      <c r="N9485" s="8" t="n"/>
      <c r="O9485" s="7" t="n"/>
      <c r="P9485" s="7" t="n"/>
      <c r="Q9485" s="8" t="n"/>
      <c r="R9485" s="9" t="n"/>
      <c r="S9485" s="8" t="n"/>
      <c r="T9485" s="8" t="n"/>
      <c r="U9485" s="8" t="n"/>
      <c r="V9485" s="11">
        <f>IF(OR(B9485="",C9485=""),"",CONCATENATE(B9485,".",C9485))</f>
        <v/>
      </c>
      <c r="W9485" s="6">
        <f>UPPER(TRIM(H9485))</f>
        <v/>
      </c>
      <c r="X9485" s="6">
        <f>UPPER(TRIM(I9485))</f>
        <v/>
      </c>
      <c r="Y9485" s="6">
        <f>IF(V9485&lt;&gt;"",IFERROR(INDEX(federal_program_name_lookup,MATCH(V9485,aln_lookup,0)),""),"")</f>
        <v/>
      </c>
    </row>
    <row r="9486">
      <c r="A9486" s="6">
        <f>IF(B9486&lt;&gt;"", "AWARD-"&amp;TEXT(ROW()-1,"0000"), "")</f>
        <v/>
      </c>
      <c r="B9486" s="7" t="n"/>
      <c r="C9486" s="7" t="n"/>
      <c r="D9486" s="7" t="n"/>
      <c r="E9486" s="8" t="n"/>
      <c r="F9486" s="9" t="n"/>
      <c r="G9486" s="8" t="n"/>
      <c r="H9486" s="8" t="n"/>
      <c r="I9486" s="8" t="n"/>
      <c r="J9486" s="10">
        <f>IF(A9486="",0,SUMIFS(amount_expended,cfda_key,V9486))</f>
        <v/>
      </c>
      <c r="K9486" s="10">
        <f>IF(G9486="OTHER CLUSTER NOT LISTED ABOVE",SUMIFS(amount_expended,uniform_other_cluster_name,X9486), IF(AND(OR(G9486="N/A",G9486=""),H9486=""),0,IF(G9486="STATE CLUSTER",SUMIFS(amount_expended,uniform_state_cluster_name,W9486),SUMIFS(amount_expended,cluster_name,G9486))))</f>
        <v/>
      </c>
      <c r="L9486" s="8" t="n"/>
      <c r="M9486" s="7" t="n"/>
      <c r="N9486" s="8" t="n"/>
      <c r="O9486" s="7" t="n"/>
      <c r="P9486" s="7" t="n"/>
      <c r="Q9486" s="8" t="n"/>
      <c r="R9486" s="9" t="n"/>
      <c r="S9486" s="8" t="n"/>
      <c r="T9486" s="8" t="n"/>
      <c r="U9486" s="8" t="n"/>
      <c r="V9486" s="11">
        <f>IF(OR(B9486="",C9486=""),"",CONCATENATE(B9486,".",C9486))</f>
        <v/>
      </c>
      <c r="W9486" s="6">
        <f>UPPER(TRIM(H9486))</f>
        <v/>
      </c>
      <c r="X9486" s="6">
        <f>UPPER(TRIM(I9486))</f>
        <v/>
      </c>
      <c r="Y9486" s="6">
        <f>IF(V9486&lt;&gt;"",IFERROR(INDEX(federal_program_name_lookup,MATCH(V9486,aln_lookup,0)),""),"")</f>
        <v/>
      </c>
    </row>
    <row r="9487">
      <c r="A9487" s="6">
        <f>IF(B9487&lt;&gt;"", "AWARD-"&amp;TEXT(ROW()-1,"0000"), "")</f>
        <v/>
      </c>
      <c r="B9487" s="7" t="n"/>
      <c r="C9487" s="7" t="n"/>
      <c r="D9487" s="7" t="n"/>
      <c r="E9487" s="8" t="n"/>
      <c r="F9487" s="9" t="n"/>
      <c r="G9487" s="8" t="n"/>
      <c r="H9487" s="8" t="n"/>
      <c r="I9487" s="8" t="n"/>
      <c r="J9487" s="10">
        <f>IF(A9487="",0,SUMIFS(amount_expended,cfda_key,V9487))</f>
        <v/>
      </c>
      <c r="K9487" s="10">
        <f>IF(G9487="OTHER CLUSTER NOT LISTED ABOVE",SUMIFS(amount_expended,uniform_other_cluster_name,X9487), IF(AND(OR(G9487="N/A",G9487=""),H9487=""),0,IF(G9487="STATE CLUSTER",SUMIFS(amount_expended,uniform_state_cluster_name,W9487),SUMIFS(amount_expended,cluster_name,G9487))))</f>
        <v/>
      </c>
      <c r="L9487" s="8" t="n"/>
      <c r="M9487" s="7" t="n"/>
      <c r="N9487" s="8" t="n"/>
      <c r="O9487" s="7" t="n"/>
      <c r="P9487" s="7" t="n"/>
      <c r="Q9487" s="8" t="n"/>
      <c r="R9487" s="9" t="n"/>
      <c r="S9487" s="8" t="n"/>
      <c r="T9487" s="8" t="n"/>
      <c r="U9487" s="8" t="n"/>
      <c r="V9487" s="11">
        <f>IF(OR(B9487="",C9487=""),"",CONCATENATE(B9487,".",C9487))</f>
        <v/>
      </c>
      <c r="W9487" s="6">
        <f>UPPER(TRIM(H9487))</f>
        <v/>
      </c>
      <c r="X9487" s="6">
        <f>UPPER(TRIM(I9487))</f>
        <v/>
      </c>
      <c r="Y9487" s="6">
        <f>IF(V9487&lt;&gt;"",IFERROR(INDEX(federal_program_name_lookup,MATCH(V9487,aln_lookup,0)),""),"")</f>
        <v/>
      </c>
    </row>
    <row r="9488">
      <c r="A9488" s="6">
        <f>IF(B9488&lt;&gt;"", "AWARD-"&amp;TEXT(ROW()-1,"0000"), "")</f>
        <v/>
      </c>
      <c r="B9488" s="7" t="n"/>
      <c r="C9488" s="7" t="n"/>
      <c r="D9488" s="7" t="n"/>
      <c r="E9488" s="8" t="n"/>
      <c r="F9488" s="9" t="n"/>
      <c r="G9488" s="8" t="n"/>
      <c r="H9488" s="8" t="n"/>
      <c r="I9488" s="8" t="n"/>
      <c r="J9488" s="10">
        <f>IF(A9488="",0,SUMIFS(amount_expended,cfda_key,V9488))</f>
        <v/>
      </c>
      <c r="K9488" s="10">
        <f>IF(G9488="OTHER CLUSTER NOT LISTED ABOVE",SUMIFS(amount_expended,uniform_other_cluster_name,X9488), IF(AND(OR(G9488="N/A",G9488=""),H9488=""),0,IF(G9488="STATE CLUSTER",SUMIFS(amount_expended,uniform_state_cluster_name,W9488),SUMIFS(amount_expended,cluster_name,G9488))))</f>
        <v/>
      </c>
      <c r="L9488" s="8" t="n"/>
      <c r="M9488" s="7" t="n"/>
      <c r="N9488" s="8" t="n"/>
      <c r="O9488" s="7" t="n"/>
      <c r="P9488" s="7" t="n"/>
      <c r="Q9488" s="8" t="n"/>
      <c r="R9488" s="9" t="n"/>
      <c r="S9488" s="8" t="n"/>
      <c r="T9488" s="8" t="n"/>
      <c r="U9488" s="8" t="n"/>
      <c r="V9488" s="11">
        <f>IF(OR(B9488="",C9488=""),"",CONCATENATE(B9488,".",C9488))</f>
        <v/>
      </c>
      <c r="W9488" s="6">
        <f>UPPER(TRIM(H9488))</f>
        <v/>
      </c>
      <c r="X9488" s="6">
        <f>UPPER(TRIM(I9488))</f>
        <v/>
      </c>
      <c r="Y9488" s="6">
        <f>IF(V9488&lt;&gt;"",IFERROR(INDEX(federal_program_name_lookup,MATCH(V9488,aln_lookup,0)),""),"")</f>
        <v/>
      </c>
    </row>
    <row r="9489">
      <c r="A9489" s="6">
        <f>IF(B9489&lt;&gt;"", "AWARD-"&amp;TEXT(ROW()-1,"0000"), "")</f>
        <v/>
      </c>
      <c r="B9489" s="7" t="n"/>
      <c r="C9489" s="7" t="n"/>
      <c r="D9489" s="7" t="n"/>
      <c r="E9489" s="8" t="n"/>
      <c r="F9489" s="9" t="n"/>
      <c r="G9489" s="8" t="n"/>
      <c r="H9489" s="8" t="n"/>
      <c r="I9489" s="8" t="n"/>
      <c r="J9489" s="10">
        <f>IF(A9489="",0,SUMIFS(amount_expended,cfda_key,V9489))</f>
        <v/>
      </c>
      <c r="K9489" s="10">
        <f>IF(G9489="OTHER CLUSTER NOT LISTED ABOVE",SUMIFS(amount_expended,uniform_other_cluster_name,X9489), IF(AND(OR(G9489="N/A",G9489=""),H9489=""),0,IF(G9489="STATE CLUSTER",SUMIFS(amount_expended,uniform_state_cluster_name,W9489),SUMIFS(amount_expended,cluster_name,G9489))))</f>
        <v/>
      </c>
      <c r="L9489" s="8" t="n"/>
      <c r="M9489" s="7" t="n"/>
      <c r="N9489" s="8" t="n"/>
      <c r="O9489" s="7" t="n"/>
      <c r="P9489" s="7" t="n"/>
      <c r="Q9489" s="8" t="n"/>
      <c r="R9489" s="9" t="n"/>
      <c r="S9489" s="8" t="n"/>
      <c r="T9489" s="8" t="n"/>
      <c r="U9489" s="8" t="n"/>
      <c r="V9489" s="11">
        <f>IF(OR(B9489="",C9489=""),"",CONCATENATE(B9489,".",C9489))</f>
        <v/>
      </c>
      <c r="W9489" s="6">
        <f>UPPER(TRIM(H9489))</f>
        <v/>
      </c>
      <c r="X9489" s="6">
        <f>UPPER(TRIM(I9489))</f>
        <v/>
      </c>
      <c r="Y9489" s="6">
        <f>IF(V9489&lt;&gt;"",IFERROR(INDEX(federal_program_name_lookup,MATCH(V9489,aln_lookup,0)),""),"")</f>
        <v/>
      </c>
    </row>
    <row r="9490">
      <c r="A9490" s="6">
        <f>IF(B9490&lt;&gt;"", "AWARD-"&amp;TEXT(ROW()-1,"0000"), "")</f>
        <v/>
      </c>
      <c r="B9490" s="7" t="n"/>
      <c r="C9490" s="7" t="n"/>
      <c r="D9490" s="7" t="n"/>
      <c r="E9490" s="8" t="n"/>
      <c r="F9490" s="9" t="n"/>
      <c r="G9490" s="8" t="n"/>
      <c r="H9490" s="8" t="n"/>
      <c r="I9490" s="8" t="n"/>
      <c r="J9490" s="10">
        <f>IF(A9490="",0,SUMIFS(amount_expended,cfda_key,V9490))</f>
        <v/>
      </c>
      <c r="K9490" s="10">
        <f>IF(G9490="OTHER CLUSTER NOT LISTED ABOVE",SUMIFS(amount_expended,uniform_other_cluster_name,X9490), IF(AND(OR(G9490="N/A",G9490=""),H9490=""),0,IF(G9490="STATE CLUSTER",SUMIFS(amount_expended,uniform_state_cluster_name,W9490),SUMIFS(amount_expended,cluster_name,G9490))))</f>
        <v/>
      </c>
      <c r="L9490" s="8" t="n"/>
      <c r="M9490" s="7" t="n"/>
      <c r="N9490" s="8" t="n"/>
      <c r="O9490" s="7" t="n"/>
      <c r="P9490" s="7" t="n"/>
      <c r="Q9490" s="8" t="n"/>
      <c r="R9490" s="9" t="n"/>
      <c r="S9490" s="8" t="n"/>
      <c r="T9490" s="8" t="n"/>
      <c r="U9490" s="8" t="n"/>
      <c r="V9490" s="11">
        <f>IF(OR(B9490="",C9490=""),"",CONCATENATE(B9490,".",C9490))</f>
        <v/>
      </c>
      <c r="W9490" s="6">
        <f>UPPER(TRIM(H9490))</f>
        <v/>
      </c>
      <c r="X9490" s="6">
        <f>UPPER(TRIM(I9490))</f>
        <v/>
      </c>
      <c r="Y9490" s="6">
        <f>IF(V9490&lt;&gt;"",IFERROR(INDEX(federal_program_name_lookup,MATCH(V9490,aln_lookup,0)),""),"")</f>
        <v/>
      </c>
    </row>
    <row r="9491">
      <c r="A9491" s="6">
        <f>IF(B9491&lt;&gt;"", "AWARD-"&amp;TEXT(ROW()-1,"0000"), "")</f>
        <v/>
      </c>
      <c r="B9491" s="7" t="n"/>
      <c r="C9491" s="7" t="n"/>
      <c r="D9491" s="7" t="n"/>
      <c r="E9491" s="8" t="n"/>
      <c r="F9491" s="9" t="n"/>
      <c r="G9491" s="8" t="n"/>
      <c r="H9491" s="8" t="n"/>
      <c r="I9491" s="8" t="n"/>
      <c r="J9491" s="10">
        <f>IF(A9491="",0,SUMIFS(amount_expended,cfda_key,V9491))</f>
        <v/>
      </c>
      <c r="K9491" s="10">
        <f>IF(G9491="OTHER CLUSTER NOT LISTED ABOVE",SUMIFS(amount_expended,uniform_other_cluster_name,X9491), IF(AND(OR(G9491="N/A",G9491=""),H9491=""),0,IF(G9491="STATE CLUSTER",SUMIFS(amount_expended,uniform_state_cluster_name,W9491),SUMIFS(amount_expended,cluster_name,G9491))))</f>
        <v/>
      </c>
      <c r="L9491" s="8" t="n"/>
      <c r="M9491" s="7" t="n"/>
      <c r="N9491" s="8" t="n"/>
      <c r="O9491" s="7" t="n"/>
      <c r="P9491" s="7" t="n"/>
      <c r="Q9491" s="8" t="n"/>
      <c r="R9491" s="9" t="n"/>
      <c r="S9491" s="8" t="n"/>
      <c r="T9491" s="8" t="n"/>
      <c r="U9491" s="8" t="n"/>
      <c r="V9491" s="11">
        <f>IF(OR(B9491="",C9491=""),"",CONCATENATE(B9491,".",C9491))</f>
        <v/>
      </c>
      <c r="W9491" s="6">
        <f>UPPER(TRIM(H9491))</f>
        <v/>
      </c>
      <c r="X9491" s="6">
        <f>UPPER(TRIM(I9491))</f>
        <v/>
      </c>
      <c r="Y9491" s="6">
        <f>IF(V9491&lt;&gt;"",IFERROR(INDEX(federal_program_name_lookup,MATCH(V9491,aln_lookup,0)),""),"")</f>
        <v/>
      </c>
    </row>
    <row r="9492">
      <c r="A9492" s="6">
        <f>IF(B9492&lt;&gt;"", "AWARD-"&amp;TEXT(ROW()-1,"0000"), "")</f>
        <v/>
      </c>
      <c r="B9492" s="7" t="n"/>
      <c r="C9492" s="7" t="n"/>
      <c r="D9492" s="7" t="n"/>
      <c r="E9492" s="8" t="n"/>
      <c r="F9492" s="9" t="n"/>
      <c r="G9492" s="8" t="n"/>
      <c r="H9492" s="8" t="n"/>
      <c r="I9492" s="8" t="n"/>
      <c r="J9492" s="10">
        <f>IF(A9492="",0,SUMIFS(amount_expended,cfda_key,V9492))</f>
        <v/>
      </c>
      <c r="K9492" s="10">
        <f>IF(G9492="OTHER CLUSTER NOT LISTED ABOVE",SUMIFS(amount_expended,uniform_other_cluster_name,X9492), IF(AND(OR(G9492="N/A",G9492=""),H9492=""),0,IF(G9492="STATE CLUSTER",SUMIFS(amount_expended,uniform_state_cluster_name,W9492),SUMIFS(amount_expended,cluster_name,G9492))))</f>
        <v/>
      </c>
      <c r="L9492" s="8" t="n"/>
      <c r="M9492" s="7" t="n"/>
      <c r="N9492" s="8" t="n"/>
      <c r="O9492" s="7" t="n"/>
      <c r="P9492" s="7" t="n"/>
      <c r="Q9492" s="8" t="n"/>
      <c r="R9492" s="9" t="n"/>
      <c r="S9492" s="8" t="n"/>
      <c r="T9492" s="8" t="n"/>
      <c r="U9492" s="8" t="n"/>
      <c r="V9492" s="11">
        <f>IF(OR(B9492="",C9492=""),"",CONCATENATE(B9492,".",C9492))</f>
        <v/>
      </c>
      <c r="W9492" s="6">
        <f>UPPER(TRIM(H9492))</f>
        <v/>
      </c>
      <c r="X9492" s="6">
        <f>UPPER(TRIM(I9492))</f>
        <v/>
      </c>
      <c r="Y9492" s="6">
        <f>IF(V9492&lt;&gt;"",IFERROR(INDEX(federal_program_name_lookup,MATCH(V9492,aln_lookup,0)),""),"")</f>
        <v/>
      </c>
    </row>
    <row r="9493">
      <c r="A9493" s="6">
        <f>IF(B9493&lt;&gt;"", "AWARD-"&amp;TEXT(ROW()-1,"0000"), "")</f>
        <v/>
      </c>
      <c r="B9493" s="7" t="n"/>
      <c r="C9493" s="7" t="n"/>
      <c r="D9493" s="7" t="n"/>
      <c r="E9493" s="8" t="n"/>
      <c r="F9493" s="9" t="n"/>
      <c r="G9493" s="8" t="n"/>
      <c r="H9493" s="8" t="n"/>
      <c r="I9493" s="8" t="n"/>
      <c r="J9493" s="10">
        <f>IF(A9493="",0,SUMIFS(amount_expended,cfda_key,V9493))</f>
        <v/>
      </c>
      <c r="K9493" s="10">
        <f>IF(G9493="OTHER CLUSTER NOT LISTED ABOVE",SUMIFS(amount_expended,uniform_other_cluster_name,X9493), IF(AND(OR(G9493="N/A",G9493=""),H9493=""),0,IF(G9493="STATE CLUSTER",SUMIFS(amount_expended,uniform_state_cluster_name,W9493),SUMIFS(amount_expended,cluster_name,G9493))))</f>
        <v/>
      </c>
      <c r="L9493" s="8" t="n"/>
      <c r="M9493" s="7" t="n"/>
      <c r="N9493" s="8" t="n"/>
      <c r="O9493" s="7" t="n"/>
      <c r="P9493" s="7" t="n"/>
      <c r="Q9493" s="8" t="n"/>
      <c r="R9493" s="9" t="n"/>
      <c r="S9493" s="8" t="n"/>
      <c r="T9493" s="8" t="n"/>
      <c r="U9493" s="8" t="n"/>
      <c r="V9493" s="11">
        <f>IF(OR(B9493="",C9493=""),"",CONCATENATE(B9493,".",C9493))</f>
        <v/>
      </c>
      <c r="W9493" s="6">
        <f>UPPER(TRIM(H9493))</f>
        <v/>
      </c>
      <c r="X9493" s="6">
        <f>UPPER(TRIM(I9493))</f>
        <v/>
      </c>
      <c r="Y9493" s="6">
        <f>IF(V9493&lt;&gt;"",IFERROR(INDEX(federal_program_name_lookup,MATCH(V9493,aln_lookup,0)),""),"")</f>
        <v/>
      </c>
    </row>
    <row r="9494">
      <c r="A9494" s="6">
        <f>IF(B9494&lt;&gt;"", "AWARD-"&amp;TEXT(ROW()-1,"0000"), "")</f>
        <v/>
      </c>
      <c r="B9494" s="7" t="n"/>
      <c r="C9494" s="7" t="n"/>
      <c r="D9494" s="7" t="n"/>
      <c r="E9494" s="8" t="n"/>
      <c r="F9494" s="9" t="n"/>
      <c r="G9494" s="8" t="n"/>
      <c r="H9494" s="8" t="n"/>
      <c r="I9494" s="8" t="n"/>
      <c r="J9494" s="10">
        <f>IF(A9494="",0,SUMIFS(amount_expended,cfda_key,V9494))</f>
        <v/>
      </c>
      <c r="K9494" s="10">
        <f>IF(G9494="OTHER CLUSTER NOT LISTED ABOVE",SUMIFS(amount_expended,uniform_other_cluster_name,X9494), IF(AND(OR(G9494="N/A",G9494=""),H9494=""),0,IF(G9494="STATE CLUSTER",SUMIFS(amount_expended,uniform_state_cluster_name,W9494),SUMIFS(amount_expended,cluster_name,G9494))))</f>
        <v/>
      </c>
      <c r="L9494" s="8" t="n"/>
      <c r="M9494" s="7" t="n"/>
      <c r="N9494" s="8" t="n"/>
      <c r="O9494" s="7" t="n"/>
      <c r="P9494" s="7" t="n"/>
      <c r="Q9494" s="8" t="n"/>
      <c r="R9494" s="9" t="n"/>
      <c r="S9494" s="8" t="n"/>
      <c r="T9494" s="8" t="n"/>
      <c r="U9494" s="8" t="n"/>
      <c r="V9494" s="11">
        <f>IF(OR(B9494="",C9494=""),"",CONCATENATE(B9494,".",C9494))</f>
        <v/>
      </c>
      <c r="W9494" s="6">
        <f>UPPER(TRIM(H9494))</f>
        <v/>
      </c>
      <c r="X9494" s="6">
        <f>UPPER(TRIM(I9494))</f>
        <v/>
      </c>
      <c r="Y9494" s="6">
        <f>IF(V9494&lt;&gt;"",IFERROR(INDEX(federal_program_name_lookup,MATCH(V9494,aln_lookup,0)),""),"")</f>
        <v/>
      </c>
    </row>
    <row r="9495">
      <c r="A9495" s="6">
        <f>IF(B9495&lt;&gt;"", "AWARD-"&amp;TEXT(ROW()-1,"0000"), "")</f>
        <v/>
      </c>
      <c r="B9495" s="7" t="n"/>
      <c r="C9495" s="7" t="n"/>
      <c r="D9495" s="7" t="n"/>
      <c r="E9495" s="8" t="n"/>
      <c r="F9495" s="9" t="n"/>
      <c r="G9495" s="8" t="n"/>
      <c r="H9495" s="8" t="n"/>
      <c r="I9495" s="8" t="n"/>
      <c r="J9495" s="10">
        <f>IF(A9495="",0,SUMIFS(amount_expended,cfda_key,V9495))</f>
        <v/>
      </c>
      <c r="K9495" s="10">
        <f>IF(G9495="OTHER CLUSTER NOT LISTED ABOVE",SUMIFS(amount_expended,uniform_other_cluster_name,X9495), IF(AND(OR(G9495="N/A",G9495=""),H9495=""),0,IF(G9495="STATE CLUSTER",SUMIFS(amount_expended,uniform_state_cluster_name,W9495),SUMIFS(amount_expended,cluster_name,G9495))))</f>
        <v/>
      </c>
      <c r="L9495" s="8" t="n"/>
      <c r="M9495" s="7" t="n"/>
      <c r="N9495" s="8" t="n"/>
      <c r="O9495" s="7" t="n"/>
      <c r="P9495" s="7" t="n"/>
      <c r="Q9495" s="8" t="n"/>
      <c r="R9495" s="9" t="n"/>
      <c r="S9495" s="8" t="n"/>
      <c r="T9495" s="8" t="n"/>
      <c r="U9495" s="8" t="n"/>
      <c r="V9495" s="11">
        <f>IF(OR(B9495="",C9495=""),"",CONCATENATE(B9495,".",C9495))</f>
        <v/>
      </c>
      <c r="W9495" s="6">
        <f>UPPER(TRIM(H9495))</f>
        <v/>
      </c>
      <c r="X9495" s="6">
        <f>UPPER(TRIM(I9495))</f>
        <v/>
      </c>
      <c r="Y9495" s="6">
        <f>IF(V9495&lt;&gt;"",IFERROR(INDEX(federal_program_name_lookup,MATCH(V9495,aln_lookup,0)),""),"")</f>
        <v/>
      </c>
    </row>
    <row r="9496">
      <c r="A9496" s="6">
        <f>IF(B9496&lt;&gt;"", "AWARD-"&amp;TEXT(ROW()-1,"0000"), "")</f>
        <v/>
      </c>
      <c r="B9496" s="7" t="n"/>
      <c r="C9496" s="7" t="n"/>
      <c r="D9496" s="7" t="n"/>
      <c r="E9496" s="8" t="n"/>
      <c r="F9496" s="9" t="n"/>
      <c r="G9496" s="8" t="n"/>
      <c r="H9496" s="8" t="n"/>
      <c r="I9496" s="8" t="n"/>
      <c r="J9496" s="10">
        <f>IF(A9496="",0,SUMIFS(amount_expended,cfda_key,V9496))</f>
        <v/>
      </c>
      <c r="K9496" s="10">
        <f>IF(G9496="OTHER CLUSTER NOT LISTED ABOVE",SUMIFS(amount_expended,uniform_other_cluster_name,X9496), IF(AND(OR(G9496="N/A",G9496=""),H9496=""),0,IF(G9496="STATE CLUSTER",SUMIFS(amount_expended,uniform_state_cluster_name,W9496),SUMIFS(amount_expended,cluster_name,G9496))))</f>
        <v/>
      </c>
      <c r="L9496" s="8" t="n"/>
      <c r="M9496" s="7" t="n"/>
      <c r="N9496" s="8" t="n"/>
      <c r="O9496" s="7" t="n"/>
      <c r="P9496" s="7" t="n"/>
      <c r="Q9496" s="8" t="n"/>
      <c r="R9496" s="9" t="n"/>
      <c r="S9496" s="8" t="n"/>
      <c r="T9496" s="8" t="n"/>
      <c r="U9496" s="8" t="n"/>
      <c r="V9496" s="11">
        <f>IF(OR(B9496="",C9496=""),"",CONCATENATE(B9496,".",C9496))</f>
        <v/>
      </c>
      <c r="W9496" s="6">
        <f>UPPER(TRIM(H9496))</f>
        <v/>
      </c>
      <c r="X9496" s="6">
        <f>UPPER(TRIM(I9496))</f>
        <v/>
      </c>
      <c r="Y9496" s="6">
        <f>IF(V9496&lt;&gt;"",IFERROR(INDEX(federal_program_name_lookup,MATCH(V9496,aln_lookup,0)),""),"")</f>
        <v/>
      </c>
    </row>
    <row r="9497">
      <c r="A9497" s="6">
        <f>IF(B9497&lt;&gt;"", "AWARD-"&amp;TEXT(ROW()-1,"0000"), "")</f>
        <v/>
      </c>
      <c r="B9497" s="7" t="n"/>
      <c r="C9497" s="7" t="n"/>
      <c r="D9497" s="7" t="n"/>
      <c r="E9497" s="8" t="n"/>
      <c r="F9497" s="9" t="n"/>
      <c r="G9497" s="8" t="n"/>
      <c r="H9497" s="8" t="n"/>
      <c r="I9497" s="8" t="n"/>
      <c r="J9497" s="10">
        <f>IF(A9497="",0,SUMIFS(amount_expended,cfda_key,V9497))</f>
        <v/>
      </c>
      <c r="K9497" s="10">
        <f>IF(G9497="OTHER CLUSTER NOT LISTED ABOVE",SUMIFS(amount_expended,uniform_other_cluster_name,X9497), IF(AND(OR(G9497="N/A",G9497=""),H9497=""),0,IF(G9497="STATE CLUSTER",SUMIFS(amount_expended,uniform_state_cluster_name,W9497),SUMIFS(amount_expended,cluster_name,G9497))))</f>
        <v/>
      </c>
      <c r="L9497" s="8" t="n"/>
      <c r="M9497" s="7" t="n"/>
      <c r="N9497" s="8" t="n"/>
      <c r="O9497" s="7" t="n"/>
      <c r="P9497" s="7" t="n"/>
      <c r="Q9497" s="8" t="n"/>
      <c r="R9497" s="9" t="n"/>
      <c r="S9497" s="8" t="n"/>
      <c r="T9497" s="8" t="n"/>
      <c r="U9497" s="8" t="n"/>
      <c r="V9497" s="11">
        <f>IF(OR(B9497="",C9497=""),"",CONCATENATE(B9497,".",C9497))</f>
        <v/>
      </c>
      <c r="W9497" s="6">
        <f>UPPER(TRIM(H9497))</f>
        <v/>
      </c>
      <c r="X9497" s="6">
        <f>UPPER(TRIM(I9497))</f>
        <v/>
      </c>
      <c r="Y9497" s="6">
        <f>IF(V9497&lt;&gt;"",IFERROR(INDEX(federal_program_name_lookup,MATCH(V9497,aln_lookup,0)),""),"")</f>
        <v/>
      </c>
    </row>
    <row r="9498">
      <c r="A9498" s="6">
        <f>IF(B9498&lt;&gt;"", "AWARD-"&amp;TEXT(ROW()-1,"0000"), "")</f>
        <v/>
      </c>
      <c r="B9498" s="7" t="n"/>
      <c r="C9498" s="7" t="n"/>
      <c r="D9498" s="7" t="n"/>
      <c r="E9498" s="8" t="n"/>
      <c r="F9498" s="9" t="n"/>
      <c r="G9498" s="8" t="n"/>
      <c r="H9498" s="8" t="n"/>
      <c r="I9498" s="8" t="n"/>
      <c r="J9498" s="10">
        <f>IF(A9498="",0,SUMIFS(amount_expended,cfda_key,V9498))</f>
        <v/>
      </c>
      <c r="K9498" s="10">
        <f>IF(G9498="OTHER CLUSTER NOT LISTED ABOVE",SUMIFS(amount_expended,uniform_other_cluster_name,X9498), IF(AND(OR(G9498="N/A",G9498=""),H9498=""),0,IF(G9498="STATE CLUSTER",SUMIFS(amount_expended,uniform_state_cluster_name,W9498),SUMIFS(amount_expended,cluster_name,G9498))))</f>
        <v/>
      </c>
      <c r="L9498" s="8" t="n"/>
      <c r="M9498" s="7" t="n"/>
      <c r="N9498" s="8" t="n"/>
      <c r="O9498" s="7" t="n"/>
      <c r="P9498" s="7" t="n"/>
      <c r="Q9498" s="8" t="n"/>
      <c r="R9498" s="9" t="n"/>
      <c r="S9498" s="8" t="n"/>
      <c r="T9498" s="8" t="n"/>
      <c r="U9498" s="8" t="n"/>
      <c r="V9498" s="11">
        <f>IF(OR(B9498="",C9498=""),"",CONCATENATE(B9498,".",C9498))</f>
        <v/>
      </c>
      <c r="W9498" s="6">
        <f>UPPER(TRIM(H9498))</f>
        <v/>
      </c>
      <c r="X9498" s="6">
        <f>UPPER(TRIM(I9498))</f>
        <v/>
      </c>
      <c r="Y9498" s="6">
        <f>IF(V9498&lt;&gt;"",IFERROR(INDEX(federal_program_name_lookup,MATCH(V9498,aln_lookup,0)),""),"")</f>
        <v/>
      </c>
    </row>
    <row r="9499">
      <c r="A9499" s="6">
        <f>IF(B9499&lt;&gt;"", "AWARD-"&amp;TEXT(ROW()-1,"0000"), "")</f>
        <v/>
      </c>
      <c r="B9499" s="7" t="n"/>
      <c r="C9499" s="7" t="n"/>
      <c r="D9499" s="7" t="n"/>
      <c r="E9499" s="8" t="n"/>
      <c r="F9499" s="9" t="n"/>
      <c r="G9499" s="8" t="n"/>
      <c r="H9499" s="8" t="n"/>
      <c r="I9499" s="8" t="n"/>
      <c r="J9499" s="10">
        <f>IF(A9499="",0,SUMIFS(amount_expended,cfda_key,V9499))</f>
        <v/>
      </c>
      <c r="K9499" s="10">
        <f>IF(G9499="OTHER CLUSTER NOT LISTED ABOVE",SUMIFS(amount_expended,uniform_other_cluster_name,X9499), IF(AND(OR(G9499="N/A",G9499=""),H9499=""),0,IF(G9499="STATE CLUSTER",SUMIFS(amount_expended,uniform_state_cluster_name,W9499),SUMIFS(amount_expended,cluster_name,G9499))))</f>
        <v/>
      </c>
      <c r="L9499" s="8" t="n"/>
      <c r="M9499" s="7" t="n"/>
      <c r="N9499" s="8" t="n"/>
      <c r="O9499" s="7" t="n"/>
      <c r="P9499" s="7" t="n"/>
      <c r="Q9499" s="8" t="n"/>
      <c r="R9499" s="9" t="n"/>
      <c r="S9499" s="8" t="n"/>
      <c r="T9499" s="8" t="n"/>
      <c r="U9499" s="8" t="n"/>
      <c r="V9499" s="11">
        <f>IF(OR(B9499="",C9499=""),"",CONCATENATE(B9499,".",C9499))</f>
        <v/>
      </c>
      <c r="W9499" s="6">
        <f>UPPER(TRIM(H9499))</f>
        <v/>
      </c>
      <c r="X9499" s="6">
        <f>UPPER(TRIM(I9499))</f>
        <v/>
      </c>
      <c r="Y9499" s="6">
        <f>IF(V9499&lt;&gt;"",IFERROR(INDEX(federal_program_name_lookup,MATCH(V9499,aln_lookup,0)),""),"")</f>
        <v/>
      </c>
    </row>
    <row r="9500">
      <c r="A9500" s="6">
        <f>IF(B9500&lt;&gt;"", "AWARD-"&amp;TEXT(ROW()-1,"0000"), "")</f>
        <v/>
      </c>
      <c r="B9500" s="7" t="n"/>
      <c r="C9500" s="7" t="n"/>
      <c r="D9500" s="7" t="n"/>
      <c r="E9500" s="8" t="n"/>
      <c r="F9500" s="9" t="n"/>
      <c r="G9500" s="8" t="n"/>
      <c r="H9500" s="8" t="n"/>
      <c r="I9500" s="8" t="n"/>
      <c r="J9500" s="10">
        <f>IF(A9500="",0,SUMIFS(amount_expended,cfda_key,V9500))</f>
        <v/>
      </c>
      <c r="K9500" s="10">
        <f>IF(G9500="OTHER CLUSTER NOT LISTED ABOVE",SUMIFS(amount_expended,uniform_other_cluster_name,X9500), IF(AND(OR(G9500="N/A",G9500=""),H9500=""),0,IF(G9500="STATE CLUSTER",SUMIFS(amount_expended,uniform_state_cluster_name,W9500),SUMIFS(amount_expended,cluster_name,G9500))))</f>
        <v/>
      </c>
      <c r="L9500" s="8" t="n"/>
      <c r="M9500" s="7" t="n"/>
      <c r="N9500" s="8" t="n"/>
      <c r="O9500" s="7" t="n"/>
      <c r="P9500" s="7" t="n"/>
      <c r="Q9500" s="8" t="n"/>
      <c r="R9500" s="9" t="n"/>
      <c r="S9500" s="8" t="n"/>
      <c r="T9500" s="8" t="n"/>
      <c r="U9500" s="8" t="n"/>
      <c r="V9500" s="11">
        <f>IF(OR(B9500="",C9500=""),"",CONCATENATE(B9500,".",C9500))</f>
        <v/>
      </c>
      <c r="W9500" s="6">
        <f>UPPER(TRIM(H9500))</f>
        <v/>
      </c>
      <c r="X9500" s="6">
        <f>UPPER(TRIM(I9500))</f>
        <v/>
      </c>
      <c r="Y9500" s="6">
        <f>IF(V9500&lt;&gt;"",IFERROR(INDEX(federal_program_name_lookup,MATCH(V9500,aln_lookup,0)),""),"")</f>
        <v/>
      </c>
    </row>
    <row r="9501">
      <c r="A9501" s="6">
        <f>IF(B9501&lt;&gt;"", "AWARD-"&amp;TEXT(ROW()-1,"0000"), "")</f>
        <v/>
      </c>
      <c r="B9501" s="7" t="n"/>
      <c r="C9501" s="7" t="n"/>
      <c r="D9501" s="7" t="n"/>
      <c r="E9501" s="8" t="n"/>
      <c r="F9501" s="9" t="n"/>
      <c r="G9501" s="8" t="n"/>
      <c r="H9501" s="8" t="n"/>
      <c r="I9501" s="8" t="n"/>
      <c r="J9501" s="10">
        <f>IF(A9501="",0,SUMIFS(amount_expended,cfda_key,V9501))</f>
        <v/>
      </c>
      <c r="K9501" s="10">
        <f>IF(G9501="OTHER CLUSTER NOT LISTED ABOVE",SUMIFS(amount_expended,uniform_other_cluster_name,X9501), IF(AND(OR(G9501="N/A",G9501=""),H9501=""),0,IF(G9501="STATE CLUSTER",SUMIFS(amount_expended,uniform_state_cluster_name,W9501),SUMIFS(amount_expended,cluster_name,G9501))))</f>
        <v/>
      </c>
      <c r="L9501" s="8" t="n"/>
      <c r="M9501" s="7" t="n"/>
      <c r="N9501" s="8" t="n"/>
      <c r="O9501" s="7" t="n"/>
      <c r="P9501" s="7" t="n"/>
      <c r="Q9501" s="8" t="n"/>
      <c r="R9501" s="9" t="n"/>
      <c r="S9501" s="8" t="n"/>
      <c r="T9501" s="8" t="n"/>
      <c r="U9501" s="8" t="n"/>
      <c r="V9501" s="11">
        <f>IF(OR(B9501="",C9501=""),"",CONCATENATE(B9501,".",C9501))</f>
        <v/>
      </c>
      <c r="W9501" s="6">
        <f>UPPER(TRIM(H9501))</f>
        <v/>
      </c>
      <c r="X9501" s="6">
        <f>UPPER(TRIM(I9501))</f>
        <v/>
      </c>
      <c r="Y9501" s="6">
        <f>IF(V9501&lt;&gt;"",IFERROR(INDEX(federal_program_name_lookup,MATCH(V9501,aln_lookup,0)),""),"")</f>
        <v/>
      </c>
    </row>
    <row r="9502">
      <c r="A9502" s="6">
        <f>IF(B9502&lt;&gt;"", "AWARD-"&amp;TEXT(ROW()-1,"0000"), "")</f>
        <v/>
      </c>
      <c r="B9502" s="7" t="n"/>
      <c r="C9502" s="7" t="n"/>
      <c r="D9502" s="7" t="n"/>
      <c r="E9502" s="8" t="n"/>
      <c r="F9502" s="9" t="n"/>
      <c r="G9502" s="8" t="n"/>
      <c r="H9502" s="8" t="n"/>
      <c r="I9502" s="8" t="n"/>
      <c r="J9502" s="10">
        <f>IF(A9502="",0,SUMIFS(amount_expended,cfda_key,V9502))</f>
        <v/>
      </c>
      <c r="K9502" s="10">
        <f>IF(G9502="OTHER CLUSTER NOT LISTED ABOVE",SUMIFS(amount_expended,uniform_other_cluster_name,X9502), IF(AND(OR(G9502="N/A",G9502=""),H9502=""),0,IF(G9502="STATE CLUSTER",SUMIFS(amount_expended,uniform_state_cluster_name,W9502),SUMIFS(amount_expended,cluster_name,G9502))))</f>
        <v/>
      </c>
      <c r="L9502" s="8" t="n"/>
      <c r="M9502" s="7" t="n"/>
      <c r="N9502" s="8" t="n"/>
      <c r="O9502" s="7" t="n"/>
      <c r="P9502" s="7" t="n"/>
      <c r="Q9502" s="8" t="n"/>
      <c r="R9502" s="9" t="n"/>
      <c r="S9502" s="8" t="n"/>
      <c r="T9502" s="8" t="n"/>
      <c r="U9502" s="8" t="n"/>
      <c r="V9502" s="11">
        <f>IF(OR(B9502="",C9502=""),"",CONCATENATE(B9502,".",C9502))</f>
        <v/>
      </c>
      <c r="W9502" s="6">
        <f>UPPER(TRIM(H9502))</f>
        <v/>
      </c>
      <c r="X9502" s="6">
        <f>UPPER(TRIM(I9502))</f>
        <v/>
      </c>
      <c r="Y9502" s="6">
        <f>IF(V9502&lt;&gt;"",IFERROR(INDEX(federal_program_name_lookup,MATCH(V9502,aln_lookup,0)),""),"")</f>
        <v/>
      </c>
    </row>
    <row r="9503">
      <c r="A9503" s="6">
        <f>IF(B9503&lt;&gt;"", "AWARD-"&amp;TEXT(ROW()-1,"0000"), "")</f>
        <v/>
      </c>
      <c r="B9503" s="7" t="n"/>
      <c r="C9503" s="7" t="n"/>
      <c r="D9503" s="7" t="n"/>
      <c r="E9503" s="8" t="n"/>
      <c r="F9503" s="9" t="n"/>
      <c r="G9503" s="8" t="n"/>
      <c r="H9503" s="8" t="n"/>
      <c r="I9503" s="8" t="n"/>
      <c r="J9503" s="10">
        <f>IF(A9503="",0,SUMIFS(amount_expended,cfda_key,V9503))</f>
        <v/>
      </c>
      <c r="K9503" s="10">
        <f>IF(G9503="OTHER CLUSTER NOT LISTED ABOVE",SUMIFS(amount_expended,uniform_other_cluster_name,X9503), IF(AND(OR(G9503="N/A",G9503=""),H9503=""),0,IF(G9503="STATE CLUSTER",SUMIFS(amount_expended,uniform_state_cluster_name,W9503),SUMIFS(amount_expended,cluster_name,G9503))))</f>
        <v/>
      </c>
      <c r="L9503" s="8" t="n"/>
      <c r="M9503" s="7" t="n"/>
      <c r="N9503" s="8" t="n"/>
      <c r="O9503" s="7" t="n"/>
      <c r="P9503" s="7" t="n"/>
      <c r="Q9503" s="8" t="n"/>
      <c r="R9503" s="9" t="n"/>
      <c r="S9503" s="8" t="n"/>
      <c r="T9503" s="8" t="n"/>
      <c r="U9503" s="8" t="n"/>
      <c r="V9503" s="11">
        <f>IF(OR(B9503="",C9503=""),"",CONCATENATE(B9503,".",C9503))</f>
        <v/>
      </c>
      <c r="W9503" s="6">
        <f>UPPER(TRIM(H9503))</f>
        <v/>
      </c>
      <c r="X9503" s="6">
        <f>UPPER(TRIM(I9503))</f>
        <v/>
      </c>
      <c r="Y9503" s="6">
        <f>IF(V9503&lt;&gt;"",IFERROR(INDEX(federal_program_name_lookup,MATCH(V9503,aln_lookup,0)),""),"")</f>
        <v/>
      </c>
    </row>
    <row r="9504">
      <c r="A9504" s="6">
        <f>IF(B9504&lt;&gt;"", "AWARD-"&amp;TEXT(ROW()-1,"0000"), "")</f>
        <v/>
      </c>
      <c r="B9504" s="7" t="n"/>
      <c r="C9504" s="7" t="n"/>
      <c r="D9504" s="7" t="n"/>
      <c r="E9504" s="8" t="n"/>
      <c r="F9504" s="9" t="n"/>
      <c r="G9504" s="8" t="n"/>
      <c r="H9504" s="8" t="n"/>
      <c r="I9504" s="8" t="n"/>
      <c r="J9504" s="10">
        <f>IF(A9504="",0,SUMIFS(amount_expended,cfda_key,V9504))</f>
        <v/>
      </c>
      <c r="K9504" s="10">
        <f>IF(G9504="OTHER CLUSTER NOT LISTED ABOVE",SUMIFS(amount_expended,uniform_other_cluster_name,X9504), IF(AND(OR(G9504="N/A",G9504=""),H9504=""),0,IF(G9504="STATE CLUSTER",SUMIFS(amount_expended,uniform_state_cluster_name,W9504),SUMIFS(amount_expended,cluster_name,G9504))))</f>
        <v/>
      </c>
      <c r="L9504" s="8" t="n"/>
      <c r="M9504" s="7" t="n"/>
      <c r="N9504" s="8" t="n"/>
      <c r="O9504" s="7" t="n"/>
      <c r="P9504" s="7" t="n"/>
      <c r="Q9504" s="8" t="n"/>
      <c r="R9504" s="9" t="n"/>
      <c r="S9504" s="8" t="n"/>
      <c r="T9504" s="8" t="n"/>
      <c r="U9504" s="8" t="n"/>
      <c r="V9504" s="11">
        <f>IF(OR(B9504="",C9504=""),"",CONCATENATE(B9504,".",C9504))</f>
        <v/>
      </c>
      <c r="W9504" s="6">
        <f>UPPER(TRIM(H9504))</f>
        <v/>
      </c>
      <c r="X9504" s="6">
        <f>UPPER(TRIM(I9504))</f>
        <v/>
      </c>
      <c r="Y9504" s="6">
        <f>IF(V9504&lt;&gt;"",IFERROR(INDEX(federal_program_name_lookup,MATCH(V9504,aln_lookup,0)),""),"")</f>
        <v/>
      </c>
    </row>
    <row r="9505">
      <c r="A9505" s="6">
        <f>IF(B9505&lt;&gt;"", "AWARD-"&amp;TEXT(ROW()-1,"0000"), "")</f>
        <v/>
      </c>
      <c r="B9505" s="7" t="n"/>
      <c r="C9505" s="7" t="n"/>
      <c r="D9505" s="7" t="n"/>
      <c r="E9505" s="8" t="n"/>
      <c r="F9505" s="9" t="n"/>
      <c r="G9505" s="8" t="n"/>
      <c r="H9505" s="8" t="n"/>
      <c r="I9505" s="8" t="n"/>
      <c r="J9505" s="10">
        <f>IF(A9505="",0,SUMIFS(amount_expended,cfda_key,V9505))</f>
        <v/>
      </c>
      <c r="K9505" s="10">
        <f>IF(G9505="OTHER CLUSTER NOT LISTED ABOVE",SUMIFS(amount_expended,uniform_other_cluster_name,X9505), IF(AND(OR(G9505="N/A",G9505=""),H9505=""),0,IF(G9505="STATE CLUSTER",SUMIFS(amount_expended,uniform_state_cluster_name,W9505),SUMIFS(amount_expended,cluster_name,G9505))))</f>
        <v/>
      </c>
      <c r="L9505" s="8" t="n"/>
      <c r="M9505" s="7" t="n"/>
      <c r="N9505" s="8" t="n"/>
      <c r="O9505" s="7" t="n"/>
      <c r="P9505" s="7" t="n"/>
      <c r="Q9505" s="8" t="n"/>
      <c r="R9505" s="9" t="n"/>
      <c r="S9505" s="8" t="n"/>
      <c r="T9505" s="8" t="n"/>
      <c r="U9505" s="8" t="n"/>
      <c r="V9505" s="11">
        <f>IF(OR(B9505="",C9505=""),"",CONCATENATE(B9505,".",C9505))</f>
        <v/>
      </c>
      <c r="W9505" s="6">
        <f>UPPER(TRIM(H9505))</f>
        <v/>
      </c>
      <c r="X9505" s="6">
        <f>UPPER(TRIM(I9505))</f>
        <v/>
      </c>
      <c r="Y9505" s="6">
        <f>IF(V9505&lt;&gt;"",IFERROR(INDEX(federal_program_name_lookup,MATCH(V9505,aln_lookup,0)),""),"")</f>
        <v/>
      </c>
    </row>
    <row r="9506">
      <c r="A9506" s="6">
        <f>IF(B9506&lt;&gt;"", "AWARD-"&amp;TEXT(ROW()-1,"0000"), "")</f>
        <v/>
      </c>
      <c r="B9506" s="7" t="n"/>
      <c r="C9506" s="7" t="n"/>
      <c r="D9506" s="7" t="n"/>
      <c r="E9506" s="8" t="n"/>
      <c r="F9506" s="9" t="n"/>
      <c r="G9506" s="8" t="n"/>
      <c r="H9506" s="8" t="n"/>
      <c r="I9506" s="8" t="n"/>
      <c r="J9506" s="10">
        <f>IF(A9506="",0,SUMIFS(amount_expended,cfda_key,V9506))</f>
        <v/>
      </c>
      <c r="K9506" s="10">
        <f>IF(G9506="OTHER CLUSTER NOT LISTED ABOVE",SUMIFS(amount_expended,uniform_other_cluster_name,X9506), IF(AND(OR(G9506="N/A",G9506=""),H9506=""),0,IF(G9506="STATE CLUSTER",SUMIFS(amount_expended,uniform_state_cluster_name,W9506),SUMIFS(amount_expended,cluster_name,G9506))))</f>
        <v/>
      </c>
      <c r="L9506" s="8" t="n"/>
      <c r="M9506" s="7" t="n"/>
      <c r="N9506" s="8" t="n"/>
      <c r="O9506" s="7" t="n"/>
      <c r="P9506" s="7" t="n"/>
      <c r="Q9506" s="8" t="n"/>
      <c r="R9506" s="9" t="n"/>
      <c r="S9506" s="8" t="n"/>
      <c r="T9506" s="8" t="n"/>
      <c r="U9506" s="8" t="n"/>
      <c r="V9506" s="11">
        <f>IF(OR(B9506="",C9506=""),"",CONCATENATE(B9506,".",C9506))</f>
        <v/>
      </c>
      <c r="W9506" s="6">
        <f>UPPER(TRIM(H9506))</f>
        <v/>
      </c>
      <c r="X9506" s="6">
        <f>UPPER(TRIM(I9506))</f>
        <v/>
      </c>
      <c r="Y9506" s="6">
        <f>IF(V9506&lt;&gt;"",IFERROR(INDEX(federal_program_name_lookup,MATCH(V9506,aln_lookup,0)),""),"")</f>
        <v/>
      </c>
    </row>
    <row r="9507">
      <c r="A9507" s="6">
        <f>IF(B9507&lt;&gt;"", "AWARD-"&amp;TEXT(ROW()-1,"0000"), "")</f>
        <v/>
      </c>
      <c r="B9507" s="7" t="n"/>
      <c r="C9507" s="7" t="n"/>
      <c r="D9507" s="7" t="n"/>
      <c r="E9507" s="8" t="n"/>
      <c r="F9507" s="9" t="n"/>
      <c r="G9507" s="8" t="n"/>
      <c r="H9507" s="8" t="n"/>
      <c r="I9507" s="8" t="n"/>
      <c r="J9507" s="10">
        <f>IF(A9507="",0,SUMIFS(amount_expended,cfda_key,V9507))</f>
        <v/>
      </c>
      <c r="K9507" s="10">
        <f>IF(G9507="OTHER CLUSTER NOT LISTED ABOVE",SUMIFS(amount_expended,uniform_other_cluster_name,X9507), IF(AND(OR(G9507="N/A",G9507=""),H9507=""),0,IF(G9507="STATE CLUSTER",SUMIFS(amount_expended,uniform_state_cluster_name,W9507),SUMIFS(amount_expended,cluster_name,G9507))))</f>
        <v/>
      </c>
      <c r="L9507" s="8" t="n"/>
      <c r="M9507" s="7" t="n"/>
      <c r="N9507" s="8" t="n"/>
      <c r="O9507" s="7" t="n"/>
      <c r="P9507" s="7" t="n"/>
      <c r="Q9507" s="8" t="n"/>
      <c r="R9507" s="9" t="n"/>
      <c r="S9507" s="8" t="n"/>
      <c r="T9507" s="8" t="n"/>
      <c r="U9507" s="8" t="n"/>
      <c r="V9507" s="11">
        <f>IF(OR(B9507="",C9507=""),"",CONCATENATE(B9507,".",C9507))</f>
        <v/>
      </c>
      <c r="W9507" s="6">
        <f>UPPER(TRIM(H9507))</f>
        <v/>
      </c>
      <c r="X9507" s="6">
        <f>UPPER(TRIM(I9507))</f>
        <v/>
      </c>
      <c r="Y9507" s="6">
        <f>IF(V9507&lt;&gt;"",IFERROR(INDEX(federal_program_name_lookup,MATCH(V9507,aln_lookup,0)),""),"")</f>
        <v/>
      </c>
    </row>
    <row r="9508">
      <c r="A9508" s="6">
        <f>IF(B9508&lt;&gt;"", "AWARD-"&amp;TEXT(ROW()-1,"0000"), "")</f>
        <v/>
      </c>
      <c r="B9508" s="7" t="n"/>
      <c r="C9508" s="7" t="n"/>
      <c r="D9508" s="7" t="n"/>
      <c r="E9508" s="8" t="n"/>
      <c r="F9508" s="9" t="n"/>
      <c r="G9508" s="8" t="n"/>
      <c r="H9508" s="8" t="n"/>
      <c r="I9508" s="8" t="n"/>
      <c r="J9508" s="10">
        <f>IF(A9508="",0,SUMIFS(amount_expended,cfda_key,V9508))</f>
        <v/>
      </c>
      <c r="K9508" s="10">
        <f>IF(G9508="OTHER CLUSTER NOT LISTED ABOVE",SUMIFS(amount_expended,uniform_other_cluster_name,X9508), IF(AND(OR(G9508="N/A",G9508=""),H9508=""),0,IF(G9508="STATE CLUSTER",SUMIFS(amount_expended,uniform_state_cluster_name,W9508),SUMIFS(amount_expended,cluster_name,G9508))))</f>
        <v/>
      </c>
      <c r="L9508" s="8" t="n"/>
      <c r="M9508" s="7" t="n"/>
      <c r="N9508" s="8" t="n"/>
      <c r="O9508" s="7" t="n"/>
      <c r="P9508" s="7" t="n"/>
      <c r="Q9508" s="8" t="n"/>
      <c r="R9508" s="9" t="n"/>
      <c r="S9508" s="8" t="n"/>
      <c r="T9508" s="8" t="n"/>
      <c r="U9508" s="8" t="n"/>
      <c r="V9508" s="11">
        <f>IF(OR(B9508="",C9508=""),"",CONCATENATE(B9508,".",C9508))</f>
        <v/>
      </c>
      <c r="W9508" s="6">
        <f>UPPER(TRIM(H9508))</f>
        <v/>
      </c>
      <c r="X9508" s="6">
        <f>UPPER(TRIM(I9508))</f>
        <v/>
      </c>
      <c r="Y9508" s="6">
        <f>IF(V9508&lt;&gt;"",IFERROR(INDEX(federal_program_name_lookup,MATCH(V9508,aln_lookup,0)),""),"")</f>
        <v/>
      </c>
    </row>
    <row r="9509">
      <c r="A9509" s="6">
        <f>IF(B9509&lt;&gt;"", "AWARD-"&amp;TEXT(ROW()-1,"0000"), "")</f>
        <v/>
      </c>
      <c r="B9509" s="7" t="n"/>
      <c r="C9509" s="7" t="n"/>
      <c r="D9509" s="7" t="n"/>
      <c r="E9509" s="8" t="n"/>
      <c r="F9509" s="9" t="n"/>
      <c r="G9509" s="8" t="n"/>
      <c r="H9509" s="8" t="n"/>
      <c r="I9509" s="8" t="n"/>
      <c r="J9509" s="10">
        <f>IF(A9509="",0,SUMIFS(amount_expended,cfda_key,V9509))</f>
        <v/>
      </c>
      <c r="K9509" s="10">
        <f>IF(G9509="OTHER CLUSTER NOT LISTED ABOVE",SUMIFS(amount_expended,uniform_other_cluster_name,X9509), IF(AND(OR(G9509="N/A",G9509=""),H9509=""),0,IF(G9509="STATE CLUSTER",SUMIFS(amount_expended,uniform_state_cluster_name,W9509),SUMIFS(amount_expended,cluster_name,G9509))))</f>
        <v/>
      </c>
      <c r="L9509" s="8" t="n"/>
      <c r="M9509" s="7" t="n"/>
      <c r="N9509" s="8" t="n"/>
      <c r="O9509" s="7" t="n"/>
      <c r="P9509" s="7" t="n"/>
      <c r="Q9509" s="8" t="n"/>
      <c r="R9509" s="9" t="n"/>
      <c r="S9509" s="8" t="n"/>
      <c r="T9509" s="8" t="n"/>
      <c r="U9509" s="8" t="n"/>
      <c r="V9509" s="11">
        <f>IF(OR(B9509="",C9509=""),"",CONCATENATE(B9509,".",C9509))</f>
        <v/>
      </c>
      <c r="W9509" s="6">
        <f>UPPER(TRIM(H9509))</f>
        <v/>
      </c>
      <c r="X9509" s="6">
        <f>UPPER(TRIM(I9509))</f>
        <v/>
      </c>
      <c r="Y9509" s="6">
        <f>IF(V9509&lt;&gt;"",IFERROR(INDEX(federal_program_name_lookup,MATCH(V9509,aln_lookup,0)),""),"")</f>
        <v/>
      </c>
    </row>
    <row r="9510">
      <c r="A9510" s="6">
        <f>IF(B9510&lt;&gt;"", "AWARD-"&amp;TEXT(ROW()-1,"0000"), "")</f>
        <v/>
      </c>
      <c r="B9510" s="7" t="n"/>
      <c r="C9510" s="7" t="n"/>
      <c r="D9510" s="7" t="n"/>
      <c r="E9510" s="8" t="n"/>
      <c r="F9510" s="9" t="n"/>
      <c r="G9510" s="8" t="n"/>
      <c r="H9510" s="8" t="n"/>
      <c r="I9510" s="8" t="n"/>
      <c r="J9510" s="10">
        <f>IF(A9510="",0,SUMIFS(amount_expended,cfda_key,V9510))</f>
        <v/>
      </c>
      <c r="K9510" s="10">
        <f>IF(G9510="OTHER CLUSTER NOT LISTED ABOVE",SUMIFS(amount_expended,uniform_other_cluster_name,X9510), IF(AND(OR(G9510="N/A",G9510=""),H9510=""),0,IF(G9510="STATE CLUSTER",SUMIFS(amount_expended,uniform_state_cluster_name,W9510),SUMIFS(amount_expended,cluster_name,G9510))))</f>
        <v/>
      </c>
      <c r="L9510" s="8" t="n"/>
      <c r="M9510" s="7" t="n"/>
      <c r="N9510" s="8" t="n"/>
      <c r="O9510" s="7" t="n"/>
      <c r="P9510" s="7" t="n"/>
      <c r="Q9510" s="8" t="n"/>
      <c r="R9510" s="9" t="n"/>
      <c r="S9510" s="8" t="n"/>
      <c r="T9510" s="8" t="n"/>
      <c r="U9510" s="8" t="n"/>
      <c r="V9510" s="11">
        <f>IF(OR(B9510="",C9510=""),"",CONCATENATE(B9510,".",C9510))</f>
        <v/>
      </c>
      <c r="W9510" s="6">
        <f>UPPER(TRIM(H9510))</f>
        <v/>
      </c>
      <c r="X9510" s="6">
        <f>UPPER(TRIM(I9510))</f>
        <v/>
      </c>
      <c r="Y9510" s="6">
        <f>IF(V9510&lt;&gt;"",IFERROR(INDEX(federal_program_name_lookup,MATCH(V9510,aln_lookup,0)),""),"")</f>
        <v/>
      </c>
    </row>
    <row r="9511">
      <c r="A9511" s="6">
        <f>IF(B9511&lt;&gt;"", "AWARD-"&amp;TEXT(ROW()-1,"0000"), "")</f>
        <v/>
      </c>
      <c r="B9511" s="7" t="n"/>
      <c r="C9511" s="7" t="n"/>
      <c r="D9511" s="7" t="n"/>
      <c r="E9511" s="8" t="n"/>
      <c r="F9511" s="9" t="n"/>
      <c r="G9511" s="8" t="n"/>
      <c r="H9511" s="8" t="n"/>
      <c r="I9511" s="8" t="n"/>
      <c r="J9511" s="10">
        <f>IF(A9511="",0,SUMIFS(amount_expended,cfda_key,V9511))</f>
        <v/>
      </c>
      <c r="K9511" s="10">
        <f>IF(G9511="OTHER CLUSTER NOT LISTED ABOVE",SUMIFS(amount_expended,uniform_other_cluster_name,X9511), IF(AND(OR(G9511="N/A",G9511=""),H9511=""),0,IF(G9511="STATE CLUSTER",SUMIFS(amount_expended,uniform_state_cluster_name,W9511),SUMIFS(amount_expended,cluster_name,G9511))))</f>
        <v/>
      </c>
      <c r="L9511" s="8" t="n"/>
      <c r="M9511" s="7" t="n"/>
      <c r="N9511" s="8" t="n"/>
      <c r="O9511" s="7" t="n"/>
      <c r="P9511" s="7" t="n"/>
      <c r="Q9511" s="8" t="n"/>
      <c r="R9511" s="9" t="n"/>
      <c r="S9511" s="8" t="n"/>
      <c r="T9511" s="8" t="n"/>
      <c r="U9511" s="8" t="n"/>
      <c r="V9511" s="11">
        <f>IF(OR(B9511="",C9511=""),"",CONCATENATE(B9511,".",C9511))</f>
        <v/>
      </c>
      <c r="W9511" s="6">
        <f>UPPER(TRIM(H9511))</f>
        <v/>
      </c>
      <c r="X9511" s="6">
        <f>UPPER(TRIM(I9511))</f>
        <v/>
      </c>
      <c r="Y9511" s="6">
        <f>IF(V9511&lt;&gt;"",IFERROR(INDEX(federal_program_name_lookup,MATCH(V9511,aln_lookup,0)),""),"")</f>
        <v/>
      </c>
    </row>
    <row r="9512">
      <c r="A9512" s="6">
        <f>IF(B9512&lt;&gt;"", "AWARD-"&amp;TEXT(ROW()-1,"0000"), "")</f>
        <v/>
      </c>
      <c r="B9512" s="7" t="n"/>
      <c r="C9512" s="7" t="n"/>
      <c r="D9512" s="7" t="n"/>
      <c r="E9512" s="8" t="n"/>
      <c r="F9512" s="9" t="n"/>
      <c r="G9512" s="8" t="n"/>
      <c r="H9512" s="8" t="n"/>
      <c r="I9512" s="8" t="n"/>
      <c r="J9512" s="10">
        <f>IF(A9512="",0,SUMIFS(amount_expended,cfda_key,V9512))</f>
        <v/>
      </c>
      <c r="K9512" s="10">
        <f>IF(G9512="OTHER CLUSTER NOT LISTED ABOVE",SUMIFS(amount_expended,uniform_other_cluster_name,X9512), IF(AND(OR(G9512="N/A",G9512=""),H9512=""),0,IF(G9512="STATE CLUSTER",SUMIFS(amount_expended,uniform_state_cluster_name,W9512),SUMIFS(amount_expended,cluster_name,G9512))))</f>
        <v/>
      </c>
      <c r="L9512" s="8" t="n"/>
      <c r="M9512" s="7" t="n"/>
      <c r="N9512" s="8" t="n"/>
      <c r="O9512" s="7" t="n"/>
      <c r="P9512" s="7" t="n"/>
      <c r="Q9512" s="8" t="n"/>
      <c r="R9512" s="9" t="n"/>
      <c r="S9512" s="8" t="n"/>
      <c r="T9512" s="8" t="n"/>
      <c r="U9512" s="8" t="n"/>
      <c r="V9512" s="11">
        <f>IF(OR(B9512="",C9512=""),"",CONCATENATE(B9512,".",C9512))</f>
        <v/>
      </c>
      <c r="W9512" s="6">
        <f>UPPER(TRIM(H9512))</f>
        <v/>
      </c>
      <c r="X9512" s="6">
        <f>UPPER(TRIM(I9512))</f>
        <v/>
      </c>
      <c r="Y9512" s="6">
        <f>IF(V9512&lt;&gt;"",IFERROR(INDEX(federal_program_name_lookup,MATCH(V9512,aln_lookup,0)),""),"")</f>
        <v/>
      </c>
    </row>
    <row r="9513">
      <c r="A9513" s="6">
        <f>IF(B9513&lt;&gt;"", "AWARD-"&amp;TEXT(ROW()-1,"0000"), "")</f>
        <v/>
      </c>
      <c r="B9513" s="7" t="n"/>
      <c r="C9513" s="7" t="n"/>
      <c r="D9513" s="7" t="n"/>
      <c r="E9513" s="8" t="n"/>
      <c r="F9513" s="9" t="n"/>
      <c r="G9513" s="8" t="n"/>
      <c r="H9513" s="8" t="n"/>
      <c r="I9513" s="8" t="n"/>
      <c r="J9513" s="10">
        <f>IF(A9513="",0,SUMIFS(amount_expended,cfda_key,V9513))</f>
        <v/>
      </c>
      <c r="K9513" s="10">
        <f>IF(G9513="OTHER CLUSTER NOT LISTED ABOVE",SUMIFS(amount_expended,uniform_other_cluster_name,X9513), IF(AND(OR(G9513="N/A",G9513=""),H9513=""),0,IF(G9513="STATE CLUSTER",SUMIFS(amount_expended,uniform_state_cluster_name,W9513),SUMIFS(amount_expended,cluster_name,G9513))))</f>
        <v/>
      </c>
      <c r="L9513" s="8" t="n"/>
      <c r="M9513" s="7" t="n"/>
      <c r="N9513" s="8" t="n"/>
      <c r="O9513" s="7" t="n"/>
      <c r="P9513" s="7" t="n"/>
      <c r="Q9513" s="8" t="n"/>
      <c r="R9513" s="9" t="n"/>
      <c r="S9513" s="8" t="n"/>
      <c r="T9513" s="8" t="n"/>
      <c r="U9513" s="8" t="n"/>
      <c r="V9513" s="11">
        <f>IF(OR(B9513="",C9513=""),"",CONCATENATE(B9513,".",C9513))</f>
        <v/>
      </c>
      <c r="W9513" s="6">
        <f>UPPER(TRIM(H9513))</f>
        <v/>
      </c>
      <c r="X9513" s="6">
        <f>UPPER(TRIM(I9513))</f>
        <v/>
      </c>
      <c r="Y9513" s="6">
        <f>IF(V9513&lt;&gt;"",IFERROR(INDEX(federal_program_name_lookup,MATCH(V9513,aln_lookup,0)),""),"")</f>
        <v/>
      </c>
    </row>
    <row r="9514">
      <c r="A9514" s="6">
        <f>IF(B9514&lt;&gt;"", "AWARD-"&amp;TEXT(ROW()-1,"0000"), "")</f>
        <v/>
      </c>
      <c r="B9514" s="7" t="n"/>
      <c r="C9514" s="7" t="n"/>
      <c r="D9514" s="7" t="n"/>
      <c r="E9514" s="8" t="n"/>
      <c r="F9514" s="9" t="n"/>
      <c r="G9514" s="8" t="n"/>
      <c r="H9514" s="8" t="n"/>
      <c r="I9514" s="8" t="n"/>
      <c r="J9514" s="10">
        <f>IF(A9514="",0,SUMIFS(amount_expended,cfda_key,V9514))</f>
        <v/>
      </c>
      <c r="K9514" s="10">
        <f>IF(G9514="OTHER CLUSTER NOT LISTED ABOVE",SUMIFS(amount_expended,uniform_other_cluster_name,X9514), IF(AND(OR(G9514="N/A",G9514=""),H9514=""),0,IF(G9514="STATE CLUSTER",SUMIFS(amount_expended,uniform_state_cluster_name,W9514),SUMIFS(amount_expended,cluster_name,G9514))))</f>
        <v/>
      </c>
      <c r="L9514" s="8" t="n"/>
      <c r="M9514" s="7" t="n"/>
      <c r="N9514" s="8" t="n"/>
      <c r="O9514" s="7" t="n"/>
      <c r="P9514" s="7" t="n"/>
      <c r="Q9514" s="8" t="n"/>
      <c r="R9514" s="9" t="n"/>
      <c r="S9514" s="8" t="n"/>
      <c r="T9514" s="8" t="n"/>
      <c r="U9514" s="8" t="n"/>
      <c r="V9514" s="11">
        <f>IF(OR(B9514="",C9514=""),"",CONCATENATE(B9514,".",C9514))</f>
        <v/>
      </c>
      <c r="W9514" s="6">
        <f>UPPER(TRIM(H9514))</f>
        <v/>
      </c>
      <c r="X9514" s="6">
        <f>UPPER(TRIM(I9514))</f>
        <v/>
      </c>
      <c r="Y9514" s="6">
        <f>IF(V9514&lt;&gt;"",IFERROR(INDEX(federal_program_name_lookup,MATCH(V9514,aln_lookup,0)),""),"")</f>
        <v/>
      </c>
    </row>
    <row r="9515">
      <c r="A9515" s="6">
        <f>IF(B9515&lt;&gt;"", "AWARD-"&amp;TEXT(ROW()-1,"0000"), "")</f>
        <v/>
      </c>
      <c r="B9515" s="7" t="n"/>
      <c r="C9515" s="7" t="n"/>
      <c r="D9515" s="7" t="n"/>
      <c r="E9515" s="8" t="n"/>
      <c r="F9515" s="9" t="n"/>
      <c r="G9515" s="8" t="n"/>
      <c r="H9515" s="8" t="n"/>
      <c r="I9515" s="8" t="n"/>
      <c r="J9515" s="10">
        <f>IF(A9515="",0,SUMIFS(amount_expended,cfda_key,V9515))</f>
        <v/>
      </c>
      <c r="K9515" s="10">
        <f>IF(G9515="OTHER CLUSTER NOT LISTED ABOVE",SUMIFS(amount_expended,uniform_other_cluster_name,X9515), IF(AND(OR(G9515="N/A",G9515=""),H9515=""),0,IF(G9515="STATE CLUSTER",SUMIFS(amount_expended,uniform_state_cluster_name,W9515),SUMIFS(amount_expended,cluster_name,G9515))))</f>
        <v/>
      </c>
      <c r="L9515" s="8" t="n"/>
      <c r="M9515" s="7" t="n"/>
      <c r="N9515" s="8" t="n"/>
      <c r="O9515" s="7" t="n"/>
      <c r="P9515" s="7" t="n"/>
      <c r="Q9515" s="8" t="n"/>
      <c r="R9515" s="9" t="n"/>
      <c r="S9515" s="8" t="n"/>
      <c r="T9515" s="8" t="n"/>
      <c r="U9515" s="8" t="n"/>
      <c r="V9515" s="11">
        <f>IF(OR(B9515="",C9515=""),"",CONCATENATE(B9515,".",C9515))</f>
        <v/>
      </c>
      <c r="W9515" s="6">
        <f>UPPER(TRIM(H9515))</f>
        <v/>
      </c>
      <c r="X9515" s="6">
        <f>UPPER(TRIM(I9515))</f>
        <v/>
      </c>
      <c r="Y9515" s="6">
        <f>IF(V9515&lt;&gt;"",IFERROR(INDEX(federal_program_name_lookup,MATCH(V9515,aln_lookup,0)),""),"")</f>
        <v/>
      </c>
    </row>
    <row r="9516">
      <c r="A9516" s="6">
        <f>IF(B9516&lt;&gt;"", "AWARD-"&amp;TEXT(ROW()-1,"0000"), "")</f>
        <v/>
      </c>
      <c r="B9516" s="7" t="n"/>
      <c r="C9516" s="7" t="n"/>
      <c r="D9516" s="7" t="n"/>
      <c r="E9516" s="8" t="n"/>
      <c r="F9516" s="9" t="n"/>
      <c r="G9516" s="8" t="n"/>
      <c r="H9516" s="8" t="n"/>
      <c r="I9516" s="8" t="n"/>
      <c r="J9516" s="10">
        <f>IF(A9516="",0,SUMIFS(amount_expended,cfda_key,V9516))</f>
        <v/>
      </c>
      <c r="K9516" s="10">
        <f>IF(G9516="OTHER CLUSTER NOT LISTED ABOVE",SUMIFS(amount_expended,uniform_other_cluster_name,X9516), IF(AND(OR(G9516="N/A",G9516=""),H9516=""),0,IF(G9516="STATE CLUSTER",SUMIFS(amount_expended,uniform_state_cluster_name,W9516),SUMIFS(amount_expended,cluster_name,G9516))))</f>
        <v/>
      </c>
      <c r="L9516" s="8" t="n"/>
      <c r="M9516" s="7" t="n"/>
      <c r="N9516" s="8" t="n"/>
      <c r="O9516" s="7" t="n"/>
      <c r="P9516" s="7" t="n"/>
      <c r="Q9516" s="8" t="n"/>
      <c r="R9516" s="9" t="n"/>
      <c r="S9516" s="8" t="n"/>
      <c r="T9516" s="8" t="n"/>
      <c r="U9516" s="8" t="n"/>
      <c r="V9516" s="11">
        <f>IF(OR(B9516="",C9516=""),"",CONCATENATE(B9516,".",C9516))</f>
        <v/>
      </c>
      <c r="W9516" s="6">
        <f>UPPER(TRIM(H9516))</f>
        <v/>
      </c>
      <c r="X9516" s="6">
        <f>UPPER(TRIM(I9516))</f>
        <v/>
      </c>
      <c r="Y9516" s="6">
        <f>IF(V9516&lt;&gt;"",IFERROR(INDEX(federal_program_name_lookup,MATCH(V9516,aln_lookup,0)),""),"")</f>
        <v/>
      </c>
    </row>
    <row r="9517">
      <c r="A9517" s="6">
        <f>IF(B9517&lt;&gt;"", "AWARD-"&amp;TEXT(ROW()-1,"0000"), "")</f>
        <v/>
      </c>
      <c r="B9517" s="7" t="n"/>
      <c r="C9517" s="7" t="n"/>
      <c r="D9517" s="7" t="n"/>
      <c r="E9517" s="8" t="n"/>
      <c r="F9517" s="9" t="n"/>
      <c r="G9517" s="8" t="n"/>
      <c r="H9517" s="8" t="n"/>
      <c r="I9517" s="8" t="n"/>
      <c r="J9517" s="10">
        <f>IF(A9517="",0,SUMIFS(amount_expended,cfda_key,V9517))</f>
        <v/>
      </c>
      <c r="K9517" s="10">
        <f>IF(G9517="OTHER CLUSTER NOT LISTED ABOVE",SUMIFS(amount_expended,uniform_other_cluster_name,X9517), IF(AND(OR(G9517="N/A",G9517=""),H9517=""),0,IF(G9517="STATE CLUSTER",SUMIFS(amount_expended,uniform_state_cluster_name,W9517),SUMIFS(amount_expended,cluster_name,G9517))))</f>
        <v/>
      </c>
      <c r="L9517" s="8" t="n"/>
      <c r="M9517" s="7" t="n"/>
      <c r="N9517" s="8" t="n"/>
      <c r="O9517" s="7" t="n"/>
      <c r="P9517" s="7" t="n"/>
      <c r="Q9517" s="8" t="n"/>
      <c r="R9517" s="9" t="n"/>
      <c r="S9517" s="8" t="n"/>
      <c r="T9517" s="8" t="n"/>
      <c r="U9517" s="8" t="n"/>
      <c r="V9517" s="11">
        <f>IF(OR(B9517="",C9517=""),"",CONCATENATE(B9517,".",C9517))</f>
        <v/>
      </c>
      <c r="W9517" s="6">
        <f>UPPER(TRIM(H9517))</f>
        <v/>
      </c>
      <c r="X9517" s="6">
        <f>UPPER(TRIM(I9517))</f>
        <v/>
      </c>
      <c r="Y9517" s="6">
        <f>IF(V9517&lt;&gt;"",IFERROR(INDEX(federal_program_name_lookup,MATCH(V9517,aln_lookup,0)),""),"")</f>
        <v/>
      </c>
    </row>
    <row r="9518">
      <c r="A9518" s="6">
        <f>IF(B9518&lt;&gt;"", "AWARD-"&amp;TEXT(ROW()-1,"0000"), "")</f>
        <v/>
      </c>
      <c r="B9518" s="7" t="n"/>
      <c r="C9518" s="7" t="n"/>
      <c r="D9518" s="7" t="n"/>
      <c r="E9518" s="8" t="n"/>
      <c r="F9518" s="9" t="n"/>
      <c r="G9518" s="8" t="n"/>
      <c r="H9518" s="8" t="n"/>
      <c r="I9518" s="8" t="n"/>
      <c r="J9518" s="10">
        <f>IF(A9518="",0,SUMIFS(amount_expended,cfda_key,V9518))</f>
        <v/>
      </c>
      <c r="K9518" s="10">
        <f>IF(G9518="OTHER CLUSTER NOT LISTED ABOVE",SUMIFS(amount_expended,uniform_other_cluster_name,X9518), IF(AND(OR(G9518="N/A",G9518=""),H9518=""),0,IF(G9518="STATE CLUSTER",SUMIFS(amount_expended,uniform_state_cluster_name,W9518),SUMIFS(amount_expended,cluster_name,G9518))))</f>
        <v/>
      </c>
      <c r="L9518" s="8" t="n"/>
      <c r="M9518" s="7" t="n"/>
      <c r="N9518" s="8" t="n"/>
      <c r="O9518" s="7" t="n"/>
      <c r="P9518" s="7" t="n"/>
      <c r="Q9518" s="8" t="n"/>
      <c r="R9518" s="9" t="n"/>
      <c r="S9518" s="8" t="n"/>
      <c r="T9518" s="8" t="n"/>
      <c r="U9518" s="8" t="n"/>
      <c r="V9518" s="11">
        <f>IF(OR(B9518="",C9518=""),"",CONCATENATE(B9518,".",C9518))</f>
        <v/>
      </c>
      <c r="W9518" s="6">
        <f>UPPER(TRIM(H9518))</f>
        <v/>
      </c>
      <c r="X9518" s="6">
        <f>UPPER(TRIM(I9518))</f>
        <v/>
      </c>
      <c r="Y9518" s="6">
        <f>IF(V9518&lt;&gt;"",IFERROR(INDEX(federal_program_name_lookup,MATCH(V9518,aln_lookup,0)),""),"")</f>
        <v/>
      </c>
    </row>
    <row r="9519">
      <c r="A9519" s="6">
        <f>IF(B9519&lt;&gt;"", "AWARD-"&amp;TEXT(ROW()-1,"0000"), "")</f>
        <v/>
      </c>
      <c r="B9519" s="7" t="n"/>
      <c r="C9519" s="7" t="n"/>
      <c r="D9519" s="7" t="n"/>
      <c r="E9519" s="8" t="n"/>
      <c r="F9519" s="9" t="n"/>
      <c r="G9519" s="8" t="n"/>
      <c r="H9519" s="8" t="n"/>
      <c r="I9519" s="8" t="n"/>
      <c r="J9519" s="10">
        <f>IF(A9519="",0,SUMIFS(amount_expended,cfda_key,V9519))</f>
        <v/>
      </c>
      <c r="K9519" s="10">
        <f>IF(G9519="OTHER CLUSTER NOT LISTED ABOVE",SUMIFS(amount_expended,uniform_other_cluster_name,X9519), IF(AND(OR(G9519="N/A",G9519=""),H9519=""),0,IF(G9519="STATE CLUSTER",SUMIFS(amount_expended,uniform_state_cluster_name,W9519),SUMIFS(amount_expended,cluster_name,G9519))))</f>
        <v/>
      </c>
      <c r="L9519" s="8" t="n"/>
      <c r="M9519" s="7" t="n"/>
      <c r="N9519" s="8" t="n"/>
      <c r="O9519" s="7" t="n"/>
      <c r="P9519" s="7" t="n"/>
      <c r="Q9519" s="8" t="n"/>
      <c r="R9519" s="9" t="n"/>
      <c r="S9519" s="8" t="n"/>
      <c r="T9519" s="8" t="n"/>
      <c r="U9519" s="8" t="n"/>
      <c r="V9519" s="11">
        <f>IF(OR(B9519="",C9519=""),"",CONCATENATE(B9519,".",C9519))</f>
        <v/>
      </c>
      <c r="W9519" s="6">
        <f>UPPER(TRIM(H9519))</f>
        <v/>
      </c>
      <c r="X9519" s="6">
        <f>UPPER(TRIM(I9519))</f>
        <v/>
      </c>
      <c r="Y9519" s="6">
        <f>IF(V9519&lt;&gt;"",IFERROR(INDEX(federal_program_name_lookup,MATCH(V9519,aln_lookup,0)),""),"")</f>
        <v/>
      </c>
    </row>
    <row r="9520">
      <c r="A9520" s="6">
        <f>IF(B9520&lt;&gt;"", "AWARD-"&amp;TEXT(ROW()-1,"0000"), "")</f>
        <v/>
      </c>
      <c r="B9520" s="7" t="n"/>
      <c r="C9520" s="7" t="n"/>
      <c r="D9520" s="7" t="n"/>
      <c r="E9520" s="8" t="n"/>
      <c r="F9520" s="9" t="n"/>
      <c r="G9520" s="8" t="n"/>
      <c r="H9520" s="8" t="n"/>
      <c r="I9520" s="8" t="n"/>
      <c r="J9520" s="10">
        <f>IF(A9520="",0,SUMIFS(amount_expended,cfda_key,V9520))</f>
        <v/>
      </c>
      <c r="K9520" s="10">
        <f>IF(G9520="OTHER CLUSTER NOT LISTED ABOVE",SUMIFS(amount_expended,uniform_other_cluster_name,X9520), IF(AND(OR(G9520="N/A",G9520=""),H9520=""),0,IF(G9520="STATE CLUSTER",SUMIFS(amount_expended,uniform_state_cluster_name,W9520),SUMIFS(amount_expended,cluster_name,G9520))))</f>
        <v/>
      </c>
      <c r="L9520" s="8" t="n"/>
      <c r="M9520" s="7" t="n"/>
      <c r="N9520" s="8" t="n"/>
      <c r="O9520" s="7" t="n"/>
      <c r="P9520" s="7" t="n"/>
      <c r="Q9520" s="8" t="n"/>
      <c r="R9520" s="9" t="n"/>
      <c r="S9520" s="8" t="n"/>
      <c r="T9520" s="8" t="n"/>
      <c r="U9520" s="8" t="n"/>
      <c r="V9520" s="11">
        <f>IF(OR(B9520="",C9520=""),"",CONCATENATE(B9520,".",C9520))</f>
        <v/>
      </c>
      <c r="W9520" s="6">
        <f>UPPER(TRIM(H9520))</f>
        <v/>
      </c>
      <c r="X9520" s="6">
        <f>UPPER(TRIM(I9520))</f>
        <v/>
      </c>
      <c r="Y9520" s="6">
        <f>IF(V9520&lt;&gt;"",IFERROR(INDEX(federal_program_name_lookup,MATCH(V9520,aln_lookup,0)),""),"")</f>
        <v/>
      </c>
    </row>
    <row r="9521">
      <c r="A9521" s="6">
        <f>IF(B9521&lt;&gt;"", "AWARD-"&amp;TEXT(ROW()-1,"0000"), "")</f>
        <v/>
      </c>
      <c r="B9521" s="7" t="n"/>
      <c r="C9521" s="7" t="n"/>
      <c r="D9521" s="7" t="n"/>
      <c r="E9521" s="8" t="n"/>
      <c r="F9521" s="9" t="n"/>
      <c r="G9521" s="8" t="n"/>
      <c r="H9521" s="8" t="n"/>
      <c r="I9521" s="8" t="n"/>
      <c r="J9521" s="10">
        <f>IF(A9521="",0,SUMIFS(amount_expended,cfda_key,V9521))</f>
        <v/>
      </c>
      <c r="K9521" s="10">
        <f>IF(G9521="OTHER CLUSTER NOT LISTED ABOVE",SUMIFS(amount_expended,uniform_other_cluster_name,X9521), IF(AND(OR(G9521="N/A",G9521=""),H9521=""),0,IF(G9521="STATE CLUSTER",SUMIFS(amount_expended,uniform_state_cluster_name,W9521),SUMIFS(amount_expended,cluster_name,G9521))))</f>
        <v/>
      </c>
      <c r="L9521" s="8" t="n"/>
      <c r="M9521" s="7" t="n"/>
      <c r="N9521" s="8" t="n"/>
      <c r="O9521" s="7" t="n"/>
      <c r="P9521" s="7" t="n"/>
      <c r="Q9521" s="8" t="n"/>
      <c r="R9521" s="9" t="n"/>
      <c r="S9521" s="8" t="n"/>
      <c r="T9521" s="8" t="n"/>
      <c r="U9521" s="8" t="n"/>
      <c r="V9521" s="11">
        <f>IF(OR(B9521="",C9521=""),"",CONCATENATE(B9521,".",C9521))</f>
        <v/>
      </c>
      <c r="W9521" s="6">
        <f>UPPER(TRIM(H9521))</f>
        <v/>
      </c>
      <c r="X9521" s="6">
        <f>UPPER(TRIM(I9521))</f>
        <v/>
      </c>
      <c r="Y9521" s="6">
        <f>IF(V9521&lt;&gt;"",IFERROR(INDEX(federal_program_name_lookup,MATCH(V9521,aln_lookup,0)),""),"")</f>
        <v/>
      </c>
    </row>
    <row r="9522">
      <c r="A9522" s="6">
        <f>IF(B9522&lt;&gt;"", "AWARD-"&amp;TEXT(ROW()-1,"0000"), "")</f>
        <v/>
      </c>
      <c r="B9522" s="7" t="n"/>
      <c r="C9522" s="7" t="n"/>
      <c r="D9522" s="7" t="n"/>
      <c r="E9522" s="8" t="n"/>
      <c r="F9522" s="9" t="n"/>
      <c r="G9522" s="8" t="n"/>
      <c r="H9522" s="8" t="n"/>
      <c r="I9522" s="8" t="n"/>
      <c r="J9522" s="10">
        <f>IF(A9522="",0,SUMIFS(amount_expended,cfda_key,V9522))</f>
        <v/>
      </c>
      <c r="K9522" s="10">
        <f>IF(G9522="OTHER CLUSTER NOT LISTED ABOVE",SUMIFS(amount_expended,uniform_other_cluster_name,X9522), IF(AND(OR(G9522="N/A",G9522=""),H9522=""),0,IF(G9522="STATE CLUSTER",SUMIFS(amount_expended,uniform_state_cluster_name,W9522),SUMIFS(amount_expended,cluster_name,G9522))))</f>
        <v/>
      </c>
      <c r="L9522" s="8" t="n"/>
      <c r="M9522" s="7" t="n"/>
      <c r="N9522" s="8" t="n"/>
      <c r="O9522" s="7" t="n"/>
      <c r="P9522" s="7" t="n"/>
      <c r="Q9522" s="8" t="n"/>
      <c r="R9522" s="9" t="n"/>
      <c r="S9522" s="8" t="n"/>
      <c r="T9522" s="8" t="n"/>
      <c r="U9522" s="8" t="n"/>
      <c r="V9522" s="11">
        <f>IF(OR(B9522="",C9522=""),"",CONCATENATE(B9522,".",C9522))</f>
        <v/>
      </c>
      <c r="W9522" s="6">
        <f>UPPER(TRIM(H9522))</f>
        <v/>
      </c>
      <c r="X9522" s="6">
        <f>UPPER(TRIM(I9522))</f>
        <v/>
      </c>
      <c r="Y9522" s="6">
        <f>IF(V9522&lt;&gt;"",IFERROR(INDEX(federal_program_name_lookup,MATCH(V9522,aln_lookup,0)),""),"")</f>
        <v/>
      </c>
    </row>
    <row r="9523">
      <c r="A9523" s="6">
        <f>IF(B9523&lt;&gt;"", "AWARD-"&amp;TEXT(ROW()-1,"0000"), "")</f>
        <v/>
      </c>
      <c r="B9523" s="7" t="n"/>
      <c r="C9523" s="7" t="n"/>
      <c r="D9523" s="7" t="n"/>
      <c r="E9523" s="8" t="n"/>
      <c r="F9523" s="9" t="n"/>
      <c r="G9523" s="8" t="n"/>
      <c r="H9523" s="8" t="n"/>
      <c r="I9523" s="8" t="n"/>
      <c r="J9523" s="10">
        <f>IF(A9523="",0,SUMIFS(amount_expended,cfda_key,V9523))</f>
        <v/>
      </c>
      <c r="K9523" s="10">
        <f>IF(G9523="OTHER CLUSTER NOT LISTED ABOVE",SUMIFS(amount_expended,uniform_other_cluster_name,X9523), IF(AND(OR(G9523="N/A",G9523=""),H9523=""),0,IF(G9523="STATE CLUSTER",SUMIFS(amount_expended,uniform_state_cluster_name,W9523),SUMIFS(amount_expended,cluster_name,G9523))))</f>
        <v/>
      </c>
      <c r="L9523" s="8" t="n"/>
      <c r="M9523" s="7" t="n"/>
      <c r="N9523" s="8" t="n"/>
      <c r="O9523" s="7" t="n"/>
      <c r="P9523" s="7" t="n"/>
      <c r="Q9523" s="8" t="n"/>
      <c r="R9523" s="9" t="n"/>
      <c r="S9523" s="8" t="n"/>
      <c r="T9523" s="8" t="n"/>
      <c r="U9523" s="8" t="n"/>
      <c r="V9523" s="11">
        <f>IF(OR(B9523="",C9523=""),"",CONCATENATE(B9523,".",C9523))</f>
        <v/>
      </c>
      <c r="W9523" s="6">
        <f>UPPER(TRIM(H9523))</f>
        <v/>
      </c>
      <c r="X9523" s="6">
        <f>UPPER(TRIM(I9523))</f>
        <v/>
      </c>
      <c r="Y9523" s="6">
        <f>IF(V9523&lt;&gt;"",IFERROR(INDEX(federal_program_name_lookup,MATCH(V9523,aln_lookup,0)),""),"")</f>
        <v/>
      </c>
    </row>
    <row r="9524">
      <c r="A9524" s="6">
        <f>IF(B9524&lt;&gt;"", "AWARD-"&amp;TEXT(ROW()-1,"0000"), "")</f>
        <v/>
      </c>
      <c r="B9524" s="7" t="n"/>
      <c r="C9524" s="7" t="n"/>
      <c r="D9524" s="7" t="n"/>
      <c r="E9524" s="8" t="n"/>
      <c r="F9524" s="9" t="n"/>
      <c r="G9524" s="8" t="n"/>
      <c r="H9524" s="8" t="n"/>
      <c r="I9524" s="8" t="n"/>
      <c r="J9524" s="10">
        <f>IF(A9524="",0,SUMIFS(amount_expended,cfda_key,V9524))</f>
        <v/>
      </c>
      <c r="K9524" s="10">
        <f>IF(G9524="OTHER CLUSTER NOT LISTED ABOVE",SUMIFS(amount_expended,uniform_other_cluster_name,X9524), IF(AND(OR(G9524="N/A",G9524=""),H9524=""),0,IF(G9524="STATE CLUSTER",SUMIFS(amount_expended,uniform_state_cluster_name,W9524),SUMIFS(amount_expended,cluster_name,G9524))))</f>
        <v/>
      </c>
      <c r="L9524" s="8" t="n"/>
      <c r="M9524" s="7" t="n"/>
      <c r="N9524" s="8" t="n"/>
      <c r="O9524" s="7" t="n"/>
      <c r="P9524" s="7" t="n"/>
      <c r="Q9524" s="8" t="n"/>
      <c r="R9524" s="9" t="n"/>
      <c r="S9524" s="8" t="n"/>
      <c r="T9524" s="8" t="n"/>
      <c r="U9524" s="8" t="n"/>
      <c r="V9524" s="11">
        <f>IF(OR(B9524="",C9524=""),"",CONCATENATE(B9524,".",C9524))</f>
        <v/>
      </c>
      <c r="W9524" s="6">
        <f>UPPER(TRIM(H9524))</f>
        <v/>
      </c>
      <c r="X9524" s="6">
        <f>UPPER(TRIM(I9524))</f>
        <v/>
      </c>
      <c r="Y9524" s="6">
        <f>IF(V9524&lt;&gt;"",IFERROR(INDEX(federal_program_name_lookup,MATCH(V9524,aln_lookup,0)),""),"")</f>
        <v/>
      </c>
    </row>
    <row r="9525">
      <c r="A9525" s="6">
        <f>IF(B9525&lt;&gt;"", "AWARD-"&amp;TEXT(ROW()-1,"0000"), "")</f>
        <v/>
      </c>
      <c r="B9525" s="7" t="n"/>
      <c r="C9525" s="7" t="n"/>
      <c r="D9525" s="7" t="n"/>
      <c r="E9525" s="8" t="n"/>
      <c r="F9525" s="9" t="n"/>
      <c r="G9525" s="8" t="n"/>
      <c r="H9525" s="8" t="n"/>
      <c r="I9525" s="8" t="n"/>
      <c r="J9525" s="10">
        <f>IF(A9525="",0,SUMIFS(amount_expended,cfda_key,V9525))</f>
        <v/>
      </c>
      <c r="K9525" s="10">
        <f>IF(G9525="OTHER CLUSTER NOT LISTED ABOVE",SUMIFS(amount_expended,uniform_other_cluster_name,X9525), IF(AND(OR(G9525="N/A",G9525=""),H9525=""),0,IF(G9525="STATE CLUSTER",SUMIFS(amount_expended,uniform_state_cluster_name,W9525),SUMIFS(amount_expended,cluster_name,G9525))))</f>
        <v/>
      </c>
      <c r="L9525" s="8" t="n"/>
      <c r="M9525" s="7" t="n"/>
      <c r="N9525" s="8" t="n"/>
      <c r="O9525" s="7" t="n"/>
      <c r="P9525" s="7" t="n"/>
      <c r="Q9525" s="8" t="n"/>
      <c r="R9525" s="9" t="n"/>
      <c r="S9525" s="8" t="n"/>
      <c r="T9525" s="8" t="n"/>
      <c r="U9525" s="8" t="n"/>
      <c r="V9525" s="11">
        <f>IF(OR(B9525="",C9525=""),"",CONCATENATE(B9525,".",C9525))</f>
        <v/>
      </c>
      <c r="W9525" s="6">
        <f>UPPER(TRIM(H9525))</f>
        <v/>
      </c>
      <c r="X9525" s="6">
        <f>UPPER(TRIM(I9525))</f>
        <v/>
      </c>
      <c r="Y9525" s="6">
        <f>IF(V9525&lt;&gt;"",IFERROR(INDEX(federal_program_name_lookup,MATCH(V9525,aln_lookup,0)),""),"")</f>
        <v/>
      </c>
    </row>
    <row r="9526">
      <c r="A9526" s="6">
        <f>IF(B9526&lt;&gt;"", "AWARD-"&amp;TEXT(ROW()-1,"0000"), "")</f>
        <v/>
      </c>
      <c r="B9526" s="7" t="n"/>
      <c r="C9526" s="7" t="n"/>
      <c r="D9526" s="7" t="n"/>
      <c r="E9526" s="8" t="n"/>
      <c r="F9526" s="9" t="n"/>
      <c r="G9526" s="8" t="n"/>
      <c r="H9526" s="8" t="n"/>
      <c r="I9526" s="8" t="n"/>
      <c r="J9526" s="10">
        <f>IF(A9526="",0,SUMIFS(amount_expended,cfda_key,V9526))</f>
        <v/>
      </c>
      <c r="K9526" s="10">
        <f>IF(G9526="OTHER CLUSTER NOT LISTED ABOVE",SUMIFS(amount_expended,uniform_other_cluster_name,X9526), IF(AND(OR(G9526="N/A",G9526=""),H9526=""),0,IF(G9526="STATE CLUSTER",SUMIFS(amount_expended,uniform_state_cluster_name,W9526),SUMIFS(amount_expended,cluster_name,G9526))))</f>
        <v/>
      </c>
      <c r="L9526" s="8" t="n"/>
      <c r="M9526" s="7" t="n"/>
      <c r="N9526" s="8" t="n"/>
      <c r="O9526" s="7" t="n"/>
      <c r="P9526" s="7" t="n"/>
      <c r="Q9526" s="8" t="n"/>
      <c r="R9526" s="9" t="n"/>
      <c r="S9526" s="8" t="n"/>
      <c r="T9526" s="8" t="n"/>
      <c r="U9526" s="8" t="n"/>
      <c r="V9526" s="11">
        <f>IF(OR(B9526="",C9526=""),"",CONCATENATE(B9526,".",C9526))</f>
        <v/>
      </c>
      <c r="W9526" s="6">
        <f>UPPER(TRIM(H9526))</f>
        <v/>
      </c>
      <c r="X9526" s="6">
        <f>UPPER(TRIM(I9526))</f>
        <v/>
      </c>
      <c r="Y9526" s="6">
        <f>IF(V9526&lt;&gt;"",IFERROR(INDEX(federal_program_name_lookup,MATCH(V9526,aln_lookup,0)),""),"")</f>
        <v/>
      </c>
    </row>
    <row r="9527">
      <c r="A9527" s="6">
        <f>IF(B9527&lt;&gt;"", "AWARD-"&amp;TEXT(ROW()-1,"0000"), "")</f>
        <v/>
      </c>
      <c r="B9527" s="7" t="n"/>
      <c r="C9527" s="7" t="n"/>
      <c r="D9527" s="7" t="n"/>
      <c r="E9527" s="8" t="n"/>
      <c r="F9527" s="9" t="n"/>
      <c r="G9527" s="8" t="n"/>
      <c r="H9527" s="8" t="n"/>
      <c r="I9527" s="8" t="n"/>
      <c r="J9527" s="10">
        <f>IF(A9527="",0,SUMIFS(amount_expended,cfda_key,V9527))</f>
        <v/>
      </c>
      <c r="K9527" s="10">
        <f>IF(G9527="OTHER CLUSTER NOT LISTED ABOVE",SUMIFS(amount_expended,uniform_other_cluster_name,X9527), IF(AND(OR(G9527="N/A",G9527=""),H9527=""),0,IF(G9527="STATE CLUSTER",SUMIFS(amount_expended,uniform_state_cluster_name,W9527),SUMIFS(amount_expended,cluster_name,G9527))))</f>
        <v/>
      </c>
      <c r="L9527" s="8" t="n"/>
      <c r="M9527" s="7" t="n"/>
      <c r="N9527" s="8" t="n"/>
      <c r="O9527" s="7" t="n"/>
      <c r="P9527" s="7" t="n"/>
      <c r="Q9527" s="8" t="n"/>
      <c r="R9527" s="9" t="n"/>
      <c r="S9527" s="8" t="n"/>
      <c r="T9527" s="8" t="n"/>
      <c r="U9527" s="8" t="n"/>
      <c r="V9527" s="11">
        <f>IF(OR(B9527="",C9527=""),"",CONCATENATE(B9527,".",C9527))</f>
        <v/>
      </c>
      <c r="W9527" s="6">
        <f>UPPER(TRIM(H9527))</f>
        <v/>
      </c>
      <c r="X9527" s="6">
        <f>UPPER(TRIM(I9527))</f>
        <v/>
      </c>
      <c r="Y9527" s="6">
        <f>IF(V9527&lt;&gt;"",IFERROR(INDEX(federal_program_name_lookup,MATCH(V9527,aln_lookup,0)),""),"")</f>
        <v/>
      </c>
    </row>
    <row r="9528">
      <c r="A9528" s="6">
        <f>IF(B9528&lt;&gt;"", "AWARD-"&amp;TEXT(ROW()-1,"0000"), "")</f>
        <v/>
      </c>
      <c r="B9528" s="7" t="n"/>
      <c r="C9528" s="7" t="n"/>
      <c r="D9528" s="7" t="n"/>
      <c r="E9528" s="8" t="n"/>
      <c r="F9528" s="9" t="n"/>
      <c r="G9528" s="8" t="n"/>
      <c r="H9528" s="8" t="n"/>
      <c r="I9528" s="8" t="n"/>
      <c r="J9528" s="10">
        <f>IF(A9528="",0,SUMIFS(amount_expended,cfda_key,V9528))</f>
        <v/>
      </c>
      <c r="K9528" s="10">
        <f>IF(G9528="OTHER CLUSTER NOT LISTED ABOVE",SUMIFS(amount_expended,uniform_other_cluster_name,X9528), IF(AND(OR(G9528="N/A",G9528=""),H9528=""),0,IF(G9528="STATE CLUSTER",SUMIFS(amount_expended,uniform_state_cluster_name,W9528),SUMIFS(amount_expended,cluster_name,G9528))))</f>
        <v/>
      </c>
      <c r="L9528" s="8" t="n"/>
      <c r="M9528" s="7" t="n"/>
      <c r="N9528" s="8" t="n"/>
      <c r="O9528" s="7" t="n"/>
      <c r="P9528" s="7" t="n"/>
      <c r="Q9528" s="8" t="n"/>
      <c r="R9528" s="9" t="n"/>
      <c r="S9528" s="8" t="n"/>
      <c r="T9528" s="8" t="n"/>
      <c r="U9528" s="8" t="n"/>
      <c r="V9528" s="11">
        <f>IF(OR(B9528="",C9528=""),"",CONCATENATE(B9528,".",C9528))</f>
        <v/>
      </c>
      <c r="W9528" s="6">
        <f>UPPER(TRIM(H9528))</f>
        <v/>
      </c>
      <c r="X9528" s="6">
        <f>UPPER(TRIM(I9528))</f>
        <v/>
      </c>
      <c r="Y9528" s="6">
        <f>IF(V9528&lt;&gt;"",IFERROR(INDEX(federal_program_name_lookup,MATCH(V9528,aln_lookup,0)),""),"")</f>
        <v/>
      </c>
    </row>
    <row r="9529">
      <c r="A9529" s="6">
        <f>IF(B9529&lt;&gt;"", "AWARD-"&amp;TEXT(ROW()-1,"0000"), "")</f>
        <v/>
      </c>
      <c r="B9529" s="7" t="n"/>
      <c r="C9529" s="7" t="n"/>
      <c r="D9529" s="7" t="n"/>
      <c r="E9529" s="8" t="n"/>
      <c r="F9529" s="9" t="n"/>
      <c r="G9529" s="8" t="n"/>
      <c r="H9529" s="8" t="n"/>
      <c r="I9529" s="8" t="n"/>
      <c r="J9529" s="10">
        <f>IF(A9529="",0,SUMIFS(amount_expended,cfda_key,V9529))</f>
        <v/>
      </c>
      <c r="K9529" s="10">
        <f>IF(G9529="OTHER CLUSTER NOT LISTED ABOVE",SUMIFS(amount_expended,uniform_other_cluster_name,X9529), IF(AND(OR(G9529="N/A",G9529=""),H9529=""),0,IF(G9529="STATE CLUSTER",SUMIFS(amount_expended,uniform_state_cluster_name,W9529),SUMIFS(amount_expended,cluster_name,G9529))))</f>
        <v/>
      </c>
      <c r="L9529" s="8" t="n"/>
      <c r="M9529" s="7" t="n"/>
      <c r="N9529" s="8" t="n"/>
      <c r="O9529" s="7" t="n"/>
      <c r="P9529" s="7" t="n"/>
      <c r="Q9529" s="8" t="n"/>
      <c r="R9529" s="9" t="n"/>
      <c r="S9529" s="8" t="n"/>
      <c r="T9529" s="8" t="n"/>
      <c r="U9529" s="8" t="n"/>
      <c r="V9529" s="11">
        <f>IF(OR(B9529="",C9529=""),"",CONCATENATE(B9529,".",C9529))</f>
        <v/>
      </c>
      <c r="W9529" s="6">
        <f>UPPER(TRIM(H9529))</f>
        <v/>
      </c>
      <c r="X9529" s="6">
        <f>UPPER(TRIM(I9529))</f>
        <v/>
      </c>
      <c r="Y9529" s="6">
        <f>IF(V9529&lt;&gt;"",IFERROR(INDEX(federal_program_name_lookup,MATCH(V9529,aln_lookup,0)),""),"")</f>
        <v/>
      </c>
    </row>
    <row r="9530">
      <c r="A9530" s="6">
        <f>IF(B9530&lt;&gt;"", "AWARD-"&amp;TEXT(ROW()-1,"0000"), "")</f>
        <v/>
      </c>
      <c r="B9530" s="7" t="n"/>
      <c r="C9530" s="7" t="n"/>
      <c r="D9530" s="7" t="n"/>
      <c r="E9530" s="8" t="n"/>
      <c r="F9530" s="9" t="n"/>
      <c r="G9530" s="8" t="n"/>
      <c r="H9530" s="8" t="n"/>
      <c r="I9530" s="8" t="n"/>
      <c r="J9530" s="10">
        <f>IF(A9530="",0,SUMIFS(amount_expended,cfda_key,V9530))</f>
        <v/>
      </c>
      <c r="K9530" s="10">
        <f>IF(G9530="OTHER CLUSTER NOT LISTED ABOVE",SUMIFS(amount_expended,uniform_other_cluster_name,X9530), IF(AND(OR(G9530="N/A",G9530=""),H9530=""),0,IF(G9530="STATE CLUSTER",SUMIFS(amount_expended,uniform_state_cluster_name,W9530),SUMIFS(amount_expended,cluster_name,G9530))))</f>
        <v/>
      </c>
      <c r="L9530" s="8" t="n"/>
      <c r="M9530" s="7" t="n"/>
      <c r="N9530" s="8" t="n"/>
      <c r="O9530" s="7" t="n"/>
      <c r="P9530" s="7" t="n"/>
      <c r="Q9530" s="8" t="n"/>
      <c r="R9530" s="9" t="n"/>
      <c r="S9530" s="8" t="n"/>
      <c r="T9530" s="8" t="n"/>
      <c r="U9530" s="8" t="n"/>
      <c r="V9530" s="11">
        <f>IF(OR(B9530="",C9530=""),"",CONCATENATE(B9530,".",C9530))</f>
        <v/>
      </c>
      <c r="W9530" s="6">
        <f>UPPER(TRIM(H9530))</f>
        <v/>
      </c>
      <c r="X9530" s="6">
        <f>UPPER(TRIM(I9530))</f>
        <v/>
      </c>
      <c r="Y9530" s="6">
        <f>IF(V9530&lt;&gt;"",IFERROR(INDEX(federal_program_name_lookup,MATCH(V9530,aln_lookup,0)),""),"")</f>
        <v/>
      </c>
    </row>
    <row r="9531">
      <c r="A9531" s="6">
        <f>IF(B9531&lt;&gt;"", "AWARD-"&amp;TEXT(ROW()-1,"0000"), "")</f>
        <v/>
      </c>
      <c r="B9531" s="7" t="n"/>
      <c r="C9531" s="7" t="n"/>
      <c r="D9531" s="7" t="n"/>
      <c r="E9531" s="8" t="n"/>
      <c r="F9531" s="9" t="n"/>
      <c r="G9531" s="8" t="n"/>
      <c r="H9531" s="8" t="n"/>
      <c r="I9531" s="8" t="n"/>
      <c r="J9531" s="10">
        <f>IF(A9531="",0,SUMIFS(amount_expended,cfda_key,V9531))</f>
        <v/>
      </c>
      <c r="K9531" s="10">
        <f>IF(G9531="OTHER CLUSTER NOT LISTED ABOVE",SUMIFS(amount_expended,uniform_other_cluster_name,X9531), IF(AND(OR(G9531="N/A",G9531=""),H9531=""),0,IF(G9531="STATE CLUSTER",SUMIFS(amount_expended,uniform_state_cluster_name,W9531),SUMIFS(amount_expended,cluster_name,G9531))))</f>
        <v/>
      </c>
      <c r="L9531" s="8" t="n"/>
      <c r="M9531" s="7" t="n"/>
      <c r="N9531" s="8" t="n"/>
      <c r="O9531" s="7" t="n"/>
      <c r="P9531" s="7" t="n"/>
      <c r="Q9531" s="8" t="n"/>
      <c r="R9531" s="9" t="n"/>
      <c r="S9531" s="8" t="n"/>
      <c r="T9531" s="8" t="n"/>
      <c r="U9531" s="8" t="n"/>
      <c r="V9531" s="11">
        <f>IF(OR(B9531="",C9531=""),"",CONCATENATE(B9531,".",C9531))</f>
        <v/>
      </c>
      <c r="W9531" s="6">
        <f>UPPER(TRIM(H9531))</f>
        <v/>
      </c>
      <c r="X9531" s="6">
        <f>UPPER(TRIM(I9531))</f>
        <v/>
      </c>
      <c r="Y9531" s="6">
        <f>IF(V9531&lt;&gt;"",IFERROR(INDEX(federal_program_name_lookup,MATCH(V9531,aln_lookup,0)),""),"")</f>
        <v/>
      </c>
    </row>
    <row r="9532">
      <c r="A9532" s="6">
        <f>IF(B9532&lt;&gt;"", "AWARD-"&amp;TEXT(ROW()-1,"0000"), "")</f>
        <v/>
      </c>
      <c r="B9532" s="7" t="n"/>
      <c r="C9532" s="7" t="n"/>
      <c r="D9532" s="7" t="n"/>
      <c r="E9532" s="8" t="n"/>
      <c r="F9532" s="9" t="n"/>
      <c r="G9532" s="8" t="n"/>
      <c r="H9532" s="8" t="n"/>
      <c r="I9532" s="8" t="n"/>
      <c r="J9532" s="10">
        <f>IF(A9532="",0,SUMIFS(amount_expended,cfda_key,V9532))</f>
        <v/>
      </c>
      <c r="K9532" s="10">
        <f>IF(G9532="OTHER CLUSTER NOT LISTED ABOVE",SUMIFS(amount_expended,uniform_other_cluster_name,X9532), IF(AND(OR(G9532="N/A",G9532=""),H9532=""),0,IF(G9532="STATE CLUSTER",SUMIFS(amount_expended,uniform_state_cluster_name,W9532),SUMIFS(amount_expended,cluster_name,G9532))))</f>
        <v/>
      </c>
      <c r="L9532" s="8" t="n"/>
      <c r="M9532" s="7" t="n"/>
      <c r="N9532" s="8" t="n"/>
      <c r="O9532" s="7" t="n"/>
      <c r="P9532" s="7" t="n"/>
      <c r="Q9532" s="8" t="n"/>
      <c r="R9532" s="9" t="n"/>
      <c r="S9532" s="8" t="n"/>
      <c r="T9532" s="8" t="n"/>
      <c r="U9532" s="8" t="n"/>
      <c r="V9532" s="11">
        <f>IF(OR(B9532="",C9532=""),"",CONCATENATE(B9532,".",C9532))</f>
        <v/>
      </c>
      <c r="W9532" s="6">
        <f>UPPER(TRIM(H9532))</f>
        <v/>
      </c>
      <c r="X9532" s="6">
        <f>UPPER(TRIM(I9532))</f>
        <v/>
      </c>
      <c r="Y9532" s="6">
        <f>IF(V9532&lt;&gt;"",IFERROR(INDEX(federal_program_name_lookup,MATCH(V9532,aln_lookup,0)),""),"")</f>
        <v/>
      </c>
    </row>
    <row r="9533">
      <c r="A9533" s="6">
        <f>IF(B9533&lt;&gt;"", "AWARD-"&amp;TEXT(ROW()-1,"0000"), "")</f>
        <v/>
      </c>
      <c r="B9533" s="7" t="n"/>
      <c r="C9533" s="7" t="n"/>
      <c r="D9533" s="7" t="n"/>
      <c r="E9533" s="8" t="n"/>
      <c r="F9533" s="9" t="n"/>
      <c r="G9533" s="8" t="n"/>
      <c r="H9533" s="8" t="n"/>
      <c r="I9533" s="8" t="n"/>
      <c r="J9533" s="10">
        <f>IF(A9533="",0,SUMIFS(amount_expended,cfda_key,V9533))</f>
        <v/>
      </c>
      <c r="K9533" s="10">
        <f>IF(G9533="OTHER CLUSTER NOT LISTED ABOVE",SUMIFS(amount_expended,uniform_other_cluster_name,X9533), IF(AND(OR(G9533="N/A",G9533=""),H9533=""),0,IF(G9533="STATE CLUSTER",SUMIFS(amount_expended,uniform_state_cluster_name,W9533),SUMIFS(amount_expended,cluster_name,G9533))))</f>
        <v/>
      </c>
      <c r="L9533" s="8" t="n"/>
      <c r="M9533" s="7" t="n"/>
      <c r="N9533" s="8" t="n"/>
      <c r="O9533" s="7" t="n"/>
      <c r="P9533" s="7" t="n"/>
      <c r="Q9533" s="8" t="n"/>
      <c r="R9533" s="9" t="n"/>
      <c r="S9533" s="8" t="n"/>
      <c r="T9533" s="8" t="n"/>
      <c r="U9533" s="8" t="n"/>
      <c r="V9533" s="11">
        <f>IF(OR(B9533="",C9533=""),"",CONCATENATE(B9533,".",C9533))</f>
        <v/>
      </c>
      <c r="W9533" s="6">
        <f>UPPER(TRIM(H9533))</f>
        <v/>
      </c>
      <c r="X9533" s="6">
        <f>UPPER(TRIM(I9533))</f>
        <v/>
      </c>
      <c r="Y9533" s="6">
        <f>IF(V9533&lt;&gt;"",IFERROR(INDEX(federal_program_name_lookup,MATCH(V9533,aln_lookup,0)),""),"")</f>
        <v/>
      </c>
    </row>
    <row r="9534">
      <c r="A9534" s="6">
        <f>IF(B9534&lt;&gt;"", "AWARD-"&amp;TEXT(ROW()-1,"0000"), "")</f>
        <v/>
      </c>
      <c r="B9534" s="7" t="n"/>
      <c r="C9534" s="7" t="n"/>
      <c r="D9534" s="7" t="n"/>
      <c r="E9534" s="8" t="n"/>
      <c r="F9534" s="9" t="n"/>
      <c r="G9534" s="8" t="n"/>
      <c r="H9534" s="8" t="n"/>
      <c r="I9534" s="8" t="n"/>
      <c r="J9534" s="10">
        <f>IF(A9534="",0,SUMIFS(amount_expended,cfda_key,V9534))</f>
        <v/>
      </c>
      <c r="K9534" s="10">
        <f>IF(G9534="OTHER CLUSTER NOT LISTED ABOVE",SUMIFS(amount_expended,uniform_other_cluster_name,X9534), IF(AND(OR(G9534="N/A",G9534=""),H9534=""),0,IF(G9534="STATE CLUSTER",SUMIFS(amount_expended,uniform_state_cluster_name,W9534),SUMIFS(amount_expended,cluster_name,G9534))))</f>
        <v/>
      </c>
      <c r="L9534" s="8" t="n"/>
      <c r="M9534" s="7" t="n"/>
      <c r="N9534" s="8" t="n"/>
      <c r="O9534" s="7" t="n"/>
      <c r="P9534" s="7" t="n"/>
      <c r="Q9534" s="8" t="n"/>
      <c r="R9534" s="9" t="n"/>
      <c r="S9534" s="8" t="n"/>
      <c r="T9534" s="8" t="n"/>
      <c r="U9534" s="8" t="n"/>
      <c r="V9534" s="11">
        <f>IF(OR(B9534="",C9534=""),"",CONCATENATE(B9534,".",C9534))</f>
        <v/>
      </c>
      <c r="W9534" s="6">
        <f>UPPER(TRIM(H9534))</f>
        <v/>
      </c>
      <c r="X9534" s="6">
        <f>UPPER(TRIM(I9534))</f>
        <v/>
      </c>
      <c r="Y9534" s="6">
        <f>IF(V9534&lt;&gt;"",IFERROR(INDEX(federal_program_name_lookup,MATCH(V9534,aln_lookup,0)),""),"")</f>
        <v/>
      </c>
    </row>
    <row r="9535">
      <c r="A9535" s="6">
        <f>IF(B9535&lt;&gt;"", "AWARD-"&amp;TEXT(ROW()-1,"0000"), "")</f>
        <v/>
      </c>
      <c r="B9535" s="7" t="n"/>
      <c r="C9535" s="7" t="n"/>
      <c r="D9535" s="7" t="n"/>
      <c r="E9535" s="8" t="n"/>
      <c r="F9535" s="9" t="n"/>
      <c r="G9535" s="8" t="n"/>
      <c r="H9535" s="8" t="n"/>
      <c r="I9535" s="8" t="n"/>
      <c r="J9535" s="10">
        <f>IF(A9535="",0,SUMIFS(amount_expended,cfda_key,V9535))</f>
        <v/>
      </c>
      <c r="K9535" s="10">
        <f>IF(G9535="OTHER CLUSTER NOT LISTED ABOVE",SUMIFS(amount_expended,uniform_other_cluster_name,X9535), IF(AND(OR(G9535="N/A",G9535=""),H9535=""),0,IF(G9535="STATE CLUSTER",SUMIFS(amount_expended,uniform_state_cluster_name,W9535),SUMIFS(amount_expended,cluster_name,G9535))))</f>
        <v/>
      </c>
      <c r="L9535" s="8" t="n"/>
      <c r="M9535" s="7" t="n"/>
      <c r="N9535" s="8" t="n"/>
      <c r="O9535" s="7" t="n"/>
      <c r="P9535" s="7" t="n"/>
      <c r="Q9535" s="8" t="n"/>
      <c r="R9535" s="9" t="n"/>
      <c r="S9535" s="8" t="n"/>
      <c r="T9535" s="8" t="n"/>
      <c r="U9535" s="8" t="n"/>
      <c r="V9535" s="11">
        <f>IF(OR(B9535="",C9535=""),"",CONCATENATE(B9535,".",C9535))</f>
        <v/>
      </c>
      <c r="W9535" s="6">
        <f>UPPER(TRIM(H9535))</f>
        <v/>
      </c>
      <c r="X9535" s="6">
        <f>UPPER(TRIM(I9535))</f>
        <v/>
      </c>
      <c r="Y9535" s="6">
        <f>IF(V9535&lt;&gt;"",IFERROR(INDEX(federal_program_name_lookup,MATCH(V9535,aln_lookup,0)),""),"")</f>
        <v/>
      </c>
    </row>
    <row r="9536">
      <c r="A9536" s="6">
        <f>IF(B9536&lt;&gt;"", "AWARD-"&amp;TEXT(ROW()-1,"0000"), "")</f>
        <v/>
      </c>
      <c r="B9536" s="7" t="n"/>
      <c r="C9536" s="7" t="n"/>
      <c r="D9536" s="7" t="n"/>
      <c r="E9536" s="8" t="n"/>
      <c r="F9536" s="9" t="n"/>
      <c r="G9536" s="8" t="n"/>
      <c r="H9536" s="8" t="n"/>
      <c r="I9536" s="8" t="n"/>
      <c r="J9536" s="10">
        <f>IF(A9536="",0,SUMIFS(amount_expended,cfda_key,V9536))</f>
        <v/>
      </c>
      <c r="K9536" s="10">
        <f>IF(G9536="OTHER CLUSTER NOT LISTED ABOVE",SUMIFS(amount_expended,uniform_other_cluster_name,X9536), IF(AND(OR(G9536="N/A",G9536=""),H9536=""),0,IF(G9536="STATE CLUSTER",SUMIFS(amount_expended,uniform_state_cluster_name,W9536),SUMIFS(amount_expended,cluster_name,G9536))))</f>
        <v/>
      </c>
      <c r="L9536" s="8" t="n"/>
      <c r="M9536" s="7" t="n"/>
      <c r="N9536" s="8" t="n"/>
      <c r="O9536" s="7" t="n"/>
      <c r="P9536" s="7" t="n"/>
      <c r="Q9536" s="8" t="n"/>
      <c r="R9536" s="9" t="n"/>
      <c r="S9536" s="8" t="n"/>
      <c r="T9536" s="8" t="n"/>
      <c r="U9536" s="8" t="n"/>
      <c r="V9536" s="11">
        <f>IF(OR(B9536="",C9536=""),"",CONCATENATE(B9536,".",C9536))</f>
        <v/>
      </c>
      <c r="W9536" s="6">
        <f>UPPER(TRIM(H9536))</f>
        <v/>
      </c>
      <c r="X9536" s="6">
        <f>UPPER(TRIM(I9536))</f>
        <v/>
      </c>
      <c r="Y9536" s="6">
        <f>IF(V9536&lt;&gt;"",IFERROR(INDEX(federal_program_name_lookup,MATCH(V9536,aln_lookup,0)),""),"")</f>
        <v/>
      </c>
    </row>
    <row r="9537">
      <c r="A9537" s="6">
        <f>IF(B9537&lt;&gt;"", "AWARD-"&amp;TEXT(ROW()-1,"0000"), "")</f>
        <v/>
      </c>
      <c r="B9537" s="7" t="n"/>
      <c r="C9537" s="7" t="n"/>
      <c r="D9537" s="7" t="n"/>
      <c r="E9537" s="8" t="n"/>
      <c r="F9537" s="9" t="n"/>
      <c r="G9537" s="8" t="n"/>
      <c r="H9537" s="8" t="n"/>
      <c r="I9537" s="8" t="n"/>
      <c r="J9537" s="10">
        <f>IF(A9537="",0,SUMIFS(amount_expended,cfda_key,V9537))</f>
        <v/>
      </c>
      <c r="K9537" s="10">
        <f>IF(G9537="OTHER CLUSTER NOT LISTED ABOVE",SUMIFS(amount_expended,uniform_other_cluster_name,X9537), IF(AND(OR(G9537="N/A",G9537=""),H9537=""),0,IF(G9537="STATE CLUSTER",SUMIFS(amount_expended,uniform_state_cluster_name,W9537),SUMIFS(amount_expended,cluster_name,G9537))))</f>
        <v/>
      </c>
      <c r="L9537" s="8" t="n"/>
      <c r="M9537" s="7" t="n"/>
      <c r="N9537" s="8" t="n"/>
      <c r="O9537" s="7" t="n"/>
      <c r="P9537" s="7" t="n"/>
      <c r="Q9537" s="8" t="n"/>
      <c r="R9537" s="9" t="n"/>
      <c r="S9537" s="8" t="n"/>
      <c r="T9537" s="8" t="n"/>
      <c r="U9537" s="8" t="n"/>
      <c r="V9537" s="11">
        <f>IF(OR(B9537="",C9537=""),"",CONCATENATE(B9537,".",C9537))</f>
        <v/>
      </c>
      <c r="W9537" s="6">
        <f>UPPER(TRIM(H9537))</f>
        <v/>
      </c>
      <c r="X9537" s="6">
        <f>UPPER(TRIM(I9537))</f>
        <v/>
      </c>
      <c r="Y9537" s="6">
        <f>IF(V9537&lt;&gt;"",IFERROR(INDEX(federal_program_name_lookup,MATCH(V9537,aln_lookup,0)),""),"")</f>
        <v/>
      </c>
    </row>
    <row r="9538">
      <c r="A9538" s="6">
        <f>IF(B9538&lt;&gt;"", "AWARD-"&amp;TEXT(ROW()-1,"0000"), "")</f>
        <v/>
      </c>
      <c r="B9538" s="7" t="n"/>
      <c r="C9538" s="7" t="n"/>
      <c r="D9538" s="7" t="n"/>
      <c r="E9538" s="8" t="n"/>
      <c r="F9538" s="9" t="n"/>
      <c r="G9538" s="8" t="n"/>
      <c r="H9538" s="8" t="n"/>
      <c r="I9538" s="8" t="n"/>
      <c r="J9538" s="10">
        <f>IF(A9538="",0,SUMIFS(amount_expended,cfda_key,V9538))</f>
        <v/>
      </c>
      <c r="K9538" s="10">
        <f>IF(G9538="OTHER CLUSTER NOT LISTED ABOVE",SUMIFS(amount_expended,uniform_other_cluster_name,X9538), IF(AND(OR(G9538="N/A",G9538=""),H9538=""),0,IF(G9538="STATE CLUSTER",SUMIFS(amount_expended,uniform_state_cluster_name,W9538),SUMIFS(amount_expended,cluster_name,G9538))))</f>
        <v/>
      </c>
      <c r="L9538" s="8" t="n"/>
      <c r="M9538" s="7" t="n"/>
      <c r="N9538" s="8" t="n"/>
      <c r="O9538" s="7" t="n"/>
      <c r="P9538" s="7" t="n"/>
      <c r="Q9538" s="8" t="n"/>
      <c r="R9538" s="9" t="n"/>
      <c r="S9538" s="8" t="n"/>
      <c r="T9538" s="8" t="n"/>
      <c r="U9538" s="8" t="n"/>
      <c r="V9538" s="11">
        <f>IF(OR(B9538="",C9538=""),"",CONCATENATE(B9538,".",C9538))</f>
        <v/>
      </c>
      <c r="W9538" s="6">
        <f>UPPER(TRIM(H9538))</f>
        <v/>
      </c>
      <c r="X9538" s="6">
        <f>UPPER(TRIM(I9538))</f>
        <v/>
      </c>
      <c r="Y9538" s="6">
        <f>IF(V9538&lt;&gt;"",IFERROR(INDEX(federal_program_name_lookup,MATCH(V9538,aln_lookup,0)),""),"")</f>
        <v/>
      </c>
    </row>
    <row r="9539">
      <c r="A9539" s="6">
        <f>IF(B9539&lt;&gt;"", "AWARD-"&amp;TEXT(ROW()-1,"0000"), "")</f>
        <v/>
      </c>
      <c r="B9539" s="7" t="n"/>
      <c r="C9539" s="7" t="n"/>
      <c r="D9539" s="7" t="n"/>
      <c r="E9539" s="8" t="n"/>
      <c r="F9539" s="9" t="n"/>
      <c r="G9539" s="8" t="n"/>
      <c r="H9539" s="8" t="n"/>
      <c r="I9539" s="8" t="n"/>
      <c r="J9539" s="10">
        <f>IF(A9539="",0,SUMIFS(amount_expended,cfda_key,V9539))</f>
        <v/>
      </c>
      <c r="K9539" s="10">
        <f>IF(G9539="OTHER CLUSTER NOT LISTED ABOVE",SUMIFS(amount_expended,uniform_other_cluster_name,X9539), IF(AND(OR(G9539="N/A",G9539=""),H9539=""),0,IF(G9539="STATE CLUSTER",SUMIFS(amount_expended,uniform_state_cluster_name,W9539),SUMIFS(amount_expended,cluster_name,G9539))))</f>
        <v/>
      </c>
      <c r="L9539" s="8" t="n"/>
      <c r="M9539" s="7" t="n"/>
      <c r="N9539" s="8" t="n"/>
      <c r="O9539" s="7" t="n"/>
      <c r="P9539" s="7" t="n"/>
      <c r="Q9539" s="8" t="n"/>
      <c r="R9539" s="9" t="n"/>
      <c r="S9539" s="8" t="n"/>
      <c r="T9539" s="8" t="n"/>
      <c r="U9539" s="8" t="n"/>
      <c r="V9539" s="11">
        <f>IF(OR(B9539="",C9539=""),"",CONCATENATE(B9539,".",C9539))</f>
        <v/>
      </c>
      <c r="W9539" s="6">
        <f>UPPER(TRIM(H9539))</f>
        <v/>
      </c>
      <c r="X9539" s="6">
        <f>UPPER(TRIM(I9539))</f>
        <v/>
      </c>
      <c r="Y9539" s="6">
        <f>IF(V9539&lt;&gt;"",IFERROR(INDEX(federal_program_name_lookup,MATCH(V9539,aln_lookup,0)),""),"")</f>
        <v/>
      </c>
    </row>
    <row r="9540">
      <c r="A9540" s="6">
        <f>IF(B9540&lt;&gt;"", "AWARD-"&amp;TEXT(ROW()-1,"0000"), "")</f>
        <v/>
      </c>
      <c r="B9540" s="7" t="n"/>
      <c r="C9540" s="7" t="n"/>
      <c r="D9540" s="7" t="n"/>
      <c r="E9540" s="8" t="n"/>
      <c r="F9540" s="9" t="n"/>
      <c r="G9540" s="8" t="n"/>
      <c r="H9540" s="8" t="n"/>
      <c r="I9540" s="8" t="n"/>
      <c r="J9540" s="10">
        <f>IF(A9540="",0,SUMIFS(amount_expended,cfda_key,V9540))</f>
        <v/>
      </c>
      <c r="K9540" s="10">
        <f>IF(G9540="OTHER CLUSTER NOT LISTED ABOVE",SUMIFS(amount_expended,uniform_other_cluster_name,X9540), IF(AND(OR(G9540="N/A",G9540=""),H9540=""),0,IF(G9540="STATE CLUSTER",SUMIFS(amount_expended,uniform_state_cluster_name,W9540),SUMIFS(amount_expended,cluster_name,G9540))))</f>
        <v/>
      </c>
      <c r="L9540" s="8" t="n"/>
      <c r="M9540" s="7" t="n"/>
      <c r="N9540" s="8" t="n"/>
      <c r="O9540" s="7" t="n"/>
      <c r="P9540" s="7" t="n"/>
      <c r="Q9540" s="8" t="n"/>
      <c r="R9540" s="9" t="n"/>
      <c r="S9540" s="8" t="n"/>
      <c r="T9540" s="8" t="n"/>
      <c r="U9540" s="8" t="n"/>
      <c r="V9540" s="11">
        <f>IF(OR(B9540="",C9540=""),"",CONCATENATE(B9540,".",C9540))</f>
        <v/>
      </c>
      <c r="W9540" s="6">
        <f>UPPER(TRIM(H9540))</f>
        <v/>
      </c>
      <c r="X9540" s="6">
        <f>UPPER(TRIM(I9540))</f>
        <v/>
      </c>
      <c r="Y9540" s="6">
        <f>IF(V9540&lt;&gt;"",IFERROR(INDEX(federal_program_name_lookup,MATCH(V9540,aln_lookup,0)),""),"")</f>
        <v/>
      </c>
    </row>
    <row r="9541">
      <c r="A9541" s="6">
        <f>IF(B9541&lt;&gt;"", "AWARD-"&amp;TEXT(ROW()-1,"0000"), "")</f>
        <v/>
      </c>
      <c r="B9541" s="7" t="n"/>
      <c r="C9541" s="7" t="n"/>
      <c r="D9541" s="7" t="n"/>
      <c r="E9541" s="8" t="n"/>
      <c r="F9541" s="9" t="n"/>
      <c r="G9541" s="8" t="n"/>
      <c r="H9541" s="8" t="n"/>
      <c r="I9541" s="8" t="n"/>
      <c r="J9541" s="10">
        <f>IF(A9541="",0,SUMIFS(amount_expended,cfda_key,V9541))</f>
        <v/>
      </c>
      <c r="K9541" s="10">
        <f>IF(G9541="OTHER CLUSTER NOT LISTED ABOVE",SUMIFS(amount_expended,uniform_other_cluster_name,X9541), IF(AND(OR(G9541="N/A",G9541=""),H9541=""),0,IF(G9541="STATE CLUSTER",SUMIFS(amount_expended,uniform_state_cluster_name,W9541),SUMIFS(amount_expended,cluster_name,G9541))))</f>
        <v/>
      </c>
      <c r="L9541" s="8" t="n"/>
      <c r="M9541" s="7" t="n"/>
      <c r="N9541" s="8" t="n"/>
      <c r="O9541" s="7" t="n"/>
      <c r="P9541" s="7" t="n"/>
      <c r="Q9541" s="8" t="n"/>
      <c r="R9541" s="9" t="n"/>
      <c r="S9541" s="8" t="n"/>
      <c r="T9541" s="8" t="n"/>
      <c r="U9541" s="8" t="n"/>
      <c r="V9541" s="11">
        <f>IF(OR(B9541="",C9541=""),"",CONCATENATE(B9541,".",C9541))</f>
        <v/>
      </c>
      <c r="W9541" s="6">
        <f>UPPER(TRIM(H9541))</f>
        <v/>
      </c>
      <c r="X9541" s="6">
        <f>UPPER(TRIM(I9541))</f>
        <v/>
      </c>
      <c r="Y9541" s="6">
        <f>IF(V9541&lt;&gt;"",IFERROR(INDEX(federal_program_name_lookup,MATCH(V9541,aln_lookup,0)),""),"")</f>
        <v/>
      </c>
    </row>
    <row r="9542">
      <c r="A9542" s="6">
        <f>IF(B9542&lt;&gt;"", "AWARD-"&amp;TEXT(ROW()-1,"0000"), "")</f>
        <v/>
      </c>
      <c r="B9542" s="7" t="n"/>
      <c r="C9542" s="7" t="n"/>
      <c r="D9542" s="7" t="n"/>
      <c r="E9542" s="8" t="n"/>
      <c r="F9542" s="9" t="n"/>
      <c r="G9542" s="8" t="n"/>
      <c r="H9542" s="8" t="n"/>
      <c r="I9542" s="8" t="n"/>
      <c r="J9542" s="10">
        <f>IF(A9542="",0,SUMIFS(amount_expended,cfda_key,V9542))</f>
        <v/>
      </c>
      <c r="K9542" s="10">
        <f>IF(G9542="OTHER CLUSTER NOT LISTED ABOVE",SUMIFS(amount_expended,uniform_other_cluster_name,X9542), IF(AND(OR(G9542="N/A",G9542=""),H9542=""),0,IF(G9542="STATE CLUSTER",SUMIFS(amount_expended,uniform_state_cluster_name,W9542),SUMIFS(amount_expended,cluster_name,G9542))))</f>
        <v/>
      </c>
      <c r="L9542" s="8" t="n"/>
      <c r="M9542" s="7" t="n"/>
      <c r="N9542" s="8" t="n"/>
      <c r="O9542" s="7" t="n"/>
      <c r="P9542" s="7" t="n"/>
      <c r="Q9542" s="8" t="n"/>
      <c r="R9542" s="9" t="n"/>
      <c r="S9542" s="8" t="n"/>
      <c r="T9542" s="8" t="n"/>
      <c r="U9542" s="8" t="n"/>
      <c r="V9542" s="11">
        <f>IF(OR(B9542="",C9542=""),"",CONCATENATE(B9542,".",C9542))</f>
        <v/>
      </c>
      <c r="W9542" s="6">
        <f>UPPER(TRIM(H9542))</f>
        <v/>
      </c>
      <c r="X9542" s="6">
        <f>UPPER(TRIM(I9542))</f>
        <v/>
      </c>
      <c r="Y9542" s="6">
        <f>IF(V9542&lt;&gt;"",IFERROR(INDEX(federal_program_name_lookup,MATCH(V9542,aln_lookup,0)),""),"")</f>
        <v/>
      </c>
    </row>
    <row r="9543">
      <c r="A9543" s="6">
        <f>IF(B9543&lt;&gt;"", "AWARD-"&amp;TEXT(ROW()-1,"0000"), "")</f>
        <v/>
      </c>
      <c r="B9543" s="7" t="n"/>
      <c r="C9543" s="7" t="n"/>
      <c r="D9543" s="7" t="n"/>
      <c r="E9543" s="8" t="n"/>
      <c r="F9543" s="9" t="n"/>
      <c r="G9543" s="8" t="n"/>
      <c r="H9543" s="8" t="n"/>
      <c r="I9543" s="8" t="n"/>
      <c r="J9543" s="10">
        <f>IF(A9543="",0,SUMIFS(amount_expended,cfda_key,V9543))</f>
        <v/>
      </c>
      <c r="K9543" s="10">
        <f>IF(G9543="OTHER CLUSTER NOT LISTED ABOVE",SUMIFS(amount_expended,uniform_other_cluster_name,X9543), IF(AND(OR(G9543="N/A",G9543=""),H9543=""),0,IF(G9543="STATE CLUSTER",SUMIFS(amount_expended,uniform_state_cluster_name,W9543),SUMIFS(amount_expended,cluster_name,G9543))))</f>
        <v/>
      </c>
      <c r="L9543" s="8" t="n"/>
      <c r="M9543" s="7" t="n"/>
      <c r="N9543" s="8" t="n"/>
      <c r="O9543" s="7" t="n"/>
      <c r="P9543" s="7" t="n"/>
      <c r="Q9543" s="8" t="n"/>
      <c r="R9543" s="9" t="n"/>
      <c r="S9543" s="8" t="n"/>
      <c r="T9543" s="8" t="n"/>
      <c r="U9543" s="8" t="n"/>
      <c r="V9543" s="11">
        <f>IF(OR(B9543="",C9543=""),"",CONCATENATE(B9543,".",C9543))</f>
        <v/>
      </c>
      <c r="W9543" s="6">
        <f>UPPER(TRIM(H9543))</f>
        <v/>
      </c>
      <c r="X9543" s="6">
        <f>UPPER(TRIM(I9543))</f>
        <v/>
      </c>
      <c r="Y9543" s="6">
        <f>IF(V9543&lt;&gt;"",IFERROR(INDEX(federal_program_name_lookup,MATCH(V9543,aln_lookup,0)),""),"")</f>
        <v/>
      </c>
    </row>
    <row r="9544">
      <c r="A9544" s="6">
        <f>IF(B9544&lt;&gt;"", "AWARD-"&amp;TEXT(ROW()-1,"0000"), "")</f>
        <v/>
      </c>
      <c r="B9544" s="7" t="n"/>
      <c r="C9544" s="7" t="n"/>
      <c r="D9544" s="7" t="n"/>
      <c r="E9544" s="8" t="n"/>
      <c r="F9544" s="9" t="n"/>
      <c r="G9544" s="8" t="n"/>
      <c r="H9544" s="8" t="n"/>
      <c r="I9544" s="8" t="n"/>
      <c r="J9544" s="10">
        <f>IF(A9544="",0,SUMIFS(amount_expended,cfda_key,V9544))</f>
        <v/>
      </c>
      <c r="K9544" s="10">
        <f>IF(G9544="OTHER CLUSTER NOT LISTED ABOVE",SUMIFS(amount_expended,uniform_other_cluster_name,X9544), IF(AND(OR(G9544="N/A",G9544=""),H9544=""),0,IF(G9544="STATE CLUSTER",SUMIFS(amount_expended,uniform_state_cluster_name,W9544),SUMIFS(amount_expended,cluster_name,G9544))))</f>
        <v/>
      </c>
      <c r="L9544" s="8" t="n"/>
      <c r="M9544" s="7" t="n"/>
      <c r="N9544" s="8" t="n"/>
      <c r="O9544" s="7" t="n"/>
      <c r="P9544" s="7" t="n"/>
      <c r="Q9544" s="8" t="n"/>
      <c r="R9544" s="9" t="n"/>
      <c r="S9544" s="8" t="n"/>
      <c r="T9544" s="8" t="n"/>
      <c r="U9544" s="8" t="n"/>
      <c r="V9544" s="11">
        <f>IF(OR(B9544="",C9544=""),"",CONCATENATE(B9544,".",C9544))</f>
        <v/>
      </c>
      <c r="W9544" s="6">
        <f>UPPER(TRIM(H9544))</f>
        <v/>
      </c>
      <c r="X9544" s="6">
        <f>UPPER(TRIM(I9544))</f>
        <v/>
      </c>
      <c r="Y9544" s="6">
        <f>IF(V9544&lt;&gt;"",IFERROR(INDEX(federal_program_name_lookup,MATCH(V9544,aln_lookup,0)),""),"")</f>
        <v/>
      </c>
    </row>
    <row r="9545">
      <c r="A9545" s="6">
        <f>IF(B9545&lt;&gt;"", "AWARD-"&amp;TEXT(ROW()-1,"0000"), "")</f>
        <v/>
      </c>
      <c r="B9545" s="7" t="n"/>
      <c r="C9545" s="7" t="n"/>
      <c r="D9545" s="7" t="n"/>
      <c r="E9545" s="8" t="n"/>
      <c r="F9545" s="9" t="n"/>
      <c r="G9545" s="8" t="n"/>
      <c r="H9545" s="8" t="n"/>
      <c r="I9545" s="8" t="n"/>
      <c r="J9545" s="10">
        <f>IF(A9545="",0,SUMIFS(amount_expended,cfda_key,V9545))</f>
        <v/>
      </c>
      <c r="K9545" s="10">
        <f>IF(G9545="OTHER CLUSTER NOT LISTED ABOVE",SUMIFS(amount_expended,uniform_other_cluster_name,X9545), IF(AND(OR(G9545="N/A",G9545=""),H9545=""),0,IF(G9545="STATE CLUSTER",SUMIFS(amount_expended,uniform_state_cluster_name,W9545),SUMIFS(amount_expended,cluster_name,G9545))))</f>
        <v/>
      </c>
      <c r="L9545" s="8" t="n"/>
      <c r="M9545" s="7" t="n"/>
      <c r="N9545" s="8" t="n"/>
      <c r="O9545" s="7" t="n"/>
      <c r="P9545" s="7" t="n"/>
      <c r="Q9545" s="8" t="n"/>
      <c r="R9545" s="9" t="n"/>
      <c r="S9545" s="8" t="n"/>
      <c r="T9545" s="8" t="n"/>
      <c r="U9545" s="8" t="n"/>
      <c r="V9545" s="11">
        <f>IF(OR(B9545="",C9545=""),"",CONCATENATE(B9545,".",C9545))</f>
        <v/>
      </c>
      <c r="W9545" s="6">
        <f>UPPER(TRIM(H9545))</f>
        <v/>
      </c>
      <c r="X9545" s="6">
        <f>UPPER(TRIM(I9545))</f>
        <v/>
      </c>
      <c r="Y9545" s="6">
        <f>IF(V9545&lt;&gt;"",IFERROR(INDEX(federal_program_name_lookup,MATCH(V9545,aln_lookup,0)),""),"")</f>
        <v/>
      </c>
    </row>
    <row r="9546">
      <c r="A9546" s="6">
        <f>IF(B9546&lt;&gt;"", "AWARD-"&amp;TEXT(ROW()-1,"0000"), "")</f>
        <v/>
      </c>
      <c r="B9546" s="7" t="n"/>
      <c r="C9546" s="7" t="n"/>
      <c r="D9546" s="7" t="n"/>
      <c r="E9546" s="8" t="n"/>
      <c r="F9546" s="9" t="n"/>
      <c r="G9546" s="8" t="n"/>
      <c r="H9546" s="8" t="n"/>
      <c r="I9546" s="8" t="n"/>
      <c r="J9546" s="10">
        <f>IF(A9546="",0,SUMIFS(amount_expended,cfda_key,V9546))</f>
        <v/>
      </c>
      <c r="K9546" s="10">
        <f>IF(G9546="OTHER CLUSTER NOT LISTED ABOVE",SUMIFS(amount_expended,uniform_other_cluster_name,X9546), IF(AND(OR(G9546="N/A",G9546=""),H9546=""),0,IF(G9546="STATE CLUSTER",SUMIFS(amount_expended,uniform_state_cluster_name,W9546),SUMIFS(amount_expended,cluster_name,G9546))))</f>
        <v/>
      </c>
      <c r="L9546" s="8" t="n"/>
      <c r="M9546" s="7" t="n"/>
      <c r="N9546" s="8" t="n"/>
      <c r="O9546" s="7" t="n"/>
      <c r="P9546" s="7" t="n"/>
      <c r="Q9546" s="8" t="n"/>
      <c r="R9546" s="9" t="n"/>
      <c r="S9546" s="8" t="n"/>
      <c r="T9546" s="8" t="n"/>
      <c r="U9546" s="8" t="n"/>
      <c r="V9546" s="11">
        <f>IF(OR(B9546="",C9546=""),"",CONCATENATE(B9546,".",C9546))</f>
        <v/>
      </c>
      <c r="W9546" s="6">
        <f>UPPER(TRIM(H9546))</f>
        <v/>
      </c>
      <c r="X9546" s="6">
        <f>UPPER(TRIM(I9546))</f>
        <v/>
      </c>
      <c r="Y9546" s="6">
        <f>IF(V9546&lt;&gt;"",IFERROR(INDEX(federal_program_name_lookup,MATCH(V9546,aln_lookup,0)),""),"")</f>
        <v/>
      </c>
    </row>
    <row r="9547">
      <c r="A9547" s="6">
        <f>IF(B9547&lt;&gt;"", "AWARD-"&amp;TEXT(ROW()-1,"0000"), "")</f>
        <v/>
      </c>
      <c r="B9547" s="7" t="n"/>
      <c r="C9547" s="7" t="n"/>
      <c r="D9547" s="7" t="n"/>
      <c r="E9547" s="8" t="n"/>
      <c r="F9547" s="9" t="n"/>
      <c r="G9547" s="8" t="n"/>
      <c r="H9547" s="8" t="n"/>
      <c r="I9547" s="8" t="n"/>
      <c r="J9547" s="10">
        <f>IF(A9547="",0,SUMIFS(amount_expended,cfda_key,V9547))</f>
        <v/>
      </c>
      <c r="K9547" s="10">
        <f>IF(G9547="OTHER CLUSTER NOT LISTED ABOVE",SUMIFS(amount_expended,uniform_other_cluster_name,X9547), IF(AND(OR(G9547="N/A",G9547=""),H9547=""),0,IF(G9547="STATE CLUSTER",SUMIFS(amount_expended,uniform_state_cluster_name,W9547),SUMIFS(amount_expended,cluster_name,G9547))))</f>
        <v/>
      </c>
      <c r="L9547" s="8" t="n"/>
      <c r="M9547" s="7" t="n"/>
      <c r="N9547" s="8" t="n"/>
      <c r="O9547" s="7" t="n"/>
      <c r="P9547" s="7" t="n"/>
      <c r="Q9547" s="8" t="n"/>
      <c r="R9547" s="9" t="n"/>
      <c r="S9547" s="8" t="n"/>
      <c r="T9547" s="8" t="n"/>
      <c r="U9547" s="8" t="n"/>
      <c r="V9547" s="11">
        <f>IF(OR(B9547="",C9547=""),"",CONCATENATE(B9547,".",C9547))</f>
        <v/>
      </c>
      <c r="W9547" s="6">
        <f>UPPER(TRIM(H9547))</f>
        <v/>
      </c>
      <c r="X9547" s="6">
        <f>UPPER(TRIM(I9547))</f>
        <v/>
      </c>
      <c r="Y9547" s="6">
        <f>IF(V9547&lt;&gt;"",IFERROR(INDEX(federal_program_name_lookup,MATCH(V9547,aln_lookup,0)),""),"")</f>
        <v/>
      </c>
    </row>
    <row r="9548">
      <c r="A9548" s="6">
        <f>IF(B9548&lt;&gt;"", "AWARD-"&amp;TEXT(ROW()-1,"0000"), "")</f>
        <v/>
      </c>
      <c r="B9548" s="7" t="n"/>
      <c r="C9548" s="7" t="n"/>
      <c r="D9548" s="7" t="n"/>
      <c r="E9548" s="8" t="n"/>
      <c r="F9548" s="9" t="n"/>
      <c r="G9548" s="8" t="n"/>
      <c r="H9548" s="8" t="n"/>
      <c r="I9548" s="8" t="n"/>
      <c r="J9548" s="10">
        <f>IF(A9548="",0,SUMIFS(amount_expended,cfda_key,V9548))</f>
        <v/>
      </c>
      <c r="K9548" s="10">
        <f>IF(G9548="OTHER CLUSTER NOT LISTED ABOVE",SUMIFS(amount_expended,uniform_other_cluster_name,X9548), IF(AND(OR(G9548="N/A",G9548=""),H9548=""),0,IF(G9548="STATE CLUSTER",SUMIFS(amount_expended,uniform_state_cluster_name,W9548),SUMIFS(amount_expended,cluster_name,G9548))))</f>
        <v/>
      </c>
      <c r="L9548" s="8" t="n"/>
      <c r="M9548" s="7" t="n"/>
      <c r="N9548" s="8" t="n"/>
      <c r="O9548" s="7" t="n"/>
      <c r="P9548" s="7" t="n"/>
      <c r="Q9548" s="8" t="n"/>
      <c r="R9548" s="9" t="n"/>
      <c r="S9548" s="8" t="n"/>
      <c r="T9548" s="8" t="n"/>
      <c r="U9548" s="8" t="n"/>
      <c r="V9548" s="11">
        <f>IF(OR(B9548="",C9548=""),"",CONCATENATE(B9548,".",C9548))</f>
        <v/>
      </c>
      <c r="W9548" s="6">
        <f>UPPER(TRIM(H9548))</f>
        <v/>
      </c>
      <c r="X9548" s="6">
        <f>UPPER(TRIM(I9548))</f>
        <v/>
      </c>
      <c r="Y9548" s="6">
        <f>IF(V9548&lt;&gt;"",IFERROR(INDEX(federal_program_name_lookup,MATCH(V9548,aln_lookup,0)),""),"")</f>
        <v/>
      </c>
    </row>
    <row r="9549">
      <c r="A9549" s="6">
        <f>IF(B9549&lt;&gt;"", "AWARD-"&amp;TEXT(ROW()-1,"0000"), "")</f>
        <v/>
      </c>
      <c r="B9549" s="7" t="n"/>
      <c r="C9549" s="7" t="n"/>
      <c r="D9549" s="7" t="n"/>
      <c r="E9549" s="8" t="n"/>
      <c r="F9549" s="9" t="n"/>
      <c r="G9549" s="8" t="n"/>
      <c r="H9549" s="8" t="n"/>
      <c r="I9549" s="8" t="n"/>
      <c r="J9549" s="10">
        <f>IF(A9549="",0,SUMIFS(amount_expended,cfda_key,V9549))</f>
        <v/>
      </c>
      <c r="K9549" s="10">
        <f>IF(G9549="OTHER CLUSTER NOT LISTED ABOVE",SUMIFS(amount_expended,uniform_other_cluster_name,X9549), IF(AND(OR(G9549="N/A",G9549=""),H9549=""),0,IF(G9549="STATE CLUSTER",SUMIFS(amount_expended,uniform_state_cluster_name,W9549),SUMIFS(amount_expended,cluster_name,G9549))))</f>
        <v/>
      </c>
      <c r="L9549" s="8" t="n"/>
      <c r="M9549" s="7" t="n"/>
      <c r="N9549" s="8" t="n"/>
      <c r="O9549" s="7" t="n"/>
      <c r="P9549" s="7" t="n"/>
      <c r="Q9549" s="8" t="n"/>
      <c r="R9549" s="9" t="n"/>
      <c r="S9549" s="8" t="n"/>
      <c r="T9549" s="8" t="n"/>
      <c r="U9549" s="8" t="n"/>
      <c r="V9549" s="11">
        <f>IF(OR(B9549="",C9549=""),"",CONCATENATE(B9549,".",C9549))</f>
        <v/>
      </c>
      <c r="W9549" s="6">
        <f>UPPER(TRIM(H9549))</f>
        <v/>
      </c>
      <c r="X9549" s="6">
        <f>UPPER(TRIM(I9549))</f>
        <v/>
      </c>
      <c r="Y9549" s="6">
        <f>IF(V9549&lt;&gt;"",IFERROR(INDEX(federal_program_name_lookup,MATCH(V9549,aln_lookup,0)),""),"")</f>
        <v/>
      </c>
    </row>
    <row r="9550">
      <c r="A9550" s="6">
        <f>IF(B9550&lt;&gt;"", "AWARD-"&amp;TEXT(ROW()-1,"0000"), "")</f>
        <v/>
      </c>
      <c r="B9550" s="7" t="n"/>
      <c r="C9550" s="7" t="n"/>
      <c r="D9550" s="7" t="n"/>
      <c r="E9550" s="8" t="n"/>
      <c r="F9550" s="9" t="n"/>
      <c r="G9550" s="8" t="n"/>
      <c r="H9550" s="8" t="n"/>
      <c r="I9550" s="8" t="n"/>
      <c r="J9550" s="10">
        <f>IF(A9550="",0,SUMIFS(amount_expended,cfda_key,V9550))</f>
        <v/>
      </c>
      <c r="K9550" s="10">
        <f>IF(G9550="OTHER CLUSTER NOT LISTED ABOVE",SUMIFS(amount_expended,uniform_other_cluster_name,X9550), IF(AND(OR(G9550="N/A",G9550=""),H9550=""),0,IF(G9550="STATE CLUSTER",SUMIFS(amount_expended,uniform_state_cluster_name,W9550),SUMIFS(amount_expended,cluster_name,G9550))))</f>
        <v/>
      </c>
      <c r="L9550" s="8" t="n"/>
      <c r="M9550" s="7" t="n"/>
      <c r="N9550" s="8" t="n"/>
      <c r="O9550" s="7" t="n"/>
      <c r="P9550" s="7" t="n"/>
      <c r="Q9550" s="8" t="n"/>
      <c r="R9550" s="9" t="n"/>
      <c r="S9550" s="8" t="n"/>
      <c r="T9550" s="8" t="n"/>
      <c r="U9550" s="8" t="n"/>
      <c r="V9550" s="11">
        <f>IF(OR(B9550="",C9550=""),"",CONCATENATE(B9550,".",C9550))</f>
        <v/>
      </c>
      <c r="W9550" s="6">
        <f>UPPER(TRIM(H9550))</f>
        <v/>
      </c>
      <c r="X9550" s="6">
        <f>UPPER(TRIM(I9550))</f>
        <v/>
      </c>
      <c r="Y9550" s="6">
        <f>IF(V9550&lt;&gt;"",IFERROR(INDEX(federal_program_name_lookup,MATCH(V9550,aln_lookup,0)),""),"")</f>
        <v/>
      </c>
    </row>
    <row r="9551">
      <c r="A9551" s="6">
        <f>IF(B9551&lt;&gt;"", "AWARD-"&amp;TEXT(ROW()-1,"0000"), "")</f>
        <v/>
      </c>
      <c r="B9551" s="7" t="n"/>
      <c r="C9551" s="7" t="n"/>
      <c r="D9551" s="7" t="n"/>
      <c r="E9551" s="8" t="n"/>
      <c r="F9551" s="9" t="n"/>
      <c r="G9551" s="8" t="n"/>
      <c r="H9551" s="8" t="n"/>
      <c r="I9551" s="8" t="n"/>
      <c r="J9551" s="10">
        <f>IF(A9551="",0,SUMIFS(amount_expended,cfda_key,V9551))</f>
        <v/>
      </c>
      <c r="K9551" s="10">
        <f>IF(G9551="OTHER CLUSTER NOT LISTED ABOVE",SUMIFS(amount_expended,uniform_other_cluster_name,X9551), IF(AND(OR(G9551="N/A",G9551=""),H9551=""),0,IF(G9551="STATE CLUSTER",SUMIFS(amount_expended,uniform_state_cluster_name,W9551),SUMIFS(amount_expended,cluster_name,G9551))))</f>
        <v/>
      </c>
      <c r="L9551" s="8" t="n"/>
      <c r="M9551" s="7" t="n"/>
      <c r="N9551" s="8" t="n"/>
      <c r="O9551" s="7" t="n"/>
      <c r="P9551" s="7" t="n"/>
      <c r="Q9551" s="8" t="n"/>
      <c r="R9551" s="9" t="n"/>
      <c r="S9551" s="8" t="n"/>
      <c r="T9551" s="8" t="n"/>
      <c r="U9551" s="8" t="n"/>
      <c r="V9551" s="11">
        <f>IF(OR(B9551="",C9551=""),"",CONCATENATE(B9551,".",C9551))</f>
        <v/>
      </c>
      <c r="W9551" s="6">
        <f>UPPER(TRIM(H9551))</f>
        <v/>
      </c>
      <c r="X9551" s="6">
        <f>UPPER(TRIM(I9551))</f>
        <v/>
      </c>
      <c r="Y9551" s="6">
        <f>IF(V9551&lt;&gt;"",IFERROR(INDEX(federal_program_name_lookup,MATCH(V9551,aln_lookup,0)),""),"")</f>
        <v/>
      </c>
    </row>
    <row r="9552">
      <c r="A9552" s="6">
        <f>IF(B9552&lt;&gt;"", "AWARD-"&amp;TEXT(ROW()-1,"0000"), "")</f>
        <v/>
      </c>
      <c r="B9552" s="7" t="n"/>
      <c r="C9552" s="7" t="n"/>
      <c r="D9552" s="7" t="n"/>
      <c r="E9552" s="8" t="n"/>
      <c r="F9552" s="9" t="n"/>
      <c r="G9552" s="8" t="n"/>
      <c r="H9552" s="8" t="n"/>
      <c r="I9552" s="8" t="n"/>
      <c r="J9552" s="10">
        <f>IF(A9552="",0,SUMIFS(amount_expended,cfda_key,V9552))</f>
        <v/>
      </c>
      <c r="K9552" s="10">
        <f>IF(G9552="OTHER CLUSTER NOT LISTED ABOVE",SUMIFS(amount_expended,uniform_other_cluster_name,X9552), IF(AND(OR(G9552="N/A",G9552=""),H9552=""),0,IF(G9552="STATE CLUSTER",SUMIFS(amount_expended,uniform_state_cluster_name,W9552),SUMIFS(amount_expended,cluster_name,G9552))))</f>
        <v/>
      </c>
      <c r="L9552" s="8" t="n"/>
      <c r="M9552" s="7" t="n"/>
      <c r="N9552" s="8" t="n"/>
      <c r="O9552" s="7" t="n"/>
      <c r="P9552" s="7" t="n"/>
      <c r="Q9552" s="8" t="n"/>
      <c r="R9552" s="9" t="n"/>
      <c r="S9552" s="8" t="n"/>
      <c r="T9552" s="8" t="n"/>
      <c r="U9552" s="8" t="n"/>
      <c r="V9552" s="11">
        <f>IF(OR(B9552="",C9552=""),"",CONCATENATE(B9552,".",C9552))</f>
        <v/>
      </c>
      <c r="W9552" s="6">
        <f>UPPER(TRIM(H9552))</f>
        <v/>
      </c>
      <c r="X9552" s="6">
        <f>UPPER(TRIM(I9552))</f>
        <v/>
      </c>
      <c r="Y9552" s="6">
        <f>IF(V9552&lt;&gt;"",IFERROR(INDEX(federal_program_name_lookup,MATCH(V9552,aln_lookup,0)),""),"")</f>
        <v/>
      </c>
    </row>
    <row r="9553">
      <c r="A9553" s="6">
        <f>IF(B9553&lt;&gt;"", "AWARD-"&amp;TEXT(ROW()-1,"0000"), "")</f>
        <v/>
      </c>
      <c r="B9553" s="7" t="n"/>
      <c r="C9553" s="7" t="n"/>
      <c r="D9553" s="7" t="n"/>
      <c r="E9553" s="8" t="n"/>
      <c r="F9553" s="9" t="n"/>
      <c r="G9553" s="8" t="n"/>
      <c r="H9553" s="8" t="n"/>
      <c r="I9553" s="8" t="n"/>
      <c r="J9553" s="10">
        <f>IF(A9553="",0,SUMIFS(amount_expended,cfda_key,V9553))</f>
        <v/>
      </c>
      <c r="K9553" s="10">
        <f>IF(G9553="OTHER CLUSTER NOT LISTED ABOVE",SUMIFS(amount_expended,uniform_other_cluster_name,X9553), IF(AND(OR(G9553="N/A",G9553=""),H9553=""),0,IF(G9553="STATE CLUSTER",SUMIFS(amount_expended,uniform_state_cluster_name,W9553),SUMIFS(amount_expended,cluster_name,G9553))))</f>
        <v/>
      </c>
      <c r="L9553" s="8" t="n"/>
      <c r="M9553" s="7" t="n"/>
      <c r="N9553" s="8" t="n"/>
      <c r="O9553" s="7" t="n"/>
      <c r="P9553" s="7" t="n"/>
      <c r="Q9553" s="8" t="n"/>
      <c r="R9553" s="9" t="n"/>
      <c r="S9553" s="8" t="n"/>
      <c r="T9553" s="8" t="n"/>
      <c r="U9553" s="8" t="n"/>
      <c r="V9553" s="11">
        <f>IF(OR(B9553="",C9553=""),"",CONCATENATE(B9553,".",C9553))</f>
        <v/>
      </c>
      <c r="W9553" s="6">
        <f>UPPER(TRIM(H9553))</f>
        <v/>
      </c>
      <c r="X9553" s="6">
        <f>UPPER(TRIM(I9553))</f>
        <v/>
      </c>
      <c r="Y9553" s="6">
        <f>IF(V9553&lt;&gt;"",IFERROR(INDEX(federal_program_name_lookup,MATCH(V9553,aln_lookup,0)),""),"")</f>
        <v/>
      </c>
    </row>
    <row r="9554">
      <c r="A9554" s="6">
        <f>IF(B9554&lt;&gt;"", "AWARD-"&amp;TEXT(ROW()-1,"0000"), "")</f>
        <v/>
      </c>
      <c r="B9554" s="7" t="n"/>
      <c r="C9554" s="7" t="n"/>
      <c r="D9554" s="7" t="n"/>
      <c r="E9554" s="8" t="n"/>
      <c r="F9554" s="9" t="n"/>
      <c r="G9554" s="8" t="n"/>
      <c r="H9554" s="8" t="n"/>
      <c r="I9554" s="8" t="n"/>
      <c r="J9554" s="10">
        <f>IF(A9554="",0,SUMIFS(amount_expended,cfda_key,V9554))</f>
        <v/>
      </c>
      <c r="K9554" s="10">
        <f>IF(G9554="OTHER CLUSTER NOT LISTED ABOVE",SUMIFS(amount_expended,uniform_other_cluster_name,X9554), IF(AND(OR(G9554="N/A",G9554=""),H9554=""),0,IF(G9554="STATE CLUSTER",SUMIFS(amount_expended,uniform_state_cluster_name,W9554),SUMIFS(amount_expended,cluster_name,G9554))))</f>
        <v/>
      </c>
      <c r="L9554" s="8" t="n"/>
      <c r="M9554" s="7" t="n"/>
      <c r="N9554" s="8" t="n"/>
      <c r="O9554" s="7" t="n"/>
      <c r="P9554" s="7" t="n"/>
      <c r="Q9554" s="8" t="n"/>
      <c r="R9554" s="9" t="n"/>
      <c r="S9554" s="8" t="n"/>
      <c r="T9554" s="8" t="n"/>
      <c r="U9554" s="8" t="n"/>
      <c r="V9554" s="11">
        <f>IF(OR(B9554="",C9554=""),"",CONCATENATE(B9554,".",C9554))</f>
        <v/>
      </c>
      <c r="W9554" s="6">
        <f>UPPER(TRIM(H9554))</f>
        <v/>
      </c>
      <c r="X9554" s="6">
        <f>UPPER(TRIM(I9554))</f>
        <v/>
      </c>
      <c r="Y9554" s="6">
        <f>IF(V9554&lt;&gt;"",IFERROR(INDEX(federal_program_name_lookup,MATCH(V9554,aln_lookup,0)),""),"")</f>
        <v/>
      </c>
    </row>
    <row r="9555">
      <c r="A9555" s="6">
        <f>IF(B9555&lt;&gt;"", "AWARD-"&amp;TEXT(ROW()-1,"0000"), "")</f>
        <v/>
      </c>
      <c r="B9555" s="7" t="n"/>
      <c r="C9555" s="7" t="n"/>
      <c r="D9555" s="7" t="n"/>
      <c r="E9555" s="8" t="n"/>
      <c r="F9555" s="9" t="n"/>
      <c r="G9555" s="8" t="n"/>
      <c r="H9555" s="8" t="n"/>
      <c r="I9555" s="8" t="n"/>
      <c r="J9555" s="10">
        <f>IF(A9555="",0,SUMIFS(amount_expended,cfda_key,V9555))</f>
        <v/>
      </c>
      <c r="K9555" s="10">
        <f>IF(G9555="OTHER CLUSTER NOT LISTED ABOVE",SUMIFS(amount_expended,uniform_other_cluster_name,X9555), IF(AND(OR(G9555="N/A",G9555=""),H9555=""),0,IF(G9555="STATE CLUSTER",SUMIFS(amount_expended,uniform_state_cluster_name,W9555),SUMIFS(amount_expended,cluster_name,G9555))))</f>
        <v/>
      </c>
      <c r="L9555" s="8" t="n"/>
      <c r="M9555" s="7" t="n"/>
      <c r="N9555" s="8" t="n"/>
      <c r="O9555" s="7" t="n"/>
      <c r="P9555" s="7" t="n"/>
      <c r="Q9555" s="8" t="n"/>
      <c r="R9555" s="9" t="n"/>
      <c r="S9555" s="8" t="n"/>
      <c r="T9555" s="8" t="n"/>
      <c r="U9555" s="8" t="n"/>
      <c r="V9555" s="11">
        <f>IF(OR(B9555="",C9555=""),"",CONCATENATE(B9555,".",C9555))</f>
        <v/>
      </c>
      <c r="W9555" s="6">
        <f>UPPER(TRIM(H9555))</f>
        <v/>
      </c>
      <c r="X9555" s="6">
        <f>UPPER(TRIM(I9555))</f>
        <v/>
      </c>
      <c r="Y9555" s="6">
        <f>IF(V9555&lt;&gt;"",IFERROR(INDEX(federal_program_name_lookup,MATCH(V9555,aln_lookup,0)),""),"")</f>
        <v/>
      </c>
    </row>
    <row r="9556">
      <c r="A9556" s="6">
        <f>IF(B9556&lt;&gt;"", "AWARD-"&amp;TEXT(ROW()-1,"0000"), "")</f>
        <v/>
      </c>
      <c r="B9556" s="7" t="n"/>
      <c r="C9556" s="7" t="n"/>
      <c r="D9556" s="7" t="n"/>
      <c r="E9556" s="8" t="n"/>
      <c r="F9556" s="9" t="n"/>
      <c r="G9556" s="8" t="n"/>
      <c r="H9556" s="8" t="n"/>
      <c r="I9556" s="8" t="n"/>
      <c r="J9556" s="10">
        <f>IF(A9556="",0,SUMIFS(amount_expended,cfda_key,V9556))</f>
        <v/>
      </c>
      <c r="K9556" s="10">
        <f>IF(G9556="OTHER CLUSTER NOT LISTED ABOVE",SUMIFS(amount_expended,uniform_other_cluster_name,X9556), IF(AND(OR(G9556="N/A",G9556=""),H9556=""),0,IF(G9556="STATE CLUSTER",SUMIFS(amount_expended,uniform_state_cluster_name,W9556),SUMIFS(amount_expended,cluster_name,G9556))))</f>
        <v/>
      </c>
      <c r="L9556" s="8" t="n"/>
      <c r="M9556" s="7" t="n"/>
      <c r="N9556" s="8" t="n"/>
      <c r="O9556" s="7" t="n"/>
      <c r="P9556" s="7" t="n"/>
      <c r="Q9556" s="8" t="n"/>
      <c r="R9556" s="9" t="n"/>
      <c r="S9556" s="8" t="n"/>
      <c r="T9556" s="8" t="n"/>
      <c r="U9556" s="8" t="n"/>
      <c r="V9556" s="11">
        <f>IF(OR(B9556="",C9556=""),"",CONCATENATE(B9556,".",C9556))</f>
        <v/>
      </c>
      <c r="W9556" s="6">
        <f>UPPER(TRIM(H9556))</f>
        <v/>
      </c>
      <c r="X9556" s="6">
        <f>UPPER(TRIM(I9556))</f>
        <v/>
      </c>
      <c r="Y9556" s="6">
        <f>IF(V9556&lt;&gt;"",IFERROR(INDEX(federal_program_name_lookup,MATCH(V9556,aln_lookup,0)),""),"")</f>
        <v/>
      </c>
    </row>
    <row r="9557">
      <c r="A9557" s="6">
        <f>IF(B9557&lt;&gt;"", "AWARD-"&amp;TEXT(ROW()-1,"0000"), "")</f>
        <v/>
      </c>
      <c r="B9557" s="7" t="n"/>
      <c r="C9557" s="7" t="n"/>
      <c r="D9557" s="7" t="n"/>
      <c r="E9557" s="8" t="n"/>
      <c r="F9557" s="9" t="n"/>
      <c r="G9557" s="8" t="n"/>
      <c r="H9557" s="8" t="n"/>
      <c r="I9557" s="8" t="n"/>
      <c r="J9557" s="10">
        <f>IF(A9557="",0,SUMIFS(amount_expended,cfda_key,V9557))</f>
        <v/>
      </c>
      <c r="K9557" s="10">
        <f>IF(G9557="OTHER CLUSTER NOT LISTED ABOVE",SUMIFS(amount_expended,uniform_other_cluster_name,X9557), IF(AND(OR(G9557="N/A",G9557=""),H9557=""),0,IF(G9557="STATE CLUSTER",SUMIFS(amount_expended,uniform_state_cluster_name,W9557),SUMIFS(amount_expended,cluster_name,G9557))))</f>
        <v/>
      </c>
      <c r="L9557" s="8" t="n"/>
      <c r="M9557" s="7" t="n"/>
      <c r="N9557" s="8" t="n"/>
      <c r="O9557" s="7" t="n"/>
      <c r="P9557" s="7" t="n"/>
      <c r="Q9557" s="8" t="n"/>
      <c r="R9557" s="9" t="n"/>
      <c r="S9557" s="8" t="n"/>
      <c r="T9557" s="8" t="n"/>
      <c r="U9557" s="8" t="n"/>
      <c r="V9557" s="11">
        <f>IF(OR(B9557="",C9557=""),"",CONCATENATE(B9557,".",C9557))</f>
        <v/>
      </c>
      <c r="W9557" s="6">
        <f>UPPER(TRIM(H9557))</f>
        <v/>
      </c>
      <c r="X9557" s="6">
        <f>UPPER(TRIM(I9557))</f>
        <v/>
      </c>
      <c r="Y9557" s="6">
        <f>IF(V9557&lt;&gt;"",IFERROR(INDEX(federal_program_name_lookup,MATCH(V9557,aln_lookup,0)),""),"")</f>
        <v/>
      </c>
    </row>
    <row r="9558">
      <c r="A9558" s="6">
        <f>IF(B9558&lt;&gt;"", "AWARD-"&amp;TEXT(ROW()-1,"0000"), "")</f>
        <v/>
      </c>
      <c r="B9558" s="7" t="n"/>
      <c r="C9558" s="7" t="n"/>
      <c r="D9558" s="7" t="n"/>
      <c r="E9558" s="8" t="n"/>
      <c r="F9558" s="9" t="n"/>
      <c r="G9558" s="8" t="n"/>
      <c r="H9558" s="8" t="n"/>
      <c r="I9558" s="8" t="n"/>
      <c r="J9558" s="10">
        <f>IF(A9558="",0,SUMIFS(amount_expended,cfda_key,V9558))</f>
        <v/>
      </c>
      <c r="K9558" s="10">
        <f>IF(G9558="OTHER CLUSTER NOT LISTED ABOVE",SUMIFS(amount_expended,uniform_other_cluster_name,X9558), IF(AND(OR(G9558="N/A",G9558=""),H9558=""),0,IF(G9558="STATE CLUSTER",SUMIFS(amount_expended,uniform_state_cluster_name,W9558),SUMIFS(amount_expended,cluster_name,G9558))))</f>
        <v/>
      </c>
      <c r="L9558" s="8" t="n"/>
      <c r="M9558" s="7" t="n"/>
      <c r="N9558" s="8" t="n"/>
      <c r="O9558" s="7" t="n"/>
      <c r="P9558" s="7" t="n"/>
      <c r="Q9558" s="8" t="n"/>
      <c r="R9558" s="9" t="n"/>
      <c r="S9558" s="8" t="n"/>
      <c r="T9558" s="8" t="n"/>
      <c r="U9558" s="8" t="n"/>
      <c r="V9558" s="11">
        <f>IF(OR(B9558="",C9558=""),"",CONCATENATE(B9558,".",C9558))</f>
        <v/>
      </c>
      <c r="W9558" s="6">
        <f>UPPER(TRIM(H9558))</f>
        <v/>
      </c>
      <c r="X9558" s="6">
        <f>UPPER(TRIM(I9558))</f>
        <v/>
      </c>
      <c r="Y9558" s="6">
        <f>IF(V9558&lt;&gt;"",IFERROR(INDEX(federal_program_name_lookup,MATCH(V9558,aln_lookup,0)),""),"")</f>
        <v/>
      </c>
    </row>
    <row r="9559">
      <c r="A9559" s="6">
        <f>IF(B9559&lt;&gt;"", "AWARD-"&amp;TEXT(ROW()-1,"0000"), "")</f>
        <v/>
      </c>
      <c r="B9559" s="7" t="n"/>
      <c r="C9559" s="7" t="n"/>
      <c r="D9559" s="7" t="n"/>
      <c r="E9559" s="8" t="n"/>
      <c r="F9559" s="9" t="n"/>
      <c r="G9559" s="8" t="n"/>
      <c r="H9559" s="8" t="n"/>
      <c r="I9559" s="8" t="n"/>
      <c r="J9559" s="10">
        <f>IF(A9559="",0,SUMIFS(amount_expended,cfda_key,V9559))</f>
        <v/>
      </c>
      <c r="K9559" s="10">
        <f>IF(G9559="OTHER CLUSTER NOT LISTED ABOVE",SUMIFS(amount_expended,uniform_other_cluster_name,X9559), IF(AND(OR(G9559="N/A",G9559=""),H9559=""),0,IF(G9559="STATE CLUSTER",SUMIFS(amount_expended,uniform_state_cluster_name,W9559),SUMIFS(amount_expended,cluster_name,G9559))))</f>
        <v/>
      </c>
      <c r="L9559" s="8" t="n"/>
      <c r="M9559" s="7" t="n"/>
      <c r="N9559" s="8" t="n"/>
      <c r="O9559" s="7" t="n"/>
      <c r="P9559" s="7" t="n"/>
      <c r="Q9559" s="8" t="n"/>
      <c r="R9559" s="9" t="n"/>
      <c r="S9559" s="8" t="n"/>
      <c r="T9559" s="8" t="n"/>
      <c r="U9559" s="8" t="n"/>
      <c r="V9559" s="11">
        <f>IF(OR(B9559="",C9559=""),"",CONCATENATE(B9559,".",C9559))</f>
        <v/>
      </c>
      <c r="W9559" s="6">
        <f>UPPER(TRIM(H9559))</f>
        <v/>
      </c>
      <c r="X9559" s="6">
        <f>UPPER(TRIM(I9559))</f>
        <v/>
      </c>
      <c r="Y9559" s="6">
        <f>IF(V9559&lt;&gt;"",IFERROR(INDEX(federal_program_name_lookup,MATCH(V9559,aln_lookup,0)),""),"")</f>
        <v/>
      </c>
    </row>
    <row r="9560">
      <c r="A9560" s="6">
        <f>IF(B9560&lt;&gt;"", "AWARD-"&amp;TEXT(ROW()-1,"0000"), "")</f>
        <v/>
      </c>
      <c r="B9560" s="7" t="n"/>
      <c r="C9560" s="7" t="n"/>
      <c r="D9560" s="7" t="n"/>
      <c r="E9560" s="8" t="n"/>
      <c r="F9560" s="9" t="n"/>
      <c r="G9560" s="8" t="n"/>
      <c r="H9560" s="8" t="n"/>
      <c r="I9560" s="8" t="n"/>
      <c r="J9560" s="10">
        <f>IF(A9560="",0,SUMIFS(amount_expended,cfda_key,V9560))</f>
        <v/>
      </c>
      <c r="K9560" s="10">
        <f>IF(G9560="OTHER CLUSTER NOT LISTED ABOVE",SUMIFS(amount_expended,uniform_other_cluster_name,X9560), IF(AND(OR(G9560="N/A",G9560=""),H9560=""),0,IF(G9560="STATE CLUSTER",SUMIFS(amount_expended,uniform_state_cluster_name,W9560),SUMIFS(amount_expended,cluster_name,G9560))))</f>
        <v/>
      </c>
      <c r="L9560" s="8" t="n"/>
      <c r="M9560" s="7" t="n"/>
      <c r="N9560" s="8" t="n"/>
      <c r="O9560" s="7" t="n"/>
      <c r="P9560" s="7" t="n"/>
      <c r="Q9560" s="8" t="n"/>
      <c r="R9560" s="9" t="n"/>
      <c r="S9560" s="8" t="n"/>
      <c r="T9560" s="8" t="n"/>
      <c r="U9560" s="8" t="n"/>
      <c r="V9560" s="11">
        <f>IF(OR(B9560="",C9560=""),"",CONCATENATE(B9560,".",C9560))</f>
        <v/>
      </c>
      <c r="W9560" s="6">
        <f>UPPER(TRIM(H9560))</f>
        <v/>
      </c>
      <c r="X9560" s="6">
        <f>UPPER(TRIM(I9560))</f>
        <v/>
      </c>
      <c r="Y9560" s="6">
        <f>IF(V9560&lt;&gt;"",IFERROR(INDEX(federal_program_name_lookup,MATCH(V9560,aln_lookup,0)),""),"")</f>
        <v/>
      </c>
    </row>
    <row r="9561">
      <c r="A9561" s="6">
        <f>IF(B9561&lt;&gt;"", "AWARD-"&amp;TEXT(ROW()-1,"0000"), "")</f>
        <v/>
      </c>
      <c r="B9561" s="7" t="n"/>
      <c r="C9561" s="7" t="n"/>
      <c r="D9561" s="7" t="n"/>
      <c r="E9561" s="8" t="n"/>
      <c r="F9561" s="9" t="n"/>
      <c r="G9561" s="8" t="n"/>
      <c r="H9561" s="8" t="n"/>
      <c r="I9561" s="8" t="n"/>
      <c r="J9561" s="10">
        <f>IF(A9561="",0,SUMIFS(amount_expended,cfda_key,V9561))</f>
        <v/>
      </c>
      <c r="K9561" s="10">
        <f>IF(G9561="OTHER CLUSTER NOT LISTED ABOVE",SUMIFS(amount_expended,uniform_other_cluster_name,X9561), IF(AND(OR(G9561="N/A",G9561=""),H9561=""),0,IF(G9561="STATE CLUSTER",SUMIFS(amount_expended,uniform_state_cluster_name,W9561),SUMIFS(amount_expended,cluster_name,G9561))))</f>
        <v/>
      </c>
      <c r="L9561" s="8" t="n"/>
      <c r="M9561" s="7" t="n"/>
      <c r="N9561" s="8" t="n"/>
      <c r="O9561" s="7" t="n"/>
      <c r="P9561" s="7" t="n"/>
      <c r="Q9561" s="8" t="n"/>
      <c r="R9561" s="9" t="n"/>
      <c r="S9561" s="8" t="n"/>
      <c r="T9561" s="8" t="n"/>
      <c r="U9561" s="8" t="n"/>
      <c r="V9561" s="11">
        <f>IF(OR(B9561="",C9561=""),"",CONCATENATE(B9561,".",C9561))</f>
        <v/>
      </c>
      <c r="W9561" s="6">
        <f>UPPER(TRIM(H9561))</f>
        <v/>
      </c>
      <c r="X9561" s="6">
        <f>UPPER(TRIM(I9561))</f>
        <v/>
      </c>
      <c r="Y9561" s="6">
        <f>IF(V9561&lt;&gt;"",IFERROR(INDEX(federal_program_name_lookup,MATCH(V9561,aln_lookup,0)),""),"")</f>
        <v/>
      </c>
    </row>
    <row r="9562">
      <c r="A9562" s="6">
        <f>IF(B9562&lt;&gt;"", "AWARD-"&amp;TEXT(ROW()-1,"0000"), "")</f>
        <v/>
      </c>
      <c r="B9562" s="7" t="n"/>
      <c r="C9562" s="7" t="n"/>
      <c r="D9562" s="7" t="n"/>
      <c r="E9562" s="8" t="n"/>
      <c r="F9562" s="9" t="n"/>
      <c r="G9562" s="8" t="n"/>
      <c r="H9562" s="8" t="n"/>
      <c r="I9562" s="8" t="n"/>
      <c r="J9562" s="10">
        <f>IF(A9562="",0,SUMIFS(amount_expended,cfda_key,V9562))</f>
        <v/>
      </c>
      <c r="K9562" s="10">
        <f>IF(G9562="OTHER CLUSTER NOT LISTED ABOVE",SUMIFS(amount_expended,uniform_other_cluster_name,X9562), IF(AND(OR(G9562="N/A",G9562=""),H9562=""),0,IF(G9562="STATE CLUSTER",SUMIFS(amount_expended,uniform_state_cluster_name,W9562),SUMIFS(amount_expended,cluster_name,G9562))))</f>
        <v/>
      </c>
      <c r="L9562" s="8" t="n"/>
      <c r="M9562" s="7" t="n"/>
      <c r="N9562" s="8" t="n"/>
      <c r="O9562" s="7" t="n"/>
      <c r="P9562" s="7" t="n"/>
      <c r="Q9562" s="8" t="n"/>
      <c r="R9562" s="9" t="n"/>
      <c r="S9562" s="8" t="n"/>
      <c r="T9562" s="8" t="n"/>
      <c r="U9562" s="8" t="n"/>
      <c r="V9562" s="11">
        <f>IF(OR(B9562="",C9562=""),"",CONCATENATE(B9562,".",C9562))</f>
        <v/>
      </c>
      <c r="W9562" s="6">
        <f>UPPER(TRIM(H9562))</f>
        <v/>
      </c>
      <c r="X9562" s="6">
        <f>UPPER(TRIM(I9562))</f>
        <v/>
      </c>
      <c r="Y9562" s="6">
        <f>IF(V9562&lt;&gt;"",IFERROR(INDEX(federal_program_name_lookup,MATCH(V9562,aln_lookup,0)),""),"")</f>
        <v/>
      </c>
    </row>
    <row r="9563">
      <c r="A9563" s="6">
        <f>IF(B9563&lt;&gt;"", "AWARD-"&amp;TEXT(ROW()-1,"0000"), "")</f>
        <v/>
      </c>
      <c r="B9563" s="7" t="n"/>
      <c r="C9563" s="7" t="n"/>
      <c r="D9563" s="7" t="n"/>
      <c r="E9563" s="8" t="n"/>
      <c r="F9563" s="9" t="n"/>
      <c r="G9563" s="8" t="n"/>
      <c r="H9563" s="8" t="n"/>
      <c r="I9563" s="8" t="n"/>
      <c r="J9563" s="10">
        <f>IF(A9563="",0,SUMIFS(amount_expended,cfda_key,V9563))</f>
        <v/>
      </c>
      <c r="K9563" s="10">
        <f>IF(G9563="OTHER CLUSTER NOT LISTED ABOVE",SUMIFS(amount_expended,uniform_other_cluster_name,X9563), IF(AND(OR(G9563="N/A",G9563=""),H9563=""),0,IF(G9563="STATE CLUSTER",SUMIFS(amount_expended,uniform_state_cluster_name,W9563),SUMIFS(amount_expended,cluster_name,G9563))))</f>
        <v/>
      </c>
      <c r="L9563" s="8" t="n"/>
      <c r="M9563" s="7" t="n"/>
      <c r="N9563" s="8" t="n"/>
      <c r="O9563" s="7" t="n"/>
      <c r="P9563" s="7" t="n"/>
      <c r="Q9563" s="8" t="n"/>
      <c r="R9563" s="9" t="n"/>
      <c r="S9563" s="8" t="n"/>
      <c r="T9563" s="8" t="n"/>
      <c r="U9563" s="8" t="n"/>
      <c r="V9563" s="11">
        <f>IF(OR(B9563="",C9563=""),"",CONCATENATE(B9563,".",C9563))</f>
        <v/>
      </c>
      <c r="W9563" s="6">
        <f>UPPER(TRIM(H9563))</f>
        <v/>
      </c>
      <c r="X9563" s="6">
        <f>UPPER(TRIM(I9563))</f>
        <v/>
      </c>
      <c r="Y9563" s="6">
        <f>IF(V9563&lt;&gt;"",IFERROR(INDEX(federal_program_name_lookup,MATCH(V9563,aln_lookup,0)),""),"")</f>
        <v/>
      </c>
    </row>
    <row r="9564">
      <c r="A9564" s="6">
        <f>IF(B9564&lt;&gt;"", "AWARD-"&amp;TEXT(ROW()-1,"0000"), "")</f>
        <v/>
      </c>
      <c r="B9564" s="7" t="n"/>
      <c r="C9564" s="7" t="n"/>
      <c r="D9564" s="7" t="n"/>
      <c r="E9564" s="8" t="n"/>
      <c r="F9564" s="9" t="n"/>
      <c r="G9564" s="8" t="n"/>
      <c r="H9564" s="8" t="n"/>
      <c r="I9564" s="8" t="n"/>
      <c r="J9564" s="10">
        <f>IF(A9564="",0,SUMIFS(amount_expended,cfda_key,V9564))</f>
        <v/>
      </c>
      <c r="K9564" s="10">
        <f>IF(G9564="OTHER CLUSTER NOT LISTED ABOVE",SUMIFS(amount_expended,uniform_other_cluster_name,X9564), IF(AND(OR(G9564="N/A",G9564=""),H9564=""),0,IF(G9564="STATE CLUSTER",SUMIFS(amount_expended,uniform_state_cluster_name,W9564),SUMIFS(amount_expended,cluster_name,G9564))))</f>
        <v/>
      </c>
      <c r="L9564" s="8" t="n"/>
      <c r="M9564" s="7" t="n"/>
      <c r="N9564" s="8" t="n"/>
      <c r="O9564" s="7" t="n"/>
      <c r="P9564" s="7" t="n"/>
      <c r="Q9564" s="8" t="n"/>
      <c r="R9564" s="9" t="n"/>
      <c r="S9564" s="8" t="n"/>
      <c r="T9564" s="8" t="n"/>
      <c r="U9564" s="8" t="n"/>
      <c r="V9564" s="11">
        <f>IF(OR(B9564="",C9564=""),"",CONCATENATE(B9564,".",C9564))</f>
        <v/>
      </c>
      <c r="W9564" s="6">
        <f>UPPER(TRIM(H9564))</f>
        <v/>
      </c>
      <c r="X9564" s="6">
        <f>UPPER(TRIM(I9564))</f>
        <v/>
      </c>
      <c r="Y9564" s="6">
        <f>IF(V9564&lt;&gt;"",IFERROR(INDEX(federal_program_name_lookup,MATCH(V9564,aln_lookup,0)),""),"")</f>
        <v/>
      </c>
    </row>
    <row r="9565">
      <c r="A9565" s="6">
        <f>IF(B9565&lt;&gt;"", "AWARD-"&amp;TEXT(ROW()-1,"0000"), "")</f>
        <v/>
      </c>
      <c r="B9565" s="7" t="n"/>
      <c r="C9565" s="7" t="n"/>
      <c r="D9565" s="7" t="n"/>
      <c r="E9565" s="8" t="n"/>
      <c r="F9565" s="9" t="n"/>
      <c r="G9565" s="8" t="n"/>
      <c r="H9565" s="8" t="n"/>
      <c r="I9565" s="8" t="n"/>
      <c r="J9565" s="10">
        <f>IF(A9565="",0,SUMIFS(amount_expended,cfda_key,V9565))</f>
        <v/>
      </c>
      <c r="K9565" s="10">
        <f>IF(G9565="OTHER CLUSTER NOT LISTED ABOVE",SUMIFS(amount_expended,uniform_other_cluster_name,X9565), IF(AND(OR(G9565="N/A",G9565=""),H9565=""),0,IF(G9565="STATE CLUSTER",SUMIFS(amount_expended,uniform_state_cluster_name,W9565),SUMIFS(amount_expended,cluster_name,G9565))))</f>
        <v/>
      </c>
      <c r="L9565" s="8" t="n"/>
      <c r="M9565" s="7" t="n"/>
      <c r="N9565" s="8" t="n"/>
      <c r="O9565" s="7" t="n"/>
      <c r="P9565" s="7" t="n"/>
      <c r="Q9565" s="8" t="n"/>
      <c r="R9565" s="9" t="n"/>
      <c r="S9565" s="8" t="n"/>
      <c r="T9565" s="8" t="n"/>
      <c r="U9565" s="8" t="n"/>
      <c r="V9565" s="11">
        <f>IF(OR(B9565="",C9565=""),"",CONCATENATE(B9565,".",C9565))</f>
        <v/>
      </c>
      <c r="W9565" s="6">
        <f>UPPER(TRIM(H9565))</f>
        <v/>
      </c>
      <c r="X9565" s="6">
        <f>UPPER(TRIM(I9565))</f>
        <v/>
      </c>
      <c r="Y9565" s="6">
        <f>IF(V9565&lt;&gt;"",IFERROR(INDEX(federal_program_name_lookup,MATCH(V9565,aln_lookup,0)),""),"")</f>
        <v/>
      </c>
    </row>
    <row r="9566">
      <c r="A9566" s="6">
        <f>IF(B9566&lt;&gt;"", "AWARD-"&amp;TEXT(ROW()-1,"0000"), "")</f>
        <v/>
      </c>
      <c r="B9566" s="7" t="n"/>
      <c r="C9566" s="7" t="n"/>
      <c r="D9566" s="7" t="n"/>
      <c r="E9566" s="8" t="n"/>
      <c r="F9566" s="9" t="n"/>
      <c r="G9566" s="8" t="n"/>
      <c r="H9566" s="8" t="n"/>
      <c r="I9566" s="8" t="n"/>
      <c r="J9566" s="10">
        <f>IF(A9566="",0,SUMIFS(amount_expended,cfda_key,V9566))</f>
        <v/>
      </c>
      <c r="K9566" s="10">
        <f>IF(G9566="OTHER CLUSTER NOT LISTED ABOVE",SUMIFS(amount_expended,uniform_other_cluster_name,X9566), IF(AND(OR(G9566="N/A",G9566=""),H9566=""),0,IF(G9566="STATE CLUSTER",SUMIFS(amount_expended,uniform_state_cluster_name,W9566),SUMIFS(amount_expended,cluster_name,G9566))))</f>
        <v/>
      </c>
      <c r="L9566" s="8" t="n"/>
      <c r="M9566" s="7" t="n"/>
      <c r="N9566" s="8" t="n"/>
      <c r="O9566" s="7" t="n"/>
      <c r="P9566" s="7" t="n"/>
      <c r="Q9566" s="8" t="n"/>
      <c r="R9566" s="9" t="n"/>
      <c r="S9566" s="8" t="n"/>
      <c r="T9566" s="8" t="n"/>
      <c r="U9566" s="8" t="n"/>
      <c r="V9566" s="11">
        <f>IF(OR(B9566="",C9566=""),"",CONCATENATE(B9566,".",C9566))</f>
        <v/>
      </c>
      <c r="W9566" s="6">
        <f>UPPER(TRIM(H9566))</f>
        <v/>
      </c>
      <c r="X9566" s="6">
        <f>UPPER(TRIM(I9566))</f>
        <v/>
      </c>
      <c r="Y9566" s="6">
        <f>IF(V9566&lt;&gt;"",IFERROR(INDEX(federal_program_name_lookup,MATCH(V9566,aln_lookup,0)),""),"")</f>
        <v/>
      </c>
    </row>
    <row r="9567">
      <c r="A9567" s="6">
        <f>IF(B9567&lt;&gt;"", "AWARD-"&amp;TEXT(ROW()-1,"0000"), "")</f>
        <v/>
      </c>
      <c r="B9567" s="7" t="n"/>
      <c r="C9567" s="7" t="n"/>
      <c r="D9567" s="7" t="n"/>
      <c r="E9567" s="8" t="n"/>
      <c r="F9567" s="9" t="n"/>
      <c r="G9567" s="8" t="n"/>
      <c r="H9567" s="8" t="n"/>
      <c r="I9567" s="8" t="n"/>
      <c r="J9567" s="10">
        <f>IF(A9567="",0,SUMIFS(amount_expended,cfda_key,V9567))</f>
        <v/>
      </c>
      <c r="K9567" s="10">
        <f>IF(G9567="OTHER CLUSTER NOT LISTED ABOVE",SUMIFS(amount_expended,uniform_other_cluster_name,X9567), IF(AND(OR(G9567="N/A",G9567=""),H9567=""),0,IF(G9567="STATE CLUSTER",SUMIFS(amount_expended,uniform_state_cluster_name,W9567),SUMIFS(amount_expended,cluster_name,G9567))))</f>
        <v/>
      </c>
      <c r="L9567" s="8" t="n"/>
      <c r="M9567" s="7" t="n"/>
      <c r="N9567" s="8" t="n"/>
      <c r="O9567" s="7" t="n"/>
      <c r="P9567" s="7" t="n"/>
      <c r="Q9567" s="8" t="n"/>
      <c r="R9567" s="9" t="n"/>
      <c r="S9567" s="8" t="n"/>
      <c r="T9567" s="8" t="n"/>
      <c r="U9567" s="8" t="n"/>
      <c r="V9567" s="11">
        <f>IF(OR(B9567="",C9567=""),"",CONCATENATE(B9567,".",C9567))</f>
        <v/>
      </c>
      <c r="W9567" s="6">
        <f>UPPER(TRIM(H9567))</f>
        <v/>
      </c>
      <c r="X9567" s="6">
        <f>UPPER(TRIM(I9567))</f>
        <v/>
      </c>
      <c r="Y9567" s="6">
        <f>IF(V9567&lt;&gt;"",IFERROR(INDEX(federal_program_name_lookup,MATCH(V9567,aln_lookup,0)),""),"")</f>
        <v/>
      </c>
    </row>
    <row r="9568">
      <c r="A9568" s="6">
        <f>IF(B9568&lt;&gt;"", "AWARD-"&amp;TEXT(ROW()-1,"0000"), "")</f>
        <v/>
      </c>
      <c r="B9568" s="7" t="n"/>
      <c r="C9568" s="7" t="n"/>
      <c r="D9568" s="7" t="n"/>
      <c r="E9568" s="8" t="n"/>
      <c r="F9568" s="9" t="n"/>
      <c r="G9568" s="8" t="n"/>
      <c r="H9568" s="8" t="n"/>
      <c r="I9568" s="8" t="n"/>
      <c r="J9568" s="10">
        <f>IF(A9568="",0,SUMIFS(amount_expended,cfda_key,V9568))</f>
        <v/>
      </c>
      <c r="K9568" s="10">
        <f>IF(G9568="OTHER CLUSTER NOT LISTED ABOVE",SUMIFS(amount_expended,uniform_other_cluster_name,X9568), IF(AND(OR(G9568="N/A",G9568=""),H9568=""),0,IF(G9568="STATE CLUSTER",SUMIFS(amount_expended,uniform_state_cluster_name,W9568),SUMIFS(amount_expended,cluster_name,G9568))))</f>
        <v/>
      </c>
      <c r="L9568" s="8" t="n"/>
      <c r="M9568" s="7" t="n"/>
      <c r="N9568" s="8" t="n"/>
      <c r="O9568" s="7" t="n"/>
      <c r="P9568" s="7" t="n"/>
      <c r="Q9568" s="8" t="n"/>
      <c r="R9568" s="9" t="n"/>
      <c r="S9568" s="8" t="n"/>
      <c r="T9568" s="8" t="n"/>
      <c r="U9568" s="8" t="n"/>
      <c r="V9568" s="11">
        <f>IF(OR(B9568="",C9568=""),"",CONCATENATE(B9568,".",C9568))</f>
        <v/>
      </c>
      <c r="W9568" s="6">
        <f>UPPER(TRIM(H9568))</f>
        <v/>
      </c>
      <c r="X9568" s="6">
        <f>UPPER(TRIM(I9568))</f>
        <v/>
      </c>
      <c r="Y9568" s="6">
        <f>IF(V9568&lt;&gt;"",IFERROR(INDEX(federal_program_name_lookup,MATCH(V9568,aln_lookup,0)),""),"")</f>
        <v/>
      </c>
    </row>
    <row r="9569">
      <c r="A9569" s="6">
        <f>IF(B9569&lt;&gt;"", "AWARD-"&amp;TEXT(ROW()-1,"0000"), "")</f>
        <v/>
      </c>
      <c r="B9569" s="7" t="n"/>
      <c r="C9569" s="7" t="n"/>
      <c r="D9569" s="7" t="n"/>
      <c r="E9569" s="8" t="n"/>
      <c r="F9569" s="9" t="n"/>
      <c r="G9569" s="8" t="n"/>
      <c r="H9569" s="8" t="n"/>
      <c r="I9569" s="8" t="n"/>
      <c r="J9569" s="10">
        <f>IF(A9569="",0,SUMIFS(amount_expended,cfda_key,V9569))</f>
        <v/>
      </c>
      <c r="K9569" s="10">
        <f>IF(G9569="OTHER CLUSTER NOT LISTED ABOVE",SUMIFS(amount_expended,uniform_other_cluster_name,X9569), IF(AND(OR(G9569="N/A",G9569=""),H9569=""),0,IF(G9569="STATE CLUSTER",SUMIFS(amount_expended,uniform_state_cluster_name,W9569),SUMIFS(amount_expended,cluster_name,G9569))))</f>
        <v/>
      </c>
      <c r="L9569" s="8" t="n"/>
      <c r="M9569" s="7" t="n"/>
      <c r="N9569" s="8" t="n"/>
      <c r="O9569" s="7" t="n"/>
      <c r="P9569" s="7" t="n"/>
      <c r="Q9569" s="8" t="n"/>
      <c r="R9569" s="9" t="n"/>
      <c r="S9569" s="8" t="n"/>
      <c r="T9569" s="8" t="n"/>
      <c r="U9569" s="8" t="n"/>
      <c r="V9569" s="11">
        <f>IF(OR(B9569="",C9569=""),"",CONCATENATE(B9569,".",C9569))</f>
        <v/>
      </c>
      <c r="W9569" s="6">
        <f>UPPER(TRIM(H9569))</f>
        <v/>
      </c>
      <c r="X9569" s="6">
        <f>UPPER(TRIM(I9569))</f>
        <v/>
      </c>
      <c r="Y9569" s="6">
        <f>IF(V9569&lt;&gt;"",IFERROR(INDEX(federal_program_name_lookup,MATCH(V9569,aln_lookup,0)),""),"")</f>
        <v/>
      </c>
    </row>
    <row r="9570">
      <c r="A9570" s="6">
        <f>IF(B9570&lt;&gt;"", "AWARD-"&amp;TEXT(ROW()-1,"0000"), "")</f>
        <v/>
      </c>
      <c r="B9570" s="7" t="n"/>
      <c r="C9570" s="7" t="n"/>
      <c r="D9570" s="7" t="n"/>
      <c r="E9570" s="8" t="n"/>
      <c r="F9570" s="9" t="n"/>
      <c r="G9570" s="8" t="n"/>
      <c r="H9570" s="8" t="n"/>
      <c r="I9570" s="8" t="n"/>
      <c r="J9570" s="10">
        <f>IF(A9570="",0,SUMIFS(amount_expended,cfda_key,V9570))</f>
        <v/>
      </c>
      <c r="K9570" s="10">
        <f>IF(G9570="OTHER CLUSTER NOT LISTED ABOVE",SUMIFS(amount_expended,uniform_other_cluster_name,X9570), IF(AND(OR(G9570="N/A",G9570=""),H9570=""),0,IF(G9570="STATE CLUSTER",SUMIFS(amount_expended,uniform_state_cluster_name,W9570),SUMIFS(amount_expended,cluster_name,G9570))))</f>
        <v/>
      </c>
      <c r="L9570" s="8" t="n"/>
      <c r="M9570" s="7" t="n"/>
      <c r="N9570" s="8" t="n"/>
      <c r="O9570" s="7" t="n"/>
      <c r="P9570" s="7" t="n"/>
      <c r="Q9570" s="8" t="n"/>
      <c r="R9570" s="9" t="n"/>
      <c r="S9570" s="8" t="n"/>
      <c r="T9570" s="8" t="n"/>
      <c r="U9570" s="8" t="n"/>
      <c r="V9570" s="11">
        <f>IF(OR(B9570="",C9570=""),"",CONCATENATE(B9570,".",C9570))</f>
        <v/>
      </c>
      <c r="W9570" s="6">
        <f>UPPER(TRIM(H9570))</f>
        <v/>
      </c>
      <c r="X9570" s="6">
        <f>UPPER(TRIM(I9570))</f>
        <v/>
      </c>
      <c r="Y9570" s="6">
        <f>IF(V9570&lt;&gt;"",IFERROR(INDEX(federal_program_name_lookup,MATCH(V9570,aln_lookup,0)),""),"")</f>
        <v/>
      </c>
    </row>
    <row r="9571">
      <c r="A9571" s="6">
        <f>IF(B9571&lt;&gt;"", "AWARD-"&amp;TEXT(ROW()-1,"0000"), "")</f>
        <v/>
      </c>
      <c r="B9571" s="7" t="n"/>
      <c r="C9571" s="7" t="n"/>
      <c r="D9571" s="7" t="n"/>
      <c r="E9571" s="8" t="n"/>
      <c r="F9571" s="9" t="n"/>
      <c r="G9571" s="8" t="n"/>
      <c r="H9571" s="8" t="n"/>
      <c r="I9571" s="8" t="n"/>
      <c r="J9571" s="10">
        <f>IF(A9571="",0,SUMIFS(amount_expended,cfda_key,V9571))</f>
        <v/>
      </c>
      <c r="K9571" s="10">
        <f>IF(G9571="OTHER CLUSTER NOT LISTED ABOVE",SUMIFS(amount_expended,uniform_other_cluster_name,X9571), IF(AND(OR(G9571="N/A",G9571=""),H9571=""),0,IF(G9571="STATE CLUSTER",SUMIFS(amount_expended,uniform_state_cluster_name,W9571),SUMIFS(amount_expended,cluster_name,G9571))))</f>
        <v/>
      </c>
      <c r="L9571" s="8" t="n"/>
      <c r="M9571" s="7" t="n"/>
      <c r="N9571" s="8" t="n"/>
      <c r="O9571" s="7" t="n"/>
      <c r="P9571" s="7" t="n"/>
      <c r="Q9571" s="8" t="n"/>
      <c r="R9571" s="9" t="n"/>
      <c r="S9571" s="8" t="n"/>
      <c r="T9571" s="8" t="n"/>
      <c r="U9571" s="8" t="n"/>
      <c r="V9571" s="11">
        <f>IF(OR(B9571="",C9571=""),"",CONCATENATE(B9571,".",C9571))</f>
        <v/>
      </c>
      <c r="W9571" s="6">
        <f>UPPER(TRIM(H9571))</f>
        <v/>
      </c>
      <c r="X9571" s="6">
        <f>UPPER(TRIM(I9571))</f>
        <v/>
      </c>
      <c r="Y9571" s="6">
        <f>IF(V9571&lt;&gt;"",IFERROR(INDEX(federal_program_name_lookup,MATCH(V9571,aln_lookup,0)),""),"")</f>
        <v/>
      </c>
    </row>
    <row r="9572">
      <c r="A9572" s="6">
        <f>IF(B9572&lt;&gt;"", "AWARD-"&amp;TEXT(ROW()-1,"0000"), "")</f>
        <v/>
      </c>
      <c r="B9572" s="7" t="n"/>
      <c r="C9572" s="7" t="n"/>
      <c r="D9572" s="7" t="n"/>
      <c r="E9572" s="8" t="n"/>
      <c r="F9572" s="9" t="n"/>
      <c r="G9572" s="8" t="n"/>
      <c r="H9572" s="8" t="n"/>
      <c r="I9572" s="8" t="n"/>
      <c r="J9572" s="10">
        <f>IF(A9572="",0,SUMIFS(amount_expended,cfda_key,V9572))</f>
        <v/>
      </c>
      <c r="K9572" s="10">
        <f>IF(G9572="OTHER CLUSTER NOT LISTED ABOVE",SUMIFS(amount_expended,uniform_other_cluster_name,X9572), IF(AND(OR(G9572="N/A",G9572=""),H9572=""),0,IF(G9572="STATE CLUSTER",SUMIFS(amount_expended,uniform_state_cluster_name,W9572),SUMIFS(amount_expended,cluster_name,G9572))))</f>
        <v/>
      </c>
      <c r="L9572" s="8" t="n"/>
      <c r="M9572" s="7" t="n"/>
      <c r="N9572" s="8" t="n"/>
      <c r="O9572" s="7" t="n"/>
      <c r="P9572" s="7" t="n"/>
      <c r="Q9572" s="8" t="n"/>
      <c r="R9572" s="9" t="n"/>
      <c r="S9572" s="8" t="n"/>
      <c r="T9572" s="8" t="n"/>
      <c r="U9572" s="8" t="n"/>
      <c r="V9572" s="11">
        <f>IF(OR(B9572="",C9572=""),"",CONCATENATE(B9572,".",C9572))</f>
        <v/>
      </c>
      <c r="W9572" s="6">
        <f>UPPER(TRIM(H9572))</f>
        <v/>
      </c>
      <c r="X9572" s="6">
        <f>UPPER(TRIM(I9572))</f>
        <v/>
      </c>
      <c r="Y9572" s="6">
        <f>IF(V9572&lt;&gt;"",IFERROR(INDEX(federal_program_name_lookup,MATCH(V9572,aln_lookup,0)),""),"")</f>
        <v/>
      </c>
    </row>
    <row r="9573">
      <c r="A9573" s="6">
        <f>IF(B9573&lt;&gt;"", "AWARD-"&amp;TEXT(ROW()-1,"0000"), "")</f>
        <v/>
      </c>
      <c r="B9573" s="7" t="n"/>
      <c r="C9573" s="7" t="n"/>
      <c r="D9573" s="7" t="n"/>
      <c r="E9573" s="8" t="n"/>
      <c r="F9573" s="9" t="n"/>
      <c r="G9573" s="8" t="n"/>
      <c r="H9573" s="8" t="n"/>
      <c r="I9573" s="8" t="n"/>
      <c r="J9573" s="10">
        <f>IF(A9573="",0,SUMIFS(amount_expended,cfda_key,V9573))</f>
        <v/>
      </c>
      <c r="K9573" s="10">
        <f>IF(G9573="OTHER CLUSTER NOT LISTED ABOVE",SUMIFS(amount_expended,uniform_other_cluster_name,X9573), IF(AND(OR(G9573="N/A",G9573=""),H9573=""),0,IF(G9573="STATE CLUSTER",SUMIFS(amount_expended,uniform_state_cluster_name,W9573),SUMIFS(amount_expended,cluster_name,G9573))))</f>
        <v/>
      </c>
      <c r="L9573" s="8" t="n"/>
      <c r="M9573" s="7" t="n"/>
      <c r="N9573" s="8" t="n"/>
      <c r="O9573" s="7" t="n"/>
      <c r="P9573" s="7" t="n"/>
      <c r="Q9573" s="8" t="n"/>
      <c r="R9573" s="9" t="n"/>
      <c r="S9573" s="8" t="n"/>
      <c r="T9573" s="8" t="n"/>
      <c r="U9573" s="8" t="n"/>
      <c r="V9573" s="11">
        <f>IF(OR(B9573="",C9573=""),"",CONCATENATE(B9573,".",C9573))</f>
        <v/>
      </c>
      <c r="W9573" s="6">
        <f>UPPER(TRIM(H9573))</f>
        <v/>
      </c>
      <c r="X9573" s="6">
        <f>UPPER(TRIM(I9573))</f>
        <v/>
      </c>
      <c r="Y9573" s="6">
        <f>IF(V9573&lt;&gt;"",IFERROR(INDEX(federal_program_name_lookup,MATCH(V9573,aln_lookup,0)),""),"")</f>
        <v/>
      </c>
    </row>
    <row r="9574">
      <c r="A9574" s="6">
        <f>IF(B9574&lt;&gt;"", "AWARD-"&amp;TEXT(ROW()-1,"0000"), "")</f>
        <v/>
      </c>
      <c r="B9574" s="7" t="n"/>
      <c r="C9574" s="7" t="n"/>
      <c r="D9574" s="7" t="n"/>
      <c r="E9574" s="8" t="n"/>
      <c r="F9574" s="9" t="n"/>
      <c r="G9574" s="8" t="n"/>
      <c r="H9574" s="8" t="n"/>
      <c r="I9574" s="8" t="n"/>
      <c r="J9574" s="10">
        <f>IF(A9574="",0,SUMIFS(amount_expended,cfda_key,V9574))</f>
        <v/>
      </c>
      <c r="K9574" s="10">
        <f>IF(G9574="OTHER CLUSTER NOT LISTED ABOVE",SUMIFS(amount_expended,uniform_other_cluster_name,X9574), IF(AND(OR(G9574="N/A",G9574=""),H9574=""),0,IF(G9574="STATE CLUSTER",SUMIFS(amount_expended,uniform_state_cluster_name,W9574),SUMIFS(amount_expended,cluster_name,G9574))))</f>
        <v/>
      </c>
      <c r="L9574" s="8" t="n"/>
      <c r="M9574" s="7" t="n"/>
      <c r="N9574" s="8" t="n"/>
      <c r="O9574" s="7" t="n"/>
      <c r="P9574" s="7" t="n"/>
      <c r="Q9574" s="8" t="n"/>
      <c r="R9574" s="9" t="n"/>
      <c r="S9574" s="8" t="n"/>
      <c r="T9574" s="8" t="n"/>
      <c r="U9574" s="8" t="n"/>
      <c r="V9574" s="11">
        <f>IF(OR(B9574="",C9574=""),"",CONCATENATE(B9574,".",C9574))</f>
        <v/>
      </c>
      <c r="W9574" s="6">
        <f>UPPER(TRIM(H9574))</f>
        <v/>
      </c>
      <c r="X9574" s="6">
        <f>UPPER(TRIM(I9574))</f>
        <v/>
      </c>
      <c r="Y9574" s="6">
        <f>IF(V9574&lt;&gt;"",IFERROR(INDEX(federal_program_name_lookup,MATCH(V9574,aln_lookup,0)),""),"")</f>
        <v/>
      </c>
    </row>
    <row r="9575">
      <c r="A9575" s="6">
        <f>IF(B9575&lt;&gt;"", "AWARD-"&amp;TEXT(ROW()-1,"0000"), "")</f>
        <v/>
      </c>
      <c r="B9575" s="7" t="n"/>
      <c r="C9575" s="7" t="n"/>
      <c r="D9575" s="7" t="n"/>
      <c r="E9575" s="8" t="n"/>
      <c r="F9575" s="9" t="n"/>
      <c r="G9575" s="8" t="n"/>
      <c r="H9575" s="8" t="n"/>
      <c r="I9575" s="8" t="n"/>
      <c r="J9575" s="10">
        <f>IF(A9575="",0,SUMIFS(amount_expended,cfda_key,V9575))</f>
        <v/>
      </c>
      <c r="K9575" s="10">
        <f>IF(G9575="OTHER CLUSTER NOT LISTED ABOVE",SUMIFS(amount_expended,uniform_other_cluster_name,X9575), IF(AND(OR(G9575="N/A",G9575=""),H9575=""),0,IF(G9575="STATE CLUSTER",SUMIFS(amount_expended,uniform_state_cluster_name,W9575),SUMIFS(amount_expended,cluster_name,G9575))))</f>
        <v/>
      </c>
      <c r="L9575" s="8" t="n"/>
      <c r="M9575" s="7" t="n"/>
      <c r="N9575" s="8" t="n"/>
      <c r="O9575" s="7" t="n"/>
      <c r="P9575" s="7" t="n"/>
      <c r="Q9575" s="8" t="n"/>
      <c r="R9575" s="9" t="n"/>
      <c r="S9575" s="8" t="n"/>
      <c r="T9575" s="8" t="n"/>
      <c r="U9575" s="8" t="n"/>
      <c r="V9575" s="11">
        <f>IF(OR(B9575="",C9575=""),"",CONCATENATE(B9575,".",C9575))</f>
        <v/>
      </c>
      <c r="W9575" s="6">
        <f>UPPER(TRIM(H9575))</f>
        <v/>
      </c>
      <c r="X9575" s="6">
        <f>UPPER(TRIM(I9575))</f>
        <v/>
      </c>
      <c r="Y9575" s="6">
        <f>IF(V9575&lt;&gt;"",IFERROR(INDEX(federal_program_name_lookup,MATCH(V9575,aln_lookup,0)),""),"")</f>
        <v/>
      </c>
    </row>
    <row r="9576">
      <c r="A9576" s="6">
        <f>IF(B9576&lt;&gt;"", "AWARD-"&amp;TEXT(ROW()-1,"0000"), "")</f>
        <v/>
      </c>
      <c r="B9576" s="7" t="n"/>
      <c r="C9576" s="7" t="n"/>
      <c r="D9576" s="7" t="n"/>
      <c r="E9576" s="8" t="n"/>
      <c r="F9576" s="9" t="n"/>
      <c r="G9576" s="8" t="n"/>
      <c r="H9576" s="8" t="n"/>
      <c r="I9576" s="8" t="n"/>
      <c r="J9576" s="10">
        <f>IF(A9576="",0,SUMIFS(amount_expended,cfda_key,V9576))</f>
        <v/>
      </c>
      <c r="K9576" s="10">
        <f>IF(G9576="OTHER CLUSTER NOT LISTED ABOVE",SUMIFS(amount_expended,uniform_other_cluster_name,X9576), IF(AND(OR(G9576="N/A",G9576=""),H9576=""),0,IF(G9576="STATE CLUSTER",SUMIFS(amount_expended,uniform_state_cluster_name,W9576),SUMIFS(amount_expended,cluster_name,G9576))))</f>
        <v/>
      </c>
      <c r="L9576" s="8" t="n"/>
      <c r="M9576" s="7" t="n"/>
      <c r="N9576" s="8" t="n"/>
      <c r="O9576" s="7" t="n"/>
      <c r="P9576" s="7" t="n"/>
      <c r="Q9576" s="8" t="n"/>
      <c r="R9576" s="9" t="n"/>
      <c r="S9576" s="8" t="n"/>
      <c r="T9576" s="8" t="n"/>
      <c r="U9576" s="8" t="n"/>
      <c r="V9576" s="11">
        <f>IF(OR(B9576="",C9576=""),"",CONCATENATE(B9576,".",C9576))</f>
        <v/>
      </c>
      <c r="W9576" s="6">
        <f>UPPER(TRIM(H9576))</f>
        <v/>
      </c>
      <c r="X9576" s="6">
        <f>UPPER(TRIM(I9576))</f>
        <v/>
      </c>
      <c r="Y9576" s="6">
        <f>IF(V9576&lt;&gt;"",IFERROR(INDEX(federal_program_name_lookup,MATCH(V9576,aln_lookup,0)),""),"")</f>
        <v/>
      </c>
    </row>
    <row r="9577">
      <c r="A9577" s="6">
        <f>IF(B9577&lt;&gt;"", "AWARD-"&amp;TEXT(ROW()-1,"0000"), "")</f>
        <v/>
      </c>
      <c r="B9577" s="7" t="n"/>
      <c r="C9577" s="7" t="n"/>
      <c r="D9577" s="7" t="n"/>
      <c r="E9577" s="8" t="n"/>
      <c r="F9577" s="9" t="n"/>
      <c r="G9577" s="8" t="n"/>
      <c r="H9577" s="8" t="n"/>
      <c r="I9577" s="8" t="n"/>
      <c r="J9577" s="10">
        <f>IF(A9577="",0,SUMIFS(amount_expended,cfda_key,V9577))</f>
        <v/>
      </c>
      <c r="K9577" s="10">
        <f>IF(G9577="OTHER CLUSTER NOT LISTED ABOVE",SUMIFS(amount_expended,uniform_other_cluster_name,X9577), IF(AND(OR(G9577="N/A",G9577=""),H9577=""),0,IF(G9577="STATE CLUSTER",SUMIFS(amount_expended,uniform_state_cluster_name,W9577),SUMIFS(amount_expended,cluster_name,G9577))))</f>
        <v/>
      </c>
      <c r="L9577" s="8" t="n"/>
      <c r="M9577" s="7" t="n"/>
      <c r="N9577" s="8" t="n"/>
      <c r="O9577" s="7" t="n"/>
      <c r="P9577" s="7" t="n"/>
      <c r="Q9577" s="8" t="n"/>
      <c r="R9577" s="9" t="n"/>
      <c r="S9577" s="8" t="n"/>
      <c r="T9577" s="8" t="n"/>
      <c r="U9577" s="8" t="n"/>
      <c r="V9577" s="11">
        <f>IF(OR(B9577="",C9577=""),"",CONCATENATE(B9577,".",C9577))</f>
        <v/>
      </c>
      <c r="W9577" s="6">
        <f>UPPER(TRIM(H9577))</f>
        <v/>
      </c>
      <c r="X9577" s="6">
        <f>UPPER(TRIM(I9577))</f>
        <v/>
      </c>
      <c r="Y9577" s="6">
        <f>IF(V9577&lt;&gt;"",IFERROR(INDEX(federal_program_name_lookup,MATCH(V9577,aln_lookup,0)),""),"")</f>
        <v/>
      </c>
    </row>
    <row r="9578">
      <c r="A9578" s="6">
        <f>IF(B9578&lt;&gt;"", "AWARD-"&amp;TEXT(ROW()-1,"0000"), "")</f>
        <v/>
      </c>
      <c r="B9578" s="7" t="n"/>
      <c r="C9578" s="7" t="n"/>
      <c r="D9578" s="7" t="n"/>
      <c r="E9578" s="8" t="n"/>
      <c r="F9578" s="9" t="n"/>
      <c r="G9578" s="8" t="n"/>
      <c r="H9578" s="8" t="n"/>
      <c r="I9578" s="8" t="n"/>
      <c r="J9578" s="10">
        <f>IF(A9578="",0,SUMIFS(amount_expended,cfda_key,V9578))</f>
        <v/>
      </c>
      <c r="K9578" s="10">
        <f>IF(G9578="OTHER CLUSTER NOT LISTED ABOVE",SUMIFS(amount_expended,uniform_other_cluster_name,X9578), IF(AND(OR(G9578="N/A",G9578=""),H9578=""),0,IF(G9578="STATE CLUSTER",SUMIFS(amount_expended,uniform_state_cluster_name,W9578),SUMIFS(amount_expended,cluster_name,G9578))))</f>
        <v/>
      </c>
      <c r="L9578" s="8" t="n"/>
      <c r="M9578" s="7" t="n"/>
      <c r="N9578" s="8" t="n"/>
      <c r="O9578" s="7" t="n"/>
      <c r="P9578" s="7" t="n"/>
      <c r="Q9578" s="8" t="n"/>
      <c r="R9578" s="9" t="n"/>
      <c r="S9578" s="8" t="n"/>
      <c r="T9578" s="8" t="n"/>
      <c r="U9578" s="8" t="n"/>
      <c r="V9578" s="11">
        <f>IF(OR(B9578="",C9578=""),"",CONCATENATE(B9578,".",C9578))</f>
        <v/>
      </c>
      <c r="W9578" s="6">
        <f>UPPER(TRIM(H9578))</f>
        <v/>
      </c>
      <c r="X9578" s="6">
        <f>UPPER(TRIM(I9578))</f>
        <v/>
      </c>
      <c r="Y9578" s="6">
        <f>IF(V9578&lt;&gt;"",IFERROR(INDEX(federal_program_name_lookup,MATCH(V9578,aln_lookup,0)),""),"")</f>
        <v/>
      </c>
    </row>
    <row r="9579">
      <c r="A9579" s="6">
        <f>IF(B9579&lt;&gt;"", "AWARD-"&amp;TEXT(ROW()-1,"0000"), "")</f>
        <v/>
      </c>
      <c r="B9579" s="7" t="n"/>
      <c r="C9579" s="7" t="n"/>
      <c r="D9579" s="7" t="n"/>
      <c r="E9579" s="8" t="n"/>
      <c r="F9579" s="9" t="n"/>
      <c r="G9579" s="8" t="n"/>
      <c r="H9579" s="8" t="n"/>
      <c r="I9579" s="8" t="n"/>
      <c r="J9579" s="10">
        <f>IF(A9579="",0,SUMIFS(amount_expended,cfda_key,V9579))</f>
        <v/>
      </c>
      <c r="K9579" s="10">
        <f>IF(G9579="OTHER CLUSTER NOT LISTED ABOVE",SUMIFS(amount_expended,uniform_other_cluster_name,X9579), IF(AND(OR(G9579="N/A",G9579=""),H9579=""),0,IF(G9579="STATE CLUSTER",SUMIFS(amount_expended,uniform_state_cluster_name,W9579),SUMIFS(amount_expended,cluster_name,G9579))))</f>
        <v/>
      </c>
      <c r="L9579" s="8" t="n"/>
      <c r="M9579" s="7" t="n"/>
      <c r="N9579" s="8" t="n"/>
      <c r="O9579" s="7" t="n"/>
      <c r="P9579" s="7" t="n"/>
      <c r="Q9579" s="8" t="n"/>
      <c r="R9579" s="9" t="n"/>
      <c r="S9579" s="8" t="n"/>
      <c r="T9579" s="8" t="n"/>
      <c r="U9579" s="8" t="n"/>
      <c r="V9579" s="11">
        <f>IF(OR(B9579="",C9579=""),"",CONCATENATE(B9579,".",C9579))</f>
        <v/>
      </c>
      <c r="W9579" s="6">
        <f>UPPER(TRIM(H9579))</f>
        <v/>
      </c>
      <c r="X9579" s="6">
        <f>UPPER(TRIM(I9579))</f>
        <v/>
      </c>
      <c r="Y9579" s="6">
        <f>IF(V9579&lt;&gt;"",IFERROR(INDEX(federal_program_name_lookup,MATCH(V9579,aln_lookup,0)),""),"")</f>
        <v/>
      </c>
    </row>
    <row r="9580">
      <c r="A9580" s="6">
        <f>IF(B9580&lt;&gt;"", "AWARD-"&amp;TEXT(ROW()-1,"0000"), "")</f>
        <v/>
      </c>
      <c r="B9580" s="7" t="n"/>
      <c r="C9580" s="7" t="n"/>
      <c r="D9580" s="7" t="n"/>
      <c r="E9580" s="8" t="n"/>
      <c r="F9580" s="9" t="n"/>
      <c r="G9580" s="8" t="n"/>
      <c r="H9580" s="8" t="n"/>
      <c r="I9580" s="8" t="n"/>
      <c r="J9580" s="10">
        <f>IF(A9580="",0,SUMIFS(amount_expended,cfda_key,V9580))</f>
        <v/>
      </c>
      <c r="K9580" s="10">
        <f>IF(G9580="OTHER CLUSTER NOT LISTED ABOVE",SUMIFS(amount_expended,uniform_other_cluster_name,X9580), IF(AND(OR(G9580="N/A",G9580=""),H9580=""),0,IF(G9580="STATE CLUSTER",SUMIFS(amount_expended,uniform_state_cluster_name,W9580),SUMIFS(amount_expended,cluster_name,G9580))))</f>
        <v/>
      </c>
      <c r="L9580" s="8" t="n"/>
      <c r="M9580" s="7" t="n"/>
      <c r="N9580" s="8" t="n"/>
      <c r="O9580" s="7" t="n"/>
      <c r="P9580" s="7" t="n"/>
      <c r="Q9580" s="8" t="n"/>
      <c r="R9580" s="9" t="n"/>
      <c r="S9580" s="8" t="n"/>
      <c r="T9580" s="8" t="n"/>
      <c r="U9580" s="8" t="n"/>
      <c r="V9580" s="11">
        <f>IF(OR(B9580="",C9580=""),"",CONCATENATE(B9580,".",C9580))</f>
        <v/>
      </c>
      <c r="W9580" s="6">
        <f>UPPER(TRIM(H9580))</f>
        <v/>
      </c>
      <c r="X9580" s="6">
        <f>UPPER(TRIM(I9580))</f>
        <v/>
      </c>
      <c r="Y9580" s="6">
        <f>IF(V9580&lt;&gt;"",IFERROR(INDEX(federal_program_name_lookup,MATCH(V9580,aln_lookup,0)),""),"")</f>
        <v/>
      </c>
    </row>
    <row r="9581">
      <c r="A9581" s="6">
        <f>IF(B9581&lt;&gt;"", "AWARD-"&amp;TEXT(ROW()-1,"0000"), "")</f>
        <v/>
      </c>
      <c r="B9581" s="7" t="n"/>
      <c r="C9581" s="7" t="n"/>
      <c r="D9581" s="7" t="n"/>
      <c r="E9581" s="8" t="n"/>
      <c r="F9581" s="9" t="n"/>
      <c r="G9581" s="8" t="n"/>
      <c r="H9581" s="8" t="n"/>
      <c r="I9581" s="8" t="n"/>
      <c r="J9581" s="10">
        <f>IF(A9581="",0,SUMIFS(amount_expended,cfda_key,V9581))</f>
        <v/>
      </c>
      <c r="K9581" s="10">
        <f>IF(G9581="OTHER CLUSTER NOT LISTED ABOVE",SUMIFS(amount_expended,uniform_other_cluster_name,X9581), IF(AND(OR(G9581="N/A",G9581=""),H9581=""),0,IF(G9581="STATE CLUSTER",SUMIFS(amount_expended,uniform_state_cluster_name,W9581),SUMIFS(amount_expended,cluster_name,G9581))))</f>
        <v/>
      </c>
      <c r="L9581" s="8" t="n"/>
      <c r="M9581" s="7" t="n"/>
      <c r="N9581" s="8" t="n"/>
      <c r="O9581" s="7" t="n"/>
      <c r="P9581" s="7" t="n"/>
      <c r="Q9581" s="8" t="n"/>
      <c r="R9581" s="9" t="n"/>
      <c r="S9581" s="8" t="n"/>
      <c r="T9581" s="8" t="n"/>
      <c r="U9581" s="8" t="n"/>
      <c r="V9581" s="11">
        <f>IF(OR(B9581="",C9581=""),"",CONCATENATE(B9581,".",C9581))</f>
        <v/>
      </c>
      <c r="W9581" s="6">
        <f>UPPER(TRIM(H9581))</f>
        <v/>
      </c>
      <c r="X9581" s="6">
        <f>UPPER(TRIM(I9581))</f>
        <v/>
      </c>
      <c r="Y9581" s="6">
        <f>IF(V9581&lt;&gt;"",IFERROR(INDEX(federal_program_name_lookup,MATCH(V9581,aln_lookup,0)),""),"")</f>
        <v/>
      </c>
    </row>
    <row r="9582">
      <c r="A9582" s="6">
        <f>IF(B9582&lt;&gt;"", "AWARD-"&amp;TEXT(ROW()-1,"0000"), "")</f>
        <v/>
      </c>
      <c r="B9582" s="7" t="n"/>
      <c r="C9582" s="7" t="n"/>
      <c r="D9582" s="7" t="n"/>
      <c r="E9582" s="8" t="n"/>
      <c r="F9582" s="9" t="n"/>
      <c r="G9582" s="8" t="n"/>
      <c r="H9582" s="8" t="n"/>
      <c r="I9582" s="8" t="n"/>
      <c r="J9582" s="10">
        <f>IF(A9582="",0,SUMIFS(amount_expended,cfda_key,V9582))</f>
        <v/>
      </c>
      <c r="K9582" s="10">
        <f>IF(G9582="OTHER CLUSTER NOT LISTED ABOVE",SUMIFS(amount_expended,uniform_other_cluster_name,X9582), IF(AND(OR(G9582="N/A",G9582=""),H9582=""),0,IF(G9582="STATE CLUSTER",SUMIFS(amount_expended,uniform_state_cluster_name,W9582),SUMIFS(amount_expended,cluster_name,G9582))))</f>
        <v/>
      </c>
      <c r="L9582" s="8" t="n"/>
      <c r="M9582" s="7" t="n"/>
      <c r="N9582" s="8" t="n"/>
      <c r="O9582" s="7" t="n"/>
      <c r="P9582" s="7" t="n"/>
      <c r="Q9582" s="8" t="n"/>
      <c r="R9582" s="9" t="n"/>
      <c r="S9582" s="8" t="n"/>
      <c r="T9582" s="8" t="n"/>
      <c r="U9582" s="8" t="n"/>
      <c r="V9582" s="11">
        <f>IF(OR(B9582="",C9582=""),"",CONCATENATE(B9582,".",C9582))</f>
        <v/>
      </c>
      <c r="W9582" s="6">
        <f>UPPER(TRIM(H9582))</f>
        <v/>
      </c>
      <c r="X9582" s="6">
        <f>UPPER(TRIM(I9582))</f>
        <v/>
      </c>
      <c r="Y9582" s="6">
        <f>IF(V9582&lt;&gt;"",IFERROR(INDEX(federal_program_name_lookup,MATCH(V9582,aln_lookup,0)),""),"")</f>
        <v/>
      </c>
    </row>
    <row r="9583">
      <c r="A9583" s="6">
        <f>IF(B9583&lt;&gt;"", "AWARD-"&amp;TEXT(ROW()-1,"0000"), "")</f>
        <v/>
      </c>
      <c r="B9583" s="7" t="n"/>
      <c r="C9583" s="7" t="n"/>
      <c r="D9583" s="7" t="n"/>
      <c r="E9583" s="8" t="n"/>
      <c r="F9583" s="9" t="n"/>
      <c r="G9583" s="8" t="n"/>
      <c r="H9583" s="8" t="n"/>
      <c r="I9583" s="8" t="n"/>
      <c r="J9583" s="10">
        <f>IF(A9583="",0,SUMIFS(amount_expended,cfda_key,V9583))</f>
        <v/>
      </c>
      <c r="K9583" s="10">
        <f>IF(G9583="OTHER CLUSTER NOT LISTED ABOVE",SUMIFS(amount_expended,uniform_other_cluster_name,X9583), IF(AND(OR(G9583="N/A",G9583=""),H9583=""),0,IF(G9583="STATE CLUSTER",SUMIFS(amount_expended,uniform_state_cluster_name,W9583),SUMIFS(amount_expended,cluster_name,G9583))))</f>
        <v/>
      </c>
      <c r="L9583" s="8" t="n"/>
      <c r="M9583" s="7" t="n"/>
      <c r="N9583" s="8" t="n"/>
      <c r="O9583" s="7" t="n"/>
      <c r="P9583" s="7" t="n"/>
      <c r="Q9583" s="8" t="n"/>
      <c r="R9583" s="9" t="n"/>
      <c r="S9583" s="8" t="n"/>
      <c r="T9583" s="8" t="n"/>
      <c r="U9583" s="8" t="n"/>
      <c r="V9583" s="11">
        <f>IF(OR(B9583="",C9583=""),"",CONCATENATE(B9583,".",C9583))</f>
        <v/>
      </c>
      <c r="W9583" s="6">
        <f>UPPER(TRIM(H9583))</f>
        <v/>
      </c>
      <c r="X9583" s="6">
        <f>UPPER(TRIM(I9583))</f>
        <v/>
      </c>
      <c r="Y9583" s="6">
        <f>IF(V9583&lt;&gt;"",IFERROR(INDEX(federal_program_name_lookup,MATCH(V9583,aln_lookup,0)),""),"")</f>
        <v/>
      </c>
    </row>
    <row r="9584">
      <c r="A9584" s="6">
        <f>IF(B9584&lt;&gt;"", "AWARD-"&amp;TEXT(ROW()-1,"0000"), "")</f>
        <v/>
      </c>
      <c r="B9584" s="7" t="n"/>
      <c r="C9584" s="7" t="n"/>
      <c r="D9584" s="7" t="n"/>
      <c r="E9584" s="8" t="n"/>
      <c r="F9584" s="9" t="n"/>
      <c r="G9584" s="8" t="n"/>
      <c r="H9584" s="8" t="n"/>
      <c r="I9584" s="8" t="n"/>
      <c r="J9584" s="10">
        <f>IF(A9584="",0,SUMIFS(amount_expended,cfda_key,V9584))</f>
        <v/>
      </c>
      <c r="K9584" s="10">
        <f>IF(G9584="OTHER CLUSTER NOT LISTED ABOVE",SUMIFS(amount_expended,uniform_other_cluster_name,X9584), IF(AND(OR(G9584="N/A",G9584=""),H9584=""),0,IF(G9584="STATE CLUSTER",SUMIFS(amount_expended,uniform_state_cluster_name,W9584),SUMIFS(amount_expended,cluster_name,G9584))))</f>
        <v/>
      </c>
      <c r="L9584" s="8" t="n"/>
      <c r="M9584" s="7" t="n"/>
      <c r="N9584" s="8" t="n"/>
      <c r="O9584" s="7" t="n"/>
      <c r="P9584" s="7" t="n"/>
      <c r="Q9584" s="8" t="n"/>
      <c r="R9584" s="9" t="n"/>
      <c r="S9584" s="8" t="n"/>
      <c r="T9584" s="8" t="n"/>
      <c r="U9584" s="8" t="n"/>
      <c r="V9584" s="11">
        <f>IF(OR(B9584="",C9584=""),"",CONCATENATE(B9584,".",C9584))</f>
        <v/>
      </c>
      <c r="W9584" s="6">
        <f>UPPER(TRIM(H9584))</f>
        <v/>
      </c>
      <c r="X9584" s="6">
        <f>UPPER(TRIM(I9584))</f>
        <v/>
      </c>
      <c r="Y9584" s="6">
        <f>IF(V9584&lt;&gt;"",IFERROR(INDEX(federal_program_name_lookup,MATCH(V9584,aln_lookup,0)),""),"")</f>
        <v/>
      </c>
    </row>
    <row r="9585">
      <c r="A9585" s="6">
        <f>IF(B9585&lt;&gt;"", "AWARD-"&amp;TEXT(ROW()-1,"0000"), "")</f>
        <v/>
      </c>
      <c r="B9585" s="7" t="n"/>
      <c r="C9585" s="7" t="n"/>
      <c r="D9585" s="7" t="n"/>
      <c r="E9585" s="8" t="n"/>
      <c r="F9585" s="9" t="n"/>
      <c r="G9585" s="8" t="n"/>
      <c r="H9585" s="8" t="n"/>
      <c r="I9585" s="8" t="n"/>
      <c r="J9585" s="10">
        <f>IF(A9585="",0,SUMIFS(amount_expended,cfda_key,V9585))</f>
        <v/>
      </c>
      <c r="K9585" s="10">
        <f>IF(G9585="OTHER CLUSTER NOT LISTED ABOVE",SUMIFS(amount_expended,uniform_other_cluster_name,X9585), IF(AND(OR(G9585="N/A",G9585=""),H9585=""),0,IF(G9585="STATE CLUSTER",SUMIFS(amount_expended,uniform_state_cluster_name,W9585),SUMIFS(amount_expended,cluster_name,G9585))))</f>
        <v/>
      </c>
      <c r="L9585" s="8" t="n"/>
      <c r="M9585" s="7" t="n"/>
      <c r="N9585" s="8" t="n"/>
      <c r="O9585" s="7" t="n"/>
      <c r="P9585" s="7" t="n"/>
      <c r="Q9585" s="8" t="n"/>
      <c r="R9585" s="9" t="n"/>
      <c r="S9585" s="8" t="n"/>
      <c r="T9585" s="8" t="n"/>
      <c r="U9585" s="8" t="n"/>
      <c r="V9585" s="11">
        <f>IF(OR(B9585="",C9585=""),"",CONCATENATE(B9585,".",C9585))</f>
        <v/>
      </c>
      <c r="W9585" s="6">
        <f>UPPER(TRIM(H9585))</f>
        <v/>
      </c>
      <c r="X9585" s="6">
        <f>UPPER(TRIM(I9585))</f>
        <v/>
      </c>
      <c r="Y9585" s="6">
        <f>IF(V9585&lt;&gt;"",IFERROR(INDEX(federal_program_name_lookup,MATCH(V9585,aln_lookup,0)),""),"")</f>
        <v/>
      </c>
    </row>
    <row r="9586">
      <c r="A9586" s="6">
        <f>IF(B9586&lt;&gt;"", "AWARD-"&amp;TEXT(ROW()-1,"0000"), "")</f>
        <v/>
      </c>
      <c r="B9586" s="7" t="n"/>
      <c r="C9586" s="7" t="n"/>
      <c r="D9586" s="7" t="n"/>
      <c r="E9586" s="8" t="n"/>
      <c r="F9586" s="9" t="n"/>
      <c r="G9586" s="8" t="n"/>
      <c r="H9586" s="8" t="n"/>
      <c r="I9586" s="8" t="n"/>
      <c r="J9586" s="10">
        <f>IF(A9586="",0,SUMIFS(amount_expended,cfda_key,V9586))</f>
        <v/>
      </c>
      <c r="K9586" s="10">
        <f>IF(G9586="OTHER CLUSTER NOT LISTED ABOVE",SUMIFS(amount_expended,uniform_other_cluster_name,X9586), IF(AND(OR(G9586="N/A",G9586=""),H9586=""),0,IF(G9586="STATE CLUSTER",SUMIFS(amount_expended,uniform_state_cluster_name,W9586),SUMIFS(amount_expended,cluster_name,G9586))))</f>
        <v/>
      </c>
      <c r="L9586" s="8" t="n"/>
      <c r="M9586" s="7" t="n"/>
      <c r="N9586" s="8" t="n"/>
      <c r="O9586" s="7" t="n"/>
      <c r="P9586" s="7" t="n"/>
      <c r="Q9586" s="8" t="n"/>
      <c r="R9586" s="9" t="n"/>
      <c r="S9586" s="8" t="n"/>
      <c r="T9586" s="8" t="n"/>
      <c r="U9586" s="8" t="n"/>
      <c r="V9586" s="11">
        <f>IF(OR(B9586="",C9586=""),"",CONCATENATE(B9586,".",C9586))</f>
        <v/>
      </c>
      <c r="W9586" s="6">
        <f>UPPER(TRIM(H9586))</f>
        <v/>
      </c>
      <c r="X9586" s="6">
        <f>UPPER(TRIM(I9586))</f>
        <v/>
      </c>
      <c r="Y9586" s="6">
        <f>IF(V9586&lt;&gt;"",IFERROR(INDEX(federal_program_name_lookup,MATCH(V9586,aln_lookup,0)),""),"")</f>
        <v/>
      </c>
    </row>
    <row r="9587">
      <c r="A9587" s="6">
        <f>IF(B9587&lt;&gt;"", "AWARD-"&amp;TEXT(ROW()-1,"0000"), "")</f>
        <v/>
      </c>
      <c r="B9587" s="7" t="n"/>
      <c r="C9587" s="7" t="n"/>
      <c r="D9587" s="7" t="n"/>
      <c r="E9587" s="8" t="n"/>
      <c r="F9587" s="9" t="n"/>
      <c r="G9587" s="8" t="n"/>
      <c r="H9587" s="8" t="n"/>
      <c r="I9587" s="8" t="n"/>
      <c r="J9587" s="10">
        <f>IF(A9587="",0,SUMIFS(amount_expended,cfda_key,V9587))</f>
        <v/>
      </c>
      <c r="K9587" s="10">
        <f>IF(G9587="OTHER CLUSTER NOT LISTED ABOVE",SUMIFS(amount_expended,uniform_other_cluster_name,X9587), IF(AND(OR(G9587="N/A",G9587=""),H9587=""),0,IF(G9587="STATE CLUSTER",SUMIFS(amount_expended,uniform_state_cluster_name,W9587),SUMIFS(amount_expended,cluster_name,G9587))))</f>
        <v/>
      </c>
      <c r="L9587" s="8" t="n"/>
      <c r="M9587" s="7" t="n"/>
      <c r="N9587" s="8" t="n"/>
      <c r="O9587" s="7" t="n"/>
      <c r="P9587" s="7" t="n"/>
      <c r="Q9587" s="8" t="n"/>
      <c r="R9587" s="9" t="n"/>
      <c r="S9587" s="8" t="n"/>
      <c r="T9587" s="8" t="n"/>
      <c r="U9587" s="8" t="n"/>
      <c r="V9587" s="11">
        <f>IF(OR(B9587="",C9587=""),"",CONCATENATE(B9587,".",C9587))</f>
        <v/>
      </c>
      <c r="W9587" s="6">
        <f>UPPER(TRIM(H9587))</f>
        <v/>
      </c>
      <c r="X9587" s="6">
        <f>UPPER(TRIM(I9587))</f>
        <v/>
      </c>
      <c r="Y9587" s="6">
        <f>IF(V9587&lt;&gt;"",IFERROR(INDEX(federal_program_name_lookup,MATCH(V9587,aln_lookup,0)),""),"")</f>
        <v/>
      </c>
    </row>
    <row r="9588">
      <c r="A9588" s="6">
        <f>IF(B9588&lt;&gt;"", "AWARD-"&amp;TEXT(ROW()-1,"0000"), "")</f>
        <v/>
      </c>
      <c r="B9588" s="7" t="n"/>
      <c r="C9588" s="7" t="n"/>
      <c r="D9588" s="7" t="n"/>
      <c r="E9588" s="8" t="n"/>
      <c r="F9588" s="9" t="n"/>
      <c r="G9588" s="8" t="n"/>
      <c r="H9588" s="8" t="n"/>
      <c r="I9588" s="8" t="n"/>
      <c r="J9588" s="10">
        <f>IF(A9588="",0,SUMIFS(amount_expended,cfda_key,V9588))</f>
        <v/>
      </c>
      <c r="K9588" s="10">
        <f>IF(G9588="OTHER CLUSTER NOT LISTED ABOVE",SUMIFS(amount_expended,uniform_other_cluster_name,X9588), IF(AND(OR(G9588="N/A",G9588=""),H9588=""),0,IF(G9588="STATE CLUSTER",SUMIFS(amount_expended,uniform_state_cluster_name,W9588),SUMIFS(amount_expended,cluster_name,G9588))))</f>
        <v/>
      </c>
      <c r="L9588" s="8" t="n"/>
      <c r="M9588" s="7" t="n"/>
      <c r="N9588" s="8" t="n"/>
      <c r="O9588" s="7" t="n"/>
      <c r="P9588" s="7" t="n"/>
      <c r="Q9588" s="8" t="n"/>
      <c r="R9588" s="9" t="n"/>
      <c r="S9588" s="8" t="n"/>
      <c r="T9588" s="8" t="n"/>
      <c r="U9588" s="8" t="n"/>
      <c r="V9588" s="11">
        <f>IF(OR(B9588="",C9588=""),"",CONCATENATE(B9588,".",C9588))</f>
        <v/>
      </c>
      <c r="W9588" s="6">
        <f>UPPER(TRIM(H9588))</f>
        <v/>
      </c>
      <c r="X9588" s="6">
        <f>UPPER(TRIM(I9588))</f>
        <v/>
      </c>
      <c r="Y9588" s="6">
        <f>IF(V9588&lt;&gt;"",IFERROR(INDEX(federal_program_name_lookup,MATCH(V9588,aln_lookup,0)),""),"")</f>
        <v/>
      </c>
    </row>
    <row r="9589">
      <c r="A9589" s="6">
        <f>IF(B9589&lt;&gt;"", "AWARD-"&amp;TEXT(ROW()-1,"0000"), "")</f>
        <v/>
      </c>
      <c r="B9589" s="7" t="n"/>
      <c r="C9589" s="7" t="n"/>
      <c r="D9589" s="7" t="n"/>
      <c r="E9589" s="8" t="n"/>
      <c r="F9589" s="9" t="n"/>
      <c r="G9589" s="8" t="n"/>
      <c r="H9589" s="8" t="n"/>
      <c r="I9589" s="8" t="n"/>
      <c r="J9589" s="10">
        <f>IF(A9589="",0,SUMIFS(amount_expended,cfda_key,V9589))</f>
        <v/>
      </c>
      <c r="K9589" s="10">
        <f>IF(G9589="OTHER CLUSTER NOT LISTED ABOVE",SUMIFS(amount_expended,uniform_other_cluster_name,X9589), IF(AND(OR(G9589="N/A",G9589=""),H9589=""),0,IF(G9589="STATE CLUSTER",SUMIFS(amount_expended,uniform_state_cluster_name,W9589),SUMIFS(amount_expended,cluster_name,G9589))))</f>
        <v/>
      </c>
      <c r="L9589" s="8" t="n"/>
      <c r="M9589" s="7" t="n"/>
      <c r="N9589" s="8" t="n"/>
      <c r="O9589" s="7" t="n"/>
      <c r="P9589" s="7" t="n"/>
      <c r="Q9589" s="8" t="n"/>
      <c r="R9589" s="9" t="n"/>
      <c r="S9589" s="8" t="n"/>
      <c r="T9589" s="8" t="n"/>
      <c r="U9589" s="8" t="n"/>
      <c r="V9589" s="11">
        <f>IF(OR(B9589="",C9589=""),"",CONCATENATE(B9589,".",C9589))</f>
        <v/>
      </c>
      <c r="W9589" s="6">
        <f>UPPER(TRIM(H9589))</f>
        <v/>
      </c>
      <c r="X9589" s="6">
        <f>UPPER(TRIM(I9589))</f>
        <v/>
      </c>
      <c r="Y9589" s="6">
        <f>IF(V9589&lt;&gt;"",IFERROR(INDEX(federal_program_name_lookup,MATCH(V9589,aln_lookup,0)),""),"")</f>
        <v/>
      </c>
    </row>
    <row r="9590">
      <c r="A9590" s="6">
        <f>IF(B9590&lt;&gt;"", "AWARD-"&amp;TEXT(ROW()-1,"0000"), "")</f>
        <v/>
      </c>
      <c r="B9590" s="7" t="n"/>
      <c r="C9590" s="7" t="n"/>
      <c r="D9590" s="7" t="n"/>
      <c r="E9590" s="8" t="n"/>
      <c r="F9590" s="9" t="n"/>
      <c r="G9590" s="8" t="n"/>
      <c r="H9590" s="8" t="n"/>
      <c r="I9590" s="8" t="n"/>
      <c r="J9590" s="10">
        <f>IF(A9590="",0,SUMIFS(amount_expended,cfda_key,V9590))</f>
        <v/>
      </c>
      <c r="K9590" s="10">
        <f>IF(G9590="OTHER CLUSTER NOT LISTED ABOVE",SUMIFS(amount_expended,uniform_other_cluster_name,X9590), IF(AND(OR(G9590="N/A",G9590=""),H9590=""),0,IF(G9590="STATE CLUSTER",SUMIFS(amount_expended,uniform_state_cluster_name,W9590),SUMIFS(amount_expended,cluster_name,G9590))))</f>
        <v/>
      </c>
      <c r="L9590" s="8" t="n"/>
      <c r="M9590" s="7" t="n"/>
      <c r="N9590" s="8" t="n"/>
      <c r="O9590" s="7" t="n"/>
      <c r="P9590" s="7" t="n"/>
      <c r="Q9590" s="8" t="n"/>
      <c r="R9590" s="9" t="n"/>
      <c r="S9590" s="8" t="n"/>
      <c r="T9590" s="8" t="n"/>
      <c r="U9590" s="8" t="n"/>
      <c r="V9590" s="11">
        <f>IF(OR(B9590="",C9590=""),"",CONCATENATE(B9590,".",C9590))</f>
        <v/>
      </c>
      <c r="W9590" s="6">
        <f>UPPER(TRIM(H9590))</f>
        <v/>
      </c>
      <c r="X9590" s="6">
        <f>UPPER(TRIM(I9590))</f>
        <v/>
      </c>
      <c r="Y9590" s="6">
        <f>IF(V9590&lt;&gt;"",IFERROR(INDEX(federal_program_name_lookup,MATCH(V9590,aln_lookup,0)),""),"")</f>
        <v/>
      </c>
    </row>
    <row r="9591">
      <c r="A9591" s="6">
        <f>IF(B9591&lt;&gt;"", "AWARD-"&amp;TEXT(ROW()-1,"0000"), "")</f>
        <v/>
      </c>
      <c r="B9591" s="7" t="n"/>
      <c r="C9591" s="7" t="n"/>
      <c r="D9591" s="7" t="n"/>
      <c r="E9591" s="8" t="n"/>
      <c r="F9591" s="9" t="n"/>
      <c r="G9591" s="8" t="n"/>
      <c r="H9591" s="8" t="n"/>
      <c r="I9591" s="8" t="n"/>
      <c r="J9591" s="10">
        <f>IF(A9591="",0,SUMIFS(amount_expended,cfda_key,V9591))</f>
        <v/>
      </c>
      <c r="K9591" s="10">
        <f>IF(G9591="OTHER CLUSTER NOT LISTED ABOVE",SUMIFS(amount_expended,uniform_other_cluster_name,X9591), IF(AND(OR(G9591="N/A",G9591=""),H9591=""),0,IF(G9591="STATE CLUSTER",SUMIFS(amount_expended,uniform_state_cluster_name,W9591),SUMIFS(amount_expended,cluster_name,G9591))))</f>
        <v/>
      </c>
      <c r="L9591" s="8" t="n"/>
      <c r="M9591" s="7" t="n"/>
      <c r="N9591" s="8" t="n"/>
      <c r="O9591" s="7" t="n"/>
      <c r="P9591" s="7" t="n"/>
      <c r="Q9591" s="8" t="n"/>
      <c r="R9591" s="9" t="n"/>
      <c r="S9591" s="8" t="n"/>
      <c r="T9591" s="8" t="n"/>
      <c r="U9591" s="8" t="n"/>
      <c r="V9591" s="11">
        <f>IF(OR(B9591="",C9591=""),"",CONCATENATE(B9591,".",C9591))</f>
        <v/>
      </c>
      <c r="W9591" s="6">
        <f>UPPER(TRIM(H9591))</f>
        <v/>
      </c>
      <c r="X9591" s="6">
        <f>UPPER(TRIM(I9591))</f>
        <v/>
      </c>
      <c r="Y9591" s="6">
        <f>IF(V9591&lt;&gt;"",IFERROR(INDEX(federal_program_name_lookup,MATCH(V9591,aln_lookup,0)),""),"")</f>
        <v/>
      </c>
    </row>
    <row r="9592">
      <c r="A9592" s="6">
        <f>IF(B9592&lt;&gt;"", "AWARD-"&amp;TEXT(ROW()-1,"0000"), "")</f>
        <v/>
      </c>
      <c r="B9592" s="7" t="n"/>
      <c r="C9592" s="7" t="n"/>
      <c r="D9592" s="7" t="n"/>
      <c r="E9592" s="8" t="n"/>
      <c r="F9592" s="9" t="n"/>
      <c r="G9592" s="8" t="n"/>
      <c r="H9592" s="8" t="n"/>
      <c r="I9592" s="8" t="n"/>
      <c r="J9592" s="10">
        <f>IF(A9592="",0,SUMIFS(amount_expended,cfda_key,V9592))</f>
        <v/>
      </c>
      <c r="K9592" s="10">
        <f>IF(G9592="OTHER CLUSTER NOT LISTED ABOVE",SUMIFS(amount_expended,uniform_other_cluster_name,X9592), IF(AND(OR(G9592="N/A",G9592=""),H9592=""),0,IF(G9592="STATE CLUSTER",SUMIFS(amount_expended,uniform_state_cluster_name,W9592),SUMIFS(amount_expended,cluster_name,G9592))))</f>
        <v/>
      </c>
      <c r="L9592" s="8" t="n"/>
      <c r="M9592" s="7" t="n"/>
      <c r="N9592" s="8" t="n"/>
      <c r="O9592" s="7" t="n"/>
      <c r="P9592" s="7" t="n"/>
      <c r="Q9592" s="8" t="n"/>
      <c r="R9592" s="9" t="n"/>
      <c r="S9592" s="8" t="n"/>
      <c r="T9592" s="8" t="n"/>
      <c r="U9592" s="8" t="n"/>
      <c r="V9592" s="11">
        <f>IF(OR(B9592="",C9592=""),"",CONCATENATE(B9592,".",C9592))</f>
        <v/>
      </c>
      <c r="W9592" s="6">
        <f>UPPER(TRIM(H9592))</f>
        <v/>
      </c>
      <c r="X9592" s="6">
        <f>UPPER(TRIM(I9592))</f>
        <v/>
      </c>
      <c r="Y9592" s="6">
        <f>IF(V9592&lt;&gt;"",IFERROR(INDEX(federal_program_name_lookup,MATCH(V9592,aln_lookup,0)),""),"")</f>
        <v/>
      </c>
    </row>
    <row r="9593">
      <c r="A9593" s="6">
        <f>IF(B9593&lt;&gt;"", "AWARD-"&amp;TEXT(ROW()-1,"0000"), "")</f>
        <v/>
      </c>
      <c r="B9593" s="7" t="n"/>
      <c r="C9593" s="7" t="n"/>
      <c r="D9593" s="7" t="n"/>
      <c r="E9593" s="8" t="n"/>
      <c r="F9593" s="9" t="n"/>
      <c r="G9593" s="8" t="n"/>
      <c r="H9593" s="8" t="n"/>
      <c r="I9593" s="8" t="n"/>
      <c r="J9593" s="10">
        <f>IF(A9593="",0,SUMIFS(amount_expended,cfda_key,V9593))</f>
        <v/>
      </c>
      <c r="K9593" s="10">
        <f>IF(G9593="OTHER CLUSTER NOT LISTED ABOVE",SUMIFS(amount_expended,uniform_other_cluster_name,X9593), IF(AND(OR(G9593="N/A",G9593=""),H9593=""),0,IF(G9593="STATE CLUSTER",SUMIFS(amount_expended,uniform_state_cluster_name,W9593),SUMIFS(amount_expended,cluster_name,G9593))))</f>
        <v/>
      </c>
      <c r="L9593" s="8" t="n"/>
      <c r="M9593" s="7" t="n"/>
      <c r="N9593" s="8" t="n"/>
      <c r="O9593" s="7" t="n"/>
      <c r="P9593" s="7" t="n"/>
      <c r="Q9593" s="8" t="n"/>
      <c r="R9593" s="9" t="n"/>
      <c r="S9593" s="8" t="n"/>
      <c r="T9593" s="8" t="n"/>
      <c r="U9593" s="8" t="n"/>
      <c r="V9593" s="11">
        <f>IF(OR(B9593="",C9593=""),"",CONCATENATE(B9593,".",C9593))</f>
        <v/>
      </c>
      <c r="W9593" s="6">
        <f>UPPER(TRIM(H9593))</f>
        <v/>
      </c>
      <c r="X9593" s="6">
        <f>UPPER(TRIM(I9593))</f>
        <v/>
      </c>
      <c r="Y9593" s="6">
        <f>IF(V9593&lt;&gt;"",IFERROR(INDEX(federal_program_name_lookup,MATCH(V9593,aln_lookup,0)),""),"")</f>
        <v/>
      </c>
    </row>
    <row r="9594">
      <c r="A9594" s="6">
        <f>IF(B9594&lt;&gt;"", "AWARD-"&amp;TEXT(ROW()-1,"0000"), "")</f>
        <v/>
      </c>
      <c r="B9594" s="7" t="n"/>
      <c r="C9594" s="7" t="n"/>
      <c r="D9594" s="7" t="n"/>
      <c r="E9594" s="8" t="n"/>
      <c r="F9594" s="9" t="n"/>
      <c r="G9594" s="8" t="n"/>
      <c r="H9594" s="8" t="n"/>
      <c r="I9594" s="8" t="n"/>
      <c r="J9594" s="10">
        <f>IF(A9594="",0,SUMIFS(amount_expended,cfda_key,V9594))</f>
        <v/>
      </c>
      <c r="K9594" s="10">
        <f>IF(G9594="OTHER CLUSTER NOT LISTED ABOVE",SUMIFS(amount_expended,uniform_other_cluster_name,X9594), IF(AND(OR(G9594="N/A",G9594=""),H9594=""),0,IF(G9594="STATE CLUSTER",SUMIFS(amount_expended,uniform_state_cluster_name,W9594),SUMIFS(amount_expended,cluster_name,G9594))))</f>
        <v/>
      </c>
      <c r="L9594" s="8" t="n"/>
      <c r="M9594" s="7" t="n"/>
      <c r="N9594" s="8" t="n"/>
      <c r="O9594" s="7" t="n"/>
      <c r="P9594" s="7" t="n"/>
      <c r="Q9594" s="8" t="n"/>
      <c r="R9594" s="9" t="n"/>
      <c r="S9594" s="8" t="n"/>
      <c r="T9594" s="8" t="n"/>
      <c r="U9594" s="8" t="n"/>
      <c r="V9594" s="11">
        <f>IF(OR(B9594="",C9594=""),"",CONCATENATE(B9594,".",C9594))</f>
        <v/>
      </c>
      <c r="W9594" s="6">
        <f>UPPER(TRIM(H9594))</f>
        <v/>
      </c>
      <c r="X9594" s="6">
        <f>UPPER(TRIM(I9594))</f>
        <v/>
      </c>
      <c r="Y9594" s="6">
        <f>IF(V9594&lt;&gt;"",IFERROR(INDEX(federal_program_name_lookup,MATCH(V9594,aln_lookup,0)),""),"")</f>
        <v/>
      </c>
    </row>
    <row r="9595">
      <c r="A9595" s="6">
        <f>IF(B9595&lt;&gt;"", "AWARD-"&amp;TEXT(ROW()-1,"0000"), "")</f>
        <v/>
      </c>
      <c r="B9595" s="7" t="n"/>
      <c r="C9595" s="7" t="n"/>
      <c r="D9595" s="7" t="n"/>
      <c r="E9595" s="8" t="n"/>
      <c r="F9595" s="9" t="n"/>
      <c r="G9595" s="8" t="n"/>
      <c r="H9595" s="8" t="n"/>
      <c r="I9595" s="8" t="n"/>
      <c r="J9595" s="10">
        <f>IF(A9595="",0,SUMIFS(amount_expended,cfda_key,V9595))</f>
        <v/>
      </c>
      <c r="K9595" s="10">
        <f>IF(G9595="OTHER CLUSTER NOT LISTED ABOVE",SUMIFS(amount_expended,uniform_other_cluster_name,X9595), IF(AND(OR(G9595="N/A",G9595=""),H9595=""),0,IF(G9595="STATE CLUSTER",SUMIFS(amount_expended,uniform_state_cluster_name,W9595),SUMIFS(amount_expended,cluster_name,G9595))))</f>
        <v/>
      </c>
      <c r="L9595" s="8" t="n"/>
      <c r="M9595" s="7" t="n"/>
      <c r="N9595" s="8" t="n"/>
      <c r="O9595" s="7" t="n"/>
      <c r="P9595" s="7" t="n"/>
      <c r="Q9595" s="8" t="n"/>
      <c r="R9595" s="9" t="n"/>
      <c r="S9595" s="8" t="n"/>
      <c r="T9595" s="8" t="n"/>
      <c r="U9595" s="8" t="n"/>
      <c r="V9595" s="11">
        <f>IF(OR(B9595="",C9595=""),"",CONCATENATE(B9595,".",C9595))</f>
        <v/>
      </c>
      <c r="W9595" s="6">
        <f>UPPER(TRIM(H9595))</f>
        <v/>
      </c>
      <c r="X9595" s="6">
        <f>UPPER(TRIM(I9595))</f>
        <v/>
      </c>
      <c r="Y9595" s="6">
        <f>IF(V9595&lt;&gt;"",IFERROR(INDEX(federal_program_name_lookup,MATCH(V9595,aln_lookup,0)),""),"")</f>
        <v/>
      </c>
    </row>
    <row r="9596">
      <c r="A9596" s="6">
        <f>IF(B9596&lt;&gt;"", "AWARD-"&amp;TEXT(ROW()-1,"0000"), "")</f>
        <v/>
      </c>
      <c r="B9596" s="7" t="n"/>
      <c r="C9596" s="7" t="n"/>
      <c r="D9596" s="7" t="n"/>
      <c r="E9596" s="8" t="n"/>
      <c r="F9596" s="9" t="n"/>
      <c r="G9596" s="8" t="n"/>
      <c r="H9596" s="8" t="n"/>
      <c r="I9596" s="8" t="n"/>
      <c r="J9596" s="10">
        <f>IF(A9596="",0,SUMIFS(amount_expended,cfda_key,V9596))</f>
        <v/>
      </c>
      <c r="K9596" s="10">
        <f>IF(G9596="OTHER CLUSTER NOT LISTED ABOVE",SUMIFS(amount_expended,uniform_other_cluster_name,X9596), IF(AND(OR(G9596="N/A",G9596=""),H9596=""),0,IF(G9596="STATE CLUSTER",SUMIFS(amount_expended,uniform_state_cluster_name,W9596),SUMIFS(amount_expended,cluster_name,G9596))))</f>
        <v/>
      </c>
      <c r="L9596" s="8" t="n"/>
      <c r="M9596" s="7" t="n"/>
      <c r="N9596" s="8" t="n"/>
      <c r="O9596" s="7" t="n"/>
      <c r="P9596" s="7" t="n"/>
      <c r="Q9596" s="8" t="n"/>
      <c r="R9596" s="9" t="n"/>
      <c r="S9596" s="8" t="n"/>
      <c r="T9596" s="8" t="n"/>
      <c r="U9596" s="8" t="n"/>
      <c r="V9596" s="11">
        <f>IF(OR(B9596="",C9596=""),"",CONCATENATE(B9596,".",C9596))</f>
        <v/>
      </c>
      <c r="W9596" s="6">
        <f>UPPER(TRIM(H9596))</f>
        <v/>
      </c>
      <c r="X9596" s="6">
        <f>UPPER(TRIM(I9596))</f>
        <v/>
      </c>
      <c r="Y9596" s="6">
        <f>IF(V9596&lt;&gt;"",IFERROR(INDEX(federal_program_name_lookup,MATCH(V9596,aln_lookup,0)),""),"")</f>
        <v/>
      </c>
    </row>
    <row r="9597">
      <c r="A9597" s="6">
        <f>IF(B9597&lt;&gt;"", "AWARD-"&amp;TEXT(ROW()-1,"0000"), "")</f>
        <v/>
      </c>
      <c r="B9597" s="7" t="n"/>
      <c r="C9597" s="7" t="n"/>
      <c r="D9597" s="7" t="n"/>
      <c r="E9597" s="8" t="n"/>
      <c r="F9597" s="9" t="n"/>
      <c r="G9597" s="8" t="n"/>
      <c r="H9597" s="8" t="n"/>
      <c r="I9597" s="8" t="n"/>
      <c r="J9597" s="10">
        <f>IF(A9597="",0,SUMIFS(amount_expended,cfda_key,V9597))</f>
        <v/>
      </c>
      <c r="K9597" s="10">
        <f>IF(G9597="OTHER CLUSTER NOT LISTED ABOVE",SUMIFS(amount_expended,uniform_other_cluster_name,X9597), IF(AND(OR(G9597="N/A",G9597=""),H9597=""),0,IF(G9597="STATE CLUSTER",SUMIFS(amount_expended,uniform_state_cluster_name,W9597),SUMIFS(amount_expended,cluster_name,G9597))))</f>
        <v/>
      </c>
      <c r="L9597" s="8" t="n"/>
      <c r="M9597" s="7" t="n"/>
      <c r="N9597" s="8" t="n"/>
      <c r="O9597" s="7" t="n"/>
      <c r="P9597" s="7" t="n"/>
      <c r="Q9597" s="8" t="n"/>
      <c r="R9597" s="9" t="n"/>
      <c r="S9597" s="8" t="n"/>
      <c r="T9597" s="8" t="n"/>
      <c r="U9597" s="8" t="n"/>
      <c r="V9597" s="11">
        <f>IF(OR(B9597="",C9597=""),"",CONCATENATE(B9597,".",C9597))</f>
        <v/>
      </c>
      <c r="W9597" s="6">
        <f>UPPER(TRIM(H9597))</f>
        <v/>
      </c>
      <c r="X9597" s="6">
        <f>UPPER(TRIM(I9597))</f>
        <v/>
      </c>
      <c r="Y9597" s="6">
        <f>IF(V9597&lt;&gt;"",IFERROR(INDEX(federal_program_name_lookup,MATCH(V9597,aln_lookup,0)),""),"")</f>
        <v/>
      </c>
    </row>
    <row r="9598">
      <c r="A9598" s="6">
        <f>IF(B9598&lt;&gt;"", "AWARD-"&amp;TEXT(ROW()-1,"0000"), "")</f>
        <v/>
      </c>
      <c r="B9598" s="7" t="n"/>
      <c r="C9598" s="7" t="n"/>
      <c r="D9598" s="7" t="n"/>
      <c r="E9598" s="8" t="n"/>
      <c r="F9598" s="9" t="n"/>
      <c r="G9598" s="8" t="n"/>
      <c r="H9598" s="8" t="n"/>
      <c r="I9598" s="8" t="n"/>
      <c r="J9598" s="10">
        <f>IF(A9598="",0,SUMIFS(amount_expended,cfda_key,V9598))</f>
        <v/>
      </c>
      <c r="K9598" s="10">
        <f>IF(G9598="OTHER CLUSTER NOT LISTED ABOVE",SUMIFS(amount_expended,uniform_other_cluster_name,X9598), IF(AND(OR(G9598="N/A",G9598=""),H9598=""),0,IF(G9598="STATE CLUSTER",SUMIFS(amount_expended,uniform_state_cluster_name,W9598),SUMIFS(amount_expended,cluster_name,G9598))))</f>
        <v/>
      </c>
      <c r="L9598" s="8" t="n"/>
      <c r="M9598" s="7" t="n"/>
      <c r="N9598" s="8" t="n"/>
      <c r="O9598" s="7" t="n"/>
      <c r="P9598" s="7" t="n"/>
      <c r="Q9598" s="8" t="n"/>
      <c r="R9598" s="9" t="n"/>
      <c r="S9598" s="8" t="n"/>
      <c r="T9598" s="8" t="n"/>
      <c r="U9598" s="8" t="n"/>
      <c r="V9598" s="11">
        <f>IF(OR(B9598="",C9598=""),"",CONCATENATE(B9598,".",C9598))</f>
        <v/>
      </c>
      <c r="W9598" s="6">
        <f>UPPER(TRIM(H9598))</f>
        <v/>
      </c>
      <c r="X9598" s="6">
        <f>UPPER(TRIM(I9598))</f>
        <v/>
      </c>
      <c r="Y9598" s="6">
        <f>IF(V9598&lt;&gt;"",IFERROR(INDEX(federal_program_name_lookup,MATCH(V9598,aln_lookup,0)),""),"")</f>
        <v/>
      </c>
    </row>
    <row r="9599">
      <c r="A9599" s="6">
        <f>IF(B9599&lt;&gt;"", "AWARD-"&amp;TEXT(ROW()-1,"0000"), "")</f>
        <v/>
      </c>
      <c r="B9599" s="7" t="n"/>
      <c r="C9599" s="7" t="n"/>
      <c r="D9599" s="7" t="n"/>
      <c r="E9599" s="8" t="n"/>
      <c r="F9599" s="9" t="n"/>
      <c r="G9599" s="8" t="n"/>
      <c r="H9599" s="8" t="n"/>
      <c r="I9599" s="8" t="n"/>
      <c r="J9599" s="10">
        <f>IF(A9599="",0,SUMIFS(amount_expended,cfda_key,V9599))</f>
        <v/>
      </c>
      <c r="K9599" s="10">
        <f>IF(G9599="OTHER CLUSTER NOT LISTED ABOVE",SUMIFS(amount_expended,uniform_other_cluster_name,X9599), IF(AND(OR(G9599="N/A",G9599=""),H9599=""),0,IF(G9599="STATE CLUSTER",SUMIFS(amount_expended,uniform_state_cluster_name,W9599),SUMIFS(amount_expended,cluster_name,G9599))))</f>
        <v/>
      </c>
      <c r="L9599" s="8" t="n"/>
      <c r="M9599" s="7" t="n"/>
      <c r="N9599" s="8" t="n"/>
      <c r="O9599" s="7" t="n"/>
      <c r="P9599" s="7" t="n"/>
      <c r="Q9599" s="8" t="n"/>
      <c r="R9599" s="9" t="n"/>
      <c r="S9599" s="8" t="n"/>
      <c r="T9599" s="8" t="n"/>
      <c r="U9599" s="8" t="n"/>
      <c r="V9599" s="11">
        <f>IF(OR(B9599="",C9599=""),"",CONCATENATE(B9599,".",C9599))</f>
        <v/>
      </c>
      <c r="W9599" s="6">
        <f>UPPER(TRIM(H9599))</f>
        <v/>
      </c>
      <c r="X9599" s="6">
        <f>UPPER(TRIM(I9599))</f>
        <v/>
      </c>
      <c r="Y9599" s="6">
        <f>IF(V9599&lt;&gt;"",IFERROR(INDEX(federal_program_name_lookup,MATCH(V9599,aln_lookup,0)),""),"")</f>
        <v/>
      </c>
    </row>
    <row r="9600">
      <c r="A9600" s="6">
        <f>IF(B9600&lt;&gt;"", "AWARD-"&amp;TEXT(ROW()-1,"0000"), "")</f>
        <v/>
      </c>
      <c r="B9600" s="7" t="n"/>
      <c r="C9600" s="7" t="n"/>
      <c r="D9600" s="7" t="n"/>
      <c r="E9600" s="8" t="n"/>
      <c r="F9600" s="9" t="n"/>
      <c r="G9600" s="8" t="n"/>
      <c r="H9600" s="8" t="n"/>
      <c r="I9600" s="8" t="n"/>
      <c r="J9600" s="10">
        <f>IF(A9600="",0,SUMIFS(amount_expended,cfda_key,V9600))</f>
        <v/>
      </c>
      <c r="K9600" s="10">
        <f>IF(G9600="OTHER CLUSTER NOT LISTED ABOVE",SUMIFS(amount_expended,uniform_other_cluster_name,X9600), IF(AND(OR(G9600="N/A",G9600=""),H9600=""),0,IF(G9600="STATE CLUSTER",SUMIFS(amount_expended,uniform_state_cluster_name,W9600),SUMIFS(amount_expended,cluster_name,G9600))))</f>
        <v/>
      </c>
      <c r="L9600" s="8" t="n"/>
      <c r="M9600" s="7" t="n"/>
      <c r="N9600" s="8" t="n"/>
      <c r="O9600" s="7" t="n"/>
      <c r="P9600" s="7" t="n"/>
      <c r="Q9600" s="8" t="n"/>
      <c r="R9600" s="9" t="n"/>
      <c r="S9600" s="8" t="n"/>
      <c r="T9600" s="8" t="n"/>
      <c r="U9600" s="8" t="n"/>
      <c r="V9600" s="11">
        <f>IF(OR(B9600="",C9600=""),"",CONCATENATE(B9600,".",C9600))</f>
        <v/>
      </c>
      <c r="W9600" s="6">
        <f>UPPER(TRIM(H9600))</f>
        <v/>
      </c>
      <c r="X9600" s="6">
        <f>UPPER(TRIM(I9600))</f>
        <v/>
      </c>
      <c r="Y9600" s="6">
        <f>IF(V9600&lt;&gt;"",IFERROR(INDEX(federal_program_name_lookup,MATCH(V9600,aln_lookup,0)),""),"")</f>
        <v/>
      </c>
    </row>
    <row r="9601">
      <c r="A9601" s="6">
        <f>IF(B9601&lt;&gt;"", "AWARD-"&amp;TEXT(ROW()-1,"0000"), "")</f>
        <v/>
      </c>
      <c r="B9601" s="7" t="n"/>
      <c r="C9601" s="7" t="n"/>
      <c r="D9601" s="7" t="n"/>
      <c r="E9601" s="8" t="n"/>
      <c r="F9601" s="9" t="n"/>
      <c r="G9601" s="8" t="n"/>
      <c r="H9601" s="8" t="n"/>
      <c r="I9601" s="8" t="n"/>
      <c r="J9601" s="10">
        <f>IF(A9601="",0,SUMIFS(amount_expended,cfda_key,V9601))</f>
        <v/>
      </c>
      <c r="K9601" s="10">
        <f>IF(G9601="OTHER CLUSTER NOT LISTED ABOVE",SUMIFS(amount_expended,uniform_other_cluster_name,X9601), IF(AND(OR(G9601="N/A",G9601=""),H9601=""),0,IF(G9601="STATE CLUSTER",SUMIFS(amount_expended,uniform_state_cluster_name,W9601),SUMIFS(amount_expended,cluster_name,G9601))))</f>
        <v/>
      </c>
      <c r="L9601" s="8" t="n"/>
      <c r="M9601" s="7" t="n"/>
      <c r="N9601" s="8" t="n"/>
      <c r="O9601" s="7" t="n"/>
      <c r="P9601" s="7" t="n"/>
      <c r="Q9601" s="8" t="n"/>
      <c r="R9601" s="9" t="n"/>
      <c r="S9601" s="8" t="n"/>
      <c r="T9601" s="8" t="n"/>
      <c r="U9601" s="8" t="n"/>
      <c r="V9601" s="11">
        <f>IF(OR(B9601="",C9601=""),"",CONCATENATE(B9601,".",C9601))</f>
        <v/>
      </c>
      <c r="W9601" s="6">
        <f>UPPER(TRIM(H9601))</f>
        <v/>
      </c>
      <c r="X9601" s="6">
        <f>UPPER(TRIM(I9601))</f>
        <v/>
      </c>
      <c r="Y9601" s="6">
        <f>IF(V9601&lt;&gt;"",IFERROR(INDEX(federal_program_name_lookup,MATCH(V9601,aln_lookup,0)),""),"")</f>
        <v/>
      </c>
    </row>
    <row r="9602">
      <c r="A9602" s="6">
        <f>IF(B9602&lt;&gt;"", "AWARD-"&amp;TEXT(ROW()-1,"0000"), "")</f>
        <v/>
      </c>
      <c r="B9602" s="7" t="n"/>
      <c r="C9602" s="7" t="n"/>
      <c r="D9602" s="7" t="n"/>
      <c r="E9602" s="8" t="n"/>
      <c r="F9602" s="9" t="n"/>
      <c r="G9602" s="8" t="n"/>
      <c r="H9602" s="8" t="n"/>
      <c r="I9602" s="8" t="n"/>
      <c r="J9602" s="10">
        <f>IF(A9602="",0,SUMIFS(amount_expended,cfda_key,V9602))</f>
        <v/>
      </c>
      <c r="K9602" s="10">
        <f>IF(G9602="OTHER CLUSTER NOT LISTED ABOVE",SUMIFS(amount_expended,uniform_other_cluster_name,X9602), IF(AND(OR(G9602="N/A",G9602=""),H9602=""),0,IF(G9602="STATE CLUSTER",SUMIFS(amount_expended,uniform_state_cluster_name,W9602),SUMIFS(amount_expended,cluster_name,G9602))))</f>
        <v/>
      </c>
      <c r="L9602" s="8" t="n"/>
      <c r="M9602" s="7" t="n"/>
      <c r="N9602" s="8" t="n"/>
      <c r="O9602" s="7" t="n"/>
      <c r="P9602" s="7" t="n"/>
      <c r="Q9602" s="8" t="n"/>
      <c r="R9602" s="9" t="n"/>
      <c r="S9602" s="8" t="n"/>
      <c r="T9602" s="8" t="n"/>
      <c r="U9602" s="8" t="n"/>
      <c r="V9602" s="11">
        <f>IF(OR(B9602="",C9602=""),"",CONCATENATE(B9602,".",C9602))</f>
        <v/>
      </c>
      <c r="W9602" s="6">
        <f>UPPER(TRIM(H9602))</f>
        <v/>
      </c>
      <c r="X9602" s="6">
        <f>UPPER(TRIM(I9602))</f>
        <v/>
      </c>
      <c r="Y9602" s="6">
        <f>IF(V9602&lt;&gt;"",IFERROR(INDEX(federal_program_name_lookup,MATCH(V9602,aln_lookup,0)),""),"")</f>
        <v/>
      </c>
    </row>
    <row r="9603">
      <c r="A9603" s="6">
        <f>IF(B9603&lt;&gt;"", "AWARD-"&amp;TEXT(ROW()-1,"0000"), "")</f>
        <v/>
      </c>
      <c r="B9603" s="7" t="n"/>
      <c r="C9603" s="7" t="n"/>
      <c r="D9603" s="7" t="n"/>
      <c r="E9603" s="8" t="n"/>
      <c r="F9603" s="9" t="n"/>
      <c r="G9603" s="8" t="n"/>
      <c r="H9603" s="8" t="n"/>
      <c r="I9603" s="8" t="n"/>
      <c r="J9603" s="10">
        <f>IF(A9603="",0,SUMIFS(amount_expended,cfda_key,V9603))</f>
        <v/>
      </c>
      <c r="K9603" s="10">
        <f>IF(G9603="OTHER CLUSTER NOT LISTED ABOVE",SUMIFS(amount_expended,uniform_other_cluster_name,X9603), IF(AND(OR(G9603="N/A",G9603=""),H9603=""),0,IF(G9603="STATE CLUSTER",SUMIFS(amount_expended,uniform_state_cluster_name,W9603),SUMIFS(amount_expended,cluster_name,G9603))))</f>
        <v/>
      </c>
      <c r="L9603" s="8" t="n"/>
      <c r="M9603" s="7" t="n"/>
      <c r="N9603" s="8" t="n"/>
      <c r="O9603" s="7" t="n"/>
      <c r="P9603" s="7" t="n"/>
      <c r="Q9603" s="8" t="n"/>
      <c r="R9603" s="9" t="n"/>
      <c r="S9603" s="8" t="n"/>
      <c r="T9603" s="8" t="n"/>
      <c r="U9603" s="8" t="n"/>
      <c r="V9603" s="11">
        <f>IF(OR(B9603="",C9603=""),"",CONCATENATE(B9603,".",C9603))</f>
        <v/>
      </c>
      <c r="W9603" s="6">
        <f>UPPER(TRIM(H9603))</f>
        <v/>
      </c>
      <c r="X9603" s="6">
        <f>UPPER(TRIM(I9603))</f>
        <v/>
      </c>
      <c r="Y9603" s="6">
        <f>IF(V9603&lt;&gt;"",IFERROR(INDEX(federal_program_name_lookup,MATCH(V9603,aln_lookup,0)),""),"")</f>
        <v/>
      </c>
    </row>
    <row r="9604">
      <c r="A9604" s="6">
        <f>IF(B9604&lt;&gt;"", "AWARD-"&amp;TEXT(ROW()-1,"0000"), "")</f>
        <v/>
      </c>
      <c r="B9604" s="7" t="n"/>
      <c r="C9604" s="7" t="n"/>
      <c r="D9604" s="7" t="n"/>
      <c r="E9604" s="8" t="n"/>
      <c r="F9604" s="9" t="n"/>
      <c r="G9604" s="8" t="n"/>
      <c r="H9604" s="8" t="n"/>
      <c r="I9604" s="8" t="n"/>
      <c r="J9604" s="10">
        <f>IF(A9604="",0,SUMIFS(amount_expended,cfda_key,V9604))</f>
        <v/>
      </c>
      <c r="K9604" s="10">
        <f>IF(G9604="OTHER CLUSTER NOT LISTED ABOVE",SUMIFS(amount_expended,uniform_other_cluster_name,X9604), IF(AND(OR(G9604="N/A",G9604=""),H9604=""),0,IF(G9604="STATE CLUSTER",SUMIFS(amount_expended,uniform_state_cluster_name,W9604),SUMIFS(amount_expended,cluster_name,G9604))))</f>
        <v/>
      </c>
      <c r="L9604" s="8" t="n"/>
      <c r="M9604" s="7" t="n"/>
      <c r="N9604" s="8" t="n"/>
      <c r="O9604" s="7" t="n"/>
      <c r="P9604" s="7" t="n"/>
      <c r="Q9604" s="8" t="n"/>
      <c r="R9604" s="9" t="n"/>
      <c r="S9604" s="8" t="n"/>
      <c r="T9604" s="8" t="n"/>
      <c r="U9604" s="8" t="n"/>
      <c r="V9604" s="11">
        <f>IF(OR(B9604="",C9604=""),"",CONCATENATE(B9604,".",C9604))</f>
        <v/>
      </c>
      <c r="W9604" s="6">
        <f>UPPER(TRIM(H9604))</f>
        <v/>
      </c>
      <c r="X9604" s="6">
        <f>UPPER(TRIM(I9604))</f>
        <v/>
      </c>
      <c r="Y9604" s="6">
        <f>IF(V9604&lt;&gt;"",IFERROR(INDEX(federal_program_name_lookup,MATCH(V9604,aln_lookup,0)),""),"")</f>
        <v/>
      </c>
    </row>
    <row r="9605">
      <c r="A9605" s="6">
        <f>IF(B9605&lt;&gt;"", "AWARD-"&amp;TEXT(ROW()-1,"0000"), "")</f>
        <v/>
      </c>
      <c r="B9605" s="7" t="n"/>
      <c r="C9605" s="7" t="n"/>
      <c r="D9605" s="7" t="n"/>
      <c r="E9605" s="8" t="n"/>
      <c r="F9605" s="9" t="n"/>
      <c r="G9605" s="8" t="n"/>
      <c r="H9605" s="8" t="n"/>
      <c r="I9605" s="8" t="n"/>
      <c r="J9605" s="10">
        <f>IF(A9605="",0,SUMIFS(amount_expended,cfda_key,V9605))</f>
        <v/>
      </c>
      <c r="K9605" s="10">
        <f>IF(G9605="OTHER CLUSTER NOT LISTED ABOVE",SUMIFS(amount_expended,uniform_other_cluster_name,X9605), IF(AND(OR(G9605="N/A",G9605=""),H9605=""),0,IF(G9605="STATE CLUSTER",SUMIFS(amount_expended,uniform_state_cluster_name,W9605),SUMIFS(amount_expended,cluster_name,G9605))))</f>
        <v/>
      </c>
      <c r="L9605" s="8" t="n"/>
      <c r="M9605" s="7" t="n"/>
      <c r="N9605" s="8" t="n"/>
      <c r="O9605" s="7" t="n"/>
      <c r="P9605" s="7" t="n"/>
      <c r="Q9605" s="8" t="n"/>
      <c r="R9605" s="9" t="n"/>
      <c r="S9605" s="8" t="n"/>
      <c r="T9605" s="8" t="n"/>
      <c r="U9605" s="8" t="n"/>
      <c r="V9605" s="11">
        <f>IF(OR(B9605="",C9605=""),"",CONCATENATE(B9605,".",C9605))</f>
        <v/>
      </c>
      <c r="W9605" s="6">
        <f>UPPER(TRIM(H9605))</f>
        <v/>
      </c>
      <c r="X9605" s="6">
        <f>UPPER(TRIM(I9605))</f>
        <v/>
      </c>
      <c r="Y9605" s="6">
        <f>IF(V9605&lt;&gt;"",IFERROR(INDEX(federal_program_name_lookup,MATCH(V9605,aln_lookup,0)),""),"")</f>
        <v/>
      </c>
    </row>
    <row r="9606">
      <c r="A9606" s="6">
        <f>IF(B9606&lt;&gt;"", "AWARD-"&amp;TEXT(ROW()-1,"0000"), "")</f>
        <v/>
      </c>
      <c r="B9606" s="7" t="n"/>
      <c r="C9606" s="7" t="n"/>
      <c r="D9606" s="7" t="n"/>
      <c r="E9606" s="8" t="n"/>
      <c r="F9606" s="9" t="n"/>
      <c r="G9606" s="8" t="n"/>
      <c r="H9606" s="8" t="n"/>
      <c r="I9606" s="8" t="n"/>
      <c r="J9606" s="10">
        <f>IF(A9606="",0,SUMIFS(amount_expended,cfda_key,V9606))</f>
        <v/>
      </c>
      <c r="K9606" s="10">
        <f>IF(G9606="OTHER CLUSTER NOT LISTED ABOVE",SUMIFS(amount_expended,uniform_other_cluster_name,X9606), IF(AND(OR(G9606="N/A",G9606=""),H9606=""),0,IF(G9606="STATE CLUSTER",SUMIFS(amount_expended,uniform_state_cluster_name,W9606),SUMIFS(amount_expended,cluster_name,G9606))))</f>
        <v/>
      </c>
      <c r="L9606" s="8" t="n"/>
      <c r="M9606" s="7" t="n"/>
      <c r="N9606" s="8" t="n"/>
      <c r="O9606" s="7" t="n"/>
      <c r="P9606" s="7" t="n"/>
      <c r="Q9606" s="8" t="n"/>
      <c r="R9606" s="9" t="n"/>
      <c r="S9606" s="8" t="n"/>
      <c r="T9606" s="8" t="n"/>
      <c r="U9606" s="8" t="n"/>
      <c r="V9606" s="11">
        <f>IF(OR(B9606="",C9606=""),"",CONCATENATE(B9606,".",C9606))</f>
        <v/>
      </c>
      <c r="W9606" s="6">
        <f>UPPER(TRIM(H9606))</f>
        <v/>
      </c>
      <c r="X9606" s="6">
        <f>UPPER(TRIM(I9606))</f>
        <v/>
      </c>
      <c r="Y9606" s="6">
        <f>IF(V9606&lt;&gt;"",IFERROR(INDEX(federal_program_name_lookup,MATCH(V9606,aln_lookup,0)),""),"")</f>
        <v/>
      </c>
    </row>
    <row r="9607">
      <c r="A9607" s="6">
        <f>IF(B9607&lt;&gt;"", "AWARD-"&amp;TEXT(ROW()-1,"0000"), "")</f>
        <v/>
      </c>
      <c r="B9607" s="7" t="n"/>
      <c r="C9607" s="7" t="n"/>
      <c r="D9607" s="7" t="n"/>
      <c r="E9607" s="8" t="n"/>
      <c r="F9607" s="9" t="n"/>
      <c r="G9607" s="8" t="n"/>
      <c r="H9607" s="8" t="n"/>
      <c r="I9607" s="8" t="n"/>
      <c r="J9607" s="10">
        <f>IF(A9607="",0,SUMIFS(amount_expended,cfda_key,V9607))</f>
        <v/>
      </c>
      <c r="K9607" s="10">
        <f>IF(G9607="OTHER CLUSTER NOT LISTED ABOVE",SUMIFS(amount_expended,uniform_other_cluster_name,X9607), IF(AND(OR(G9607="N/A",G9607=""),H9607=""),0,IF(G9607="STATE CLUSTER",SUMIFS(amount_expended,uniform_state_cluster_name,W9607),SUMIFS(amount_expended,cluster_name,G9607))))</f>
        <v/>
      </c>
      <c r="L9607" s="8" t="n"/>
      <c r="M9607" s="7" t="n"/>
      <c r="N9607" s="8" t="n"/>
      <c r="O9607" s="7" t="n"/>
      <c r="P9607" s="7" t="n"/>
      <c r="Q9607" s="8" t="n"/>
      <c r="R9607" s="9" t="n"/>
      <c r="S9607" s="8" t="n"/>
      <c r="T9607" s="8" t="n"/>
      <c r="U9607" s="8" t="n"/>
      <c r="V9607" s="11">
        <f>IF(OR(B9607="",C9607=""),"",CONCATENATE(B9607,".",C9607))</f>
        <v/>
      </c>
      <c r="W9607" s="6">
        <f>UPPER(TRIM(H9607))</f>
        <v/>
      </c>
      <c r="X9607" s="6">
        <f>UPPER(TRIM(I9607))</f>
        <v/>
      </c>
      <c r="Y9607" s="6">
        <f>IF(V9607&lt;&gt;"",IFERROR(INDEX(federal_program_name_lookup,MATCH(V9607,aln_lookup,0)),""),"")</f>
        <v/>
      </c>
    </row>
    <row r="9608">
      <c r="A9608" s="6">
        <f>IF(B9608&lt;&gt;"", "AWARD-"&amp;TEXT(ROW()-1,"0000"), "")</f>
        <v/>
      </c>
      <c r="B9608" s="7" t="n"/>
      <c r="C9608" s="7" t="n"/>
      <c r="D9608" s="7" t="n"/>
      <c r="E9608" s="8" t="n"/>
      <c r="F9608" s="9" t="n"/>
      <c r="G9608" s="8" t="n"/>
      <c r="H9608" s="8" t="n"/>
      <c r="I9608" s="8" t="n"/>
      <c r="J9608" s="10">
        <f>IF(A9608="",0,SUMIFS(amount_expended,cfda_key,V9608))</f>
        <v/>
      </c>
      <c r="K9608" s="10">
        <f>IF(G9608="OTHER CLUSTER NOT LISTED ABOVE",SUMIFS(amount_expended,uniform_other_cluster_name,X9608), IF(AND(OR(G9608="N/A",G9608=""),H9608=""),0,IF(G9608="STATE CLUSTER",SUMIFS(amount_expended,uniform_state_cluster_name,W9608),SUMIFS(amount_expended,cluster_name,G9608))))</f>
        <v/>
      </c>
      <c r="L9608" s="8" t="n"/>
      <c r="M9608" s="7" t="n"/>
      <c r="N9608" s="8" t="n"/>
      <c r="O9608" s="7" t="n"/>
      <c r="P9608" s="7" t="n"/>
      <c r="Q9608" s="8" t="n"/>
      <c r="R9608" s="9" t="n"/>
      <c r="S9608" s="8" t="n"/>
      <c r="T9608" s="8" t="n"/>
      <c r="U9608" s="8" t="n"/>
      <c r="V9608" s="11">
        <f>IF(OR(B9608="",C9608=""),"",CONCATENATE(B9608,".",C9608))</f>
        <v/>
      </c>
      <c r="W9608" s="6">
        <f>UPPER(TRIM(H9608))</f>
        <v/>
      </c>
      <c r="X9608" s="6">
        <f>UPPER(TRIM(I9608))</f>
        <v/>
      </c>
      <c r="Y9608" s="6">
        <f>IF(V9608&lt;&gt;"",IFERROR(INDEX(federal_program_name_lookup,MATCH(V9608,aln_lookup,0)),""),"")</f>
        <v/>
      </c>
    </row>
    <row r="9609">
      <c r="A9609" s="6">
        <f>IF(B9609&lt;&gt;"", "AWARD-"&amp;TEXT(ROW()-1,"0000"), "")</f>
        <v/>
      </c>
      <c r="B9609" s="7" t="n"/>
      <c r="C9609" s="7" t="n"/>
      <c r="D9609" s="7" t="n"/>
      <c r="E9609" s="8" t="n"/>
      <c r="F9609" s="9" t="n"/>
      <c r="G9609" s="8" t="n"/>
      <c r="H9609" s="8" t="n"/>
      <c r="I9609" s="8" t="n"/>
      <c r="J9609" s="10">
        <f>IF(A9609="",0,SUMIFS(amount_expended,cfda_key,V9609))</f>
        <v/>
      </c>
      <c r="K9609" s="10">
        <f>IF(G9609="OTHER CLUSTER NOT LISTED ABOVE",SUMIFS(amount_expended,uniform_other_cluster_name,X9609), IF(AND(OR(G9609="N/A",G9609=""),H9609=""),0,IF(G9609="STATE CLUSTER",SUMIFS(amount_expended,uniform_state_cluster_name,W9609),SUMIFS(amount_expended,cluster_name,G9609))))</f>
        <v/>
      </c>
      <c r="L9609" s="8" t="n"/>
      <c r="M9609" s="7" t="n"/>
      <c r="N9609" s="8" t="n"/>
      <c r="O9609" s="7" t="n"/>
      <c r="P9609" s="7" t="n"/>
      <c r="Q9609" s="8" t="n"/>
      <c r="R9609" s="9" t="n"/>
      <c r="S9609" s="8" t="n"/>
      <c r="T9609" s="8" t="n"/>
      <c r="U9609" s="8" t="n"/>
      <c r="V9609" s="11">
        <f>IF(OR(B9609="",C9609=""),"",CONCATENATE(B9609,".",C9609))</f>
        <v/>
      </c>
      <c r="W9609" s="6">
        <f>UPPER(TRIM(H9609))</f>
        <v/>
      </c>
      <c r="X9609" s="6">
        <f>UPPER(TRIM(I9609))</f>
        <v/>
      </c>
      <c r="Y9609" s="6">
        <f>IF(V9609&lt;&gt;"",IFERROR(INDEX(federal_program_name_lookup,MATCH(V9609,aln_lookup,0)),""),"")</f>
        <v/>
      </c>
    </row>
    <row r="9610">
      <c r="A9610" s="6">
        <f>IF(B9610&lt;&gt;"", "AWARD-"&amp;TEXT(ROW()-1,"0000"), "")</f>
        <v/>
      </c>
      <c r="B9610" s="7" t="n"/>
      <c r="C9610" s="7" t="n"/>
      <c r="D9610" s="7" t="n"/>
      <c r="E9610" s="8" t="n"/>
      <c r="F9610" s="9" t="n"/>
      <c r="G9610" s="8" t="n"/>
      <c r="H9610" s="8" t="n"/>
      <c r="I9610" s="8" t="n"/>
      <c r="J9610" s="10">
        <f>IF(A9610="",0,SUMIFS(amount_expended,cfda_key,V9610))</f>
        <v/>
      </c>
      <c r="K9610" s="10">
        <f>IF(G9610="OTHER CLUSTER NOT LISTED ABOVE",SUMIFS(amount_expended,uniform_other_cluster_name,X9610), IF(AND(OR(G9610="N/A",G9610=""),H9610=""),0,IF(G9610="STATE CLUSTER",SUMIFS(amount_expended,uniform_state_cluster_name,W9610),SUMIFS(amount_expended,cluster_name,G9610))))</f>
        <v/>
      </c>
      <c r="L9610" s="8" t="n"/>
      <c r="M9610" s="7" t="n"/>
      <c r="N9610" s="8" t="n"/>
      <c r="O9610" s="7" t="n"/>
      <c r="P9610" s="7" t="n"/>
      <c r="Q9610" s="8" t="n"/>
      <c r="R9610" s="9" t="n"/>
      <c r="S9610" s="8" t="n"/>
      <c r="T9610" s="8" t="n"/>
      <c r="U9610" s="8" t="n"/>
      <c r="V9610" s="11">
        <f>IF(OR(B9610="",C9610=""),"",CONCATENATE(B9610,".",C9610))</f>
        <v/>
      </c>
      <c r="W9610" s="6">
        <f>UPPER(TRIM(H9610))</f>
        <v/>
      </c>
      <c r="X9610" s="6">
        <f>UPPER(TRIM(I9610))</f>
        <v/>
      </c>
      <c r="Y9610" s="6">
        <f>IF(V9610&lt;&gt;"",IFERROR(INDEX(federal_program_name_lookup,MATCH(V9610,aln_lookup,0)),""),"")</f>
        <v/>
      </c>
    </row>
    <row r="9611">
      <c r="A9611" s="6">
        <f>IF(B9611&lt;&gt;"", "AWARD-"&amp;TEXT(ROW()-1,"0000"), "")</f>
        <v/>
      </c>
      <c r="B9611" s="7" t="n"/>
      <c r="C9611" s="7" t="n"/>
      <c r="D9611" s="7" t="n"/>
      <c r="E9611" s="8" t="n"/>
      <c r="F9611" s="9" t="n"/>
      <c r="G9611" s="8" t="n"/>
      <c r="H9611" s="8" t="n"/>
      <c r="I9611" s="8" t="n"/>
      <c r="J9611" s="10">
        <f>IF(A9611="",0,SUMIFS(amount_expended,cfda_key,V9611))</f>
        <v/>
      </c>
      <c r="K9611" s="10">
        <f>IF(G9611="OTHER CLUSTER NOT LISTED ABOVE",SUMIFS(amount_expended,uniform_other_cluster_name,X9611), IF(AND(OR(G9611="N/A",G9611=""),H9611=""),0,IF(G9611="STATE CLUSTER",SUMIFS(amount_expended,uniform_state_cluster_name,W9611),SUMIFS(amount_expended,cluster_name,G9611))))</f>
        <v/>
      </c>
      <c r="L9611" s="8" t="n"/>
      <c r="M9611" s="7" t="n"/>
      <c r="N9611" s="8" t="n"/>
      <c r="O9611" s="7" t="n"/>
      <c r="P9611" s="7" t="n"/>
      <c r="Q9611" s="8" t="n"/>
      <c r="R9611" s="9" t="n"/>
      <c r="S9611" s="8" t="n"/>
      <c r="T9611" s="8" t="n"/>
      <c r="U9611" s="8" t="n"/>
      <c r="V9611" s="11">
        <f>IF(OR(B9611="",C9611=""),"",CONCATENATE(B9611,".",C9611))</f>
        <v/>
      </c>
      <c r="W9611" s="6">
        <f>UPPER(TRIM(H9611))</f>
        <v/>
      </c>
      <c r="X9611" s="6">
        <f>UPPER(TRIM(I9611))</f>
        <v/>
      </c>
      <c r="Y9611" s="6">
        <f>IF(V9611&lt;&gt;"",IFERROR(INDEX(federal_program_name_lookup,MATCH(V9611,aln_lookup,0)),""),"")</f>
        <v/>
      </c>
    </row>
    <row r="9612">
      <c r="A9612" s="6">
        <f>IF(B9612&lt;&gt;"", "AWARD-"&amp;TEXT(ROW()-1,"0000"), "")</f>
        <v/>
      </c>
      <c r="B9612" s="7" t="n"/>
      <c r="C9612" s="7" t="n"/>
      <c r="D9612" s="7" t="n"/>
      <c r="E9612" s="8" t="n"/>
      <c r="F9612" s="9" t="n"/>
      <c r="G9612" s="8" t="n"/>
      <c r="H9612" s="8" t="n"/>
      <c r="I9612" s="8" t="n"/>
      <c r="J9612" s="10">
        <f>IF(A9612="",0,SUMIFS(amount_expended,cfda_key,V9612))</f>
        <v/>
      </c>
      <c r="K9612" s="10">
        <f>IF(G9612="OTHER CLUSTER NOT LISTED ABOVE",SUMIFS(amount_expended,uniform_other_cluster_name,X9612), IF(AND(OR(G9612="N/A",G9612=""),H9612=""),0,IF(G9612="STATE CLUSTER",SUMIFS(amount_expended,uniform_state_cluster_name,W9612),SUMIFS(amount_expended,cluster_name,G9612))))</f>
        <v/>
      </c>
      <c r="L9612" s="8" t="n"/>
      <c r="M9612" s="7" t="n"/>
      <c r="N9612" s="8" t="n"/>
      <c r="O9612" s="7" t="n"/>
      <c r="P9612" s="7" t="n"/>
      <c r="Q9612" s="8" t="n"/>
      <c r="R9612" s="9" t="n"/>
      <c r="S9612" s="8" t="n"/>
      <c r="T9612" s="8" t="n"/>
      <c r="U9612" s="8" t="n"/>
      <c r="V9612" s="11">
        <f>IF(OR(B9612="",C9612=""),"",CONCATENATE(B9612,".",C9612))</f>
        <v/>
      </c>
      <c r="W9612" s="6">
        <f>UPPER(TRIM(H9612))</f>
        <v/>
      </c>
      <c r="X9612" s="6">
        <f>UPPER(TRIM(I9612))</f>
        <v/>
      </c>
      <c r="Y9612" s="6">
        <f>IF(V9612&lt;&gt;"",IFERROR(INDEX(federal_program_name_lookup,MATCH(V9612,aln_lookup,0)),""),"")</f>
        <v/>
      </c>
    </row>
    <row r="9613">
      <c r="A9613" s="6">
        <f>IF(B9613&lt;&gt;"", "AWARD-"&amp;TEXT(ROW()-1,"0000"), "")</f>
        <v/>
      </c>
      <c r="B9613" s="7" t="n"/>
      <c r="C9613" s="7" t="n"/>
      <c r="D9613" s="7" t="n"/>
      <c r="E9613" s="8" t="n"/>
      <c r="F9613" s="9" t="n"/>
      <c r="G9613" s="8" t="n"/>
      <c r="H9613" s="8" t="n"/>
      <c r="I9613" s="8" t="n"/>
      <c r="J9613" s="10">
        <f>IF(A9613="",0,SUMIFS(amount_expended,cfda_key,V9613))</f>
        <v/>
      </c>
      <c r="K9613" s="10">
        <f>IF(G9613="OTHER CLUSTER NOT LISTED ABOVE",SUMIFS(amount_expended,uniform_other_cluster_name,X9613), IF(AND(OR(G9613="N/A",G9613=""),H9613=""),0,IF(G9613="STATE CLUSTER",SUMIFS(amount_expended,uniform_state_cluster_name,W9613),SUMIFS(amount_expended,cluster_name,G9613))))</f>
        <v/>
      </c>
      <c r="L9613" s="8" t="n"/>
      <c r="M9613" s="7" t="n"/>
      <c r="N9613" s="8" t="n"/>
      <c r="O9613" s="7" t="n"/>
      <c r="P9613" s="7" t="n"/>
      <c r="Q9613" s="8" t="n"/>
      <c r="R9613" s="9" t="n"/>
      <c r="S9613" s="8" t="n"/>
      <c r="T9613" s="8" t="n"/>
      <c r="U9613" s="8" t="n"/>
      <c r="V9613" s="11">
        <f>IF(OR(B9613="",C9613=""),"",CONCATENATE(B9613,".",C9613))</f>
        <v/>
      </c>
      <c r="W9613" s="6">
        <f>UPPER(TRIM(H9613))</f>
        <v/>
      </c>
      <c r="X9613" s="6">
        <f>UPPER(TRIM(I9613))</f>
        <v/>
      </c>
      <c r="Y9613" s="6">
        <f>IF(V9613&lt;&gt;"",IFERROR(INDEX(federal_program_name_lookup,MATCH(V9613,aln_lookup,0)),""),"")</f>
        <v/>
      </c>
    </row>
    <row r="9614">
      <c r="A9614" s="6">
        <f>IF(B9614&lt;&gt;"", "AWARD-"&amp;TEXT(ROW()-1,"0000"), "")</f>
        <v/>
      </c>
      <c r="B9614" s="7" t="n"/>
      <c r="C9614" s="7" t="n"/>
      <c r="D9614" s="7" t="n"/>
      <c r="E9614" s="8" t="n"/>
      <c r="F9614" s="9" t="n"/>
      <c r="G9614" s="8" t="n"/>
      <c r="H9614" s="8" t="n"/>
      <c r="I9614" s="8" t="n"/>
      <c r="J9614" s="10">
        <f>IF(A9614="",0,SUMIFS(amount_expended,cfda_key,V9614))</f>
        <v/>
      </c>
      <c r="K9614" s="10">
        <f>IF(G9614="OTHER CLUSTER NOT LISTED ABOVE",SUMIFS(amount_expended,uniform_other_cluster_name,X9614), IF(AND(OR(G9614="N/A",G9614=""),H9614=""),0,IF(G9614="STATE CLUSTER",SUMIFS(amount_expended,uniform_state_cluster_name,W9614),SUMIFS(amount_expended,cluster_name,G9614))))</f>
        <v/>
      </c>
      <c r="L9614" s="8" t="n"/>
      <c r="M9614" s="7" t="n"/>
      <c r="N9614" s="8" t="n"/>
      <c r="O9614" s="7" t="n"/>
      <c r="P9614" s="7" t="n"/>
      <c r="Q9614" s="8" t="n"/>
      <c r="R9614" s="9" t="n"/>
      <c r="S9614" s="8" t="n"/>
      <c r="T9614" s="8" t="n"/>
      <c r="U9614" s="8" t="n"/>
      <c r="V9614" s="11">
        <f>IF(OR(B9614="",C9614=""),"",CONCATENATE(B9614,".",C9614))</f>
        <v/>
      </c>
      <c r="W9614" s="6">
        <f>UPPER(TRIM(H9614))</f>
        <v/>
      </c>
      <c r="X9614" s="6">
        <f>UPPER(TRIM(I9614))</f>
        <v/>
      </c>
      <c r="Y9614" s="6">
        <f>IF(V9614&lt;&gt;"",IFERROR(INDEX(federal_program_name_lookup,MATCH(V9614,aln_lookup,0)),""),"")</f>
        <v/>
      </c>
    </row>
    <row r="9615">
      <c r="A9615" s="6">
        <f>IF(B9615&lt;&gt;"", "AWARD-"&amp;TEXT(ROW()-1,"0000"), "")</f>
        <v/>
      </c>
      <c r="B9615" s="7" t="n"/>
      <c r="C9615" s="7" t="n"/>
      <c r="D9615" s="7" t="n"/>
      <c r="E9615" s="8" t="n"/>
      <c r="F9615" s="9" t="n"/>
      <c r="G9615" s="8" t="n"/>
      <c r="H9615" s="8" t="n"/>
      <c r="I9615" s="8" t="n"/>
      <c r="J9615" s="10">
        <f>IF(A9615="",0,SUMIFS(amount_expended,cfda_key,V9615))</f>
        <v/>
      </c>
      <c r="K9615" s="10">
        <f>IF(G9615="OTHER CLUSTER NOT LISTED ABOVE",SUMIFS(amount_expended,uniform_other_cluster_name,X9615), IF(AND(OR(G9615="N/A",G9615=""),H9615=""),0,IF(G9615="STATE CLUSTER",SUMIFS(amount_expended,uniform_state_cluster_name,W9615),SUMIFS(amount_expended,cluster_name,G9615))))</f>
        <v/>
      </c>
      <c r="L9615" s="8" t="n"/>
      <c r="M9615" s="7" t="n"/>
      <c r="N9615" s="8" t="n"/>
      <c r="O9615" s="7" t="n"/>
      <c r="P9615" s="7" t="n"/>
      <c r="Q9615" s="8" t="n"/>
      <c r="R9615" s="9" t="n"/>
      <c r="S9615" s="8" t="n"/>
      <c r="T9615" s="8" t="n"/>
      <c r="U9615" s="8" t="n"/>
      <c r="V9615" s="11">
        <f>IF(OR(B9615="",C9615=""),"",CONCATENATE(B9615,".",C9615))</f>
        <v/>
      </c>
      <c r="W9615" s="6">
        <f>UPPER(TRIM(H9615))</f>
        <v/>
      </c>
      <c r="X9615" s="6">
        <f>UPPER(TRIM(I9615))</f>
        <v/>
      </c>
      <c r="Y9615" s="6">
        <f>IF(V9615&lt;&gt;"",IFERROR(INDEX(federal_program_name_lookup,MATCH(V9615,aln_lookup,0)),""),"")</f>
        <v/>
      </c>
    </row>
    <row r="9616">
      <c r="A9616" s="6">
        <f>IF(B9616&lt;&gt;"", "AWARD-"&amp;TEXT(ROW()-1,"0000"), "")</f>
        <v/>
      </c>
      <c r="B9616" s="7" t="n"/>
      <c r="C9616" s="7" t="n"/>
      <c r="D9616" s="7" t="n"/>
      <c r="E9616" s="8" t="n"/>
      <c r="F9616" s="9" t="n"/>
      <c r="G9616" s="8" t="n"/>
      <c r="H9616" s="8" t="n"/>
      <c r="I9616" s="8" t="n"/>
      <c r="J9616" s="10">
        <f>IF(A9616="",0,SUMIFS(amount_expended,cfda_key,V9616))</f>
        <v/>
      </c>
      <c r="K9616" s="10">
        <f>IF(G9616="OTHER CLUSTER NOT LISTED ABOVE",SUMIFS(amount_expended,uniform_other_cluster_name,X9616), IF(AND(OR(G9616="N/A",G9616=""),H9616=""),0,IF(G9616="STATE CLUSTER",SUMIFS(amount_expended,uniform_state_cluster_name,W9616),SUMIFS(amount_expended,cluster_name,G9616))))</f>
        <v/>
      </c>
      <c r="L9616" s="8" t="n"/>
      <c r="M9616" s="7" t="n"/>
      <c r="N9616" s="8" t="n"/>
      <c r="O9616" s="7" t="n"/>
      <c r="P9616" s="7" t="n"/>
      <c r="Q9616" s="8" t="n"/>
      <c r="R9616" s="9" t="n"/>
      <c r="S9616" s="8" t="n"/>
      <c r="T9616" s="8" t="n"/>
      <c r="U9616" s="8" t="n"/>
      <c r="V9616" s="11">
        <f>IF(OR(B9616="",C9616=""),"",CONCATENATE(B9616,".",C9616))</f>
        <v/>
      </c>
      <c r="W9616" s="6">
        <f>UPPER(TRIM(H9616))</f>
        <v/>
      </c>
      <c r="X9616" s="6">
        <f>UPPER(TRIM(I9616))</f>
        <v/>
      </c>
      <c r="Y9616" s="6">
        <f>IF(V9616&lt;&gt;"",IFERROR(INDEX(federal_program_name_lookup,MATCH(V9616,aln_lookup,0)),""),"")</f>
        <v/>
      </c>
    </row>
    <row r="9617">
      <c r="A9617" s="6">
        <f>IF(B9617&lt;&gt;"", "AWARD-"&amp;TEXT(ROW()-1,"0000"), "")</f>
        <v/>
      </c>
      <c r="B9617" s="7" t="n"/>
      <c r="C9617" s="7" t="n"/>
      <c r="D9617" s="7" t="n"/>
      <c r="E9617" s="8" t="n"/>
      <c r="F9617" s="9" t="n"/>
      <c r="G9617" s="8" t="n"/>
      <c r="H9617" s="8" t="n"/>
      <c r="I9617" s="8" t="n"/>
      <c r="J9617" s="10">
        <f>IF(A9617="",0,SUMIFS(amount_expended,cfda_key,V9617))</f>
        <v/>
      </c>
      <c r="K9617" s="10">
        <f>IF(G9617="OTHER CLUSTER NOT LISTED ABOVE",SUMIFS(amount_expended,uniform_other_cluster_name,X9617), IF(AND(OR(G9617="N/A",G9617=""),H9617=""),0,IF(G9617="STATE CLUSTER",SUMIFS(amount_expended,uniform_state_cluster_name,W9617),SUMIFS(amount_expended,cluster_name,G9617))))</f>
        <v/>
      </c>
      <c r="L9617" s="8" t="n"/>
      <c r="M9617" s="7" t="n"/>
      <c r="N9617" s="8" t="n"/>
      <c r="O9617" s="7" t="n"/>
      <c r="P9617" s="7" t="n"/>
      <c r="Q9617" s="8" t="n"/>
      <c r="R9617" s="9" t="n"/>
      <c r="S9617" s="8" t="n"/>
      <c r="T9617" s="8" t="n"/>
      <c r="U9617" s="8" t="n"/>
      <c r="V9617" s="11">
        <f>IF(OR(B9617="",C9617=""),"",CONCATENATE(B9617,".",C9617))</f>
        <v/>
      </c>
      <c r="W9617" s="6">
        <f>UPPER(TRIM(H9617))</f>
        <v/>
      </c>
      <c r="X9617" s="6">
        <f>UPPER(TRIM(I9617))</f>
        <v/>
      </c>
      <c r="Y9617" s="6">
        <f>IF(V9617&lt;&gt;"",IFERROR(INDEX(federal_program_name_lookup,MATCH(V9617,aln_lookup,0)),""),"")</f>
        <v/>
      </c>
    </row>
    <row r="9618">
      <c r="A9618" s="6">
        <f>IF(B9618&lt;&gt;"", "AWARD-"&amp;TEXT(ROW()-1,"0000"), "")</f>
        <v/>
      </c>
      <c r="B9618" s="7" t="n"/>
      <c r="C9618" s="7" t="n"/>
      <c r="D9618" s="7" t="n"/>
      <c r="E9618" s="8" t="n"/>
      <c r="F9618" s="9" t="n"/>
      <c r="G9618" s="8" t="n"/>
      <c r="H9618" s="8" t="n"/>
      <c r="I9618" s="8" t="n"/>
      <c r="J9618" s="10">
        <f>IF(A9618="",0,SUMIFS(amount_expended,cfda_key,V9618))</f>
        <v/>
      </c>
      <c r="K9618" s="10">
        <f>IF(G9618="OTHER CLUSTER NOT LISTED ABOVE",SUMIFS(amount_expended,uniform_other_cluster_name,X9618), IF(AND(OR(G9618="N/A",G9618=""),H9618=""),0,IF(G9618="STATE CLUSTER",SUMIFS(amount_expended,uniform_state_cluster_name,W9618),SUMIFS(amount_expended,cluster_name,G9618))))</f>
        <v/>
      </c>
      <c r="L9618" s="8" t="n"/>
      <c r="M9618" s="7" t="n"/>
      <c r="N9618" s="8" t="n"/>
      <c r="O9618" s="7" t="n"/>
      <c r="P9618" s="7" t="n"/>
      <c r="Q9618" s="8" t="n"/>
      <c r="R9618" s="9" t="n"/>
      <c r="S9618" s="8" t="n"/>
      <c r="T9618" s="8" t="n"/>
      <c r="U9618" s="8" t="n"/>
      <c r="V9618" s="11">
        <f>IF(OR(B9618="",C9618=""),"",CONCATENATE(B9618,".",C9618))</f>
        <v/>
      </c>
      <c r="W9618" s="6">
        <f>UPPER(TRIM(H9618))</f>
        <v/>
      </c>
      <c r="X9618" s="6">
        <f>UPPER(TRIM(I9618))</f>
        <v/>
      </c>
      <c r="Y9618" s="6">
        <f>IF(V9618&lt;&gt;"",IFERROR(INDEX(federal_program_name_lookup,MATCH(V9618,aln_lookup,0)),""),"")</f>
        <v/>
      </c>
    </row>
    <row r="9619">
      <c r="A9619" s="6">
        <f>IF(B9619&lt;&gt;"", "AWARD-"&amp;TEXT(ROW()-1,"0000"), "")</f>
        <v/>
      </c>
      <c r="B9619" s="7" t="n"/>
      <c r="C9619" s="7" t="n"/>
      <c r="D9619" s="7" t="n"/>
      <c r="E9619" s="8" t="n"/>
      <c r="F9619" s="9" t="n"/>
      <c r="G9619" s="8" t="n"/>
      <c r="H9619" s="8" t="n"/>
      <c r="I9619" s="8" t="n"/>
      <c r="J9619" s="10">
        <f>IF(A9619="",0,SUMIFS(amount_expended,cfda_key,V9619))</f>
        <v/>
      </c>
      <c r="K9619" s="10">
        <f>IF(G9619="OTHER CLUSTER NOT LISTED ABOVE",SUMIFS(amount_expended,uniform_other_cluster_name,X9619), IF(AND(OR(G9619="N/A",G9619=""),H9619=""),0,IF(G9619="STATE CLUSTER",SUMIFS(amount_expended,uniform_state_cluster_name,W9619),SUMIFS(amount_expended,cluster_name,G9619))))</f>
        <v/>
      </c>
      <c r="L9619" s="8" t="n"/>
      <c r="M9619" s="7" t="n"/>
      <c r="N9619" s="8" t="n"/>
      <c r="O9619" s="7" t="n"/>
      <c r="P9619" s="7" t="n"/>
      <c r="Q9619" s="8" t="n"/>
      <c r="R9619" s="9" t="n"/>
      <c r="S9619" s="8" t="n"/>
      <c r="T9619" s="8" t="n"/>
      <c r="U9619" s="8" t="n"/>
      <c r="V9619" s="11">
        <f>IF(OR(B9619="",C9619=""),"",CONCATENATE(B9619,".",C9619))</f>
        <v/>
      </c>
      <c r="W9619" s="6">
        <f>UPPER(TRIM(H9619))</f>
        <v/>
      </c>
      <c r="X9619" s="6">
        <f>UPPER(TRIM(I9619))</f>
        <v/>
      </c>
      <c r="Y9619" s="6">
        <f>IF(V9619&lt;&gt;"",IFERROR(INDEX(federal_program_name_lookup,MATCH(V9619,aln_lookup,0)),""),"")</f>
        <v/>
      </c>
    </row>
    <row r="9620">
      <c r="A9620" s="6">
        <f>IF(B9620&lt;&gt;"", "AWARD-"&amp;TEXT(ROW()-1,"0000"), "")</f>
        <v/>
      </c>
      <c r="B9620" s="7" t="n"/>
      <c r="C9620" s="7" t="n"/>
      <c r="D9620" s="7" t="n"/>
      <c r="E9620" s="8" t="n"/>
      <c r="F9620" s="9" t="n"/>
      <c r="G9620" s="8" t="n"/>
      <c r="H9620" s="8" t="n"/>
      <c r="I9620" s="8" t="n"/>
      <c r="J9620" s="10">
        <f>IF(A9620="",0,SUMIFS(amount_expended,cfda_key,V9620))</f>
        <v/>
      </c>
      <c r="K9620" s="10">
        <f>IF(G9620="OTHER CLUSTER NOT LISTED ABOVE",SUMIFS(amount_expended,uniform_other_cluster_name,X9620), IF(AND(OR(G9620="N/A",G9620=""),H9620=""),0,IF(G9620="STATE CLUSTER",SUMIFS(amount_expended,uniform_state_cluster_name,W9620),SUMIFS(amount_expended,cluster_name,G9620))))</f>
        <v/>
      </c>
      <c r="L9620" s="8" t="n"/>
      <c r="M9620" s="7" t="n"/>
      <c r="N9620" s="8" t="n"/>
      <c r="O9620" s="7" t="n"/>
      <c r="P9620" s="7" t="n"/>
      <c r="Q9620" s="8" t="n"/>
      <c r="R9620" s="9" t="n"/>
      <c r="S9620" s="8" t="n"/>
      <c r="T9620" s="8" t="n"/>
      <c r="U9620" s="8" t="n"/>
      <c r="V9620" s="11">
        <f>IF(OR(B9620="",C9620=""),"",CONCATENATE(B9620,".",C9620))</f>
        <v/>
      </c>
      <c r="W9620" s="6">
        <f>UPPER(TRIM(H9620))</f>
        <v/>
      </c>
      <c r="X9620" s="6">
        <f>UPPER(TRIM(I9620))</f>
        <v/>
      </c>
      <c r="Y9620" s="6">
        <f>IF(V9620&lt;&gt;"",IFERROR(INDEX(federal_program_name_lookup,MATCH(V9620,aln_lookup,0)),""),"")</f>
        <v/>
      </c>
    </row>
    <row r="9621">
      <c r="A9621" s="6">
        <f>IF(B9621&lt;&gt;"", "AWARD-"&amp;TEXT(ROW()-1,"0000"), "")</f>
        <v/>
      </c>
      <c r="B9621" s="7" t="n"/>
      <c r="C9621" s="7" t="n"/>
      <c r="D9621" s="7" t="n"/>
      <c r="E9621" s="8" t="n"/>
      <c r="F9621" s="9" t="n"/>
      <c r="G9621" s="8" t="n"/>
      <c r="H9621" s="8" t="n"/>
      <c r="I9621" s="8" t="n"/>
      <c r="J9621" s="10">
        <f>IF(A9621="",0,SUMIFS(amount_expended,cfda_key,V9621))</f>
        <v/>
      </c>
      <c r="K9621" s="10">
        <f>IF(G9621="OTHER CLUSTER NOT LISTED ABOVE",SUMIFS(amount_expended,uniform_other_cluster_name,X9621), IF(AND(OR(G9621="N/A",G9621=""),H9621=""),0,IF(G9621="STATE CLUSTER",SUMIFS(amount_expended,uniform_state_cluster_name,W9621),SUMIFS(amount_expended,cluster_name,G9621))))</f>
        <v/>
      </c>
      <c r="L9621" s="8" t="n"/>
      <c r="M9621" s="7" t="n"/>
      <c r="N9621" s="8" t="n"/>
      <c r="O9621" s="7" t="n"/>
      <c r="P9621" s="7" t="n"/>
      <c r="Q9621" s="8" t="n"/>
      <c r="R9621" s="9" t="n"/>
      <c r="S9621" s="8" t="n"/>
      <c r="T9621" s="8" t="n"/>
      <c r="U9621" s="8" t="n"/>
      <c r="V9621" s="11">
        <f>IF(OR(B9621="",C9621=""),"",CONCATENATE(B9621,".",C9621))</f>
        <v/>
      </c>
      <c r="W9621" s="6">
        <f>UPPER(TRIM(H9621))</f>
        <v/>
      </c>
      <c r="X9621" s="6">
        <f>UPPER(TRIM(I9621))</f>
        <v/>
      </c>
      <c r="Y9621" s="6">
        <f>IF(V9621&lt;&gt;"",IFERROR(INDEX(federal_program_name_lookup,MATCH(V9621,aln_lookup,0)),""),"")</f>
        <v/>
      </c>
    </row>
    <row r="9622">
      <c r="A9622" s="6">
        <f>IF(B9622&lt;&gt;"", "AWARD-"&amp;TEXT(ROW()-1,"0000"), "")</f>
        <v/>
      </c>
      <c r="B9622" s="7" t="n"/>
      <c r="C9622" s="7" t="n"/>
      <c r="D9622" s="7" t="n"/>
      <c r="E9622" s="8" t="n"/>
      <c r="F9622" s="9" t="n"/>
      <c r="G9622" s="8" t="n"/>
      <c r="H9622" s="8" t="n"/>
      <c r="I9622" s="8" t="n"/>
      <c r="J9622" s="10">
        <f>IF(A9622="",0,SUMIFS(amount_expended,cfda_key,V9622))</f>
        <v/>
      </c>
      <c r="K9622" s="10">
        <f>IF(G9622="OTHER CLUSTER NOT LISTED ABOVE",SUMIFS(amount_expended,uniform_other_cluster_name,X9622), IF(AND(OR(G9622="N/A",G9622=""),H9622=""),0,IF(G9622="STATE CLUSTER",SUMIFS(amount_expended,uniform_state_cluster_name,W9622),SUMIFS(amount_expended,cluster_name,G9622))))</f>
        <v/>
      </c>
      <c r="L9622" s="8" t="n"/>
      <c r="M9622" s="7" t="n"/>
      <c r="N9622" s="8" t="n"/>
      <c r="O9622" s="7" t="n"/>
      <c r="P9622" s="7" t="n"/>
      <c r="Q9622" s="8" t="n"/>
      <c r="R9622" s="9" t="n"/>
      <c r="S9622" s="8" t="n"/>
      <c r="T9622" s="8" t="n"/>
      <c r="U9622" s="8" t="n"/>
      <c r="V9622" s="11">
        <f>IF(OR(B9622="",C9622=""),"",CONCATENATE(B9622,".",C9622))</f>
        <v/>
      </c>
      <c r="W9622" s="6">
        <f>UPPER(TRIM(H9622))</f>
        <v/>
      </c>
      <c r="X9622" s="6">
        <f>UPPER(TRIM(I9622))</f>
        <v/>
      </c>
      <c r="Y9622" s="6">
        <f>IF(V9622&lt;&gt;"",IFERROR(INDEX(federal_program_name_lookup,MATCH(V9622,aln_lookup,0)),""),"")</f>
        <v/>
      </c>
    </row>
    <row r="9623">
      <c r="A9623" s="6">
        <f>IF(B9623&lt;&gt;"", "AWARD-"&amp;TEXT(ROW()-1,"0000"), "")</f>
        <v/>
      </c>
      <c r="B9623" s="7" t="n"/>
      <c r="C9623" s="7" t="n"/>
      <c r="D9623" s="7" t="n"/>
      <c r="E9623" s="8" t="n"/>
      <c r="F9623" s="9" t="n"/>
      <c r="G9623" s="8" t="n"/>
      <c r="H9623" s="8" t="n"/>
      <c r="I9623" s="8" t="n"/>
      <c r="J9623" s="10">
        <f>IF(A9623="",0,SUMIFS(amount_expended,cfda_key,V9623))</f>
        <v/>
      </c>
      <c r="K9623" s="10">
        <f>IF(G9623="OTHER CLUSTER NOT LISTED ABOVE",SUMIFS(amount_expended,uniform_other_cluster_name,X9623), IF(AND(OR(G9623="N/A",G9623=""),H9623=""),0,IF(G9623="STATE CLUSTER",SUMIFS(amount_expended,uniform_state_cluster_name,W9623),SUMIFS(amount_expended,cluster_name,G9623))))</f>
        <v/>
      </c>
      <c r="L9623" s="8" t="n"/>
      <c r="M9623" s="7" t="n"/>
      <c r="N9623" s="8" t="n"/>
      <c r="O9623" s="7" t="n"/>
      <c r="P9623" s="7" t="n"/>
      <c r="Q9623" s="8" t="n"/>
      <c r="R9623" s="9" t="n"/>
      <c r="S9623" s="8" t="n"/>
      <c r="T9623" s="8" t="n"/>
      <c r="U9623" s="8" t="n"/>
      <c r="V9623" s="11">
        <f>IF(OR(B9623="",C9623=""),"",CONCATENATE(B9623,".",C9623))</f>
        <v/>
      </c>
      <c r="W9623" s="6">
        <f>UPPER(TRIM(H9623))</f>
        <v/>
      </c>
      <c r="X9623" s="6">
        <f>UPPER(TRIM(I9623))</f>
        <v/>
      </c>
      <c r="Y9623" s="6">
        <f>IF(V9623&lt;&gt;"",IFERROR(INDEX(federal_program_name_lookup,MATCH(V9623,aln_lookup,0)),""),"")</f>
        <v/>
      </c>
    </row>
    <row r="9624">
      <c r="A9624" s="6">
        <f>IF(B9624&lt;&gt;"", "AWARD-"&amp;TEXT(ROW()-1,"0000"), "")</f>
        <v/>
      </c>
      <c r="B9624" s="7" t="n"/>
      <c r="C9624" s="7" t="n"/>
      <c r="D9624" s="7" t="n"/>
      <c r="E9624" s="8" t="n"/>
      <c r="F9624" s="9" t="n"/>
      <c r="G9624" s="8" t="n"/>
      <c r="H9624" s="8" t="n"/>
      <c r="I9624" s="8" t="n"/>
      <c r="J9624" s="10">
        <f>IF(A9624="",0,SUMIFS(amount_expended,cfda_key,V9624))</f>
        <v/>
      </c>
      <c r="K9624" s="10">
        <f>IF(G9624="OTHER CLUSTER NOT LISTED ABOVE",SUMIFS(amount_expended,uniform_other_cluster_name,X9624), IF(AND(OR(G9624="N/A",G9624=""),H9624=""),0,IF(G9624="STATE CLUSTER",SUMIFS(amount_expended,uniform_state_cluster_name,W9624),SUMIFS(amount_expended,cluster_name,G9624))))</f>
        <v/>
      </c>
      <c r="L9624" s="8" t="n"/>
      <c r="M9624" s="7" t="n"/>
      <c r="N9624" s="8" t="n"/>
      <c r="O9624" s="7" t="n"/>
      <c r="P9624" s="7" t="n"/>
      <c r="Q9624" s="8" t="n"/>
      <c r="R9624" s="9" t="n"/>
      <c r="S9624" s="8" t="n"/>
      <c r="T9624" s="8" t="n"/>
      <c r="U9624" s="8" t="n"/>
      <c r="V9624" s="11">
        <f>IF(OR(B9624="",C9624=""),"",CONCATENATE(B9624,".",C9624))</f>
        <v/>
      </c>
      <c r="W9624" s="6">
        <f>UPPER(TRIM(H9624))</f>
        <v/>
      </c>
      <c r="X9624" s="6">
        <f>UPPER(TRIM(I9624))</f>
        <v/>
      </c>
      <c r="Y9624" s="6">
        <f>IF(V9624&lt;&gt;"",IFERROR(INDEX(federal_program_name_lookup,MATCH(V9624,aln_lookup,0)),""),"")</f>
        <v/>
      </c>
    </row>
    <row r="9625">
      <c r="A9625" s="6">
        <f>IF(B9625&lt;&gt;"", "AWARD-"&amp;TEXT(ROW()-1,"0000"), "")</f>
        <v/>
      </c>
      <c r="B9625" s="7" t="n"/>
      <c r="C9625" s="7" t="n"/>
      <c r="D9625" s="7" t="n"/>
      <c r="E9625" s="8" t="n"/>
      <c r="F9625" s="9" t="n"/>
      <c r="G9625" s="8" t="n"/>
      <c r="H9625" s="8" t="n"/>
      <c r="I9625" s="8" t="n"/>
      <c r="J9625" s="10">
        <f>IF(A9625="",0,SUMIFS(amount_expended,cfda_key,V9625))</f>
        <v/>
      </c>
      <c r="K9625" s="10">
        <f>IF(G9625="OTHER CLUSTER NOT LISTED ABOVE",SUMIFS(amount_expended,uniform_other_cluster_name,X9625), IF(AND(OR(G9625="N/A",G9625=""),H9625=""),0,IF(G9625="STATE CLUSTER",SUMIFS(amount_expended,uniform_state_cluster_name,W9625),SUMIFS(amount_expended,cluster_name,G9625))))</f>
        <v/>
      </c>
      <c r="L9625" s="8" t="n"/>
      <c r="M9625" s="7" t="n"/>
      <c r="N9625" s="8" t="n"/>
      <c r="O9625" s="7" t="n"/>
      <c r="P9625" s="7" t="n"/>
      <c r="Q9625" s="8" t="n"/>
      <c r="R9625" s="9" t="n"/>
      <c r="S9625" s="8" t="n"/>
      <c r="T9625" s="8" t="n"/>
      <c r="U9625" s="8" t="n"/>
      <c r="V9625" s="11">
        <f>IF(OR(B9625="",C9625=""),"",CONCATENATE(B9625,".",C9625))</f>
        <v/>
      </c>
      <c r="W9625" s="6">
        <f>UPPER(TRIM(H9625))</f>
        <v/>
      </c>
      <c r="X9625" s="6">
        <f>UPPER(TRIM(I9625))</f>
        <v/>
      </c>
      <c r="Y9625" s="6">
        <f>IF(V9625&lt;&gt;"",IFERROR(INDEX(federal_program_name_lookup,MATCH(V9625,aln_lookup,0)),""),"")</f>
        <v/>
      </c>
    </row>
    <row r="9626">
      <c r="A9626" s="6">
        <f>IF(B9626&lt;&gt;"", "AWARD-"&amp;TEXT(ROW()-1,"0000"), "")</f>
        <v/>
      </c>
      <c r="B9626" s="7" t="n"/>
      <c r="C9626" s="7" t="n"/>
      <c r="D9626" s="7" t="n"/>
      <c r="E9626" s="8" t="n"/>
      <c r="F9626" s="9" t="n"/>
      <c r="G9626" s="8" t="n"/>
      <c r="H9626" s="8" t="n"/>
      <c r="I9626" s="8" t="n"/>
      <c r="J9626" s="10">
        <f>IF(A9626="",0,SUMIFS(amount_expended,cfda_key,V9626))</f>
        <v/>
      </c>
      <c r="K9626" s="10">
        <f>IF(G9626="OTHER CLUSTER NOT LISTED ABOVE",SUMIFS(amount_expended,uniform_other_cluster_name,X9626), IF(AND(OR(G9626="N/A",G9626=""),H9626=""),0,IF(G9626="STATE CLUSTER",SUMIFS(amount_expended,uniform_state_cluster_name,W9626),SUMIFS(amount_expended,cluster_name,G9626))))</f>
        <v/>
      </c>
      <c r="L9626" s="8" t="n"/>
      <c r="M9626" s="7" t="n"/>
      <c r="N9626" s="8" t="n"/>
      <c r="O9626" s="7" t="n"/>
      <c r="P9626" s="7" t="n"/>
      <c r="Q9626" s="8" t="n"/>
      <c r="R9626" s="9" t="n"/>
      <c r="S9626" s="8" t="n"/>
      <c r="T9626" s="8" t="n"/>
      <c r="U9626" s="8" t="n"/>
      <c r="V9626" s="11">
        <f>IF(OR(B9626="",C9626=""),"",CONCATENATE(B9626,".",C9626))</f>
        <v/>
      </c>
      <c r="W9626" s="6">
        <f>UPPER(TRIM(H9626))</f>
        <v/>
      </c>
      <c r="X9626" s="6">
        <f>UPPER(TRIM(I9626))</f>
        <v/>
      </c>
      <c r="Y9626" s="6">
        <f>IF(V9626&lt;&gt;"",IFERROR(INDEX(federal_program_name_lookup,MATCH(V9626,aln_lookup,0)),""),"")</f>
        <v/>
      </c>
    </row>
    <row r="9627">
      <c r="A9627" s="6">
        <f>IF(B9627&lt;&gt;"", "AWARD-"&amp;TEXT(ROW()-1,"0000"), "")</f>
        <v/>
      </c>
      <c r="B9627" s="7" t="n"/>
      <c r="C9627" s="7" t="n"/>
      <c r="D9627" s="7" t="n"/>
      <c r="E9627" s="8" t="n"/>
      <c r="F9627" s="9" t="n"/>
      <c r="G9627" s="8" t="n"/>
      <c r="H9627" s="8" t="n"/>
      <c r="I9627" s="8" t="n"/>
      <c r="J9627" s="10">
        <f>IF(A9627="",0,SUMIFS(amount_expended,cfda_key,V9627))</f>
        <v/>
      </c>
      <c r="K9627" s="10">
        <f>IF(G9627="OTHER CLUSTER NOT LISTED ABOVE",SUMIFS(amount_expended,uniform_other_cluster_name,X9627), IF(AND(OR(G9627="N/A",G9627=""),H9627=""),0,IF(G9627="STATE CLUSTER",SUMIFS(amount_expended,uniform_state_cluster_name,W9627),SUMIFS(amount_expended,cluster_name,G9627))))</f>
        <v/>
      </c>
      <c r="L9627" s="8" t="n"/>
      <c r="M9627" s="7" t="n"/>
      <c r="N9627" s="8" t="n"/>
      <c r="O9627" s="7" t="n"/>
      <c r="P9627" s="7" t="n"/>
      <c r="Q9627" s="8" t="n"/>
      <c r="R9627" s="9" t="n"/>
      <c r="S9627" s="8" t="n"/>
      <c r="T9627" s="8" t="n"/>
      <c r="U9627" s="8" t="n"/>
      <c r="V9627" s="11">
        <f>IF(OR(B9627="",C9627=""),"",CONCATENATE(B9627,".",C9627))</f>
        <v/>
      </c>
      <c r="W9627" s="6">
        <f>UPPER(TRIM(H9627))</f>
        <v/>
      </c>
      <c r="X9627" s="6">
        <f>UPPER(TRIM(I9627))</f>
        <v/>
      </c>
      <c r="Y9627" s="6">
        <f>IF(V9627&lt;&gt;"",IFERROR(INDEX(federal_program_name_lookup,MATCH(V9627,aln_lookup,0)),""),"")</f>
        <v/>
      </c>
    </row>
    <row r="9628">
      <c r="A9628" s="6">
        <f>IF(B9628&lt;&gt;"", "AWARD-"&amp;TEXT(ROW()-1,"0000"), "")</f>
        <v/>
      </c>
      <c r="B9628" s="7" t="n"/>
      <c r="C9628" s="7" t="n"/>
      <c r="D9628" s="7" t="n"/>
      <c r="E9628" s="8" t="n"/>
      <c r="F9628" s="9" t="n"/>
      <c r="G9628" s="8" t="n"/>
      <c r="H9628" s="8" t="n"/>
      <c r="I9628" s="8" t="n"/>
      <c r="J9628" s="10">
        <f>IF(A9628="",0,SUMIFS(amount_expended,cfda_key,V9628))</f>
        <v/>
      </c>
      <c r="K9628" s="10">
        <f>IF(G9628="OTHER CLUSTER NOT LISTED ABOVE",SUMIFS(amount_expended,uniform_other_cluster_name,X9628), IF(AND(OR(G9628="N/A",G9628=""),H9628=""),0,IF(G9628="STATE CLUSTER",SUMIFS(amount_expended,uniform_state_cluster_name,W9628),SUMIFS(amount_expended,cluster_name,G9628))))</f>
        <v/>
      </c>
      <c r="L9628" s="8" t="n"/>
      <c r="M9628" s="7" t="n"/>
      <c r="N9628" s="8" t="n"/>
      <c r="O9628" s="7" t="n"/>
      <c r="P9628" s="7" t="n"/>
      <c r="Q9628" s="8" t="n"/>
      <c r="R9628" s="9" t="n"/>
      <c r="S9628" s="8" t="n"/>
      <c r="T9628" s="8" t="n"/>
      <c r="U9628" s="8" t="n"/>
      <c r="V9628" s="11">
        <f>IF(OR(B9628="",C9628=""),"",CONCATENATE(B9628,".",C9628))</f>
        <v/>
      </c>
      <c r="W9628" s="6">
        <f>UPPER(TRIM(H9628))</f>
        <v/>
      </c>
      <c r="X9628" s="6">
        <f>UPPER(TRIM(I9628))</f>
        <v/>
      </c>
      <c r="Y9628" s="6">
        <f>IF(V9628&lt;&gt;"",IFERROR(INDEX(federal_program_name_lookup,MATCH(V9628,aln_lookup,0)),""),"")</f>
        <v/>
      </c>
    </row>
    <row r="9629">
      <c r="A9629" s="6">
        <f>IF(B9629&lt;&gt;"", "AWARD-"&amp;TEXT(ROW()-1,"0000"), "")</f>
        <v/>
      </c>
      <c r="B9629" s="7" t="n"/>
      <c r="C9629" s="7" t="n"/>
      <c r="D9629" s="7" t="n"/>
      <c r="E9629" s="8" t="n"/>
      <c r="F9629" s="9" t="n"/>
      <c r="G9629" s="8" t="n"/>
      <c r="H9629" s="8" t="n"/>
      <c r="I9629" s="8" t="n"/>
      <c r="J9629" s="10">
        <f>IF(A9629="",0,SUMIFS(amount_expended,cfda_key,V9629))</f>
        <v/>
      </c>
      <c r="K9629" s="10">
        <f>IF(G9629="OTHER CLUSTER NOT LISTED ABOVE",SUMIFS(amount_expended,uniform_other_cluster_name,X9629), IF(AND(OR(G9629="N/A",G9629=""),H9629=""),0,IF(G9629="STATE CLUSTER",SUMIFS(amount_expended,uniform_state_cluster_name,W9629),SUMIFS(amount_expended,cluster_name,G9629))))</f>
        <v/>
      </c>
      <c r="L9629" s="8" t="n"/>
      <c r="M9629" s="7" t="n"/>
      <c r="N9629" s="8" t="n"/>
      <c r="O9629" s="7" t="n"/>
      <c r="P9629" s="7" t="n"/>
      <c r="Q9629" s="8" t="n"/>
      <c r="R9629" s="9" t="n"/>
      <c r="S9629" s="8" t="n"/>
      <c r="T9629" s="8" t="n"/>
      <c r="U9629" s="8" t="n"/>
      <c r="V9629" s="11">
        <f>IF(OR(B9629="",C9629=""),"",CONCATENATE(B9629,".",C9629))</f>
        <v/>
      </c>
      <c r="W9629" s="6">
        <f>UPPER(TRIM(H9629))</f>
        <v/>
      </c>
      <c r="X9629" s="6">
        <f>UPPER(TRIM(I9629))</f>
        <v/>
      </c>
      <c r="Y9629" s="6">
        <f>IF(V9629&lt;&gt;"",IFERROR(INDEX(federal_program_name_lookup,MATCH(V9629,aln_lookup,0)),""),"")</f>
        <v/>
      </c>
    </row>
    <row r="9630">
      <c r="A9630" s="6">
        <f>IF(B9630&lt;&gt;"", "AWARD-"&amp;TEXT(ROW()-1,"0000"), "")</f>
        <v/>
      </c>
      <c r="B9630" s="7" t="n"/>
      <c r="C9630" s="7" t="n"/>
      <c r="D9630" s="7" t="n"/>
      <c r="E9630" s="8" t="n"/>
      <c r="F9630" s="9" t="n"/>
      <c r="G9630" s="8" t="n"/>
      <c r="H9630" s="8" t="n"/>
      <c r="I9630" s="8" t="n"/>
      <c r="J9630" s="10">
        <f>IF(A9630="",0,SUMIFS(amount_expended,cfda_key,V9630))</f>
        <v/>
      </c>
      <c r="K9630" s="10">
        <f>IF(G9630="OTHER CLUSTER NOT LISTED ABOVE",SUMIFS(amount_expended,uniform_other_cluster_name,X9630), IF(AND(OR(G9630="N/A",G9630=""),H9630=""),0,IF(G9630="STATE CLUSTER",SUMIFS(amount_expended,uniform_state_cluster_name,W9630),SUMIFS(amount_expended,cluster_name,G9630))))</f>
        <v/>
      </c>
      <c r="L9630" s="8" t="n"/>
      <c r="M9630" s="7" t="n"/>
      <c r="N9630" s="8" t="n"/>
      <c r="O9630" s="7" t="n"/>
      <c r="P9630" s="7" t="n"/>
      <c r="Q9630" s="8" t="n"/>
      <c r="R9630" s="9" t="n"/>
      <c r="S9630" s="8" t="n"/>
      <c r="T9630" s="8" t="n"/>
      <c r="U9630" s="8" t="n"/>
      <c r="V9630" s="11">
        <f>IF(OR(B9630="",C9630=""),"",CONCATENATE(B9630,".",C9630))</f>
        <v/>
      </c>
      <c r="W9630" s="6">
        <f>UPPER(TRIM(H9630))</f>
        <v/>
      </c>
      <c r="X9630" s="6">
        <f>UPPER(TRIM(I9630))</f>
        <v/>
      </c>
      <c r="Y9630" s="6">
        <f>IF(V9630&lt;&gt;"",IFERROR(INDEX(federal_program_name_lookup,MATCH(V9630,aln_lookup,0)),""),"")</f>
        <v/>
      </c>
    </row>
    <row r="9631">
      <c r="A9631" s="6">
        <f>IF(B9631&lt;&gt;"", "AWARD-"&amp;TEXT(ROW()-1,"0000"), "")</f>
        <v/>
      </c>
      <c r="B9631" s="7" t="n"/>
      <c r="C9631" s="7" t="n"/>
      <c r="D9631" s="7" t="n"/>
      <c r="E9631" s="8" t="n"/>
      <c r="F9631" s="9" t="n"/>
      <c r="G9631" s="8" t="n"/>
      <c r="H9631" s="8" t="n"/>
      <c r="I9631" s="8" t="n"/>
      <c r="J9631" s="10">
        <f>IF(A9631="",0,SUMIFS(amount_expended,cfda_key,V9631))</f>
        <v/>
      </c>
      <c r="K9631" s="10">
        <f>IF(G9631="OTHER CLUSTER NOT LISTED ABOVE",SUMIFS(amount_expended,uniform_other_cluster_name,X9631), IF(AND(OR(G9631="N/A",G9631=""),H9631=""),0,IF(G9631="STATE CLUSTER",SUMIFS(amount_expended,uniform_state_cluster_name,W9631),SUMIFS(amount_expended,cluster_name,G9631))))</f>
        <v/>
      </c>
      <c r="L9631" s="8" t="n"/>
      <c r="M9631" s="7" t="n"/>
      <c r="N9631" s="8" t="n"/>
      <c r="O9631" s="7" t="n"/>
      <c r="P9631" s="7" t="n"/>
      <c r="Q9631" s="8" t="n"/>
      <c r="R9631" s="9" t="n"/>
      <c r="S9631" s="8" t="n"/>
      <c r="T9631" s="8" t="n"/>
      <c r="U9631" s="8" t="n"/>
      <c r="V9631" s="11">
        <f>IF(OR(B9631="",C9631=""),"",CONCATENATE(B9631,".",C9631))</f>
        <v/>
      </c>
      <c r="W9631" s="6">
        <f>UPPER(TRIM(H9631))</f>
        <v/>
      </c>
      <c r="X9631" s="6">
        <f>UPPER(TRIM(I9631))</f>
        <v/>
      </c>
      <c r="Y9631" s="6">
        <f>IF(V9631&lt;&gt;"",IFERROR(INDEX(federal_program_name_lookup,MATCH(V9631,aln_lookup,0)),""),"")</f>
        <v/>
      </c>
    </row>
    <row r="9632">
      <c r="A9632" s="6">
        <f>IF(B9632&lt;&gt;"", "AWARD-"&amp;TEXT(ROW()-1,"0000"), "")</f>
        <v/>
      </c>
      <c r="B9632" s="7" t="n"/>
      <c r="C9632" s="7" t="n"/>
      <c r="D9632" s="7" t="n"/>
      <c r="E9632" s="8" t="n"/>
      <c r="F9632" s="9" t="n"/>
      <c r="G9632" s="8" t="n"/>
      <c r="H9632" s="8" t="n"/>
      <c r="I9632" s="8" t="n"/>
      <c r="J9632" s="10">
        <f>IF(A9632="",0,SUMIFS(amount_expended,cfda_key,V9632))</f>
        <v/>
      </c>
      <c r="K9632" s="10">
        <f>IF(G9632="OTHER CLUSTER NOT LISTED ABOVE",SUMIFS(amount_expended,uniform_other_cluster_name,X9632), IF(AND(OR(G9632="N/A",G9632=""),H9632=""),0,IF(G9632="STATE CLUSTER",SUMIFS(amount_expended,uniform_state_cluster_name,W9632),SUMIFS(amount_expended,cluster_name,G9632))))</f>
        <v/>
      </c>
      <c r="L9632" s="8" t="n"/>
      <c r="M9632" s="7" t="n"/>
      <c r="N9632" s="8" t="n"/>
      <c r="O9632" s="7" t="n"/>
      <c r="P9632" s="7" t="n"/>
      <c r="Q9632" s="8" t="n"/>
      <c r="R9632" s="9" t="n"/>
      <c r="S9632" s="8" t="n"/>
      <c r="T9632" s="8" t="n"/>
      <c r="U9632" s="8" t="n"/>
      <c r="V9632" s="11">
        <f>IF(OR(B9632="",C9632=""),"",CONCATENATE(B9632,".",C9632))</f>
        <v/>
      </c>
      <c r="W9632" s="6">
        <f>UPPER(TRIM(H9632))</f>
        <v/>
      </c>
      <c r="X9632" s="6">
        <f>UPPER(TRIM(I9632))</f>
        <v/>
      </c>
      <c r="Y9632" s="6">
        <f>IF(V9632&lt;&gt;"",IFERROR(INDEX(federal_program_name_lookup,MATCH(V9632,aln_lookup,0)),""),"")</f>
        <v/>
      </c>
    </row>
    <row r="9633">
      <c r="A9633" s="6">
        <f>IF(B9633&lt;&gt;"", "AWARD-"&amp;TEXT(ROW()-1,"0000"), "")</f>
        <v/>
      </c>
      <c r="B9633" s="7" t="n"/>
      <c r="C9633" s="7" t="n"/>
      <c r="D9633" s="7" t="n"/>
      <c r="E9633" s="8" t="n"/>
      <c r="F9633" s="9" t="n"/>
      <c r="G9633" s="8" t="n"/>
      <c r="H9633" s="8" t="n"/>
      <c r="I9633" s="8" t="n"/>
      <c r="J9633" s="10">
        <f>IF(A9633="",0,SUMIFS(amount_expended,cfda_key,V9633))</f>
        <v/>
      </c>
      <c r="K9633" s="10">
        <f>IF(G9633="OTHER CLUSTER NOT LISTED ABOVE",SUMIFS(amount_expended,uniform_other_cluster_name,X9633), IF(AND(OR(G9633="N/A",G9633=""),H9633=""),0,IF(G9633="STATE CLUSTER",SUMIFS(amount_expended,uniform_state_cluster_name,W9633),SUMIFS(amount_expended,cluster_name,G9633))))</f>
        <v/>
      </c>
      <c r="L9633" s="8" t="n"/>
      <c r="M9633" s="7" t="n"/>
      <c r="N9633" s="8" t="n"/>
      <c r="O9633" s="7" t="n"/>
      <c r="P9633" s="7" t="n"/>
      <c r="Q9633" s="8" t="n"/>
      <c r="R9633" s="9" t="n"/>
      <c r="S9633" s="8" t="n"/>
      <c r="T9633" s="8" t="n"/>
      <c r="U9633" s="8" t="n"/>
      <c r="V9633" s="11">
        <f>IF(OR(B9633="",C9633=""),"",CONCATENATE(B9633,".",C9633))</f>
        <v/>
      </c>
      <c r="W9633" s="6">
        <f>UPPER(TRIM(H9633))</f>
        <v/>
      </c>
      <c r="X9633" s="6">
        <f>UPPER(TRIM(I9633))</f>
        <v/>
      </c>
      <c r="Y9633" s="6">
        <f>IF(V9633&lt;&gt;"",IFERROR(INDEX(federal_program_name_lookup,MATCH(V9633,aln_lookup,0)),""),"")</f>
        <v/>
      </c>
    </row>
    <row r="9634">
      <c r="A9634" s="6">
        <f>IF(B9634&lt;&gt;"", "AWARD-"&amp;TEXT(ROW()-1,"0000"), "")</f>
        <v/>
      </c>
      <c r="B9634" s="7" t="n"/>
      <c r="C9634" s="7" t="n"/>
      <c r="D9634" s="7" t="n"/>
      <c r="E9634" s="8" t="n"/>
      <c r="F9634" s="9" t="n"/>
      <c r="G9634" s="8" t="n"/>
      <c r="H9634" s="8" t="n"/>
      <c r="I9634" s="8" t="n"/>
      <c r="J9634" s="10">
        <f>IF(A9634="",0,SUMIFS(amount_expended,cfda_key,V9634))</f>
        <v/>
      </c>
      <c r="K9634" s="10">
        <f>IF(G9634="OTHER CLUSTER NOT LISTED ABOVE",SUMIFS(amount_expended,uniform_other_cluster_name,X9634), IF(AND(OR(G9634="N/A",G9634=""),H9634=""),0,IF(G9634="STATE CLUSTER",SUMIFS(amount_expended,uniform_state_cluster_name,W9634),SUMIFS(amount_expended,cluster_name,G9634))))</f>
        <v/>
      </c>
      <c r="L9634" s="8" t="n"/>
      <c r="M9634" s="7" t="n"/>
      <c r="N9634" s="8" t="n"/>
      <c r="O9634" s="7" t="n"/>
      <c r="P9634" s="7" t="n"/>
      <c r="Q9634" s="8" t="n"/>
      <c r="R9634" s="9" t="n"/>
      <c r="S9634" s="8" t="n"/>
      <c r="T9634" s="8" t="n"/>
      <c r="U9634" s="8" t="n"/>
      <c r="V9634" s="11">
        <f>IF(OR(B9634="",C9634=""),"",CONCATENATE(B9634,".",C9634))</f>
        <v/>
      </c>
      <c r="W9634" s="6">
        <f>UPPER(TRIM(H9634))</f>
        <v/>
      </c>
      <c r="X9634" s="6">
        <f>UPPER(TRIM(I9634))</f>
        <v/>
      </c>
      <c r="Y9634" s="6">
        <f>IF(V9634&lt;&gt;"",IFERROR(INDEX(federal_program_name_lookup,MATCH(V9634,aln_lookup,0)),""),"")</f>
        <v/>
      </c>
    </row>
    <row r="9635">
      <c r="A9635" s="6">
        <f>IF(B9635&lt;&gt;"", "AWARD-"&amp;TEXT(ROW()-1,"0000"), "")</f>
        <v/>
      </c>
      <c r="B9635" s="7" t="n"/>
      <c r="C9635" s="7" t="n"/>
      <c r="D9635" s="7" t="n"/>
      <c r="E9635" s="8" t="n"/>
      <c r="F9635" s="9" t="n"/>
      <c r="G9635" s="8" t="n"/>
      <c r="H9635" s="8" t="n"/>
      <c r="I9635" s="8" t="n"/>
      <c r="J9635" s="10">
        <f>IF(A9635="",0,SUMIFS(amount_expended,cfda_key,V9635))</f>
        <v/>
      </c>
      <c r="K9635" s="10">
        <f>IF(G9635="OTHER CLUSTER NOT LISTED ABOVE",SUMIFS(amount_expended,uniform_other_cluster_name,X9635), IF(AND(OR(G9635="N/A",G9635=""),H9635=""),0,IF(G9635="STATE CLUSTER",SUMIFS(amount_expended,uniform_state_cluster_name,W9635),SUMIFS(amount_expended,cluster_name,G9635))))</f>
        <v/>
      </c>
      <c r="L9635" s="8" t="n"/>
      <c r="M9635" s="7" t="n"/>
      <c r="N9635" s="8" t="n"/>
      <c r="O9635" s="7" t="n"/>
      <c r="P9635" s="7" t="n"/>
      <c r="Q9635" s="8" t="n"/>
      <c r="R9635" s="9" t="n"/>
      <c r="S9635" s="8" t="n"/>
      <c r="T9635" s="8" t="n"/>
      <c r="U9635" s="8" t="n"/>
      <c r="V9635" s="11">
        <f>IF(OR(B9635="",C9635=""),"",CONCATENATE(B9635,".",C9635))</f>
        <v/>
      </c>
      <c r="W9635" s="6">
        <f>UPPER(TRIM(H9635))</f>
        <v/>
      </c>
      <c r="X9635" s="6">
        <f>UPPER(TRIM(I9635))</f>
        <v/>
      </c>
      <c r="Y9635" s="6">
        <f>IF(V9635&lt;&gt;"",IFERROR(INDEX(federal_program_name_lookup,MATCH(V9635,aln_lookup,0)),""),"")</f>
        <v/>
      </c>
    </row>
    <row r="9636">
      <c r="A9636" s="6">
        <f>IF(B9636&lt;&gt;"", "AWARD-"&amp;TEXT(ROW()-1,"0000"), "")</f>
        <v/>
      </c>
      <c r="B9636" s="7" t="n"/>
      <c r="C9636" s="7" t="n"/>
      <c r="D9636" s="7" t="n"/>
      <c r="E9636" s="8" t="n"/>
      <c r="F9636" s="9" t="n"/>
      <c r="G9636" s="8" t="n"/>
      <c r="H9636" s="8" t="n"/>
      <c r="I9636" s="8" t="n"/>
      <c r="J9636" s="10">
        <f>IF(A9636="",0,SUMIFS(amount_expended,cfda_key,V9636))</f>
        <v/>
      </c>
      <c r="K9636" s="10">
        <f>IF(G9636="OTHER CLUSTER NOT LISTED ABOVE",SUMIFS(amount_expended,uniform_other_cluster_name,X9636), IF(AND(OR(G9636="N/A",G9636=""),H9636=""),0,IF(G9636="STATE CLUSTER",SUMIFS(amount_expended,uniform_state_cluster_name,W9636),SUMIFS(amount_expended,cluster_name,G9636))))</f>
        <v/>
      </c>
      <c r="L9636" s="8" t="n"/>
      <c r="M9636" s="7" t="n"/>
      <c r="N9636" s="8" t="n"/>
      <c r="O9636" s="7" t="n"/>
      <c r="P9636" s="7" t="n"/>
      <c r="Q9636" s="8" t="n"/>
      <c r="R9636" s="9" t="n"/>
      <c r="S9636" s="8" t="n"/>
      <c r="T9636" s="8" t="n"/>
      <c r="U9636" s="8" t="n"/>
      <c r="V9636" s="11">
        <f>IF(OR(B9636="",C9636=""),"",CONCATENATE(B9636,".",C9636))</f>
        <v/>
      </c>
      <c r="W9636" s="6">
        <f>UPPER(TRIM(H9636))</f>
        <v/>
      </c>
      <c r="X9636" s="6">
        <f>UPPER(TRIM(I9636))</f>
        <v/>
      </c>
      <c r="Y9636" s="6">
        <f>IF(V9636&lt;&gt;"",IFERROR(INDEX(federal_program_name_lookup,MATCH(V9636,aln_lookup,0)),""),"")</f>
        <v/>
      </c>
    </row>
    <row r="9637">
      <c r="A9637" s="6">
        <f>IF(B9637&lt;&gt;"", "AWARD-"&amp;TEXT(ROW()-1,"0000"), "")</f>
        <v/>
      </c>
      <c r="B9637" s="7" t="n"/>
      <c r="C9637" s="7" t="n"/>
      <c r="D9637" s="7" t="n"/>
      <c r="E9637" s="8" t="n"/>
      <c r="F9637" s="9" t="n"/>
      <c r="G9637" s="8" t="n"/>
      <c r="H9637" s="8" t="n"/>
      <c r="I9637" s="8" t="n"/>
      <c r="J9637" s="10">
        <f>IF(A9637="",0,SUMIFS(amount_expended,cfda_key,V9637))</f>
        <v/>
      </c>
      <c r="K9637" s="10">
        <f>IF(G9637="OTHER CLUSTER NOT LISTED ABOVE",SUMIFS(amount_expended,uniform_other_cluster_name,X9637), IF(AND(OR(G9637="N/A",G9637=""),H9637=""),0,IF(G9637="STATE CLUSTER",SUMIFS(amount_expended,uniform_state_cluster_name,W9637),SUMIFS(amount_expended,cluster_name,G9637))))</f>
        <v/>
      </c>
      <c r="L9637" s="8" t="n"/>
      <c r="M9637" s="7" t="n"/>
      <c r="N9637" s="8" t="n"/>
      <c r="O9637" s="7" t="n"/>
      <c r="P9637" s="7" t="n"/>
      <c r="Q9637" s="8" t="n"/>
      <c r="R9637" s="9" t="n"/>
      <c r="S9637" s="8" t="n"/>
      <c r="T9637" s="8" t="n"/>
      <c r="U9637" s="8" t="n"/>
      <c r="V9637" s="11">
        <f>IF(OR(B9637="",C9637=""),"",CONCATENATE(B9637,".",C9637))</f>
        <v/>
      </c>
      <c r="W9637" s="6">
        <f>UPPER(TRIM(H9637))</f>
        <v/>
      </c>
      <c r="X9637" s="6">
        <f>UPPER(TRIM(I9637))</f>
        <v/>
      </c>
      <c r="Y9637" s="6">
        <f>IF(V9637&lt;&gt;"",IFERROR(INDEX(federal_program_name_lookup,MATCH(V9637,aln_lookup,0)),""),"")</f>
        <v/>
      </c>
    </row>
    <row r="9638">
      <c r="A9638" s="6">
        <f>IF(B9638&lt;&gt;"", "AWARD-"&amp;TEXT(ROW()-1,"0000"), "")</f>
        <v/>
      </c>
      <c r="B9638" s="7" t="n"/>
      <c r="C9638" s="7" t="n"/>
      <c r="D9638" s="7" t="n"/>
      <c r="E9638" s="8" t="n"/>
      <c r="F9638" s="9" t="n"/>
      <c r="G9638" s="8" t="n"/>
      <c r="H9638" s="8" t="n"/>
      <c r="I9638" s="8" t="n"/>
      <c r="J9638" s="10">
        <f>IF(A9638="",0,SUMIFS(amount_expended,cfda_key,V9638))</f>
        <v/>
      </c>
      <c r="K9638" s="10">
        <f>IF(G9638="OTHER CLUSTER NOT LISTED ABOVE",SUMIFS(amount_expended,uniform_other_cluster_name,X9638), IF(AND(OR(G9638="N/A",G9638=""),H9638=""),0,IF(G9638="STATE CLUSTER",SUMIFS(amount_expended,uniform_state_cluster_name,W9638),SUMIFS(amount_expended,cluster_name,G9638))))</f>
        <v/>
      </c>
      <c r="L9638" s="8" t="n"/>
      <c r="M9638" s="7" t="n"/>
      <c r="N9638" s="8" t="n"/>
      <c r="O9638" s="7" t="n"/>
      <c r="P9638" s="7" t="n"/>
      <c r="Q9638" s="8" t="n"/>
      <c r="R9638" s="9" t="n"/>
      <c r="S9638" s="8" t="n"/>
      <c r="T9638" s="8" t="n"/>
      <c r="U9638" s="8" t="n"/>
      <c r="V9638" s="11">
        <f>IF(OR(B9638="",C9638=""),"",CONCATENATE(B9638,".",C9638))</f>
        <v/>
      </c>
      <c r="W9638" s="6">
        <f>UPPER(TRIM(H9638))</f>
        <v/>
      </c>
      <c r="X9638" s="6">
        <f>UPPER(TRIM(I9638))</f>
        <v/>
      </c>
      <c r="Y9638" s="6">
        <f>IF(V9638&lt;&gt;"",IFERROR(INDEX(federal_program_name_lookup,MATCH(V9638,aln_lookup,0)),""),"")</f>
        <v/>
      </c>
    </row>
    <row r="9639">
      <c r="A9639" s="6">
        <f>IF(B9639&lt;&gt;"", "AWARD-"&amp;TEXT(ROW()-1,"0000"), "")</f>
        <v/>
      </c>
      <c r="B9639" s="7" t="n"/>
      <c r="C9639" s="7" t="n"/>
      <c r="D9639" s="7" t="n"/>
      <c r="E9639" s="8" t="n"/>
      <c r="F9639" s="9" t="n"/>
      <c r="G9639" s="8" t="n"/>
      <c r="H9639" s="8" t="n"/>
      <c r="I9639" s="8" t="n"/>
      <c r="J9639" s="10">
        <f>IF(A9639="",0,SUMIFS(amount_expended,cfda_key,V9639))</f>
        <v/>
      </c>
      <c r="K9639" s="10">
        <f>IF(G9639="OTHER CLUSTER NOT LISTED ABOVE",SUMIFS(amount_expended,uniform_other_cluster_name,X9639), IF(AND(OR(G9639="N/A",G9639=""),H9639=""),0,IF(G9639="STATE CLUSTER",SUMIFS(amount_expended,uniform_state_cluster_name,W9639),SUMIFS(amount_expended,cluster_name,G9639))))</f>
        <v/>
      </c>
      <c r="L9639" s="8" t="n"/>
      <c r="M9639" s="7" t="n"/>
      <c r="N9639" s="8" t="n"/>
      <c r="O9639" s="7" t="n"/>
      <c r="P9639" s="7" t="n"/>
      <c r="Q9639" s="8" t="n"/>
      <c r="R9639" s="9" t="n"/>
      <c r="S9639" s="8" t="n"/>
      <c r="T9639" s="8" t="n"/>
      <c r="U9639" s="8" t="n"/>
      <c r="V9639" s="11">
        <f>IF(OR(B9639="",C9639=""),"",CONCATENATE(B9639,".",C9639))</f>
        <v/>
      </c>
      <c r="W9639" s="6">
        <f>UPPER(TRIM(H9639))</f>
        <v/>
      </c>
      <c r="X9639" s="6">
        <f>UPPER(TRIM(I9639))</f>
        <v/>
      </c>
      <c r="Y9639" s="6">
        <f>IF(V9639&lt;&gt;"",IFERROR(INDEX(federal_program_name_lookup,MATCH(V9639,aln_lookup,0)),""),"")</f>
        <v/>
      </c>
    </row>
    <row r="9640">
      <c r="A9640" s="6">
        <f>IF(B9640&lt;&gt;"", "AWARD-"&amp;TEXT(ROW()-1,"0000"), "")</f>
        <v/>
      </c>
      <c r="B9640" s="7" t="n"/>
      <c r="C9640" s="7" t="n"/>
      <c r="D9640" s="7" t="n"/>
      <c r="E9640" s="8" t="n"/>
      <c r="F9640" s="9" t="n"/>
      <c r="G9640" s="8" t="n"/>
      <c r="H9640" s="8" t="n"/>
      <c r="I9640" s="8" t="n"/>
      <c r="J9640" s="10">
        <f>IF(A9640="",0,SUMIFS(amount_expended,cfda_key,V9640))</f>
        <v/>
      </c>
      <c r="K9640" s="10">
        <f>IF(G9640="OTHER CLUSTER NOT LISTED ABOVE",SUMIFS(amount_expended,uniform_other_cluster_name,X9640), IF(AND(OR(G9640="N/A",G9640=""),H9640=""),0,IF(G9640="STATE CLUSTER",SUMIFS(amount_expended,uniform_state_cluster_name,W9640),SUMIFS(amount_expended,cluster_name,G9640))))</f>
        <v/>
      </c>
      <c r="L9640" s="8" t="n"/>
      <c r="M9640" s="7" t="n"/>
      <c r="N9640" s="8" t="n"/>
      <c r="O9640" s="7" t="n"/>
      <c r="P9640" s="7" t="n"/>
      <c r="Q9640" s="8" t="n"/>
      <c r="R9640" s="9" t="n"/>
      <c r="S9640" s="8" t="n"/>
      <c r="T9640" s="8" t="n"/>
      <c r="U9640" s="8" t="n"/>
      <c r="V9640" s="11">
        <f>IF(OR(B9640="",C9640=""),"",CONCATENATE(B9640,".",C9640))</f>
        <v/>
      </c>
      <c r="W9640" s="6">
        <f>UPPER(TRIM(H9640))</f>
        <v/>
      </c>
      <c r="X9640" s="6">
        <f>UPPER(TRIM(I9640))</f>
        <v/>
      </c>
      <c r="Y9640" s="6">
        <f>IF(V9640&lt;&gt;"",IFERROR(INDEX(federal_program_name_lookup,MATCH(V9640,aln_lookup,0)),""),"")</f>
        <v/>
      </c>
    </row>
    <row r="9641">
      <c r="A9641" s="6">
        <f>IF(B9641&lt;&gt;"", "AWARD-"&amp;TEXT(ROW()-1,"0000"), "")</f>
        <v/>
      </c>
      <c r="B9641" s="7" t="n"/>
      <c r="C9641" s="7" t="n"/>
      <c r="D9641" s="7" t="n"/>
      <c r="E9641" s="8" t="n"/>
      <c r="F9641" s="9" t="n"/>
      <c r="G9641" s="8" t="n"/>
      <c r="H9641" s="8" t="n"/>
      <c r="I9641" s="8" t="n"/>
      <c r="J9641" s="10">
        <f>IF(A9641="",0,SUMIFS(amount_expended,cfda_key,V9641))</f>
        <v/>
      </c>
      <c r="K9641" s="10">
        <f>IF(G9641="OTHER CLUSTER NOT LISTED ABOVE",SUMIFS(amount_expended,uniform_other_cluster_name,X9641), IF(AND(OR(G9641="N/A",G9641=""),H9641=""),0,IF(G9641="STATE CLUSTER",SUMIFS(amount_expended,uniform_state_cluster_name,W9641),SUMIFS(amount_expended,cluster_name,G9641))))</f>
        <v/>
      </c>
      <c r="L9641" s="8" t="n"/>
      <c r="M9641" s="7" t="n"/>
      <c r="N9641" s="8" t="n"/>
      <c r="O9641" s="7" t="n"/>
      <c r="P9641" s="7" t="n"/>
      <c r="Q9641" s="8" t="n"/>
      <c r="R9641" s="9" t="n"/>
      <c r="S9641" s="8" t="n"/>
      <c r="T9641" s="8" t="n"/>
      <c r="U9641" s="8" t="n"/>
      <c r="V9641" s="11">
        <f>IF(OR(B9641="",C9641=""),"",CONCATENATE(B9641,".",C9641))</f>
        <v/>
      </c>
      <c r="W9641" s="6">
        <f>UPPER(TRIM(H9641))</f>
        <v/>
      </c>
      <c r="X9641" s="6">
        <f>UPPER(TRIM(I9641))</f>
        <v/>
      </c>
      <c r="Y9641" s="6">
        <f>IF(V9641&lt;&gt;"",IFERROR(INDEX(federal_program_name_lookup,MATCH(V9641,aln_lookup,0)),""),"")</f>
        <v/>
      </c>
    </row>
    <row r="9642">
      <c r="A9642" s="6">
        <f>IF(B9642&lt;&gt;"", "AWARD-"&amp;TEXT(ROW()-1,"0000"), "")</f>
        <v/>
      </c>
      <c r="B9642" s="7" t="n"/>
      <c r="C9642" s="7" t="n"/>
      <c r="D9642" s="7" t="n"/>
      <c r="E9642" s="8" t="n"/>
      <c r="F9642" s="9" t="n"/>
      <c r="G9642" s="8" t="n"/>
      <c r="H9642" s="8" t="n"/>
      <c r="I9642" s="8" t="n"/>
      <c r="J9642" s="10">
        <f>IF(A9642="",0,SUMIFS(amount_expended,cfda_key,V9642))</f>
        <v/>
      </c>
      <c r="K9642" s="10">
        <f>IF(G9642="OTHER CLUSTER NOT LISTED ABOVE",SUMIFS(amount_expended,uniform_other_cluster_name,X9642), IF(AND(OR(G9642="N/A",G9642=""),H9642=""),0,IF(G9642="STATE CLUSTER",SUMIFS(amount_expended,uniform_state_cluster_name,W9642),SUMIFS(amount_expended,cluster_name,G9642))))</f>
        <v/>
      </c>
      <c r="L9642" s="8" t="n"/>
      <c r="M9642" s="7" t="n"/>
      <c r="N9642" s="8" t="n"/>
      <c r="O9642" s="7" t="n"/>
      <c r="P9642" s="7" t="n"/>
      <c r="Q9642" s="8" t="n"/>
      <c r="R9642" s="9" t="n"/>
      <c r="S9642" s="8" t="n"/>
      <c r="T9642" s="8" t="n"/>
      <c r="U9642" s="8" t="n"/>
      <c r="V9642" s="11">
        <f>IF(OR(B9642="",C9642=""),"",CONCATENATE(B9642,".",C9642))</f>
        <v/>
      </c>
      <c r="W9642" s="6">
        <f>UPPER(TRIM(H9642))</f>
        <v/>
      </c>
      <c r="X9642" s="6">
        <f>UPPER(TRIM(I9642))</f>
        <v/>
      </c>
      <c r="Y9642" s="6">
        <f>IF(V9642&lt;&gt;"",IFERROR(INDEX(federal_program_name_lookup,MATCH(V9642,aln_lookup,0)),""),"")</f>
        <v/>
      </c>
    </row>
    <row r="9643">
      <c r="A9643" s="6">
        <f>IF(B9643&lt;&gt;"", "AWARD-"&amp;TEXT(ROW()-1,"0000"), "")</f>
        <v/>
      </c>
      <c r="B9643" s="7" t="n"/>
      <c r="C9643" s="7" t="n"/>
      <c r="D9643" s="7" t="n"/>
      <c r="E9643" s="8" t="n"/>
      <c r="F9643" s="9" t="n"/>
      <c r="G9643" s="8" t="n"/>
      <c r="H9643" s="8" t="n"/>
      <c r="I9643" s="8" t="n"/>
      <c r="J9643" s="10">
        <f>IF(A9643="",0,SUMIFS(amount_expended,cfda_key,V9643))</f>
        <v/>
      </c>
      <c r="K9643" s="10">
        <f>IF(G9643="OTHER CLUSTER NOT LISTED ABOVE",SUMIFS(amount_expended,uniform_other_cluster_name,X9643), IF(AND(OR(G9643="N/A",G9643=""),H9643=""),0,IF(G9643="STATE CLUSTER",SUMIFS(amount_expended,uniform_state_cluster_name,W9643),SUMIFS(amount_expended,cluster_name,G9643))))</f>
        <v/>
      </c>
      <c r="L9643" s="8" t="n"/>
      <c r="M9643" s="7" t="n"/>
      <c r="N9643" s="8" t="n"/>
      <c r="O9643" s="7" t="n"/>
      <c r="P9643" s="7" t="n"/>
      <c r="Q9643" s="8" t="n"/>
      <c r="R9643" s="9" t="n"/>
      <c r="S9643" s="8" t="n"/>
      <c r="T9643" s="8" t="n"/>
      <c r="U9643" s="8" t="n"/>
      <c r="V9643" s="11">
        <f>IF(OR(B9643="",C9643=""),"",CONCATENATE(B9643,".",C9643))</f>
        <v/>
      </c>
      <c r="W9643" s="6">
        <f>UPPER(TRIM(H9643))</f>
        <v/>
      </c>
      <c r="X9643" s="6">
        <f>UPPER(TRIM(I9643))</f>
        <v/>
      </c>
      <c r="Y9643" s="6">
        <f>IF(V9643&lt;&gt;"",IFERROR(INDEX(federal_program_name_lookup,MATCH(V9643,aln_lookup,0)),""),"")</f>
        <v/>
      </c>
    </row>
    <row r="9644">
      <c r="A9644" s="6">
        <f>IF(B9644&lt;&gt;"", "AWARD-"&amp;TEXT(ROW()-1,"0000"), "")</f>
        <v/>
      </c>
      <c r="B9644" s="7" t="n"/>
      <c r="C9644" s="7" t="n"/>
      <c r="D9644" s="7" t="n"/>
      <c r="E9644" s="8" t="n"/>
      <c r="F9644" s="9" t="n"/>
      <c r="G9644" s="8" t="n"/>
      <c r="H9644" s="8" t="n"/>
      <c r="I9644" s="8" t="n"/>
      <c r="J9644" s="10">
        <f>IF(A9644="",0,SUMIFS(amount_expended,cfda_key,V9644))</f>
        <v/>
      </c>
      <c r="K9644" s="10">
        <f>IF(G9644="OTHER CLUSTER NOT LISTED ABOVE",SUMIFS(amount_expended,uniform_other_cluster_name,X9644), IF(AND(OR(G9644="N/A",G9644=""),H9644=""),0,IF(G9644="STATE CLUSTER",SUMIFS(amount_expended,uniform_state_cluster_name,W9644),SUMIFS(amount_expended,cluster_name,G9644))))</f>
        <v/>
      </c>
      <c r="L9644" s="8" t="n"/>
      <c r="M9644" s="7" t="n"/>
      <c r="N9644" s="8" t="n"/>
      <c r="O9644" s="7" t="n"/>
      <c r="P9644" s="7" t="n"/>
      <c r="Q9644" s="8" t="n"/>
      <c r="R9644" s="9" t="n"/>
      <c r="S9644" s="8" t="n"/>
      <c r="T9644" s="8" t="n"/>
      <c r="U9644" s="8" t="n"/>
      <c r="V9644" s="11">
        <f>IF(OR(B9644="",C9644=""),"",CONCATENATE(B9644,".",C9644))</f>
        <v/>
      </c>
      <c r="W9644" s="6">
        <f>UPPER(TRIM(H9644))</f>
        <v/>
      </c>
      <c r="X9644" s="6">
        <f>UPPER(TRIM(I9644))</f>
        <v/>
      </c>
      <c r="Y9644" s="6">
        <f>IF(V9644&lt;&gt;"",IFERROR(INDEX(federal_program_name_lookup,MATCH(V9644,aln_lookup,0)),""),"")</f>
        <v/>
      </c>
    </row>
    <row r="9645">
      <c r="A9645" s="6">
        <f>IF(B9645&lt;&gt;"", "AWARD-"&amp;TEXT(ROW()-1,"0000"), "")</f>
        <v/>
      </c>
      <c r="B9645" s="7" t="n"/>
      <c r="C9645" s="7" t="n"/>
      <c r="D9645" s="7" t="n"/>
      <c r="E9645" s="8" t="n"/>
      <c r="F9645" s="9" t="n"/>
      <c r="G9645" s="8" t="n"/>
      <c r="H9645" s="8" t="n"/>
      <c r="I9645" s="8" t="n"/>
      <c r="J9645" s="10">
        <f>IF(A9645="",0,SUMIFS(amount_expended,cfda_key,V9645))</f>
        <v/>
      </c>
      <c r="K9645" s="10">
        <f>IF(G9645="OTHER CLUSTER NOT LISTED ABOVE",SUMIFS(amount_expended,uniform_other_cluster_name,X9645), IF(AND(OR(G9645="N/A",G9645=""),H9645=""),0,IF(G9645="STATE CLUSTER",SUMIFS(amount_expended,uniform_state_cluster_name,W9645),SUMIFS(amount_expended,cluster_name,G9645))))</f>
        <v/>
      </c>
      <c r="L9645" s="8" t="n"/>
      <c r="M9645" s="7" t="n"/>
      <c r="N9645" s="8" t="n"/>
      <c r="O9645" s="7" t="n"/>
      <c r="P9645" s="7" t="n"/>
      <c r="Q9645" s="8" t="n"/>
      <c r="R9645" s="9" t="n"/>
      <c r="S9645" s="8" t="n"/>
      <c r="T9645" s="8" t="n"/>
      <c r="U9645" s="8" t="n"/>
      <c r="V9645" s="11">
        <f>IF(OR(B9645="",C9645=""),"",CONCATENATE(B9645,".",C9645))</f>
        <v/>
      </c>
      <c r="W9645" s="6">
        <f>UPPER(TRIM(H9645))</f>
        <v/>
      </c>
      <c r="X9645" s="6">
        <f>UPPER(TRIM(I9645))</f>
        <v/>
      </c>
      <c r="Y9645" s="6">
        <f>IF(V9645&lt;&gt;"",IFERROR(INDEX(federal_program_name_lookup,MATCH(V9645,aln_lookup,0)),""),"")</f>
        <v/>
      </c>
    </row>
    <row r="9646">
      <c r="A9646" s="6">
        <f>IF(B9646&lt;&gt;"", "AWARD-"&amp;TEXT(ROW()-1,"0000"), "")</f>
        <v/>
      </c>
      <c r="B9646" s="7" t="n"/>
      <c r="C9646" s="7" t="n"/>
      <c r="D9646" s="7" t="n"/>
      <c r="E9646" s="8" t="n"/>
      <c r="F9646" s="9" t="n"/>
      <c r="G9646" s="8" t="n"/>
      <c r="H9646" s="8" t="n"/>
      <c r="I9646" s="8" t="n"/>
      <c r="J9646" s="10">
        <f>IF(A9646="",0,SUMIFS(amount_expended,cfda_key,V9646))</f>
        <v/>
      </c>
      <c r="K9646" s="10">
        <f>IF(G9646="OTHER CLUSTER NOT LISTED ABOVE",SUMIFS(amount_expended,uniform_other_cluster_name,X9646), IF(AND(OR(G9646="N/A",G9646=""),H9646=""),0,IF(G9646="STATE CLUSTER",SUMIFS(amount_expended,uniform_state_cluster_name,W9646),SUMIFS(amount_expended,cluster_name,G9646))))</f>
        <v/>
      </c>
      <c r="L9646" s="8" t="n"/>
      <c r="M9646" s="7" t="n"/>
      <c r="N9646" s="8" t="n"/>
      <c r="O9646" s="7" t="n"/>
      <c r="P9646" s="7" t="n"/>
      <c r="Q9646" s="8" t="n"/>
      <c r="R9646" s="9" t="n"/>
      <c r="S9646" s="8" t="n"/>
      <c r="T9646" s="8" t="n"/>
      <c r="U9646" s="8" t="n"/>
      <c r="V9646" s="11">
        <f>IF(OR(B9646="",C9646=""),"",CONCATENATE(B9646,".",C9646))</f>
        <v/>
      </c>
      <c r="W9646" s="6">
        <f>UPPER(TRIM(H9646))</f>
        <v/>
      </c>
      <c r="X9646" s="6">
        <f>UPPER(TRIM(I9646))</f>
        <v/>
      </c>
      <c r="Y9646" s="6">
        <f>IF(V9646&lt;&gt;"",IFERROR(INDEX(federal_program_name_lookup,MATCH(V9646,aln_lookup,0)),""),"")</f>
        <v/>
      </c>
    </row>
    <row r="9647">
      <c r="A9647" s="6">
        <f>IF(B9647&lt;&gt;"", "AWARD-"&amp;TEXT(ROW()-1,"0000"), "")</f>
        <v/>
      </c>
      <c r="B9647" s="7" t="n"/>
      <c r="C9647" s="7" t="n"/>
      <c r="D9647" s="7" t="n"/>
      <c r="E9647" s="8" t="n"/>
      <c r="F9647" s="9" t="n"/>
      <c r="G9647" s="8" t="n"/>
      <c r="H9647" s="8" t="n"/>
      <c r="I9647" s="8" t="n"/>
      <c r="J9647" s="10">
        <f>IF(A9647="",0,SUMIFS(amount_expended,cfda_key,V9647))</f>
        <v/>
      </c>
      <c r="K9647" s="10">
        <f>IF(G9647="OTHER CLUSTER NOT LISTED ABOVE",SUMIFS(amount_expended,uniform_other_cluster_name,X9647), IF(AND(OR(G9647="N/A",G9647=""),H9647=""),0,IF(G9647="STATE CLUSTER",SUMIFS(amount_expended,uniform_state_cluster_name,W9647),SUMIFS(amount_expended,cluster_name,G9647))))</f>
        <v/>
      </c>
      <c r="L9647" s="8" t="n"/>
      <c r="M9647" s="7" t="n"/>
      <c r="N9647" s="8" t="n"/>
      <c r="O9647" s="7" t="n"/>
      <c r="P9647" s="7" t="n"/>
      <c r="Q9647" s="8" t="n"/>
      <c r="R9647" s="9" t="n"/>
      <c r="S9647" s="8" t="n"/>
      <c r="T9647" s="8" t="n"/>
      <c r="U9647" s="8" t="n"/>
      <c r="V9647" s="11">
        <f>IF(OR(B9647="",C9647=""),"",CONCATENATE(B9647,".",C9647))</f>
        <v/>
      </c>
      <c r="W9647" s="6">
        <f>UPPER(TRIM(H9647))</f>
        <v/>
      </c>
      <c r="X9647" s="6">
        <f>UPPER(TRIM(I9647))</f>
        <v/>
      </c>
      <c r="Y9647" s="6">
        <f>IF(V9647&lt;&gt;"",IFERROR(INDEX(federal_program_name_lookup,MATCH(V9647,aln_lookup,0)),""),"")</f>
        <v/>
      </c>
    </row>
    <row r="9648">
      <c r="A9648" s="6">
        <f>IF(B9648&lt;&gt;"", "AWARD-"&amp;TEXT(ROW()-1,"0000"), "")</f>
        <v/>
      </c>
      <c r="B9648" s="7" t="n"/>
      <c r="C9648" s="7" t="n"/>
      <c r="D9648" s="7" t="n"/>
      <c r="E9648" s="8" t="n"/>
      <c r="F9648" s="9" t="n"/>
      <c r="G9648" s="8" t="n"/>
      <c r="H9648" s="8" t="n"/>
      <c r="I9648" s="8" t="n"/>
      <c r="J9648" s="10">
        <f>IF(A9648="",0,SUMIFS(amount_expended,cfda_key,V9648))</f>
        <v/>
      </c>
      <c r="K9648" s="10">
        <f>IF(G9648="OTHER CLUSTER NOT LISTED ABOVE",SUMIFS(amount_expended,uniform_other_cluster_name,X9648), IF(AND(OR(G9648="N/A",G9648=""),H9648=""),0,IF(G9648="STATE CLUSTER",SUMIFS(amount_expended,uniform_state_cluster_name,W9648),SUMIFS(amount_expended,cluster_name,G9648))))</f>
        <v/>
      </c>
      <c r="L9648" s="8" t="n"/>
      <c r="M9648" s="7" t="n"/>
      <c r="N9648" s="8" t="n"/>
      <c r="O9648" s="7" t="n"/>
      <c r="P9648" s="7" t="n"/>
      <c r="Q9648" s="8" t="n"/>
      <c r="R9648" s="9" t="n"/>
      <c r="S9648" s="8" t="n"/>
      <c r="T9648" s="8" t="n"/>
      <c r="U9648" s="8" t="n"/>
      <c r="V9648" s="11">
        <f>IF(OR(B9648="",C9648=""),"",CONCATENATE(B9648,".",C9648))</f>
        <v/>
      </c>
      <c r="W9648" s="6">
        <f>UPPER(TRIM(H9648))</f>
        <v/>
      </c>
      <c r="X9648" s="6">
        <f>UPPER(TRIM(I9648))</f>
        <v/>
      </c>
      <c r="Y9648" s="6">
        <f>IF(V9648&lt;&gt;"",IFERROR(INDEX(federal_program_name_lookup,MATCH(V9648,aln_lookup,0)),""),"")</f>
        <v/>
      </c>
    </row>
    <row r="9649">
      <c r="A9649" s="6">
        <f>IF(B9649&lt;&gt;"", "AWARD-"&amp;TEXT(ROW()-1,"0000"), "")</f>
        <v/>
      </c>
      <c r="B9649" s="7" t="n"/>
      <c r="C9649" s="7" t="n"/>
      <c r="D9649" s="7" t="n"/>
      <c r="E9649" s="8" t="n"/>
      <c r="F9649" s="9" t="n"/>
      <c r="G9649" s="8" t="n"/>
      <c r="H9649" s="8" t="n"/>
      <c r="I9649" s="8" t="n"/>
      <c r="J9649" s="10">
        <f>IF(A9649="",0,SUMIFS(amount_expended,cfda_key,V9649))</f>
        <v/>
      </c>
      <c r="K9649" s="10">
        <f>IF(G9649="OTHER CLUSTER NOT LISTED ABOVE",SUMIFS(amount_expended,uniform_other_cluster_name,X9649), IF(AND(OR(G9649="N/A",G9649=""),H9649=""),0,IF(G9649="STATE CLUSTER",SUMIFS(amount_expended,uniform_state_cluster_name,W9649),SUMIFS(amount_expended,cluster_name,G9649))))</f>
        <v/>
      </c>
      <c r="L9649" s="8" t="n"/>
      <c r="M9649" s="7" t="n"/>
      <c r="N9649" s="8" t="n"/>
      <c r="O9649" s="7" t="n"/>
      <c r="P9649" s="7" t="n"/>
      <c r="Q9649" s="8" t="n"/>
      <c r="R9649" s="9" t="n"/>
      <c r="S9649" s="8" t="n"/>
      <c r="T9649" s="8" t="n"/>
      <c r="U9649" s="8" t="n"/>
      <c r="V9649" s="11">
        <f>IF(OR(B9649="",C9649=""),"",CONCATENATE(B9649,".",C9649))</f>
        <v/>
      </c>
      <c r="W9649" s="6">
        <f>UPPER(TRIM(H9649))</f>
        <v/>
      </c>
      <c r="X9649" s="6">
        <f>UPPER(TRIM(I9649))</f>
        <v/>
      </c>
      <c r="Y9649" s="6">
        <f>IF(V9649&lt;&gt;"",IFERROR(INDEX(federal_program_name_lookup,MATCH(V9649,aln_lookup,0)),""),"")</f>
        <v/>
      </c>
    </row>
    <row r="9650">
      <c r="A9650" s="6">
        <f>IF(B9650&lt;&gt;"", "AWARD-"&amp;TEXT(ROW()-1,"0000"), "")</f>
        <v/>
      </c>
      <c r="B9650" s="7" t="n"/>
      <c r="C9650" s="7" t="n"/>
      <c r="D9650" s="7" t="n"/>
      <c r="E9650" s="8" t="n"/>
      <c r="F9650" s="9" t="n"/>
      <c r="G9650" s="8" t="n"/>
      <c r="H9650" s="8" t="n"/>
      <c r="I9650" s="8" t="n"/>
      <c r="J9650" s="10">
        <f>IF(A9650="",0,SUMIFS(amount_expended,cfda_key,V9650))</f>
        <v/>
      </c>
      <c r="K9650" s="10">
        <f>IF(G9650="OTHER CLUSTER NOT LISTED ABOVE",SUMIFS(amount_expended,uniform_other_cluster_name,X9650), IF(AND(OR(G9650="N/A",G9650=""),H9650=""),0,IF(G9650="STATE CLUSTER",SUMIFS(amount_expended,uniform_state_cluster_name,W9650),SUMIFS(amount_expended,cluster_name,G9650))))</f>
        <v/>
      </c>
      <c r="L9650" s="8" t="n"/>
      <c r="M9650" s="7" t="n"/>
      <c r="N9650" s="8" t="n"/>
      <c r="O9650" s="7" t="n"/>
      <c r="P9650" s="7" t="n"/>
      <c r="Q9650" s="8" t="n"/>
      <c r="R9650" s="9" t="n"/>
      <c r="S9650" s="8" t="n"/>
      <c r="T9650" s="8" t="n"/>
      <c r="U9650" s="8" t="n"/>
      <c r="V9650" s="11">
        <f>IF(OR(B9650="",C9650=""),"",CONCATENATE(B9650,".",C9650))</f>
        <v/>
      </c>
      <c r="W9650" s="6">
        <f>UPPER(TRIM(H9650))</f>
        <v/>
      </c>
      <c r="X9650" s="6">
        <f>UPPER(TRIM(I9650))</f>
        <v/>
      </c>
      <c r="Y9650" s="6">
        <f>IF(V9650&lt;&gt;"",IFERROR(INDEX(federal_program_name_lookup,MATCH(V9650,aln_lookup,0)),""),"")</f>
        <v/>
      </c>
    </row>
    <row r="9651">
      <c r="A9651" s="6">
        <f>IF(B9651&lt;&gt;"", "AWARD-"&amp;TEXT(ROW()-1,"0000"), "")</f>
        <v/>
      </c>
      <c r="B9651" s="7" t="n"/>
      <c r="C9651" s="7" t="n"/>
      <c r="D9651" s="7" t="n"/>
      <c r="E9651" s="8" t="n"/>
      <c r="F9651" s="9" t="n"/>
      <c r="G9651" s="8" t="n"/>
      <c r="H9651" s="8" t="n"/>
      <c r="I9651" s="8" t="n"/>
      <c r="J9651" s="10">
        <f>IF(A9651="",0,SUMIFS(amount_expended,cfda_key,V9651))</f>
        <v/>
      </c>
      <c r="K9651" s="10">
        <f>IF(G9651="OTHER CLUSTER NOT LISTED ABOVE",SUMIFS(amount_expended,uniform_other_cluster_name,X9651), IF(AND(OR(G9651="N/A",G9651=""),H9651=""),0,IF(G9651="STATE CLUSTER",SUMIFS(amount_expended,uniform_state_cluster_name,W9651),SUMIFS(amount_expended,cluster_name,G9651))))</f>
        <v/>
      </c>
      <c r="L9651" s="8" t="n"/>
      <c r="M9651" s="7" t="n"/>
      <c r="N9651" s="8" t="n"/>
      <c r="O9651" s="7" t="n"/>
      <c r="P9651" s="7" t="n"/>
      <c r="Q9651" s="8" t="n"/>
      <c r="R9651" s="9" t="n"/>
      <c r="S9651" s="8" t="n"/>
      <c r="T9651" s="8" t="n"/>
      <c r="U9651" s="8" t="n"/>
      <c r="V9651" s="11">
        <f>IF(OR(B9651="",C9651=""),"",CONCATENATE(B9651,".",C9651))</f>
        <v/>
      </c>
      <c r="W9651" s="6">
        <f>UPPER(TRIM(H9651))</f>
        <v/>
      </c>
      <c r="X9651" s="6">
        <f>UPPER(TRIM(I9651))</f>
        <v/>
      </c>
      <c r="Y9651" s="6">
        <f>IF(V9651&lt;&gt;"",IFERROR(INDEX(federal_program_name_lookup,MATCH(V9651,aln_lookup,0)),""),"")</f>
        <v/>
      </c>
    </row>
    <row r="9652">
      <c r="A9652" s="6">
        <f>IF(B9652&lt;&gt;"", "AWARD-"&amp;TEXT(ROW()-1,"0000"), "")</f>
        <v/>
      </c>
      <c r="B9652" s="7" t="n"/>
      <c r="C9652" s="7" t="n"/>
      <c r="D9652" s="7" t="n"/>
      <c r="E9652" s="8" t="n"/>
      <c r="F9652" s="9" t="n"/>
      <c r="G9652" s="8" t="n"/>
      <c r="H9652" s="8" t="n"/>
      <c r="I9652" s="8" t="n"/>
      <c r="J9652" s="10">
        <f>IF(A9652="",0,SUMIFS(amount_expended,cfda_key,V9652))</f>
        <v/>
      </c>
      <c r="K9652" s="10">
        <f>IF(G9652="OTHER CLUSTER NOT LISTED ABOVE",SUMIFS(amount_expended,uniform_other_cluster_name,X9652), IF(AND(OR(G9652="N/A",G9652=""),H9652=""),0,IF(G9652="STATE CLUSTER",SUMIFS(amount_expended,uniform_state_cluster_name,W9652),SUMIFS(amount_expended,cluster_name,G9652))))</f>
        <v/>
      </c>
      <c r="L9652" s="8" t="n"/>
      <c r="M9652" s="7" t="n"/>
      <c r="N9652" s="8" t="n"/>
      <c r="O9652" s="7" t="n"/>
      <c r="P9652" s="7" t="n"/>
      <c r="Q9652" s="8" t="n"/>
      <c r="R9652" s="9" t="n"/>
      <c r="S9652" s="8" t="n"/>
      <c r="T9652" s="8" t="n"/>
      <c r="U9652" s="8" t="n"/>
      <c r="V9652" s="11">
        <f>IF(OR(B9652="",C9652=""),"",CONCATENATE(B9652,".",C9652))</f>
        <v/>
      </c>
      <c r="W9652" s="6">
        <f>UPPER(TRIM(H9652))</f>
        <v/>
      </c>
      <c r="X9652" s="6">
        <f>UPPER(TRIM(I9652))</f>
        <v/>
      </c>
      <c r="Y9652" s="6">
        <f>IF(V9652&lt;&gt;"",IFERROR(INDEX(federal_program_name_lookup,MATCH(V9652,aln_lookup,0)),""),"")</f>
        <v/>
      </c>
    </row>
    <row r="9653">
      <c r="A9653" s="6">
        <f>IF(B9653&lt;&gt;"", "AWARD-"&amp;TEXT(ROW()-1,"0000"), "")</f>
        <v/>
      </c>
      <c r="B9653" s="7" t="n"/>
      <c r="C9653" s="7" t="n"/>
      <c r="D9653" s="7" t="n"/>
      <c r="E9653" s="8" t="n"/>
      <c r="F9653" s="9" t="n"/>
      <c r="G9653" s="8" t="n"/>
      <c r="H9653" s="8" t="n"/>
      <c r="I9653" s="8" t="n"/>
      <c r="J9653" s="10">
        <f>IF(A9653="",0,SUMIFS(amount_expended,cfda_key,V9653))</f>
        <v/>
      </c>
      <c r="K9653" s="10">
        <f>IF(G9653="OTHER CLUSTER NOT LISTED ABOVE",SUMIFS(amount_expended,uniform_other_cluster_name,X9653), IF(AND(OR(G9653="N/A",G9653=""),H9653=""),0,IF(G9653="STATE CLUSTER",SUMIFS(amount_expended,uniform_state_cluster_name,W9653),SUMIFS(amount_expended,cluster_name,G9653))))</f>
        <v/>
      </c>
      <c r="L9653" s="8" t="n"/>
      <c r="M9653" s="7" t="n"/>
      <c r="N9653" s="8" t="n"/>
      <c r="O9653" s="7" t="n"/>
      <c r="P9653" s="7" t="n"/>
      <c r="Q9653" s="8" t="n"/>
      <c r="R9653" s="9" t="n"/>
      <c r="S9653" s="8" t="n"/>
      <c r="T9653" s="8" t="n"/>
      <c r="U9653" s="8" t="n"/>
      <c r="V9653" s="11">
        <f>IF(OR(B9653="",C9653=""),"",CONCATENATE(B9653,".",C9653))</f>
        <v/>
      </c>
      <c r="W9653" s="6">
        <f>UPPER(TRIM(H9653))</f>
        <v/>
      </c>
      <c r="X9653" s="6">
        <f>UPPER(TRIM(I9653))</f>
        <v/>
      </c>
      <c r="Y9653" s="6">
        <f>IF(V9653&lt;&gt;"",IFERROR(INDEX(federal_program_name_lookup,MATCH(V9653,aln_lookup,0)),""),"")</f>
        <v/>
      </c>
    </row>
    <row r="9654">
      <c r="A9654" s="6">
        <f>IF(B9654&lt;&gt;"", "AWARD-"&amp;TEXT(ROW()-1,"0000"), "")</f>
        <v/>
      </c>
      <c r="B9654" s="7" t="n"/>
      <c r="C9654" s="7" t="n"/>
      <c r="D9654" s="7" t="n"/>
      <c r="E9654" s="8" t="n"/>
      <c r="F9654" s="9" t="n"/>
      <c r="G9654" s="8" t="n"/>
      <c r="H9654" s="8" t="n"/>
      <c r="I9654" s="8" t="n"/>
      <c r="J9654" s="10">
        <f>IF(A9654="",0,SUMIFS(amount_expended,cfda_key,V9654))</f>
        <v/>
      </c>
      <c r="K9654" s="10">
        <f>IF(G9654="OTHER CLUSTER NOT LISTED ABOVE",SUMIFS(amount_expended,uniform_other_cluster_name,X9654), IF(AND(OR(G9654="N/A",G9654=""),H9654=""),0,IF(G9654="STATE CLUSTER",SUMIFS(amount_expended,uniform_state_cluster_name,W9654),SUMIFS(amount_expended,cluster_name,G9654))))</f>
        <v/>
      </c>
      <c r="L9654" s="8" t="n"/>
      <c r="M9654" s="7" t="n"/>
      <c r="N9654" s="8" t="n"/>
      <c r="O9654" s="7" t="n"/>
      <c r="P9654" s="7" t="n"/>
      <c r="Q9654" s="8" t="n"/>
      <c r="R9654" s="9" t="n"/>
      <c r="S9654" s="8" t="n"/>
      <c r="T9654" s="8" t="n"/>
      <c r="U9654" s="8" t="n"/>
      <c r="V9654" s="11">
        <f>IF(OR(B9654="",C9654=""),"",CONCATENATE(B9654,".",C9654))</f>
        <v/>
      </c>
      <c r="W9654" s="6">
        <f>UPPER(TRIM(H9654))</f>
        <v/>
      </c>
      <c r="X9654" s="6">
        <f>UPPER(TRIM(I9654))</f>
        <v/>
      </c>
      <c r="Y9654" s="6">
        <f>IF(V9654&lt;&gt;"",IFERROR(INDEX(federal_program_name_lookup,MATCH(V9654,aln_lookup,0)),""),"")</f>
        <v/>
      </c>
    </row>
    <row r="9655">
      <c r="A9655" s="6">
        <f>IF(B9655&lt;&gt;"", "AWARD-"&amp;TEXT(ROW()-1,"0000"), "")</f>
        <v/>
      </c>
      <c r="B9655" s="7" t="n"/>
      <c r="C9655" s="7" t="n"/>
      <c r="D9655" s="7" t="n"/>
      <c r="E9655" s="8" t="n"/>
      <c r="F9655" s="9" t="n"/>
      <c r="G9655" s="8" t="n"/>
      <c r="H9655" s="8" t="n"/>
      <c r="I9655" s="8" t="n"/>
      <c r="J9655" s="10">
        <f>IF(A9655="",0,SUMIFS(amount_expended,cfda_key,V9655))</f>
        <v/>
      </c>
      <c r="K9655" s="10">
        <f>IF(G9655="OTHER CLUSTER NOT LISTED ABOVE",SUMIFS(amount_expended,uniform_other_cluster_name,X9655), IF(AND(OR(G9655="N/A",G9655=""),H9655=""),0,IF(G9655="STATE CLUSTER",SUMIFS(amount_expended,uniform_state_cluster_name,W9655),SUMIFS(amount_expended,cluster_name,G9655))))</f>
        <v/>
      </c>
      <c r="L9655" s="8" t="n"/>
      <c r="M9655" s="7" t="n"/>
      <c r="N9655" s="8" t="n"/>
      <c r="O9655" s="7" t="n"/>
      <c r="P9655" s="7" t="n"/>
      <c r="Q9655" s="8" t="n"/>
      <c r="R9655" s="9" t="n"/>
      <c r="S9655" s="8" t="n"/>
      <c r="T9655" s="8" t="n"/>
      <c r="U9655" s="8" t="n"/>
      <c r="V9655" s="11">
        <f>IF(OR(B9655="",C9655=""),"",CONCATENATE(B9655,".",C9655))</f>
        <v/>
      </c>
      <c r="W9655" s="6">
        <f>UPPER(TRIM(H9655))</f>
        <v/>
      </c>
      <c r="X9655" s="6">
        <f>UPPER(TRIM(I9655))</f>
        <v/>
      </c>
      <c r="Y9655" s="6">
        <f>IF(V9655&lt;&gt;"",IFERROR(INDEX(federal_program_name_lookup,MATCH(V9655,aln_lookup,0)),""),"")</f>
        <v/>
      </c>
    </row>
    <row r="9656">
      <c r="A9656" s="6">
        <f>IF(B9656&lt;&gt;"", "AWARD-"&amp;TEXT(ROW()-1,"0000"), "")</f>
        <v/>
      </c>
      <c r="B9656" s="7" t="n"/>
      <c r="C9656" s="7" t="n"/>
      <c r="D9656" s="7" t="n"/>
      <c r="E9656" s="8" t="n"/>
      <c r="F9656" s="9" t="n"/>
      <c r="G9656" s="8" t="n"/>
      <c r="H9656" s="8" t="n"/>
      <c r="I9656" s="8" t="n"/>
      <c r="J9656" s="10">
        <f>IF(A9656="",0,SUMIFS(amount_expended,cfda_key,V9656))</f>
        <v/>
      </c>
      <c r="K9656" s="10">
        <f>IF(G9656="OTHER CLUSTER NOT LISTED ABOVE",SUMIFS(amount_expended,uniform_other_cluster_name,X9656), IF(AND(OR(G9656="N/A",G9656=""),H9656=""),0,IF(G9656="STATE CLUSTER",SUMIFS(amount_expended,uniform_state_cluster_name,W9656),SUMIFS(amount_expended,cluster_name,G9656))))</f>
        <v/>
      </c>
      <c r="L9656" s="8" t="n"/>
      <c r="M9656" s="7" t="n"/>
      <c r="N9656" s="8" t="n"/>
      <c r="O9656" s="7" t="n"/>
      <c r="P9656" s="7" t="n"/>
      <c r="Q9656" s="8" t="n"/>
      <c r="R9656" s="9" t="n"/>
      <c r="S9656" s="8" t="n"/>
      <c r="T9656" s="8" t="n"/>
      <c r="U9656" s="8" t="n"/>
      <c r="V9656" s="11">
        <f>IF(OR(B9656="",C9656=""),"",CONCATENATE(B9656,".",C9656))</f>
        <v/>
      </c>
      <c r="W9656" s="6">
        <f>UPPER(TRIM(H9656))</f>
        <v/>
      </c>
      <c r="X9656" s="6">
        <f>UPPER(TRIM(I9656))</f>
        <v/>
      </c>
      <c r="Y9656" s="6">
        <f>IF(V9656&lt;&gt;"",IFERROR(INDEX(federal_program_name_lookup,MATCH(V9656,aln_lookup,0)),""),"")</f>
        <v/>
      </c>
    </row>
    <row r="9657">
      <c r="A9657" s="6">
        <f>IF(B9657&lt;&gt;"", "AWARD-"&amp;TEXT(ROW()-1,"0000"), "")</f>
        <v/>
      </c>
      <c r="B9657" s="7" t="n"/>
      <c r="C9657" s="7" t="n"/>
      <c r="D9657" s="7" t="n"/>
      <c r="E9657" s="8" t="n"/>
      <c r="F9657" s="9" t="n"/>
      <c r="G9657" s="8" t="n"/>
      <c r="H9657" s="8" t="n"/>
      <c r="I9657" s="8" t="n"/>
      <c r="J9657" s="10">
        <f>IF(A9657="",0,SUMIFS(amount_expended,cfda_key,V9657))</f>
        <v/>
      </c>
      <c r="K9657" s="10">
        <f>IF(G9657="OTHER CLUSTER NOT LISTED ABOVE",SUMIFS(amount_expended,uniform_other_cluster_name,X9657), IF(AND(OR(G9657="N/A",G9657=""),H9657=""),0,IF(G9657="STATE CLUSTER",SUMIFS(amount_expended,uniform_state_cluster_name,W9657),SUMIFS(amount_expended,cluster_name,G9657))))</f>
        <v/>
      </c>
      <c r="L9657" s="8" t="n"/>
      <c r="M9657" s="7" t="n"/>
      <c r="N9657" s="8" t="n"/>
      <c r="O9657" s="7" t="n"/>
      <c r="P9657" s="7" t="n"/>
      <c r="Q9657" s="8" t="n"/>
      <c r="R9657" s="9" t="n"/>
      <c r="S9657" s="8" t="n"/>
      <c r="T9657" s="8" t="n"/>
      <c r="U9657" s="8" t="n"/>
      <c r="V9657" s="11">
        <f>IF(OR(B9657="",C9657=""),"",CONCATENATE(B9657,".",C9657))</f>
        <v/>
      </c>
      <c r="W9657" s="6">
        <f>UPPER(TRIM(H9657))</f>
        <v/>
      </c>
      <c r="X9657" s="6">
        <f>UPPER(TRIM(I9657))</f>
        <v/>
      </c>
      <c r="Y9657" s="6">
        <f>IF(V9657&lt;&gt;"",IFERROR(INDEX(federal_program_name_lookup,MATCH(V9657,aln_lookup,0)),""),"")</f>
        <v/>
      </c>
    </row>
    <row r="9658">
      <c r="A9658" s="6">
        <f>IF(B9658&lt;&gt;"", "AWARD-"&amp;TEXT(ROW()-1,"0000"), "")</f>
        <v/>
      </c>
      <c r="B9658" s="7" t="n"/>
      <c r="C9658" s="7" t="n"/>
      <c r="D9658" s="7" t="n"/>
      <c r="E9658" s="8" t="n"/>
      <c r="F9658" s="9" t="n"/>
      <c r="G9658" s="8" t="n"/>
      <c r="H9658" s="8" t="n"/>
      <c r="I9658" s="8" t="n"/>
      <c r="J9658" s="10">
        <f>IF(A9658="",0,SUMIFS(amount_expended,cfda_key,V9658))</f>
        <v/>
      </c>
      <c r="K9658" s="10">
        <f>IF(G9658="OTHER CLUSTER NOT LISTED ABOVE",SUMIFS(amount_expended,uniform_other_cluster_name,X9658), IF(AND(OR(G9658="N/A",G9658=""),H9658=""),0,IF(G9658="STATE CLUSTER",SUMIFS(amount_expended,uniform_state_cluster_name,W9658),SUMIFS(amount_expended,cluster_name,G9658))))</f>
        <v/>
      </c>
      <c r="L9658" s="8" t="n"/>
      <c r="M9658" s="7" t="n"/>
      <c r="N9658" s="8" t="n"/>
      <c r="O9658" s="7" t="n"/>
      <c r="P9658" s="7" t="n"/>
      <c r="Q9658" s="8" t="n"/>
      <c r="R9658" s="9" t="n"/>
      <c r="S9658" s="8" t="n"/>
      <c r="T9658" s="8" t="n"/>
      <c r="U9658" s="8" t="n"/>
      <c r="V9658" s="11">
        <f>IF(OR(B9658="",C9658=""),"",CONCATENATE(B9658,".",C9658))</f>
        <v/>
      </c>
      <c r="W9658" s="6">
        <f>UPPER(TRIM(H9658))</f>
        <v/>
      </c>
      <c r="X9658" s="6">
        <f>UPPER(TRIM(I9658))</f>
        <v/>
      </c>
      <c r="Y9658" s="6">
        <f>IF(V9658&lt;&gt;"",IFERROR(INDEX(federal_program_name_lookup,MATCH(V9658,aln_lookup,0)),""),"")</f>
        <v/>
      </c>
    </row>
    <row r="9659">
      <c r="A9659" s="6">
        <f>IF(B9659&lt;&gt;"", "AWARD-"&amp;TEXT(ROW()-1,"0000"), "")</f>
        <v/>
      </c>
      <c r="B9659" s="7" t="n"/>
      <c r="C9659" s="7" t="n"/>
      <c r="D9659" s="7" t="n"/>
      <c r="E9659" s="8" t="n"/>
      <c r="F9659" s="9" t="n"/>
      <c r="G9659" s="8" t="n"/>
      <c r="H9659" s="8" t="n"/>
      <c r="I9659" s="8" t="n"/>
      <c r="J9659" s="10">
        <f>IF(A9659="",0,SUMIFS(amount_expended,cfda_key,V9659))</f>
        <v/>
      </c>
      <c r="K9659" s="10">
        <f>IF(G9659="OTHER CLUSTER NOT LISTED ABOVE",SUMIFS(amount_expended,uniform_other_cluster_name,X9659), IF(AND(OR(G9659="N/A",G9659=""),H9659=""),0,IF(G9659="STATE CLUSTER",SUMIFS(amount_expended,uniform_state_cluster_name,W9659),SUMIFS(amount_expended,cluster_name,G9659))))</f>
        <v/>
      </c>
      <c r="L9659" s="8" t="n"/>
      <c r="M9659" s="7" t="n"/>
      <c r="N9659" s="8" t="n"/>
      <c r="O9659" s="7" t="n"/>
      <c r="P9659" s="7" t="n"/>
      <c r="Q9659" s="8" t="n"/>
      <c r="R9659" s="9" t="n"/>
      <c r="S9659" s="8" t="n"/>
      <c r="T9659" s="8" t="n"/>
      <c r="U9659" s="8" t="n"/>
      <c r="V9659" s="11">
        <f>IF(OR(B9659="",C9659=""),"",CONCATENATE(B9659,".",C9659))</f>
        <v/>
      </c>
      <c r="W9659" s="6">
        <f>UPPER(TRIM(H9659))</f>
        <v/>
      </c>
      <c r="X9659" s="6">
        <f>UPPER(TRIM(I9659))</f>
        <v/>
      </c>
      <c r="Y9659" s="6">
        <f>IF(V9659&lt;&gt;"",IFERROR(INDEX(federal_program_name_lookup,MATCH(V9659,aln_lookup,0)),""),"")</f>
        <v/>
      </c>
    </row>
    <row r="9660">
      <c r="A9660" s="6">
        <f>IF(B9660&lt;&gt;"", "AWARD-"&amp;TEXT(ROW()-1,"0000"), "")</f>
        <v/>
      </c>
      <c r="B9660" s="7" t="n"/>
      <c r="C9660" s="7" t="n"/>
      <c r="D9660" s="7" t="n"/>
      <c r="E9660" s="8" t="n"/>
      <c r="F9660" s="9" t="n"/>
      <c r="G9660" s="8" t="n"/>
      <c r="H9660" s="8" t="n"/>
      <c r="I9660" s="8" t="n"/>
      <c r="J9660" s="10">
        <f>IF(A9660="",0,SUMIFS(amount_expended,cfda_key,V9660))</f>
        <v/>
      </c>
      <c r="K9660" s="10">
        <f>IF(G9660="OTHER CLUSTER NOT LISTED ABOVE",SUMIFS(amount_expended,uniform_other_cluster_name,X9660), IF(AND(OR(G9660="N/A",G9660=""),H9660=""),0,IF(G9660="STATE CLUSTER",SUMIFS(amount_expended,uniform_state_cluster_name,W9660),SUMIFS(amount_expended,cluster_name,G9660))))</f>
        <v/>
      </c>
      <c r="L9660" s="8" t="n"/>
      <c r="M9660" s="7" t="n"/>
      <c r="N9660" s="8" t="n"/>
      <c r="O9660" s="7" t="n"/>
      <c r="P9660" s="7" t="n"/>
      <c r="Q9660" s="8" t="n"/>
      <c r="R9660" s="9" t="n"/>
      <c r="S9660" s="8" t="n"/>
      <c r="T9660" s="8" t="n"/>
      <c r="U9660" s="8" t="n"/>
      <c r="V9660" s="11">
        <f>IF(OR(B9660="",C9660=""),"",CONCATENATE(B9660,".",C9660))</f>
        <v/>
      </c>
      <c r="W9660" s="6">
        <f>UPPER(TRIM(H9660))</f>
        <v/>
      </c>
      <c r="X9660" s="6">
        <f>UPPER(TRIM(I9660))</f>
        <v/>
      </c>
      <c r="Y9660" s="6">
        <f>IF(V9660&lt;&gt;"",IFERROR(INDEX(federal_program_name_lookup,MATCH(V9660,aln_lookup,0)),""),"")</f>
        <v/>
      </c>
    </row>
    <row r="9661">
      <c r="A9661" s="6">
        <f>IF(B9661&lt;&gt;"", "AWARD-"&amp;TEXT(ROW()-1,"0000"), "")</f>
        <v/>
      </c>
      <c r="B9661" s="7" t="n"/>
      <c r="C9661" s="7" t="n"/>
      <c r="D9661" s="7" t="n"/>
      <c r="E9661" s="8" t="n"/>
      <c r="F9661" s="9" t="n"/>
      <c r="G9661" s="8" t="n"/>
      <c r="H9661" s="8" t="n"/>
      <c r="I9661" s="8" t="n"/>
      <c r="J9661" s="10">
        <f>IF(A9661="",0,SUMIFS(amount_expended,cfda_key,V9661))</f>
        <v/>
      </c>
      <c r="K9661" s="10">
        <f>IF(G9661="OTHER CLUSTER NOT LISTED ABOVE",SUMIFS(amount_expended,uniform_other_cluster_name,X9661), IF(AND(OR(G9661="N/A",G9661=""),H9661=""),0,IF(G9661="STATE CLUSTER",SUMIFS(amount_expended,uniform_state_cluster_name,W9661),SUMIFS(amount_expended,cluster_name,G9661))))</f>
        <v/>
      </c>
      <c r="L9661" s="8" t="n"/>
      <c r="M9661" s="7" t="n"/>
      <c r="N9661" s="8" t="n"/>
      <c r="O9661" s="7" t="n"/>
      <c r="P9661" s="7" t="n"/>
      <c r="Q9661" s="8" t="n"/>
      <c r="R9661" s="9" t="n"/>
      <c r="S9661" s="8" t="n"/>
      <c r="T9661" s="8" t="n"/>
      <c r="U9661" s="8" t="n"/>
      <c r="V9661" s="11">
        <f>IF(OR(B9661="",C9661=""),"",CONCATENATE(B9661,".",C9661))</f>
        <v/>
      </c>
      <c r="W9661" s="6">
        <f>UPPER(TRIM(H9661))</f>
        <v/>
      </c>
      <c r="X9661" s="6">
        <f>UPPER(TRIM(I9661))</f>
        <v/>
      </c>
      <c r="Y9661" s="6">
        <f>IF(V9661&lt;&gt;"",IFERROR(INDEX(federal_program_name_lookup,MATCH(V9661,aln_lookup,0)),""),"")</f>
        <v/>
      </c>
    </row>
    <row r="9662">
      <c r="A9662" s="6">
        <f>IF(B9662&lt;&gt;"", "AWARD-"&amp;TEXT(ROW()-1,"0000"), "")</f>
        <v/>
      </c>
      <c r="B9662" s="7" t="n"/>
      <c r="C9662" s="7" t="n"/>
      <c r="D9662" s="7" t="n"/>
      <c r="E9662" s="8" t="n"/>
      <c r="F9662" s="9" t="n"/>
      <c r="G9662" s="8" t="n"/>
      <c r="H9662" s="8" t="n"/>
      <c r="I9662" s="8" t="n"/>
      <c r="J9662" s="10">
        <f>IF(A9662="",0,SUMIFS(amount_expended,cfda_key,V9662))</f>
        <v/>
      </c>
      <c r="K9662" s="10">
        <f>IF(G9662="OTHER CLUSTER NOT LISTED ABOVE",SUMIFS(amount_expended,uniform_other_cluster_name,X9662), IF(AND(OR(G9662="N/A",G9662=""),H9662=""),0,IF(G9662="STATE CLUSTER",SUMIFS(amount_expended,uniform_state_cluster_name,W9662),SUMIFS(amount_expended,cluster_name,G9662))))</f>
        <v/>
      </c>
      <c r="L9662" s="8" t="n"/>
      <c r="M9662" s="7" t="n"/>
      <c r="N9662" s="8" t="n"/>
      <c r="O9662" s="7" t="n"/>
      <c r="P9662" s="7" t="n"/>
      <c r="Q9662" s="8" t="n"/>
      <c r="R9662" s="9" t="n"/>
      <c r="S9662" s="8" t="n"/>
      <c r="T9662" s="8" t="n"/>
      <c r="U9662" s="8" t="n"/>
      <c r="V9662" s="11">
        <f>IF(OR(B9662="",C9662=""),"",CONCATENATE(B9662,".",C9662))</f>
        <v/>
      </c>
      <c r="W9662" s="6">
        <f>UPPER(TRIM(H9662))</f>
        <v/>
      </c>
      <c r="X9662" s="6">
        <f>UPPER(TRIM(I9662))</f>
        <v/>
      </c>
      <c r="Y9662" s="6">
        <f>IF(V9662&lt;&gt;"",IFERROR(INDEX(federal_program_name_lookup,MATCH(V9662,aln_lookup,0)),""),"")</f>
        <v/>
      </c>
    </row>
    <row r="9663">
      <c r="A9663" s="6">
        <f>IF(B9663&lt;&gt;"", "AWARD-"&amp;TEXT(ROW()-1,"0000"), "")</f>
        <v/>
      </c>
      <c r="B9663" s="7" t="n"/>
      <c r="C9663" s="7" t="n"/>
      <c r="D9663" s="7" t="n"/>
      <c r="E9663" s="8" t="n"/>
      <c r="F9663" s="9" t="n"/>
      <c r="G9663" s="8" t="n"/>
      <c r="H9663" s="8" t="n"/>
      <c r="I9663" s="8" t="n"/>
      <c r="J9663" s="10">
        <f>IF(A9663="",0,SUMIFS(amount_expended,cfda_key,V9663))</f>
        <v/>
      </c>
      <c r="K9663" s="10">
        <f>IF(G9663="OTHER CLUSTER NOT LISTED ABOVE",SUMIFS(amount_expended,uniform_other_cluster_name,X9663), IF(AND(OR(G9663="N/A",G9663=""),H9663=""),0,IF(G9663="STATE CLUSTER",SUMIFS(amount_expended,uniform_state_cluster_name,W9663),SUMIFS(amount_expended,cluster_name,G9663))))</f>
        <v/>
      </c>
      <c r="L9663" s="8" t="n"/>
      <c r="M9663" s="7" t="n"/>
      <c r="N9663" s="8" t="n"/>
      <c r="O9663" s="7" t="n"/>
      <c r="P9663" s="7" t="n"/>
      <c r="Q9663" s="8" t="n"/>
      <c r="R9663" s="9" t="n"/>
      <c r="S9663" s="8" t="n"/>
      <c r="T9663" s="8" t="n"/>
      <c r="U9663" s="8" t="n"/>
      <c r="V9663" s="11">
        <f>IF(OR(B9663="",C9663=""),"",CONCATENATE(B9663,".",C9663))</f>
        <v/>
      </c>
      <c r="W9663" s="6">
        <f>UPPER(TRIM(H9663))</f>
        <v/>
      </c>
      <c r="X9663" s="6">
        <f>UPPER(TRIM(I9663))</f>
        <v/>
      </c>
      <c r="Y9663" s="6">
        <f>IF(V9663&lt;&gt;"",IFERROR(INDEX(federal_program_name_lookup,MATCH(V9663,aln_lookup,0)),""),"")</f>
        <v/>
      </c>
    </row>
    <row r="9664">
      <c r="A9664" s="6">
        <f>IF(B9664&lt;&gt;"", "AWARD-"&amp;TEXT(ROW()-1,"0000"), "")</f>
        <v/>
      </c>
      <c r="B9664" s="7" t="n"/>
      <c r="C9664" s="7" t="n"/>
      <c r="D9664" s="7" t="n"/>
      <c r="E9664" s="8" t="n"/>
      <c r="F9664" s="9" t="n"/>
      <c r="G9664" s="8" t="n"/>
      <c r="H9664" s="8" t="n"/>
      <c r="I9664" s="8" t="n"/>
      <c r="J9664" s="10">
        <f>IF(A9664="",0,SUMIFS(amount_expended,cfda_key,V9664))</f>
        <v/>
      </c>
      <c r="K9664" s="10">
        <f>IF(G9664="OTHER CLUSTER NOT LISTED ABOVE",SUMIFS(amount_expended,uniform_other_cluster_name,X9664), IF(AND(OR(G9664="N/A",G9664=""),H9664=""),0,IF(G9664="STATE CLUSTER",SUMIFS(amount_expended,uniform_state_cluster_name,W9664),SUMIFS(amount_expended,cluster_name,G9664))))</f>
        <v/>
      </c>
      <c r="L9664" s="8" t="n"/>
      <c r="M9664" s="7" t="n"/>
      <c r="N9664" s="8" t="n"/>
      <c r="O9664" s="7" t="n"/>
      <c r="P9664" s="7" t="n"/>
      <c r="Q9664" s="8" t="n"/>
      <c r="R9664" s="9" t="n"/>
      <c r="S9664" s="8" t="n"/>
      <c r="T9664" s="8" t="n"/>
      <c r="U9664" s="8" t="n"/>
      <c r="V9664" s="11">
        <f>IF(OR(B9664="",C9664=""),"",CONCATENATE(B9664,".",C9664))</f>
        <v/>
      </c>
      <c r="W9664" s="6">
        <f>UPPER(TRIM(H9664))</f>
        <v/>
      </c>
      <c r="X9664" s="6">
        <f>UPPER(TRIM(I9664))</f>
        <v/>
      </c>
      <c r="Y9664" s="6">
        <f>IF(V9664&lt;&gt;"",IFERROR(INDEX(federal_program_name_lookup,MATCH(V9664,aln_lookup,0)),""),"")</f>
        <v/>
      </c>
    </row>
    <row r="9665">
      <c r="A9665" s="6">
        <f>IF(B9665&lt;&gt;"", "AWARD-"&amp;TEXT(ROW()-1,"0000"), "")</f>
        <v/>
      </c>
      <c r="B9665" s="7" t="n"/>
      <c r="C9665" s="7" t="n"/>
      <c r="D9665" s="7" t="n"/>
      <c r="E9665" s="8" t="n"/>
      <c r="F9665" s="9" t="n"/>
      <c r="G9665" s="8" t="n"/>
      <c r="H9665" s="8" t="n"/>
      <c r="I9665" s="8" t="n"/>
      <c r="J9665" s="10">
        <f>IF(A9665="",0,SUMIFS(amount_expended,cfda_key,V9665))</f>
        <v/>
      </c>
      <c r="K9665" s="10">
        <f>IF(G9665="OTHER CLUSTER NOT LISTED ABOVE",SUMIFS(amount_expended,uniform_other_cluster_name,X9665), IF(AND(OR(G9665="N/A",G9665=""),H9665=""),0,IF(G9665="STATE CLUSTER",SUMIFS(amount_expended,uniform_state_cluster_name,W9665),SUMIFS(amount_expended,cluster_name,G9665))))</f>
        <v/>
      </c>
      <c r="L9665" s="8" t="n"/>
      <c r="M9665" s="7" t="n"/>
      <c r="N9665" s="8" t="n"/>
      <c r="O9665" s="7" t="n"/>
      <c r="P9665" s="7" t="n"/>
      <c r="Q9665" s="8" t="n"/>
      <c r="R9665" s="9" t="n"/>
      <c r="S9665" s="8" t="n"/>
      <c r="T9665" s="8" t="n"/>
      <c r="U9665" s="8" t="n"/>
      <c r="V9665" s="11">
        <f>IF(OR(B9665="",C9665=""),"",CONCATENATE(B9665,".",C9665))</f>
        <v/>
      </c>
      <c r="W9665" s="6">
        <f>UPPER(TRIM(H9665))</f>
        <v/>
      </c>
      <c r="X9665" s="6">
        <f>UPPER(TRIM(I9665))</f>
        <v/>
      </c>
      <c r="Y9665" s="6">
        <f>IF(V9665&lt;&gt;"",IFERROR(INDEX(federal_program_name_lookup,MATCH(V9665,aln_lookup,0)),""),"")</f>
        <v/>
      </c>
    </row>
    <row r="9666">
      <c r="A9666" s="6">
        <f>IF(B9666&lt;&gt;"", "AWARD-"&amp;TEXT(ROW()-1,"0000"), "")</f>
        <v/>
      </c>
      <c r="B9666" s="7" t="n"/>
      <c r="C9666" s="7" t="n"/>
      <c r="D9666" s="7" t="n"/>
      <c r="E9666" s="8" t="n"/>
      <c r="F9666" s="9" t="n"/>
      <c r="G9666" s="8" t="n"/>
      <c r="H9666" s="8" t="n"/>
      <c r="I9666" s="8" t="n"/>
      <c r="J9666" s="10">
        <f>IF(A9666="",0,SUMIFS(amount_expended,cfda_key,V9666))</f>
        <v/>
      </c>
      <c r="K9666" s="10">
        <f>IF(G9666="OTHER CLUSTER NOT LISTED ABOVE",SUMIFS(amount_expended,uniform_other_cluster_name,X9666), IF(AND(OR(G9666="N/A",G9666=""),H9666=""),0,IF(G9666="STATE CLUSTER",SUMIFS(amount_expended,uniform_state_cluster_name,W9666),SUMIFS(amount_expended,cluster_name,G9666))))</f>
        <v/>
      </c>
      <c r="L9666" s="8" t="n"/>
      <c r="M9666" s="7" t="n"/>
      <c r="N9666" s="8" t="n"/>
      <c r="O9666" s="7" t="n"/>
      <c r="P9666" s="7" t="n"/>
      <c r="Q9666" s="8" t="n"/>
      <c r="R9666" s="9" t="n"/>
      <c r="S9666" s="8" t="n"/>
      <c r="T9666" s="8" t="n"/>
      <c r="U9666" s="8" t="n"/>
      <c r="V9666" s="11">
        <f>IF(OR(B9666="",C9666=""),"",CONCATENATE(B9666,".",C9666))</f>
        <v/>
      </c>
      <c r="W9666" s="6">
        <f>UPPER(TRIM(H9666))</f>
        <v/>
      </c>
      <c r="X9666" s="6">
        <f>UPPER(TRIM(I9666))</f>
        <v/>
      </c>
      <c r="Y9666" s="6">
        <f>IF(V9666&lt;&gt;"",IFERROR(INDEX(federal_program_name_lookup,MATCH(V9666,aln_lookup,0)),""),"")</f>
        <v/>
      </c>
    </row>
    <row r="9667">
      <c r="A9667" s="6">
        <f>IF(B9667&lt;&gt;"", "AWARD-"&amp;TEXT(ROW()-1,"0000"), "")</f>
        <v/>
      </c>
      <c r="B9667" s="7" t="n"/>
      <c r="C9667" s="7" t="n"/>
      <c r="D9667" s="7" t="n"/>
      <c r="E9667" s="8" t="n"/>
      <c r="F9667" s="9" t="n"/>
      <c r="G9667" s="8" t="n"/>
      <c r="H9667" s="8" t="n"/>
      <c r="I9667" s="8" t="n"/>
      <c r="J9667" s="10">
        <f>IF(A9667="",0,SUMIFS(amount_expended,cfda_key,V9667))</f>
        <v/>
      </c>
      <c r="K9667" s="10">
        <f>IF(G9667="OTHER CLUSTER NOT LISTED ABOVE",SUMIFS(amount_expended,uniform_other_cluster_name,X9667), IF(AND(OR(G9667="N/A",G9667=""),H9667=""),0,IF(G9667="STATE CLUSTER",SUMIFS(amount_expended,uniform_state_cluster_name,W9667),SUMIFS(amount_expended,cluster_name,G9667))))</f>
        <v/>
      </c>
      <c r="L9667" s="8" t="n"/>
      <c r="M9667" s="7" t="n"/>
      <c r="N9667" s="8" t="n"/>
      <c r="O9667" s="7" t="n"/>
      <c r="P9667" s="7" t="n"/>
      <c r="Q9667" s="8" t="n"/>
      <c r="R9667" s="9" t="n"/>
      <c r="S9667" s="8" t="n"/>
      <c r="T9667" s="8" t="n"/>
      <c r="U9667" s="8" t="n"/>
      <c r="V9667" s="11">
        <f>IF(OR(B9667="",C9667=""),"",CONCATENATE(B9667,".",C9667))</f>
        <v/>
      </c>
      <c r="W9667" s="6">
        <f>UPPER(TRIM(H9667))</f>
        <v/>
      </c>
      <c r="X9667" s="6">
        <f>UPPER(TRIM(I9667))</f>
        <v/>
      </c>
      <c r="Y9667" s="6">
        <f>IF(V9667&lt;&gt;"",IFERROR(INDEX(federal_program_name_lookup,MATCH(V9667,aln_lookup,0)),""),"")</f>
        <v/>
      </c>
    </row>
    <row r="9668">
      <c r="A9668" s="6">
        <f>IF(B9668&lt;&gt;"", "AWARD-"&amp;TEXT(ROW()-1,"0000"), "")</f>
        <v/>
      </c>
      <c r="B9668" s="7" t="n"/>
      <c r="C9668" s="7" t="n"/>
      <c r="D9668" s="7" t="n"/>
      <c r="E9668" s="8" t="n"/>
      <c r="F9668" s="9" t="n"/>
      <c r="G9668" s="8" t="n"/>
      <c r="H9668" s="8" t="n"/>
      <c r="I9668" s="8" t="n"/>
      <c r="J9668" s="10">
        <f>IF(A9668="",0,SUMIFS(amount_expended,cfda_key,V9668))</f>
        <v/>
      </c>
      <c r="K9668" s="10">
        <f>IF(G9668="OTHER CLUSTER NOT LISTED ABOVE",SUMIFS(amount_expended,uniform_other_cluster_name,X9668), IF(AND(OR(G9668="N/A",G9668=""),H9668=""),0,IF(G9668="STATE CLUSTER",SUMIFS(amount_expended,uniform_state_cluster_name,W9668),SUMIFS(amount_expended,cluster_name,G9668))))</f>
        <v/>
      </c>
      <c r="L9668" s="8" t="n"/>
      <c r="M9668" s="7" t="n"/>
      <c r="N9668" s="8" t="n"/>
      <c r="O9668" s="7" t="n"/>
      <c r="P9668" s="7" t="n"/>
      <c r="Q9668" s="8" t="n"/>
      <c r="R9668" s="9" t="n"/>
      <c r="S9668" s="8" t="n"/>
      <c r="T9668" s="8" t="n"/>
      <c r="U9668" s="8" t="n"/>
      <c r="V9668" s="11">
        <f>IF(OR(B9668="",C9668=""),"",CONCATENATE(B9668,".",C9668))</f>
        <v/>
      </c>
      <c r="W9668" s="6">
        <f>UPPER(TRIM(H9668))</f>
        <v/>
      </c>
      <c r="X9668" s="6">
        <f>UPPER(TRIM(I9668))</f>
        <v/>
      </c>
      <c r="Y9668" s="6">
        <f>IF(V9668&lt;&gt;"",IFERROR(INDEX(federal_program_name_lookup,MATCH(V9668,aln_lookup,0)),""),"")</f>
        <v/>
      </c>
    </row>
    <row r="9669">
      <c r="A9669" s="6">
        <f>IF(B9669&lt;&gt;"", "AWARD-"&amp;TEXT(ROW()-1,"0000"), "")</f>
        <v/>
      </c>
      <c r="B9669" s="7" t="n"/>
      <c r="C9669" s="7" t="n"/>
      <c r="D9669" s="7" t="n"/>
      <c r="E9669" s="8" t="n"/>
      <c r="F9669" s="9" t="n"/>
      <c r="G9669" s="8" t="n"/>
      <c r="H9669" s="8" t="n"/>
      <c r="I9669" s="8" t="n"/>
      <c r="J9669" s="10">
        <f>IF(A9669="",0,SUMIFS(amount_expended,cfda_key,V9669))</f>
        <v/>
      </c>
      <c r="K9669" s="10">
        <f>IF(G9669="OTHER CLUSTER NOT LISTED ABOVE",SUMIFS(amount_expended,uniform_other_cluster_name,X9669), IF(AND(OR(G9669="N/A",G9669=""),H9669=""),0,IF(G9669="STATE CLUSTER",SUMIFS(amount_expended,uniform_state_cluster_name,W9669),SUMIFS(amount_expended,cluster_name,G9669))))</f>
        <v/>
      </c>
      <c r="L9669" s="8" t="n"/>
      <c r="M9669" s="7" t="n"/>
      <c r="N9669" s="8" t="n"/>
      <c r="O9669" s="7" t="n"/>
      <c r="P9669" s="7" t="n"/>
      <c r="Q9669" s="8" t="n"/>
      <c r="R9669" s="9" t="n"/>
      <c r="S9669" s="8" t="n"/>
      <c r="T9669" s="8" t="n"/>
      <c r="U9669" s="8" t="n"/>
      <c r="V9669" s="11">
        <f>IF(OR(B9669="",C9669=""),"",CONCATENATE(B9669,".",C9669))</f>
        <v/>
      </c>
      <c r="W9669" s="6">
        <f>UPPER(TRIM(H9669))</f>
        <v/>
      </c>
      <c r="X9669" s="6">
        <f>UPPER(TRIM(I9669))</f>
        <v/>
      </c>
      <c r="Y9669" s="6">
        <f>IF(V9669&lt;&gt;"",IFERROR(INDEX(federal_program_name_lookup,MATCH(V9669,aln_lookup,0)),""),"")</f>
        <v/>
      </c>
    </row>
    <row r="9670">
      <c r="A9670" s="6">
        <f>IF(B9670&lt;&gt;"", "AWARD-"&amp;TEXT(ROW()-1,"0000"), "")</f>
        <v/>
      </c>
      <c r="B9670" s="7" t="n"/>
      <c r="C9670" s="7" t="n"/>
      <c r="D9670" s="7" t="n"/>
      <c r="E9670" s="8" t="n"/>
      <c r="F9670" s="9" t="n"/>
      <c r="G9670" s="8" t="n"/>
      <c r="H9670" s="8" t="n"/>
      <c r="I9670" s="8" t="n"/>
      <c r="J9670" s="10">
        <f>IF(A9670="",0,SUMIFS(amount_expended,cfda_key,V9670))</f>
        <v/>
      </c>
      <c r="K9670" s="10">
        <f>IF(G9670="OTHER CLUSTER NOT LISTED ABOVE",SUMIFS(amount_expended,uniform_other_cluster_name,X9670), IF(AND(OR(G9670="N/A",G9670=""),H9670=""),0,IF(G9670="STATE CLUSTER",SUMIFS(amount_expended,uniform_state_cluster_name,W9670),SUMIFS(amount_expended,cluster_name,G9670))))</f>
        <v/>
      </c>
      <c r="L9670" s="8" t="n"/>
      <c r="M9670" s="7" t="n"/>
      <c r="N9670" s="8" t="n"/>
      <c r="O9670" s="7" t="n"/>
      <c r="P9670" s="7" t="n"/>
      <c r="Q9670" s="8" t="n"/>
      <c r="R9670" s="9" t="n"/>
      <c r="S9670" s="8" t="n"/>
      <c r="T9670" s="8" t="n"/>
      <c r="U9670" s="8" t="n"/>
      <c r="V9670" s="11">
        <f>IF(OR(B9670="",C9670=""),"",CONCATENATE(B9670,".",C9670))</f>
        <v/>
      </c>
      <c r="W9670" s="6">
        <f>UPPER(TRIM(H9670))</f>
        <v/>
      </c>
      <c r="X9670" s="6">
        <f>UPPER(TRIM(I9670))</f>
        <v/>
      </c>
      <c r="Y9670" s="6">
        <f>IF(V9670&lt;&gt;"",IFERROR(INDEX(federal_program_name_lookup,MATCH(V9670,aln_lookup,0)),""),"")</f>
        <v/>
      </c>
    </row>
    <row r="9671">
      <c r="A9671" s="6">
        <f>IF(B9671&lt;&gt;"", "AWARD-"&amp;TEXT(ROW()-1,"0000"), "")</f>
        <v/>
      </c>
      <c r="B9671" s="7" t="n"/>
      <c r="C9671" s="7" t="n"/>
      <c r="D9671" s="7" t="n"/>
      <c r="E9671" s="8" t="n"/>
      <c r="F9671" s="9" t="n"/>
      <c r="G9671" s="8" t="n"/>
      <c r="H9671" s="8" t="n"/>
      <c r="I9671" s="8" t="n"/>
      <c r="J9671" s="10">
        <f>IF(A9671="",0,SUMIFS(amount_expended,cfda_key,V9671))</f>
        <v/>
      </c>
      <c r="K9671" s="10">
        <f>IF(G9671="OTHER CLUSTER NOT LISTED ABOVE",SUMIFS(amount_expended,uniform_other_cluster_name,X9671), IF(AND(OR(G9671="N/A",G9671=""),H9671=""),0,IF(G9671="STATE CLUSTER",SUMIFS(amount_expended,uniform_state_cluster_name,W9671),SUMIFS(amount_expended,cluster_name,G9671))))</f>
        <v/>
      </c>
      <c r="L9671" s="8" t="n"/>
      <c r="M9671" s="7" t="n"/>
      <c r="N9671" s="8" t="n"/>
      <c r="O9671" s="7" t="n"/>
      <c r="P9671" s="7" t="n"/>
      <c r="Q9671" s="8" t="n"/>
      <c r="R9671" s="9" t="n"/>
      <c r="S9671" s="8" t="n"/>
      <c r="T9671" s="8" t="n"/>
      <c r="U9671" s="8" t="n"/>
      <c r="V9671" s="11">
        <f>IF(OR(B9671="",C9671=""),"",CONCATENATE(B9671,".",C9671))</f>
        <v/>
      </c>
      <c r="W9671" s="6">
        <f>UPPER(TRIM(H9671))</f>
        <v/>
      </c>
      <c r="X9671" s="6">
        <f>UPPER(TRIM(I9671))</f>
        <v/>
      </c>
      <c r="Y9671" s="6">
        <f>IF(V9671&lt;&gt;"",IFERROR(INDEX(federal_program_name_lookup,MATCH(V9671,aln_lookup,0)),""),"")</f>
        <v/>
      </c>
    </row>
    <row r="9672">
      <c r="A9672" s="6">
        <f>IF(B9672&lt;&gt;"", "AWARD-"&amp;TEXT(ROW()-1,"0000"), "")</f>
        <v/>
      </c>
      <c r="B9672" s="7" t="n"/>
      <c r="C9672" s="7" t="n"/>
      <c r="D9672" s="7" t="n"/>
      <c r="E9672" s="8" t="n"/>
      <c r="F9672" s="9" t="n"/>
      <c r="G9672" s="8" t="n"/>
      <c r="H9672" s="8" t="n"/>
      <c r="I9672" s="8" t="n"/>
      <c r="J9672" s="10">
        <f>IF(A9672="",0,SUMIFS(amount_expended,cfda_key,V9672))</f>
        <v/>
      </c>
      <c r="K9672" s="10">
        <f>IF(G9672="OTHER CLUSTER NOT LISTED ABOVE",SUMIFS(amount_expended,uniform_other_cluster_name,X9672), IF(AND(OR(G9672="N/A",G9672=""),H9672=""),0,IF(G9672="STATE CLUSTER",SUMIFS(amount_expended,uniform_state_cluster_name,W9672),SUMIFS(amount_expended,cluster_name,G9672))))</f>
        <v/>
      </c>
      <c r="L9672" s="8" t="n"/>
      <c r="M9672" s="7" t="n"/>
      <c r="N9672" s="8" t="n"/>
      <c r="O9672" s="7" t="n"/>
      <c r="P9672" s="7" t="n"/>
      <c r="Q9672" s="8" t="n"/>
      <c r="R9672" s="9" t="n"/>
      <c r="S9672" s="8" t="n"/>
      <c r="T9672" s="8" t="n"/>
      <c r="U9672" s="8" t="n"/>
      <c r="V9672" s="11">
        <f>IF(OR(B9672="",C9672=""),"",CONCATENATE(B9672,".",C9672))</f>
        <v/>
      </c>
      <c r="W9672" s="6">
        <f>UPPER(TRIM(H9672))</f>
        <v/>
      </c>
      <c r="X9672" s="6">
        <f>UPPER(TRIM(I9672))</f>
        <v/>
      </c>
      <c r="Y9672" s="6">
        <f>IF(V9672&lt;&gt;"",IFERROR(INDEX(federal_program_name_lookup,MATCH(V9672,aln_lookup,0)),""),"")</f>
        <v/>
      </c>
    </row>
    <row r="9673">
      <c r="A9673" s="6">
        <f>IF(B9673&lt;&gt;"", "AWARD-"&amp;TEXT(ROW()-1,"0000"), "")</f>
        <v/>
      </c>
      <c r="B9673" s="7" t="n"/>
      <c r="C9673" s="7" t="n"/>
      <c r="D9673" s="7" t="n"/>
      <c r="E9673" s="8" t="n"/>
      <c r="F9673" s="9" t="n"/>
      <c r="G9673" s="8" t="n"/>
      <c r="H9673" s="8" t="n"/>
      <c r="I9673" s="8" t="n"/>
      <c r="J9673" s="10">
        <f>IF(A9673="",0,SUMIFS(amount_expended,cfda_key,V9673))</f>
        <v/>
      </c>
      <c r="K9673" s="10">
        <f>IF(G9673="OTHER CLUSTER NOT LISTED ABOVE",SUMIFS(amount_expended,uniform_other_cluster_name,X9673), IF(AND(OR(G9673="N/A",G9673=""),H9673=""),0,IF(G9673="STATE CLUSTER",SUMIFS(amount_expended,uniform_state_cluster_name,W9673),SUMIFS(amount_expended,cluster_name,G9673))))</f>
        <v/>
      </c>
      <c r="L9673" s="8" t="n"/>
      <c r="M9673" s="7" t="n"/>
      <c r="N9673" s="8" t="n"/>
      <c r="O9673" s="7" t="n"/>
      <c r="P9673" s="7" t="n"/>
      <c r="Q9673" s="8" t="n"/>
      <c r="R9673" s="9" t="n"/>
      <c r="S9673" s="8" t="n"/>
      <c r="T9673" s="8" t="n"/>
      <c r="U9673" s="8" t="n"/>
      <c r="V9673" s="11">
        <f>IF(OR(B9673="",C9673=""),"",CONCATENATE(B9673,".",C9673))</f>
        <v/>
      </c>
      <c r="W9673" s="6">
        <f>UPPER(TRIM(H9673))</f>
        <v/>
      </c>
      <c r="X9673" s="6">
        <f>UPPER(TRIM(I9673))</f>
        <v/>
      </c>
      <c r="Y9673" s="6">
        <f>IF(V9673&lt;&gt;"",IFERROR(INDEX(federal_program_name_lookup,MATCH(V9673,aln_lookup,0)),""),"")</f>
        <v/>
      </c>
    </row>
    <row r="9674">
      <c r="A9674" s="6">
        <f>IF(B9674&lt;&gt;"", "AWARD-"&amp;TEXT(ROW()-1,"0000"), "")</f>
        <v/>
      </c>
      <c r="B9674" s="7" t="n"/>
      <c r="C9674" s="7" t="n"/>
      <c r="D9674" s="7" t="n"/>
      <c r="E9674" s="8" t="n"/>
      <c r="F9674" s="9" t="n"/>
      <c r="G9674" s="8" t="n"/>
      <c r="H9674" s="8" t="n"/>
      <c r="I9674" s="8" t="n"/>
      <c r="J9674" s="10">
        <f>IF(A9674="",0,SUMIFS(amount_expended,cfda_key,V9674))</f>
        <v/>
      </c>
      <c r="K9674" s="10">
        <f>IF(G9674="OTHER CLUSTER NOT LISTED ABOVE",SUMIFS(amount_expended,uniform_other_cluster_name,X9674), IF(AND(OR(G9674="N/A",G9674=""),H9674=""),0,IF(G9674="STATE CLUSTER",SUMIFS(amount_expended,uniform_state_cluster_name,W9674),SUMIFS(amount_expended,cluster_name,G9674))))</f>
        <v/>
      </c>
      <c r="L9674" s="8" t="n"/>
      <c r="M9674" s="7" t="n"/>
      <c r="N9674" s="8" t="n"/>
      <c r="O9674" s="7" t="n"/>
      <c r="P9674" s="7" t="n"/>
      <c r="Q9674" s="8" t="n"/>
      <c r="R9674" s="9" t="n"/>
      <c r="S9674" s="8" t="n"/>
      <c r="T9674" s="8" t="n"/>
      <c r="U9674" s="8" t="n"/>
      <c r="V9674" s="11">
        <f>IF(OR(B9674="",C9674=""),"",CONCATENATE(B9674,".",C9674))</f>
        <v/>
      </c>
      <c r="W9674" s="6">
        <f>UPPER(TRIM(H9674))</f>
        <v/>
      </c>
      <c r="X9674" s="6">
        <f>UPPER(TRIM(I9674))</f>
        <v/>
      </c>
      <c r="Y9674" s="6">
        <f>IF(V9674&lt;&gt;"",IFERROR(INDEX(federal_program_name_lookup,MATCH(V9674,aln_lookup,0)),""),"")</f>
        <v/>
      </c>
    </row>
    <row r="9675">
      <c r="A9675" s="6">
        <f>IF(B9675&lt;&gt;"", "AWARD-"&amp;TEXT(ROW()-1,"0000"), "")</f>
        <v/>
      </c>
      <c r="B9675" s="7" t="n"/>
      <c r="C9675" s="7" t="n"/>
      <c r="D9675" s="7" t="n"/>
      <c r="E9675" s="8" t="n"/>
      <c r="F9675" s="9" t="n"/>
      <c r="G9675" s="8" t="n"/>
      <c r="H9675" s="8" t="n"/>
      <c r="I9675" s="8" t="n"/>
      <c r="J9675" s="10">
        <f>IF(A9675="",0,SUMIFS(amount_expended,cfda_key,V9675))</f>
        <v/>
      </c>
      <c r="K9675" s="10">
        <f>IF(G9675="OTHER CLUSTER NOT LISTED ABOVE",SUMIFS(amount_expended,uniform_other_cluster_name,X9675), IF(AND(OR(G9675="N/A",G9675=""),H9675=""),0,IF(G9675="STATE CLUSTER",SUMIFS(amount_expended,uniform_state_cluster_name,W9675),SUMIFS(amount_expended,cluster_name,G9675))))</f>
        <v/>
      </c>
      <c r="L9675" s="8" t="n"/>
      <c r="M9675" s="7" t="n"/>
      <c r="N9675" s="8" t="n"/>
      <c r="O9675" s="7" t="n"/>
      <c r="P9675" s="7" t="n"/>
      <c r="Q9675" s="8" t="n"/>
      <c r="R9675" s="9" t="n"/>
      <c r="S9675" s="8" t="n"/>
      <c r="T9675" s="8" t="n"/>
      <c r="U9675" s="8" t="n"/>
      <c r="V9675" s="11">
        <f>IF(OR(B9675="",C9675=""),"",CONCATENATE(B9675,".",C9675))</f>
        <v/>
      </c>
      <c r="W9675" s="6">
        <f>UPPER(TRIM(H9675))</f>
        <v/>
      </c>
      <c r="X9675" s="6">
        <f>UPPER(TRIM(I9675))</f>
        <v/>
      </c>
      <c r="Y9675" s="6">
        <f>IF(V9675&lt;&gt;"",IFERROR(INDEX(federal_program_name_lookup,MATCH(V9675,aln_lookup,0)),""),"")</f>
        <v/>
      </c>
    </row>
    <row r="9676">
      <c r="A9676" s="6">
        <f>IF(B9676&lt;&gt;"", "AWARD-"&amp;TEXT(ROW()-1,"0000"), "")</f>
        <v/>
      </c>
      <c r="B9676" s="7" t="n"/>
      <c r="C9676" s="7" t="n"/>
      <c r="D9676" s="7" t="n"/>
      <c r="E9676" s="8" t="n"/>
      <c r="F9676" s="9" t="n"/>
      <c r="G9676" s="8" t="n"/>
      <c r="H9676" s="8" t="n"/>
      <c r="I9676" s="8" t="n"/>
      <c r="J9676" s="10">
        <f>IF(A9676="",0,SUMIFS(amount_expended,cfda_key,V9676))</f>
        <v/>
      </c>
      <c r="K9676" s="10">
        <f>IF(G9676="OTHER CLUSTER NOT LISTED ABOVE",SUMIFS(amount_expended,uniform_other_cluster_name,X9676), IF(AND(OR(G9676="N/A",G9676=""),H9676=""),0,IF(G9676="STATE CLUSTER",SUMIFS(amount_expended,uniform_state_cluster_name,W9676),SUMIFS(amount_expended,cluster_name,G9676))))</f>
        <v/>
      </c>
      <c r="L9676" s="8" t="n"/>
      <c r="M9676" s="7" t="n"/>
      <c r="N9676" s="8" t="n"/>
      <c r="O9676" s="7" t="n"/>
      <c r="P9676" s="7" t="n"/>
      <c r="Q9676" s="8" t="n"/>
      <c r="R9676" s="9" t="n"/>
      <c r="S9676" s="8" t="n"/>
      <c r="T9676" s="8" t="n"/>
      <c r="U9676" s="8" t="n"/>
      <c r="V9676" s="11">
        <f>IF(OR(B9676="",C9676=""),"",CONCATENATE(B9676,".",C9676))</f>
        <v/>
      </c>
      <c r="W9676" s="6">
        <f>UPPER(TRIM(H9676))</f>
        <v/>
      </c>
      <c r="X9676" s="6">
        <f>UPPER(TRIM(I9676))</f>
        <v/>
      </c>
      <c r="Y9676" s="6">
        <f>IF(V9676&lt;&gt;"",IFERROR(INDEX(federal_program_name_lookup,MATCH(V9676,aln_lookup,0)),""),"")</f>
        <v/>
      </c>
    </row>
    <row r="9677">
      <c r="A9677" s="6">
        <f>IF(B9677&lt;&gt;"", "AWARD-"&amp;TEXT(ROW()-1,"0000"), "")</f>
        <v/>
      </c>
      <c r="B9677" s="7" t="n"/>
      <c r="C9677" s="7" t="n"/>
      <c r="D9677" s="7" t="n"/>
      <c r="E9677" s="8" t="n"/>
      <c r="F9677" s="9" t="n"/>
      <c r="G9677" s="8" t="n"/>
      <c r="H9677" s="8" t="n"/>
      <c r="I9677" s="8" t="n"/>
      <c r="J9677" s="10">
        <f>IF(A9677="",0,SUMIFS(amount_expended,cfda_key,V9677))</f>
        <v/>
      </c>
      <c r="K9677" s="10">
        <f>IF(G9677="OTHER CLUSTER NOT LISTED ABOVE",SUMIFS(amount_expended,uniform_other_cluster_name,X9677), IF(AND(OR(G9677="N/A",G9677=""),H9677=""),0,IF(G9677="STATE CLUSTER",SUMIFS(amount_expended,uniform_state_cluster_name,W9677),SUMIFS(amount_expended,cluster_name,G9677))))</f>
        <v/>
      </c>
      <c r="L9677" s="8" t="n"/>
      <c r="M9677" s="7" t="n"/>
      <c r="N9677" s="8" t="n"/>
      <c r="O9677" s="7" t="n"/>
      <c r="P9677" s="7" t="n"/>
      <c r="Q9677" s="8" t="n"/>
      <c r="R9677" s="9" t="n"/>
      <c r="S9677" s="8" t="n"/>
      <c r="T9677" s="8" t="n"/>
      <c r="U9677" s="8" t="n"/>
      <c r="V9677" s="11">
        <f>IF(OR(B9677="",C9677=""),"",CONCATENATE(B9677,".",C9677))</f>
        <v/>
      </c>
      <c r="W9677" s="6">
        <f>UPPER(TRIM(H9677))</f>
        <v/>
      </c>
      <c r="X9677" s="6">
        <f>UPPER(TRIM(I9677))</f>
        <v/>
      </c>
      <c r="Y9677" s="6">
        <f>IF(V9677&lt;&gt;"",IFERROR(INDEX(federal_program_name_lookup,MATCH(V9677,aln_lookup,0)),""),"")</f>
        <v/>
      </c>
    </row>
    <row r="9678">
      <c r="A9678" s="6">
        <f>IF(B9678&lt;&gt;"", "AWARD-"&amp;TEXT(ROW()-1,"0000"), "")</f>
        <v/>
      </c>
      <c r="B9678" s="7" t="n"/>
      <c r="C9678" s="7" t="n"/>
      <c r="D9678" s="7" t="n"/>
      <c r="E9678" s="8" t="n"/>
      <c r="F9678" s="9" t="n"/>
      <c r="G9678" s="8" t="n"/>
      <c r="H9678" s="8" t="n"/>
      <c r="I9678" s="8" t="n"/>
      <c r="J9678" s="10">
        <f>IF(A9678="",0,SUMIFS(amount_expended,cfda_key,V9678))</f>
        <v/>
      </c>
      <c r="K9678" s="10">
        <f>IF(G9678="OTHER CLUSTER NOT LISTED ABOVE",SUMIFS(amount_expended,uniform_other_cluster_name,X9678), IF(AND(OR(G9678="N/A",G9678=""),H9678=""),0,IF(G9678="STATE CLUSTER",SUMIFS(amount_expended,uniform_state_cluster_name,W9678),SUMIFS(amount_expended,cluster_name,G9678))))</f>
        <v/>
      </c>
      <c r="L9678" s="8" t="n"/>
      <c r="M9678" s="7" t="n"/>
      <c r="N9678" s="8" t="n"/>
      <c r="O9678" s="7" t="n"/>
      <c r="P9678" s="7" t="n"/>
      <c r="Q9678" s="8" t="n"/>
      <c r="R9678" s="9" t="n"/>
      <c r="S9678" s="8" t="n"/>
      <c r="T9678" s="8" t="n"/>
      <c r="U9678" s="8" t="n"/>
      <c r="V9678" s="11">
        <f>IF(OR(B9678="",C9678=""),"",CONCATENATE(B9678,".",C9678))</f>
        <v/>
      </c>
      <c r="W9678" s="6">
        <f>UPPER(TRIM(H9678))</f>
        <v/>
      </c>
      <c r="X9678" s="6">
        <f>UPPER(TRIM(I9678))</f>
        <v/>
      </c>
      <c r="Y9678" s="6">
        <f>IF(V9678&lt;&gt;"",IFERROR(INDEX(federal_program_name_lookup,MATCH(V9678,aln_lookup,0)),""),"")</f>
        <v/>
      </c>
    </row>
    <row r="9679">
      <c r="A9679" s="6">
        <f>IF(B9679&lt;&gt;"", "AWARD-"&amp;TEXT(ROW()-1,"0000"), "")</f>
        <v/>
      </c>
      <c r="B9679" s="7" t="n"/>
      <c r="C9679" s="7" t="n"/>
      <c r="D9679" s="7" t="n"/>
      <c r="E9679" s="8" t="n"/>
      <c r="F9679" s="9" t="n"/>
      <c r="G9679" s="8" t="n"/>
      <c r="H9679" s="8" t="n"/>
      <c r="I9679" s="8" t="n"/>
      <c r="J9679" s="10">
        <f>IF(A9679="",0,SUMIFS(amount_expended,cfda_key,V9679))</f>
        <v/>
      </c>
      <c r="K9679" s="10">
        <f>IF(G9679="OTHER CLUSTER NOT LISTED ABOVE",SUMIFS(amount_expended,uniform_other_cluster_name,X9679), IF(AND(OR(G9679="N/A",G9679=""),H9679=""),0,IF(G9679="STATE CLUSTER",SUMIFS(amount_expended,uniform_state_cluster_name,W9679),SUMIFS(amount_expended,cluster_name,G9679))))</f>
        <v/>
      </c>
      <c r="L9679" s="8" t="n"/>
      <c r="M9679" s="7" t="n"/>
      <c r="N9679" s="8" t="n"/>
      <c r="O9679" s="7" t="n"/>
      <c r="P9679" s="7" t="n"/>
      <c r="Q9679" s="8" t="n"/>
      <c r="R9679" s="9" t="n"/>
      <c r="S9679" s="8" t="n"/>
      <c r="T9679" s="8" t="n"/>
      <c r="U9679" s="8" t="n"/>
      <c r="V9679" s="11">
        <f>IF(OR(B9679="",C9679=""),"",CONCATENATE(B9679,".",C9679))</f>
        <v/>
      </c>
      <c r="W9679" s="6">
        <f>UPPER(TRIM(H9679))</f>
        <v/>
      </c>
      <c r="X9679" s="6">
        <f>UPPER(TRIM(I9679))</f>
        <v/>
      </c>
      <c r="Y9679" s="6">
        <f>IF(V9679&lt;&gt;"",IFERROR(INDEX(federal_program_name_lookup,MATCH(V9679,aln_lookup,0)),""),"")</f>
        <v/>
      </c>
    </row>
    <row r="9680">
      <c r="A9680" s="6">
        <f>IF(B9680&lt;&gt;"", "AWARD-"&amp;TEXT(ROW()-1,"0000"), "")</f>
        <v/>
      </c>
      <c r="B9680" s="7" t="n"/>
      <c r="C9680" s="7" t="n"/>
      <c r="D9680" s="7" t="n"/>
      <c r="E9680" s="8" t="n"/>
      <c r="F9680" s="9" t="n"/>
      <c r="G9680" s="8" t="n"/>
      <c r="H9680" s="8" t="n"/>
      <c r="I9680" s="8" t="n"/>
      <c r="J9680" s="10">
        <f>IF(A9680="",0,SUMIFS(amount_expended,cfda_key,V9680))</f>
        <v/>
      </c>
      <c r="K9680" s="10">
        <f>IF(G9680="OTHER CLUSTER NOT LISTED ABOVE",SUMIFS(amount_expended,uniform_other_cluster_name,X9680), IF(AND(OR(G9680="N/A",G9680=""),H9680=""),0,IF(G9680="STATE CLUSTER",SUMIFS(amount_expended,uniform_state_cluster_name,W9680),SUMIFS(amount_expended,cluster_name,G9680))))</f>
        <v/>
      </c>
      <c r="L9680" s="8" t="n"/>
      <c r="M9680" s="7" t="n"/>
      <c r="N9680" s="8" t="n"/>
      <c r="O9680" s="7" t="n"/>
      <c r="P9680" s="7" t="n"/>
      <c r="Q9680" s="8" t="n"/>
      <c r="R9680" s="9" t="n"/>
      <c r="S9680" s="8" t="n"/>
      <c r="T9680" s="8" t="n"/>
      <c r="U9680" s="8" t="n"/>
      <c r="V9680" s="11">
        <f>IF(OR(B9680="",C9680=""),"",CONCATENATE(B9680,".",C9680))</f>
        <v/>
      </c>
      <c r="W9680" s="6">
        <f>UPPER(TRIM(H9680))</f>
        <v/>
      </c>
      <c r="X9680" s="6">
        <f>UPPER(TRIM(I9680))</f>
        <v/>
      </c>
      <c r="Y9680" s="6">
        <f>IF(V9680&lt;&gt;"",IFERROR(INDEX(federal_program_name_lookup,MATCH(V9680,aln_lookup,0)),""),"")</f>
        <v/>
      </c>
    </row>
    <row r="9681">
      <c r="A9681" s="6">
        <f>IF(B9681&lt;&gt;"", "AWARD-"&amp;TEXT(ROW()-1,"0000"), "")</f>
        <v/>
      </c>
      <c r="B9681" s="7" t="n"/>
      <c r="C9681" s="7" t="n"/>
      <c r="D9681" s="7" t="n"/>
      <c r="E9681" s="8" t="n"/>
      <c r="F9681" s="9" t="n"/>
      <c r="G9681" s="8" t="n"/>
      <c r="H9681" s="8" t="n"/>
      <c r="I9681" s="8" t="n"/>
      <c r="J9681" s="10">
        <f>IF(A9681="",0,SUMIFS(amount_expended,cfda_key,V9681))</f>
        <v/>
      </c>
      <c r="K9681" s="10">
        <f>IF(G9681="OTHER CLUSTER NOT LISTED ABOVE",SUMIFS(amount_expended,uniform_other_cluster_name,X9681), IF(AND(OR(G9681="N/A",G9681=""),H9681=""),0,IF(G9681="STATE CLUSTER",SUMIFS(amount_expended,uniform_state_cluster_name,W9681),SUMIFS(amount_expended,cluster_name,G9681))))</f>
        <v/>
      </c>
      <c r="L9681" s="8" t="n"/>
      <c r="M9681" s="7" t="n"/>
      <c r="N9681" s="8" t="n"/>
      <c r="O9681" s="7" t="n"/>
      <c r="P9681" s="7" t="n"/>
      <c r="Q9681" s="8" t="n"/>
      <c r="R9681" s="9" t="n"/>
      <c r="S9681" s="8" t="n"/>
      <c r="T9681" s="8" t="n"/>
      <c r="U9681" s="8" t="n"/>
      <c r="V9681" s="11">
        <f>IF(OR(B9681="",C9681=""),"",CONCATENATE(B9681,".",C9681))</f>
        <v/>
      </c>
      <c r="W9681" s="6">
        <f>UPPER(TRIM(H9681))</f>
        <v/>
      </c>
      <c r="X9681" s="6">
        <f>UPPER(TRIM(I9681))</f>
        <v/>
      </c>
      <c r="Y9681" s="6">
        <f>IF(V9681&lt;&gt;"",IFERROR(INDEX(federal_program_name_lookup,MATCH(V9681,aln_lookup,0)),""),"")</f>
        <v/>
      </c>
    </row>
    <row r="9682">
      <c r="A9682" s="6">
        <f>IF(B9682&lt;&gt;"", "AWARD-"&amp;TEXT(ROW()-1,"0000"), "")</f>
        <v/>
      </c>
      <c r="B9682" s="7" t="n"/>
      <c r="C9682" s="7" t="n"/>
      <c r="D9682" s="7" t="n"/>
      <c r="E9682" s="8" t="n"/>
      <c r="F9682" s="9" t="n"/>
      <c r="G9682" s="8" t="n"/>
      <c r="H9682" s="8" t="n"/>
      <c r="I9682" s="8" t="n"/>
      <c r="J9682" s="10">
        <f>IF(A9682="",0,SUMIFS(amount_expended,cfda_key,V9682))</f>
        <v/>
      </c>
      <c r="K9682" s="10">
        <f>IF(G9682="OTHER CLUSTER NOT LISTED ABOVE",SUMIFS(amount_expended,uniform_other_cluster_name,X9682), IF(AND(OR(G9682="N/A",G9682=""),H9682=""),0,IF(G9682="STATE CLUSTER",SUMIFS(amount_expended,uniform_state_cluster_name,W9682),SUMIFS(amount_expended,cluster_name,G9682))))</f>
        <v/>
      </c>
      <c r="L9682" s="8" t="n"/>
      <c r="M9682" s="7" t="n"/>
      <c r="N9682" s="8" t="n"/>
      <c r="O9682" s="7" t="n"/>
      <c r="P9682" s="7" t="n"/>
      <c r="Q9682" s="8" t="n"/>
      <c r="R9682" s="9" t="n"/>
      <c r="S9682" s="8" t="n"/>
      <c r="T9682" s="8" t="n"/>
      <c r="U9682" s="8" t="n"/>
      <c r="V9682" s="11">
        <f>IF(OR(B9682="",C9682=""),"",CONCATENATE(B9682,".",C9682))</f>
        <v/>
      </c>
      <c r="W9682" s="6">
        <f>UPPER(TRIM(H9682))</f>
        <v/>
      </c>
      <c r="X9682" s="6">
        <f>UPPER(TRIM(I9682))</f>
        <v/>
      </c>
      <c r="Y9682" s="6">
        <f>IF(V9682&lt;&gt;"",IFERROR(INDEX(federal_program_name_lookup,MATCH(V9682,aln_lookup,0)),""),"")</f>
        <v/>
      </c>
    </row>
    <row r="9683">
      <c r="A9683" s="6">
        <f>IF(B9683&lt;&gt;"", "AWARD-"&amp;TEXT(ROW()-1,"0000"), "")</f>
        <v/>
      </c>
      <c r="B9683" s="7" t="n"/>
      <c r="C9683" s="7" t="n"/>
      <c r="D9683" s="7" t="n"/>
      <c r="E9683" s="8" t="n"/>
      <c r="F9683" s="9" t="n"/>
      <c r="G9683" s="8" t="n"/>
      <c r="H9683" s="8" t="n"/>
      <c r="I9683" s="8" t="n"/>
      <c r="J9683" s="10">
        <f>IF(A9683="",0,SUMIFS(amount_expended,cfda_key,V9683))</f>
        <v/>
      </c>
      <c r="K9683" s="10">
        <f>IF(G9683="OTHER CLUSTER NOT LISTED ABOVE",SUMIFS(amount_expended,uniform_other_cluster_name,X9683), IF(AND(OR(G9683="N/A",G9683=""),H9683=""),0,IF(G9683="STATE CLUSTER",SUMIFS(amount_expended,uniform_state_cluster_name,W9683),SUMIFS(amount_expended,cluster_name,G9683))))</f>
        <v/>
      </c>
      <c r="L9683" s="8" t="n"/>
      <c r="M9683" s="7" t="n"/>
      <c r="N9683" s="8" t="n"/>
      <c r="O9683" s="7" t="n"/>
      <c r="P9683" s="7" t="n"/>
      <c r="Q9683" s="8" t="n"/>
      <c r="R9683" s="9" t="n"/>
      <c r="S9683" s="8" t="n"/>
      <c r="T9683" s="8" t="n"/>
      <c r="U9683" s="8" t="n"/>
      <c r="V9683" s="11">
        <f>IF(OR(B9683="",C9683=""),"",CONCATENATE(B9683,".",C9683))</f>
        <v/>
      </c>
      <c r="W9683" s="6">
        <f>UPPER(TRIM(H9683))</f>
        <v/>
      </c>
      <c r="X9683" s="6">
        <f>UPPER(TRIM(I9683))</f>
        <v/>
      </c>
      <c r="Y9683" s="6">
        <f>IF(V9683&lt;&gt;"",IFERROR(INDEX(federal_program_name_lookup,MATCH(V9683,aln_lookup,0)),""),"")</f>
        <v/>
      </c>
    </row>
    <row r="9684">
      <c r="A9684" s="6">
        <f>IF(B9684&lt;&gt;"", "AWARD-"&amp;TEXT(ROW()-1,"0000"), "")</f>
        <v/>
      </c>
      <c r="B9684" s="7" t="n"/>
      <c r="C9684" s="7" t="n"/>
      <c r="D9684" s="7" t="n"/>
      <c r="E9684" s="8" t="n"/>
      <c r="F9684" s="9" t="n"/>
      <c r="G9684" s="8" t="n"/>
      <c r="H9684" s="8" t="n"/>
      <c r="I9684" s="8" t="n"/>
      <c r="J9684" s="10">
        <f>IF(A9684="",0,SUMIFS(amount_expended,cfda_key,V9684))</f>
        <v/>
      </c>
      <c r="K9684" s="10">
        <f>IF(G9684="OTHER CLUSTER NOT LISTED ABOVE",SUMIFS(amount_expended,uniform_other_cluster_name,X9684), IF(AND(OR(G9684="N/A",G9684=""),H9684=""),0,IF(G9684="STATE CLUSTER",SUMIFS(amount_expended,uniform_state_cluster_name,W9684),SUMIFS(amount_expended,cluster_name,G9684))))</f>
        <v/>
      </c>
      <c r="L9684" s="8" t="n"/>
      <c r="M9684" s="7" t="n"/>
      <c r="N9684" s="8" t="n"/>
      <c r="O9684" s="7" t="n"/>
      <c r="P9684" s="7" t="n"/>
      <c r="Q9684" s="8" t="n"/>
      <c r="R9684" s="9" t="n"/>
      <c r="S9684" s="8" t="n"/>
      <c r="T9684" s="8" t="n"/>
      <c r="U9684" s="8" t="n"/>
      <c r="V9684" s="11">
        <f>IF(OR(B9684="",C9684=""),"",CONCATENATE(B9684,".",C9684))</f>
        <v/>
      </c>
      <c r="W9684" s="6">
        <f>UPPER(TRIM(H9684))</f>
        <v/>
      </c>
      <c r="X9684" s="6">
        <f>UPPER(TRIM(I9684))</f>
        <v/>
      </c>
      <c r="Y9684" s="6">
        <f>IF(V9684&lt;&gt;"",IFERROR(INDEX(federal_program_name_lookup,MATCH(V9684,aln_lookup,0)),""),"")</f>
        <v/>
      </c>
    </row>
    <row r="9685">
      <c r="A9685" s="6">
        <f>IF(B9685&lt;&gt;"", "AWARD-"&amp;TEXT(ROW()-1,"0000"), "")</f>
        <v/>
      </c>
      <c r="B9685" s="7" t="n"/>
      <c r="C9685" s="7" t="n"/>
      <c r="D9685" s="7" t="n"/>
      <c r="E9685" s="8" t="n"/>
      <c r="F9685" s="9" t="n"/>
      <c r="G9685" s="8" t="n"/>
      <c r="H9685" s="8" t="n"/>
      <c r="I9685" s="8" t="n"/>
      <c r="J9685" s="10">
        <f>IF(A9685="",0,SUMIFS(amount_expended,cfda_key,V9685))</f>
        <v/>
      </c>
      <c r="K9685" s="10">
        <f>IF(G9685="OTHER CLUSTER NOT LISTED ABOVE",SUMIFS(amount_expended,uniform_other_cluster_name,X9685), IF(AND(OR(G9685="N/A",G9685=""),H9685=""),0,IF(G9685="STATE CLUSTER",SUMIFS(amount_expended,uniform_state_cluster_name,W9685),SUMIFS(amount_expended,cluster_name,G9685))))</f>
        <v/>
      </c>
      <c r="L9685" s="8" t="n"/>
      <c r="M9685" s="7" t="n"/>
      <c r="N9685" s="8" t="n"/>
      <c r="O9685" s="7" t="n"/>
      <c r="P9685" s="7" t="n"/>
      <c r="Q9685" s="8" t="n"/>
      <c r="R9685" s="9" t="n"/>
      <c r="S9685" s="8" t="n"/>
      <c r="T9685" s="8" t="n"/>
      <c r="U9685" s="8" t="n"/>
      <c r="V9685" s="11">
        <f>IF(OR(B9685="",C9685=""),"",CONCATENATE(B9685,".",C9685))</f>
        <v/>
      </c>
      <c r="W9685" s="6">
        <f>UPPER(TRIM(H9685))</f>
        <v/>
      </c>
      <c r="X9685" s="6">
        <f>UPPER(TRIM(I9685))</f>
        <v/>
      </c>
      <c r="Y9685" s="6">
        <f>IF(V9685&lt;&gt;"",IFERROR(INDEX(federal_program_name_lookup,MATCH(V9685,aln_lookup,0)),""),"")</f>
        <v/>
      </c>
    </row>
    <row r="9686">
      <c r="A9686" s="6">
        <f>IF(B9686&lt;&gt;"", "AWARD-"&amp;TEXT(ROW()-1,"0000"), "")</f>
        <v/>
      </c>
      <c r="B9686" s="7" t="n"/>
      <c r="C9686" s="7" t="n"/>
      <c r="D9686" s="7" t="n"/>
      <c r="E9686" s="8" t="n"/>
      <c r="F9686" s="9" t="n"/>
      <c r="G9686" s="8" t="n"/>
      <c r="H9686" s="8" t="n"/>
      <c r="I9686" s="8" t="n"/>
      <c r="J9686" s="10">
        <f>IF(A9686="",0,SUMIFS(amount_expended,cfda_key,V9686))</f>
        <v/>
      </c>
      <c r="K9686" s="10">
        <f>IF(G9686="OTHER CLUSTER NOT LISTED ABOVE",SUMIFS(amount_expended,uniform_other_cluster_name,X9686), IF(AND(OR(G9686="N/A",G9686=""),H9686=""),0,IF(G9686="STATE CLUSTER",SUMIFS(amount_expended,uniform_state_cluster_name,W9686),SUMIFS(amount_expended,cluster_name,G9686))))</f>
        <v/>
      </c>
      <c r="L9686" s="8" t="n"/>
      <c r="M9686" s="7" t="n"/>
      <c r="N9686" s="8" t="n"/>
      <c r="O9686" s="7" t="n"/>
      <c r="P9686" s="7" t="n"/>
      <c r="Q9686" s="8" t="n"/>
      <c r="R9686" s="9" t="n"/>
      <c r="S9686" s="8" t="n"/>
      <c r="T9686" s="8" t="n"/>
      <c r="U9686" s="8" t="n"/>
      <c r="V9686" s="11">
        <f>IF(OR(B9686="",C9686=""),"",CONCATENATE(B9686,".",C9686))</f>
        <v/>
      </c>
      <c r="W9686" s="6">
        <f>UPPER(TRIM(H9686))</f>
        <v/>
      </c>
      <c r="X9686" s="6">
        <f>UPPER(TRIM(I9686))</f>
        <v/>
      </c>
      <c r="Y9686" s="6">
        <f>IF(V9686&lt;&gt;"",IFERROR(INDEX(federal_program_name_lookup,MATCH(V9686,aln_lookup,0)),""),"")</f>
        <v/>
      </c>
    </row>
    <row r="9687">
      <c r="A9687" s="6">
        <f>IF(B9687&lt;&gt;"", "AWARD-"&amp;TEXT(ROW()-1,"0000"), "")</f>
        <v/>
      </c>
      <c r="B9687" s="7" t="n"/>
      <c r="C9687" s="7" t="n"/>
      <c r="D9687" s="7" t="n"/>
      <c r="E9687" s="8" t="n"/>
      <c r="F9687" s="9" t="n"/>
      <c r="G9687" s="8" t="n"/>
      <c r="H9687" s="8" t="n"/>
      <c r="I9687" s="8" t="n"/>
      <c r="J9687" s="10">
        <f>IF(A9687="",0,SUMIFS(amount_expended,cfda_key,V9687))</f>
        <v/>
      </c>
      <c r="K9687" s="10">
        <f>IF(G9687="OTHER CLUSTER NOT LISTED ABOVE",SUMIFS(amount_expended,uniform_other_cluster_name,X9687), IF(AND(OR(G9687="N/A",G9687=""),H9687=""),0,IF(G9687="STATE CLUSTER",SUMIFS(amount_expended,uniform_state_cluster_name,W9687),SUMIFS(amount_expended,cluster_name,G9687))))</f>
        <v/>
      </c>
      <c r="L9687" s="8" t="n"/>
      <c r="M9687" s="7" t="n"/>
      <c r="N9687" s="8" t="n"/>
      <c r="O9687" s="7" t="n"/>
      <c r="P9687" s="7" t="n"/>
      <c r="Q9687" s="8" t="n"/>
      <c r="R9687" s="9" t="n"/>
      <c r="S9687" s="8" t="n"/>
      <c r="T9687" s="8" t="n"/>
      <c r="U9687" s="8" t="n"/>
      <c r="V9687" s="11">
        <f>IF(OR(B9687="",C9687=""),"",CONCATENATE(B9687,".",C9687))</f>
        <v/>
      </c>
      <c r="W9687" s="6">
        <f>UPPER(TRIM(H9687))</f>
        <v/>
      </c>
      <c r="X9687" s="6">
        <f>UPPER(TRIM(I9687))</f>
        <v/>
      </c>
      <c r="Y9687" s="6">
        <f>IF(V9687&lt;&gt;"",IFERROR(INDEX(federal_program_name_lookup,MATCH(V9687,aln_lookup,0)),""),"")</f>
        <v/>
      </c>
    </row>
    <row r="9688">
      <c r="A9688" s="6">
        <f>IF(B9688&lt;&gt;"", "AWARD-"&amp;TEXT(ROW()-1,"0000"), "")</f>
        <v/>
      </c>
      <c r="B9688" s="7" t="n"/>
      <c r="C9688" s="7" t="n"/>
      <c r="D9688" s="7" t="n"/>
      <c r="E9688" s="8" t="n"/>
      <c r="F9688" s="9" t="n"/>
      <c r="G9688" s="8" t="n"/>
      <c r="H9688" s="8" t="n"/>
      <c r="I9688" s="8" t="n"/>
      <c r="J9688" s="10">
        <f>IF(A9688="",0,SUMIFS(amount_expended,cfda_key,V9688))</f>
        <v/>
      </c>
      <c r="K9688" s="10">
        <f>IF(G9688="OTHER CLUSTER NOT LISTED ABOVE",SUMIFS(amount_expended,uniform_other_cluster_name,X9688), IF(AND(OR(G9688="N/A",G9688=""),H9688=""),0,IF(G9688="STATE CLUSTER",SUMIFS(amount_expended,uniform_state_cluster_name,W9688),SUMIFS(amount_expended,cluster_name,G9688))))</f>
        <v/>
      </c>
      <c r="L9688" s="8" t="n"/>
      <c r="M9688" s="7" t="n"/>
      <c r="N9688" s="8" t="n"/>
      <c r="O9688" s="7" t="n"/>
      <c r="P9688" s="7" t="n"/>
      <c r="Q9688" s="8" t="n"/>
      <c r="R9688" s="9" t="n"/>
      <c r="S9688" s="8" t="n"/>
      <c r="T9688" s="8" t="n"/>
      <c r="U9688" s="8" t="n"/>
      <c r="V9688" s="11">
        <f>IF(OR(B9688="",C9688=""),"",CONCATENATE(B9688,".",C9688))</f>
        <v/>
      </c>
      <c r="W9688" s="6">
        <f>UPPER(TRIM(H9688))</f>
        <v/>
      </c>
      <c r="X9688" s="6">
        <f>UPPER(TRIM(I9688))</f>
        <v/>
      </c>
      <c r="Y9688" s="6">
        <f>IF(V9688&lt;&gt;"",IFERROR(INDEX(federal_program_name_lookup,MATCH(V9688,aln_lookup,0)),""),"")</f>
        <v/>
      </c>
    </row>
    <row r="9689">
      <c r="A9689" s="6">
        <f>IF(B9689&lt;&gt;"", "AWARD-"&amp;TEXT(ROW()-1,"0000"), "")</f>
        <v/>
      </c>
      <c r="B9689" s="7" t="n"/>
      <c r="C9689" s="7" t="n"/>
      <c r="D9689" s="7" t="n"/>
      <c r="E9689" s="8" t="n"/>
      <c r="F9689" s="9" t="n"/>
      <c r="G9689" s="8" t="n"/>
      <c r="H9689" s="8" t="n"/>
      <c r="I9689" s="8" t="n"/>
      <c r="J9689" s="10">
        <f>IF(A9689="",0,SUMIFS(amount_expended,cfda_key,V9689))</f>
        <v/>
      </c>
      <c r="K9689" s="10">
        <f>IF(G9689="OTHER CLUSTER NOT LISTED ABOVE",SUMIFS(amount_expended,uniform_other_cluster_name,X9689), IF(AND(OR(G9689="N/A",G9689=""),H9689=""),0,IF(G9689="STATE CLUSTER",SUMIFS(amount_expended,uniform_state_cluster_name,W9689),SUMIFS(amount_expended,cluster_name,G9689))))</f>
        <v/>
      </c>
      <c r="L9689" s="8" t="n"/>
      <c r="M9689" s="7" t="n"/>
      <c r="N9689" s="8" t="n"/>
      <c r="O9689" s="7" t="n"/>
      <c r="P9689" s="7" t="n"/>
      <c r="Q9689" s="8" t="n"/>
      <c r="R9689" s="9" t="n"/>
      <c r="S9689" s="8" t="n"/>
      <c r="T9689" s="8" t="n"/>
      <c r="U9689" s="8" t="n"/>
      <c r="V9689" s="11">
        <f>IF(OR(B9689="",C9689=""),"",CONCATENATE(B9689,".",C9689))</f>
        <v/>
      </c>
      <c r="W9689" s="6">
        <f>UPPER(TRIM(H9689))</f>
        <v/>
      </c>
      <c r="X9689" s="6">
        <f>UPPER(TRIM(I9689))</f>
        <v/>
      </c>
      <c r="Y9689" s="6">
        <f>IF(V9689&lt;&gt;"",IFERROR(INDEX(federal_program_name_lookup,MATCH(V9689,aln_lookup,0)),""),"")</f>
        <v/>
      </c>
    </row>
    <row r="9690">
      <c r="A9690" s="6">
        <f>IF(B9690&lt;&gt;"", "AWARD-"&amp;TEXT(ROW()-1,"0000"), "")</f>
        <v/>
      </c>
      <c r="B9690" s="7" t="n"/>
      <c r="C9690" s="7" t="n"/>
      <c r="D9690" s="7" t="n"/>
      <c r="E9690" s="8" t="n"/>
      <c r="F9690" s="9" t="n"/>
      <c r="G9690" s="8" t="n"/>
      <c r="H9690" s="8" t="n"/>
      <c r="I9690" s="8" t="n"/>
      <c r="J9690" s="10">
        <f>IF(A9690="",0,SUMIFS(amount_expended,cfda_key,V9690))</f>
        <v/>
      </c>
      <c r="K9690" s="10">
        <f>IF(G9690="OTHER CLUSTER NOT LISTED ABOVE",SUMIFS(amount_expended,uniform_other_cluster_name,X9690), IF(AND(OR(G9690="N/A",G9690=""),H9690=""),0,IF(G9690="STATE CLUSTER",SUMIFS(amount_expended,uniform_state_cluster_name,W9690),SUMIFS(amount_expended,cluster_name,G9690))))</f>
        <v/>
      </c>
      <c r="L9690" s="8" t="n"/>
      <c r="M9690" s="7" t="n"/>
      <c r="N9690" s="8" t="n"/>
      <c r="O9690" s="7" t="n"/>
      <c r="P9690" s="7" t="n"/>
      <c r="Q9690" s="8" t="n"/>
      <c r="R9690" s="9" t="n"/>
      <c r="S9690" s="8" t="n"/>
      <c r="T9690" s="8" t="n"/>
      <c r="U9690" s="8" t="n"/>
      <c r="V9690" s="11">
        <f>IF(OR(B9690="",C9690=""),"",CONCATENATE(B9690,".",C9690))</f>
        <v/>
      </c>
      <c r="W9690" s="6">
        <f>UPPER(TRIM(H9690))</f>
        <v/>
      </c>
      <c r="X9690" s="6">
        <f>UPPER(TRIM(I9690))</f>
        <v/>
      </c>
      <c r="Y9690" s="6">
        <f>IF(V9690&lt;&gt;"",IFERROR(INDEX(federal_program_name_lookup,MATCH(V9690,aln_lookup,0)),""),"")</f>
        <v/>
      </c>
    </row>
    <row r="9691">
      <c r="A9691" s="6">
        <f>IF(B9691&lt;&gt;"", "AWARD-"&amp;TEXT(ROW()-1,"0000"), "")</f>
        <v/>
      </c>
      <c r="B9691" s="7" t="n"/>
      <c r="C9691" s="7" t="n"/>
      <c r="D9691" s="7" t="n"/>
      <c r="E9691" s="8" t="n"/>
      <c r="F9691" s="9" t="n"/>
      <c r="G9691" s="8" t="n"/>
      <c r="H9691" s="8" t="n"/>
      <c r="I9691" s="8" t="n"/>
      <c r="J9691" s="10">
        <f>IF(A9691="",0,SUMIFS(amount_expended,cfda_key,V9691))</f>
        <v/>
      </c>
      <c r="K9691" s="10">
        <f>IF(G9691="OTHER CLUSTER NOT LISTED ABOVE",SUMIFS(amount_expended,uniform_other_cluster_name,X9691), IF(AND(OR(G9691="N/A",G9691=""),H9691=""),0,IF(G9691="STATE CLUSTER",SUMIFS(amount_expended,uniform_state_cluster_name,W9691),SUMIFS(amount_expended,cluster_name,G9691))))</f>
        <v/>
      </c>
      <c r="L9691" s="8" t="n"/>
      <c r="M9691" s="7" t="n"/>
      <c r="N9691" s="8" t="n"/>
      <c r="O9691" s="7" t="n"/>
      <c r="P9691" s="7" t="n"/>
      <c r="Q9691" s="8" t="n"/>
      <c r="R9691" s="9" t="n"/>
      <c r="S9691" s="8" t="n"/>
      <c r="T9691" s="8" t="n"/>
      <c r="U9691" s="8" t="n"/>
      <c r="V9691" s="11">
        <f>IF(OR(B9691="",C9691=""),"",CONCATENATE(B9691,".",C9691))</f>
        <v/>
      </c>
      <c r="W9691" s="6">
        <f>UPPER(TRIM(H9691))</f>
        <v/>
      </c>
      <c r="X9691" s="6">
        <f>UPPER(TRIM(I9691))</f>
        <v/>
      </c>
      <c r="Y9691" s="6">
        <f>IF(V9691&lt;&gt;"",IFERROR(INDEX(federal_program_name_lookup,MATCH(V9691,aln_lookup,0)),""),"")</f>
        <v/>
      </c>
    </row>
    <row r="9692">
      <c r="A9692" s="6">
        <f>IF(B9692&lt;&gt;"", "AWARD-"&amp;TEXT(ROW()-1,"0000"), "")</f>
        <v/>
      </c>
      <c r="B9692" s="7" t="n"/>
      <c r="C9692" s="7" t="n"/>
      <c r="D9692" s="7" t="n"/>
      <c r="E9692" s="8" t="n"/>
      <c r="F9692" s="9" t="n"/>
      <c r="G9692" s="8" t="n"/>
      <c r="H9692" s="8" t="n"/>
      <c r="I9692" s="8" t="n"/>
      <c r="J9692" s="10">
        <f>IF(A9692="",0,SUMIFS(amount_expended,cfda_key,V9692))</f>
        <v/>
      </c>
      <c r="K9692" s="10">
        <f>IF(G9692="OTHER CLUSTER NOT LISTED ABOVE",SUMIFS(amount_expended,uniform_other_cluster_name,X9692), IF(AND(OR(G9692="N/A",G9692=""),H9692=""),0,IF(G9692="STATE CLUSTER",SUMIFS(amount_expended,uniform_state_cluster_name,W9692),SUMIFS(amount_expended,cluster_name,G9692))))</f>
        <v/>
      </c>
      <c r="L9692" s="8" t="n"/>
      <c r="M9692" s="7" t="n"/>
      <c r="N9692" s="8" t="n"/>
      <c r="O9692" s="7" t="n"/>
      <c r="P9692" s="7" t="n"/>
      <c r="Q9692" s="8" t="n"/>
      <c r="R9692" s="9" t="n"/>
      <c r="S9692" s="8" t="n"/>
      <c r="T9692" s="8" t="n"/>
      <c r="U9692" s="8" t="n"/>
      <c r="V9692" s="11">
        <f>IF(OR(B9692="",C9692=""),"",CONCATENATE(B9692,".",C9692))</f>
        <v/>
      </c>
      <c r="W9692" s="6">
        <f>UPPER(TRIM(H9692))</f>
        <v/>
      </c>
      <c r="X9692" s="6">
        <f>UPPER(TRIM(I9692))</f>
        <v/>
      </c>
      <c r="Y9692" s="6">
        <f>IF(V9692&lt;&gt;"",IFERROR(INDEX(federal_program_name_lookup,MATCH(V9692,aln_lookup,0)),""),"")</f>
        <v/>
      </c>
    </row>
    <row r="9693">
      <c r="A9693" s="6">
        <f>IF(B9693&lt;&gt;"", "AWARD-"&amp;TEXT(ROW()-1,"0000"), "")</f>
        <v/>
      </c>
      <c r="B9693" s="7" t="n"/>
      <c r="C9693" s="7" t="n"/>
      <c r="D9693" s="7" t="n"/>
      <c r="E9693" s="8" t="n"/>
      <c r="F9693" s="9" t="n"/>
      <c r="G9693" s="8" t="n"/>
      <c r="H9693" s="8" t="n"/>
      <c r="I9693" s="8" t="n"/>
      <c r="J9693" s="10">
        <f>IF(A9693="",0,SUMIFS(amount_expended,cfda_key,V9693))</f>
        <v/>
      </c>
      <c r="K9693" s="10">
        <f>IF(G9693="OTHER CLUSTER NOT LISTED ABOVE",SUMIFS(amount_expended,uniform_other_cluster_name,X9693), IF(AND(OR(G9693="N/A",G9693=""),H9693=""),0,IF(G9693="STATE CLUSTER",SUMIFS(amount_expended,uniform_state_cluster_name,W9693),SUMIFS(amount_expended,cluster_name,G9693))))</f>
        <v/>
      </c>
      <c r="L9693" s="8" t="n"/>
      <c r="M9693" s="7" t="n"/>
      <c r="N9693" s="8" t="n"/>
      <c r="O9693" s="7" t="n"/>
      <c r="P9693" s="7" t="n"/>
      <c r="Q9693" s="8" t="n"/>
      <c r="R9693" s="9" t="n"/>
      <c r="S9693" s="8" t="n"/>
      <c r="T9693" s="8" t="n"/>
      <c r="U9693" s="8" t="n"/>
      <c r="V9693" s="11">
        <f>IF(OR(B9693="",C9693=""),"",CONCATENATE(B9693,".",C9693))</f>
        <v/>
      </c>
      <c r="W9693" s="6">
        <f>UPPER(TRIM(H9693))</f>
        <v/>
      </c>
      <c r="X9693" s="6">
        <f>UPPER(TRIM(I9693))</f>
        <v/>
      </c>
      <c r="Y9693" s="6">
        <f>IF(V9693&lt;&gt;"",IFERROR(INDEX(federal_program_name_lookup,MATCH(V9693,aln_lookup,0)),""),"")</f>
        <v/>
      </c>
    </row>
    <row r="9694">
      <c r="A9694" s="6">
        <f>IF(B9694&lt;&gt;"", "AWARD-"&amp;TEXT(ROW()-1,"0000"), "")</f>
        <v/>
      </c>
      <c r="B9694" s="7" t="n"/>
      <c r="C9694" s="7" t="n"/>
      <c r="D9694" s="7" t="n"/>
      <c r="E9694" s="8" t="n"/>
      <c r="F9694" s="9" t="n"/>
      <c r="G9694" s="8" t="n"/>
      <c r="H9694" s="8" t="n"/>
      <c r="I9694" s="8" t="n"/>
      <c r="J9694" s="10">
        <f>IF(A9694="",0,SUMIFS(amount_expended,cfda_key,V9694))</f>
        <v/>
      </c>
      <c r="K9694" s="10">
        <f>IF(G9694="OTHER CLUSTER NOT LISTED ABOVE",SUMIFS(amount_expended,uniform_other_cluster_name,X9694), IF(AND(OR(G9694="N/A",G9694=""),H9694=""),0,IF(G9694="STATE CLUSTER",SUMIFS(amount_expended,uniform_state_cluster_name,W9694),SUMIFS(amount_expended,cluster_name,G9694))))</f>
        <v/>
      </c>
      <c r="L9694" s="8" t="n"/>
      <c r="M9694" s="7" t="n"/>
      <c r="N9694" s="8" t="n"/>
      <c r="O9694" s="7" t="n"/>
      <c r="P9694" s="7" t="n"/>
      <c r="Q9694" s="8" t="n"/>
      <c r="R9694" s="9" t="n"/>
      <c r="S9694" s="8" t="n"/>
      <c r="T9694" s="8" t="n"/>
      <c r="U9694" s="8" t="n"/>
      <c r="V9694" s="11">
        <f>IF(OR(B9694="",C9694=""),"",CONCATENATE(B9694,".",C9694))</f>
        <v/>
      </c>
      <c r="W9694" s="6">
        <f>UPPER(TRIM(H9694))</f>
        <v/>
      </c>
      <c r="X9694" s="6">
        <f>UPPER(TRIM(I9694))</f>
        <v/>
      </c>
      <c r="Y9694" s="6">
        <f>IF(V9694&lt;&gt;"",IFERROR(INDEX(federal_program_name_lookup,MATCH(V9694,aln_lookup,0)),""),"")</f>
        <v/>
      </c>
    </row>
    <row r="9695">
      <c r="A9695" s="6">
        <f>IF(B9695&lt;&gt;"", "AWARD-"&amp;TEXT(ROW()-1,"0000"), "")</f>
        <v/>
      </c>
      <c r="B9695" s="7" t="n"/>
      <c r="C9695" s="7" t="n"/>
      <c r="D9695" s="7" t="n"/>
      <c r="E9695" s="8" t="n"/>
      <c r="F9695" s="9" t="n"/>
      <c r="G9695" s="8" t="n"/>
      <c r="H9695" s="8" t="n"/>
      <c r="I9695" s="8" t="n"/>
      <c r="J9695" s="10">
        <f>IF(A9695="",0,SUMIFS(amount_expended,cfda_key,V9695))</f>
        <v/>
      </c>
      <c r="K9695" s="10">
        <f>IF(G9695="OTHER CLUSTER NOT LISTED ABOVE",SUMIFS(amount_expended,uniform_other_cluster_name,X9695), IF(AND(OR(G9695="N/A",G9695=""),H9695=""),0,IF(G9695="STATE CLUSTER",SUMIFS(amount_expended,uniform_state_cluster_name,W9695),SUMIFS(amount_expended,cluster_name,G9695))))</f>
        <v/>
      </c>
      <c r="L9695" s="8" t="n"/>
      <c r="M9695" s="7" t="n"/>
      <c r="N9695" s="8" t="n"/>
      <c r="O9695" s="7" t="n"/>
      <c r="P9695" s="7" t="n"/>
      <c r="Q9695" s="8" t="n"/>
      <c r="R9695" s="9" t="n"/>
      <c r="S9695" s="8" t="n"/>
      <c r="T9695" s="8" t="n"/>
      <c r="U9695" s="8" t="n"/>
      <c r="V9695" s="11">
        <f>IF(OR(B9695="",C9695=""),"",CONCATENATE(B9695,".",C9695))</f>
        <v/>
      </c>
      <c r="W9695" s="6">
        <f>UPPER(TRIM(H9695))</f>
        <v/>
      </c>
      <c r="X9695" s="6">
        <f>UPPER(TRIM(I9695))</f>
        <v/>
      </c>
      <c r="Y9695" s="6">
        <f>IF(V9695&lt;&gt;"",IFERROR(INDEX(federal_program_name_lookup,MATCH(V9695,aln_lookup,0)),""),"")</f>
        <v/>
      </c>
    </row>
    <row r="9696">
      <c r="A9696" s="6">
        <f>IF(B9696&lt;&gt;"", "AWARD-"&amp;TEXT(ROW()-1,"0000"), "")</f>
        <v/>
      </c>
      <c r="B9696" s="7" t="n"/>
      <c r="C9696" s="7" t="n"/>
      <c r="D9696" s="7" t="n"/>
      <c r="E9696" s="8" t="n"/>
      <c r="F9696" s="9" t="n"/>
      <c r="G9696" s="8" t="n"/>
      <c r="H9696" s="8" t="n"/>
      <c r="I9696" s="8" t="n"/>
      <c r="J9696" s="10">
        <f>IF(A9696="",0,SUMIFS(amount_expended,cfda_key,V9696))</f>
        <v/>
      </c>
      <c r="K9696" s="10">
        <f>IF(G9696="OTHER CLUSTER NOT LISTED ABOVE",SUMIFS(amount_expended,uniform_other_cluster_name,X9696), IF(AND(OR(G9696="N/A",G9696=""),H9696=""),0,IF(G9696="STATE CLUSTER",SUMIFS(amount_expended,uniform_state_cluster_name,W9696),SUMIFS(amount_expended,cluster_name,G9696))))</f>
        <v/>
      </c>
      <c r="L9696" s="8" t="n"/>
      <c r="M9696" s="7" t="n"/>
      <c r="N9696" s="8" t="n"/>
      <c r="O9696" s="7" t="n"/>
      <c r="P9696" s="7" t="n"/>
      <c r="Q9696" s="8" t="n"/>
      <c r="R9696" s="9" t="n"/>
      <c r="S9696" s="8" t="n"/>
      <c r="T9696" s="8" t="n"/>
      <c r="U9696" s="8" t="n"/>
      <c r="V9696" s="11">
        <f>IF(OR(B9696="",C9696=""),"",CONCATENATE(B9696,".",C9696))</f>
        <v/>
      </c>
      <c r="W9696" s="6">
        <f>UPPER(TRIM(H9696))</f>
        <v/>
      </c>
      <c r="X9696" s="6">
        <f>UPPER(TRIM(I9696))</f>
        <v/>
      </c>
      <c r="Y9696" s="6">
        <f>IF(V9696&lt;&gt;"",IFERROR(INDEX(federal_program_name_lookup,MATCH(V9696,aln_lookup,0)),""),"")</f>
        <v/>
      </c>
    </row>
    <row r="9697">
      <c r="A9697" s="6">
        <f>IF(B9697&lt;&gt;"", "AWARD-"&amp;TEXT(ROW()-1,"0000"), "")</f>
        <v/>
      </c>
      <c r="B9697" s="7" t="n"/>
      <c r="C9697" s="7" t="n"/>
      <c r="D9697" s="7" t="n"/>
      <c r="E9697" s="8" t="n"/>
      <c r="F9697" s="9" t="n"/>
      <c r="G9697" s="8" t="n"/>
      <c r="H9697" s="8" t="n"/>
      <c r="I9697" s="8" t="n"/>
      <c r="J9697" s="10">
        <f>IF(A9697="",0,SUMIFS(amount_expended,cfda_key,V9697))</f>
        <v/>
      </c>
      <c r="K9697" s="10">
        <f>IF(G9697="OTHER CLUSTER NOT LISTED ABOVE",SUMIFS(amount_expended,uniform_other_cluster_name,X9697), IF(AND(OR(G9697="N/A",G9697=""),H9697=""),0,IF(G9697="STATE CLUSTER",SUMIFS(amount_expended,uniform_state_cluster_name,W9697),SUMIFS(amount_expended,cluster_name,G9697))))</f>
        <v/>
      </c>
      <c r="L9697" s="8" t="n"/>
      <c r="M9697" s="7" t="n"/>
      <c r="N9697" s="8" t="n"/>
      <c r="O9697" s="7" t="n"/>
      <c r="P9697" s="7" t="n"/>
      <c r="Q9697" s="8" t="n"/>
      <c r="R9697" s="9" t="n"/>
      <c r="S9697" s="8" t="n"/>
      <c r="T9697" s="8" t="n"/>
      <c r="U9697" s="8" t="n"/>
      <c r="V9697" s="11">
        <f>IF(OR(B9697="",C9697=""),"",CONCATENATE(B9697,".",C9697))</f>
        <v/>
      </c>
      <c r="W9697" s="6">
        <f>UPPER(TRIM(H9697))</f>
        <v/>
      </c>
      <c r="X9697" s="6">
        <f>UPPER(TRIM(I9697))</f>
        <v/>
      </c>
      <c r="Y9697" s="6">
        <f>IF(V9697&lt;&gt;"",IFERROR(INDEX(federal_program_name_lookup,MATCH(V9697,aln_lookup,0)),""),"")</f>
        <v/>
      </c>
    </row>
    <row r="9698">
      <c r="A9698" s="6">
        <f>IF(B9698&lt;&gt;"", "AWARD-"&amp;TEXT(ROW()-1,"0000"), "")</f>
        <v/>
      </c>
      <c r="B9698" s="7" t="n"/>
      <c r="C9698" s="7" t="n"/>
      <c r="D9698" s="7" t="n"/>
      <c r="E9698" s="8" t="n"/>
      <c r="F9698" s="9" t="n"/>
      <c r="G9698" s="8" t="n"/>
      <c r="H9698" s="8" t="n"/>
      <c r="I9698" s="8" t="n"/>
      <c r="J9698" s="10">
        <f>IF(A9698="",0,SUMIFS(amount_expended,cfda_key,V9698))</f>
        <v/>
      </c>
      <c r="K9698" s="10">
        <f>IF(G9698="OTHER CLUSTER NOT LISTED ABOVE",SUMIFS(amount_expended,uniform_other_cluster_name,X9698), IF(AND(OR(G9698="N/A",G9698=""),H9698=""),0,IF(G9698="STATE CLUSTER",SUMIFS(amount_expended,uniform_state_cluster_name,W9698),SUMIFS(amount_expended,cluster_name,G9698))))</f>
        <v/>
      </c>
      <c r="L9698" s="8" t="n"/>
      <c r="M9698" s="7" t="n"/>
      <c r="N9698" s="8" t="n"/>
      <c r="O9698" s="7" t="n"/>
      <c r="P9698" s="7" t="n"/>
      <c r="Q9698" s="8" t="n"/>
      <c r="R9698" s="9" t="n"/>
      <c r="S9698" s="8" t="n"/>
      <c r="T9698" s="8" t="n"/>
      <c r="U9698" s="8" t="n"/>
      <c r="V9698" s="11">
        <f>IF(OR(B9698="",C9698=""),"",CONCATENATE(B9698,".",C9698))</f>
        <v/>
      </c>
      <c r="W9698" s="6">
        <f>UPPER(TRIM(H9698))</f>
        <v/>
      </c>
      <c r="X9698" s="6">
        <f>UPPER(TRIM(I9698))</f>
        <v/>
      </c>
      <c r="Y9698" s="6">
        <f>IF(V9698&lt;&gt;"",IFERROR(INDEX(federal_program_name_lookup,MATCH(V9698,aln_lookup,0)),""),"")</f>
        <v/>
      </c>
    </row>
    <row r="9699">
      <c r="A9699" s="6">
        <f>IF(B9699&lt;&gt;"", "AWARD-"&amp;TEXT(ROW()-1,"0000"), "")</f>
        <v/>
      </c>
      <c r="B9699" s="7" t="n"/>
      <c r="C9699" s="7" t="n"/>
      <c r="D9699" s="7" t="n"/>
      <c r="E9699" s="8" t="n"/>
      <c r="F9699" s="9" t="n"/>
      <c r="G9699" s="8" t="n"/>
      <c r="H9699" s="8" t="n"/>
      <c r="I9699" s="8" t="n"/>
      <c r="J9699" s="10">
        <f>IF(A9699="",0,SUMIFS(amount_expended,cfda_key,V9699))</f>
        <v/>
      </c>
      <c r="K9699" s="10">
        <f>IF(G9699="OTHER CLUSTER NOT LISTED ABOVE",SUMIFS(amount_expended,uniform_other_cluster_name,X9699), IF(AND(OR(G9699="N/A",G9699=""),H9699=""),0,IF(G9699="STATE CLUSTER",SUMIFS(amount_expended,uniform_state_cluster_name,W9699),SUMIFS(amount_expended,cluster_name,G9699))))</f>
        <v/>
      </c>
      <c r="L9699" s="8" t="n"/>
      <c r="M9699" s="7" t="n"/>
      <c r="N9699" s="8" t="n"/>
      <c r="O9699" s="7" t="n"/>
      <c r="P9699" s="7" t="n"/>
      <c r="Q9699" s="8" t="n"/>
      <c r="R9699" s="9" t="n"/>
      <c r="S9699" s="8" t="n"/>
      <c r="T9699" s="8" t="n"/>
      <c r="U9699" s="8" t="n"/>
      <c r="V9699" s="11">
        <f>IF(OR(B9699="",C9699=""),"",CONCATENATE(B9699,".",C9699))</f>
        <v/>
      </c>
      <c r="W9699" s="6">
        <f>UPPER(TRIM(H9699))</f>
        <v/>
      </c>
      <c r="X9699" s="6">
        <f>UPPER(TRIM(I9699))</f>
        <v/>
      </c>
      <c r="Y9699" s="6">
        <f>IF(V9699&lt;&gt;"",IFERROR(INDEX(federal_program_name_lookup,MATCH(V9699,aln_lookup,0)),""),"")</f>
        <v/>
      </c>
    </row>
    <row r="9700">
      <c r="A9700" s="6">
        <f>IF(B9700&lt;&gt;"", "AWARD-"&amp;TEXT(ROW()-1,"0000"), "")</f>
        <v/>
      </c>
      <c r="B9700" s="7" t="n"/>
      <c r="C9700" s="7" t="n"/>
      <c r="D9700" s="7" t="n"/>
      <c r="E9700" s="8" t="n"/>
      <c r="F9700" s="9" t="n"/>
      <c r="G9700" s="8" t="n"/>
      <c r="H9700" s="8" t="n"/>
      <c r="I9700" s="8" t="n"/>
      <c r="J9700" s="10">
        <f>IF(A9700="",0,SUMIFS(amount_expended,cfda_key,V9700))</f>
        <v/>
      </c>
      <c r="K9700" s="10">
        <f>IF(G9700="OTHER CLUSTER NOT LISTED ABOVE",SUMIFS(amount_expended,uniform_other_cluster_name,X9700), IF(AND(OR(G9700="N/A",G9700=""),H9700=""),0,IF(G9700="STATE CLUSTER",SUMIFS(amount_expended,uniform_state_cluster_name,W9700),SUMIFS(amount_expended,cluster_name,G9700))))</f>
        <v/>
      </c>
      <c r="L9700" s="8" t="n"/>
      <c r="M9700" s="7" t="n"/>
      <c r="N9700" s="8" t="n"/>
      <c r="O9700" s="7" t="n"/>
      <c r="P9700" s="7" t="n"/>
      <c r="Q9700" s="8" t="n"/>
      <c r="R9700" s="9" t="n"/>
      <c r="S9700" s="8" t="n"/>
      <c r="T9700" s="8" t="n"/>
      <c r="U9700" s="8" t="n"/>
      <c r="V9700" s="11">
        <f>IF(OR(B9700="",C9700=""),"",CONCATENATE(B9700,".",C9700))</f>
        <v/>
      </c>
      <c r="W9700" s="6">
        <f>UPPER(TRIM(H9700))</f>
        <v/>
      </c>
      <c r="X9700" s="6">
        <f>UPPER(TRIM(I9700))</f>
        <v/>
      </c>
      <c r="Y9700" s="6">
        <f>IF(V9700&lt;&gt;"",IFERROR(INDEX(federal_program_name_lookup,MATCH(V9700,aln_lookup,0)),""),"")</f>
        <v/>
      </c>
    </row>
    <row r="9701">
      <c r="A9701" s="6">
        <f>IF(B9701&lt;&gt;"", "AWARD-"&amp;TEXT(ROW()-1,"0000"), "")</f>
        <v/>
      </c>
      <c r="B9701" s="7" t="n"/>
      <c r="C9701" s="7" t="n"/>
      <c r="D9701" s="7" t="n"/>
      <c r="E9701" s="8" t="n"/>
      <c r="F9701" s="9" t="n"/>
      <c r="G9701" s="8" t="n"/>
      <c r="H9701" s="8" t="n"/>
      <c r="I9701" s="8" t="n"/>
      <c r="J9701" s="10">
        <f>IF(A9701="",0,SUMIFS(amount_expended,cfda_key,V9701))</f>
        <v/>
      </c>
      <c r="K9701" s="10">
        <f>IF(G9701="OTHER CLUSTER NOT LISTED ABOVE",SUMIFS(amount_expended,uniform_other_cluster_name,X9701), IF(AND(OR(G9701="N/A",G9701=""),H9701=""),0,IF(G9701="STATE CLUSTER",SUMIFS(amount_expended,uniform_state_cluster_name,W9701),SUMIFS(amount_expended,cluster_name,G9701))))</f>
        <v/>
      </c>
      <c r="L9701" s="8" t="n"/>
      <c r="M9701" s="7" t="n"/>
      <c r="N9701" s="8" t="n"/>
      <c r="O9701" s="7" t="n"/>
      <c r="P9701" s="7" t="n"/>
      <c r="Q9701" s="8" t="n"/>
      <c r="R9701" s="9" t="n"/>
      <c r="S9701" s="8" t="n"/>
      <c r="T9701" s="8" t="n"/>
      <c r="U9701" s="8" t="n"/>
      <c r="V9701" s="11">
        <f>IF(OR(B9701="",C9701=""),"",CONCATENATE(B9701,".",C9701))</f>
        <v/>
      </c>
      <c r="W9701" s="6">
        <f>UPPER(TRIM(H9701))</f>
        <v/>
      </c>
      <c r="X9701" s="6">
        <f>UPPER(TRIM(I9701))</f>
        <v/>
      </c>
      <c r="Y9701" s="6">
        <f>IF(V9701&lt;&gt;"",IFERROR(INDEX(federal_program_name_lookup,MATCH(V9701,aln_lookup,0)),""),"")</f>
        <v/>
      </c>
    </row>
    <row r="9702">
      <c r="A9702" s="6">
        <f>IF(B9702&lt;&gt;"", "AWARD-"&amp;TEXT(ROW()-1,"0000"), "")</f>
        <v/>
      </c>
      <c r="B9702" s="7" t="n"/>
      <c r="C9702" s="7" t="n"/>
      <c r="D9702" s="7" t="n"/>
      <c r="E9702" s="8" t="n"/>
      <c r="F9702" s="9" t="n"/>
      <c r="G9702" s="8" t="n"/>
      <c r="H9702" s="8" t="n"/>
      <c r="I9702" s="8" t="n"/>
      <c r="J9702" s="10">
        <f>IF(A9702="",0,SUMIFS(amount_expended,cfda_key,V9702))</f>
        <v/>
      </c>
      <c r="K9702" s="10">
        <f>IF(G9702="OTHER CLUSTER NOT LISTED ABOVE",SUMIFS(amount_expended,uniform_other_cluster_name,X9702), IF(AND(OR(G9702="N/A",G9702=""),H9702=""),0,IF(G9702="STATE CLUSTER",SUMIFS(amount_expended,uniform_state_cluster_name,W9702),SUMIFS(amount_expended,cluster_name,G9702))))</f>
        <v/>
      </c>
      <c r="L9702" s="8" t="n"/>
      <c r="M9702" s="7" t="n"/>
      <c r="N9702" s="8" t="n"/>
      <c r="O9702" s="7" t="n"/>
      <c r="P9702" s="7" t="n"/>
      <c r="Q9702" s="8" t="n"/>
      <c r="R9702" s="9" t="n"/>
      <c r="S9702" s="8" t="n"/>
      <c r="T9702" s="8" t="n"/>
      <c r="U9702" s="8" t="n"/>
      <c r="V9702" s="11">
        <f>IF(OR(B9702="",C9702=""),"",CONCATENATE(B9702,".",C9702))</f>
        <v/>
      </c>
      <c r="W9702" s="6">
        <f>UPPER(TRIM(H9702))</f>
        <v/>
      </c>
      <c r="X9702" s="6">
        <f>UPPER(TRIM(I9702))</f>
        <v/>
      </c>
      <c r="Y9702" s="6">
        <f>IF(V9702&lt;&gt;"",IFERROR(INDEX(federal_program_name_lookup,MATCH(V9702,aln_lookup,0)),""),"")</f>
        <v/>
      </c>
    </row>
    <row r="9703">
      <c r="A9703" s="6">
        <f>IF(B9703&lt;&gt;"", "AWARD-"&amp;TEXT(ROW()-1,"0000"), "")</f>
        <v/>
      </c>
      <c r="B9703" s="7" t="n"/>
      <c r="C9703" s="7" t="n"/>
      <c r="D9703" s="7" t="n"/>
      <c r="E9703" s="8" t="n"/>
      <c r="F9703" s="9" t="n"/>
      <c r="G9703" s="8" t="n"/>
      <c r="H9703" s="8" t="n"/>
      <c r="I9703" s="8" t="n"/>
      <c r="J9703" s="10">
        <f>IF(A9703="",0,SUMIFS(amount_expended,cfda_key,V9703))</f>
        <v/>
      </c>
      <c r="K9703" s="10">
        <f>IF(G9703="OTHER CLUSTER NOT LISTED ABOVE",SUMIFS(amount_expended,uniform_other_cluster_name,X9703), IF(AND(OR(G9703="N/A",G9703=""),H9703=""),0,IF(G9703="STATE CLUSTER",SUMIFS(amount_expended,uniform_state_cluster_name,W9703),SUMIFS(amount_expended,cluster_name,G9703))))</f>
        <v/>
      </c>
      <c r="L9703" s="8" t="n"/>
      <c r="M9703" s="7" t="n"/>
      <c r="N9703" s="8" t="n"/>
      <c r="O9703" s="7" t="n"/>
      <c r="P9703" s="7" t="n"/>
      <c r="Q9703" s="8" t="n"/>
      <c r="R9703" s="9" t="n"/>
      <c r="S9703" s="8" t="n"/>
      <c r="T9703" s="8" t="n"/>
      <c r="U9703" s="8" t="n"/>
      <c r="V9703" s="11">
        <f>IF(OR(B9703="",C9703=""),"",CONCATENATE(B9703,".",C9703))</f>
        <v/>
      </c>
      <c r="W9703" s="6">
        <f>UPPER(TRIM(H9703))</f>
        <v/>
      </c>
      <c r="X9703" s="6">
        <f>UPPER(TRIM(I9703))</f>
        <v/>
      </c>
      <c r="Y9703" s="6">
        <f>IF(V9703&lt;&gt;"",IFERROR(INDEX(federal_program_name_lookup,MATCH(V9703,aln_lookup,0)),""),"")</f>
        <v/>
      </c>
    </row>
    <row r="9704">
      <c r="A9704" s="6">
        <f>IF(B9704&lt;&gt;"", "AWARD-"&amp;TEXT(ROW()-1,"0000"), "")</f>
        <v/>
      </c>
      <c r="B9704" s="7" t="n"/>
      <c r="C9704" s="7" t="n"/>
      <c r="D9704" s="7" t="n"/>
      <c r="E9704" s="8" t="n"/>
      <c r="F9704" s="9" t="n"/>
      <c r="G9704" s="8" t="n"/>
      <c r="H9704" s="8" t="n"/>
      <c r="I9704" s="8" t="n"/>
      <c r="J9704" s="10">
        <f>IF(A9704="",0,SUMIFS(amount_expended,cfda_key,V9704))</f>
        <v/>
      </c>
      <c r="K9704" s="10">
        <f>IF(G9704="OTHER CLUSTER NOT LISTED ABOVE",SUMIFS(amount_expended,uniform_other_cluster_name,X9704), IF(AND(OR(G9704="N/A",G9704=""),H9704=""),0,IF(G9704="STATE CLUSTER",SUMIFS(amount_expended,uniform_state_cluster_name,W9704),SUMIFS(amount_expended,cluster_name,G9704))))</f>
        <v/>
      </c>
      <c r="L9704" s="8" t="n"/>
      <c r="M9704" s="7" t="n"/>
      <c r="N9704" s="8" t="n"/>
      <c r="O9704" s="7" t="n"/>
      <c r="P9704" s="7" t="n"/>
      <c r="Q9704" s="8" t="n"/>
      <c r="R9704" s="9" t="n"/>
      <c r="S9704" s="8" t="n"/>
      <c r="T9704" s="8" t="n"/>
      <c r="U9704" s="8" t="n"/>
      <c r="V9704" s="11">
        <f>IF(OR(B9704="",C9704=""),"",CONCATENATE(B9704,".",C9704))</f>
        <v/>
      </c>
      <c r="W9704" s="6">
        <f>UPPER(TRIM(H9704))</f>
        <v/>
      </c>
      <c r="X9704" s="6">
        <f>UPPER(TRIM(I9704))</f>
        <v/>
      </c>
      <c r="Y9704" s="6">
        <f>IF(V9704&lt;&gt;"",IFERROR(INDEX(federal_program_name_lookup,MATCH(V9704,aln_lookup,0)),""),"")</f>
        <v/>
      </c>
    </row>
    <row r="9705">
      <c r="A9705" s="6">
        <f>IF(B9705&lt;&gt;"", "AWARD-"&amp;TEXT(ROW()-1,"0000"), "")</f>
        <v/>
      </c>
      <c r="B9705" s="7" t="n"/>
      <c r="C9705" s="7" t="n"/>
      <c r="D9705" s="7" t="n"/>
      <c r="E9705" s="8" t="n"/>
      <c r="F9705" s="9" t="n"/>
      <c r="G9705" s="8" t="n"/>
      <c r="H9705" s="8" t="n"/>
      <c r="I9705" s="8" t="n"/>
      <c r="J9705" s="10">
        <f>IF(A9705="",0,SUMIFS(amount_expended,cfda_key,V9705))</f>
        <v/>
      </c>
      <c r="K9705" s="10">
        <f>IF(G9705="OTHER CLUSTER NOT LISTED ABOVE",SUMIFS(amount_expended,uniform_other_cluster_name,X9705), IF(AND(OR(G9705="N/A",G9705=""),H9705=""),0,IF(G9705="STATE CLUSTER",SUMIFS(amount_expended,uniform_state_cluster_name,W9705),SUMIFS(amount_expended,cluster_name,G9705))))</f>
        <v/>
      </c>
      <c r="L9705" s="8" t="n"/>
      <c r="M9705" s="7" t="n"/>
      <c r="N9705" s="8" t="n"/>
      <c r="O9705" s="7" t="n"/>
      <c r="P9705" s="7" t="n"/>
      <c r="Q9705" s="8" t="n"/>
      <c r="R9705" s="9" t="n"/>
      <c r="S9705" s="8" t="n"/>
      <c r="T9705" s="8" t="n"/>
      <c r="U9705" s="8" t="n"/>
      <c r="V9705" s="11">
        <f>IF(OR(B9705="",C9705=""),"",CONCATENATE(B9705,".",C9705))</f>
        <v/>
      </c>
      <c r="W9705" s="6">
        <f>UPPER(TRIM(H9705))</f>
        <v/>
      </c>
      <c r="X9705" s="6">
        <f>UPPER(TRIM(I9705))</f>
        <v/>
      </c>
      <c r="Y9705" s="6">
        <f>IF(V9705&lt;&gt;"",IFERROR(INDEX(federal_program_name_lookup,MATCH(V9705,aln_lookup,0)),""),"")</f>
        <v/>
      </c>
    </row>
    <row r="9706">
      <c r="A9706" s="6">
        <f>IF(B9706&lt;&gt;"", "AWARD-"&amp;TEXT(ROW()-1,"0000"), "")</f>
        <v/>
      </c>
      <c r="B9706" s="7" t="n"/>
      <c r="C9706" s="7" t="n"/>
      <c r="D9706" s="7" t="n"/>
      <c r="E9706" s="8" t="n"/>
      <c r="F9706" s="9" t="n"/>
      <c r="G9706" s="8" t="n"/>
      <c r="H9706" s="8" t="n"/>
      <c r="I9706" s="8" t="n"/>
      <c r="J9706" s="10">
        <f>IF(A9706="",0,SUMIFS(amount_expended,cfda_key,V9706))</f>
        <v/>
      </c>
      <c r="K9706" s="10">
        <f>IF(G9706="OTHER CLUSTER NOT LISTED ABOVE",SUMIFS(amount_expended,uniform_other_cluster_name,X9706), IF(AND(OR(G9706="N/A",G9706=""),H9706=""),0,IF(G9706="STATE CLUSTER",SUMIFS(amount_expended,uniform_state_cluster_name,W9706),SUMIFS(amount_expended,cluster_name,G9706))))</f>
        <v/>
      </c>
      <c r="L9706" s="8" t="n"/>
      <c r="M9706" s="7" t="n"/>
      <c r="N9706" s="8" t="n"/>
      <c r="O9706" s="7" t="n"/>
      <c r="P9706" s="7" t="n"/>
      <c r="Q9706" s="8" t="n"/>
      <c r="R9706" s="9" t="n"/>
      <c r="S9706" s="8" t="n"/>
      <c r="T9706" s="8" t="n"/>
      <c r="U9706" s="8" t="n"/>
      <c r="V9706" s="11">
        <f>IF(OR(B9706="",C9706=""),"",CONCATENATE(B9706,".",C9706))</f>
        <v/>
      </c>
      <c r="W9706" s="6">
        <f>UPPER(TRIM(H9706))</f>
        <v/>
      </c>
      <c r="X9706" s="6">
        <f>UPPER(TRIM(I9706))</f>
        <v/>
      </c>
      <c r="Y9706" s="6">
        <f>IF(V9706&lt;&gt;"",IFERROR(INDEX(federal_program_name_lookup,MATCH(V9706,aln_lookup,0)),""),"")</f>
        <v/>
      </c>
    </row>
    <row r="9707">
      <c r="A9707" s="6">
        <f>IF(B9707&lt;&gt;"", "AWARD-"&amp;TEXT(ROW()-1,"0000"), "")</f>
        <v/>
      </c>
      <c r="B9707" s="7" t="n"/>
      <c r="C9707" s="7" t="n"/>
      <c r="D9707" s="7" t="n"/>
      <c r="E9707" s="8" t="n"/>
      <c r="F9707" s="9" t="n"/>
      <c r="G9707" s="8" t="n"/>
      <c r="H9707" s="8" t="n"/>
      <c r="I9707" s="8" t="n"/>
      <c r="J9707" s="10">
        <f>IF(A9707="",0,SUMIFS(amount_expended,cfda_key,V9707))</f>
        <v/>
      </c>
      <c r="K9707" s="10">
        <f>IF(G9707="OTHER CLUSTER NOT LISTED ABOVE",SUMIFS(amount_expended,uniform_other_cluster_name,X9707), IF(AND(OR(G9707="N/A",G9707=""),H9707=""),0,IF(G9707="STATE CLUSTER",SUMIFS(amount_expended,uniform_state_cluster_name,W9707),SUMIFS(amount_expended,cluster_name,G9707))))</f>
        <v/>
      </c>
      <c r="L9707" s="8" t="n"/>
      <c r="M9707" s="7" t="n"/>
      <c r="N9707" s="8" t="n"/>
      <c r="O9707" s="7" t="n"/>
      <c r="P9707" s="7" t="n"/>
      <c r="Q9707" s="8" t="n"/>
      <c r="R9707" s="9" t="n"/>
      <c r="S9707" s="8" t="n"/>
      <c r="T9707" s="8" t="n"/>
      <c r="U9707" s="8" t="n"/>
      <c r="V9707" s="11">
        <f>IF(OR(B9707="",C9707=""),"",CONCATENATE(B9707,".",C9707))</f>
        <v/>
      </c>
      <c r="W9707" s="6">
        <f>UPPER(TRIM(H9707))</f>
        <v/>
      </c>
      <c r="X9707" s="6">
        <f>UPPER(TRIM(I9707))</f>
        <v/>
      </c>
      <c r="Y9707" s="6">
        <f>IF(V9707&lt;&gt;"",IFERROR(INDEX(federal_program_name_lookup,MATCH(V9707,aln_lookup,0)),""),"")</f>
        <v/>
      </c>
    </row>
    <row r="9708">
      <c r="A9708" s="6">
        <f>IF(B9708&lt;&gt;"", "AWARD-"&amp;TEXT(ROW()-1,"0000"), "")</f>
        <v/>
      </c>
      <c r="B9708" s="7" t="n"/>
      <c r="C9708" s="7" t="n"/>
      <c r="D9708" s="7" t="n"/>
      <c r="E9708" s="8" t="n"/>
      <c r="F9708" s="9" t="n"/>
      <c r="G9708" s="8" t="n"/>
      <c r="H9708" s="8" t="n"/>
      <c r="I9708" s="8" t="n"/>
      <c r="J9708" s="10">
        <f>IF(A9708="",0,SUMIFS(amount_expended,cfda_key,V9708))</f>
        <v/>
      </c>
      <c r="K9708" s="10">
        <f>IF(G9708="OTHER CLUSTER NOT LISTED ABOVE",SUMIFS(amount_expended,uniform_other_cluster_name,X9708), IF(AND(OR(G9708="N/A",G9708=""),H9708=""),0,IF(G9708="STATE CLUSTER",SUMIFS(amount_expended,uniform_state_cluster_name,W9708),SUMIFS(amount_expended,cluster_name,G9708))))</f>
        <v/>
      </c>
      <c r="L9708" s="8" t="n"/>
      <c r="M9708" s="7" t="n"/>
      <c r="N9708" s="8" t="n"/>
      <c r="O9708" s="7" t="n"/>
      <c r="P9708" s="7" t="n"/>
      <c r="Q9708" s="8" t="n"/>
      <c r="R9708" s="9" t="n"/>
      <c r="S9708" s="8" t="n"/>
      <c r="T9708" s="8" t="n"/>
      <c r="U9708" s="8" t="n"/>
      <c r="V9708" s="11">
        <f>IF(OR(B9708="",C9708=""),"",CONCATENATE(B9708,".",C9708))</f>
        <v/>
      </c>
      <c r="W9708" s="6">
        <f>UPPER(TRIM(H9708))</f>
        <v/>
      </c>
      <c r="X9708" s="6">
        <f>UPPER(TRIM(I9708))</f>
        <v/>
      </c>
      <c r="Y9708" s="6">
        <f>IF(V9708&lt;&gt;"",IFERROR(INDEX(federal_program_name_lookup,MATCH(V9708,aln_lookup,0)),""),"")</f>
        <v/>
      </c>
    </row>
    <row r="9709">
      <c r="A9709" s="6">
        <f>IF(B9709&lt;&gt;"", "AWARD-"&amp;TEXT(ROW()-1,"0000"), "")</f>
        <v/>
      </c>
      <c r="B9709" s="7" t="n"/>
      <c r="C9709" s="7" t="n"/>
      <c r="D9709" s="7" t="n"/>
      <c r="E9709" s="8" t="n"/>
      <c r="F9709" s="9" t="n"/>
      <c r="G9709" s="8" t="n"/>
      <c r="H9709" s="8" t="n"/>
      <c r="I9709" s="8" t="n"/>
      <c r="J9709" s="10">
        <f>IF(A9709="",0,SUMIFS(amount_expended,cfda_key,V9709))</f>
        <v/>
      </c>
      <c r="K9709" s="10">
        <f>IF(G9709="OTHER CLUSTER NOT LISTED ABOVE",SUMIFS(amount_expended,uniform_other_cluster_name,X9709), IF(AND(OR(G9709="N/A",G9709=""),H9709=""),0,IF(G9709="STATE CLUSTER",SUMIFS(amount_expended,uniform_state_cluster_name,W9709),SUMIFS(amount_expended,cluster_name,G9709))))</f>
        <v/>
      </c>
      <c r="L9709" s="8" t="n"/>
      <c r="M9709" s="7" t="n"/>
      <c r="N9709" s="8" t="n"/>
      <c r="O9709" s="7" t="n"/>
      <c r="P9709" s="7" t="n"/>
      <c r="Q9709" s="8" t="n"/>
      <c r="R9709" s="9" t="n"/>
      <c r="S9709" s="8" t="n"/>
      <c r="T9709" s="8" t="n"/>
      <c r="U9709" s="8" t="n"/>
      <c r="V9709" s="11">
        <f>IF(OR(B9709="",C9709=""),"",CONCATENATE(B9709,".",C9709))</f>
        <v/>
      </c>
      <c r="W9709" s="6">
        <f>UPPER(TRIM(H9709))</f>
        <v/>
      </c>
      <c r="X9709" s="6">
        <f>UPPER(TRIM(I9709))</f>
        <v/>
      </c>
      <c r="Y9709" s="6">
        <f>IF(V9709&lt;&gt;"",IFERROR(INDEX(federal_program_name_lookup,MATCH(V9709,aln_lookup,0)),""),"")</f>
        <v/>
      </c>
    </row>
    <row r="9710">
      <c r="A9710" s="6">
        <f>IF(B9710&lt;&gt;"", "AWARD-"&amp;TEXT(ROW()-1,"0000"), "")</f>
        <v/>
      </c>
      <c r="B9710" s="7" t="n"/>
      <c r="C9710" s="7" t="n"/>
      <c r="D9710" s="7" t="n"/>
      <c r="E9710" s="8" t="n"/>
      <c r="F9710" s="9" t="n"/>
      <c r="G9710" s="8" t="n"/>
      <c r="H9710" s="8" t="n"/>
      <c r="I9710" s="8" t="n"/>
      <c r="J9710" s="10">
        <f>IF(A9710="",0,SUMIFS(amount_expended,cfda_key,V9710))</f>
        <v/>
      </c>
      <c r="K9710" s="10">
        <f>IF(G9710="OTHER CLUSTER NOT LISTED ABOVE",SUMIFS(amount_expended,uniform_other_cluster_name,X9710), IF(AND(OR(G9710="N/A",G9710=""),H9710=""),0,IF(G9710="STATE CLUSTER",SUMIFS(amount_expended,uniform_state_cluster_name,W9710),SUMIFS(amount_expended,cluster_name,G9710))))</f>
        <v/>
      </c>
      <c r="L9710" s="8" t="n"/>
      <c r="M9710" s="7" t="n"/>
      <c r="N9710" s="8" t="n"/>
      <c r="O9710" s="7" t="n"/>
      <c r="P9710" s="7" t="n"/>
      <c r="Q9710" s="8" t="n"/>
      <c r="R9710" s="9" t="n"/>
      <c r="S9710" s="8" t="n"/>
      <c r="T9710" s="8" t="n"/>
      <c r="U9710" s="8" t="n"/>
      <c r="V9710" s="11">
        <f>IF(OR(B9710="",C9710=""),"",CONCATENATE(B9710,".",C9710))</f>
        <v/>
      </c>
      <c r="W9710" s="6">
        <f>UPPER(TRIM(H9710))</f>
        <v/>
      </c>
      <c r="X9710" s="6">
        <f>UPPER(TRIM(I9710))</f>
        <v/>
      </c>
      <c r="Y9710" s="6">
        <f>IF(V9710&lt;&gt;"",IFERROR(INDEX(federal_program_name_lookup,MATCH(V9710,aln_lookup,0)),""),"")</f>
        <v/>
      </c>
    </row>
    <row r="9711">
      <c r="A9711" s="6">
        <f>IF(B9711&lt;&gt;"", "AWARD-"&amp;TEXT(ROW()-1,"0000"), "")</f>
        <v/>
      </c>
      <c r="B9711" s="7" t="n"/>
      <c r="C9711" s="7" t="n"/>
      <c r="D9711" s="7" t="n"/>
      <c r="E9711" s="8" t="n"/>
      <c r="F9711" s="9" t="n"/>
      <c r="G9711" s="8" t="n"/>
      <c r="H9711" s="8" t="n"/>
      <c r="I9711" s="8" t="n"/>
      <c r="J9711" s="10">
        <f>IF(A9711="",0,SUMIFS(amount_expended,cfda_key,V9711))</f>
        <v/>
      </c>
      <c r="K9711" s="10">
        <f>IF(G9711="OTHER CLUSTER NOT LISTED ABOVE",SUMIFS(amount_expended,uniform_other_cluster_name,X9711), IF(AND(OR(G9711="N/A",G9711=""),H9711=""),0,IF(G9711="STATE CLUSTER",SUMIFS(amount_expended,uniform_state_cluster_name,W9711),SUMIFS(amount_expended,cluster_name,G9711))))</f>
        <v/>
      </c>
      <c r="L9711" s="8" t="n"/>
      <c r="M9711" s="7" t="n"/>
      <c r="N9711" s="8" t="n"/>
      <c r="O9711" s="7" t="n"/>
      <c r="P9711" s="7" t="n"/>
      <c r="Q9711" s="8" t="n"/>
      <c r="R9711" s="9" t="n"/>
      <c r="S9711" s="8" t="n"/>
      <c r="T9711" s="8" t="n"/>
      <c r="U9711" s="8" t="n"/>
      <c r="V9711" s="11">
        <f>IF(OR(B9711="",C9711=""),"",CONCATENATE(B9711,".",C9711))</f>
        <v/>
      </c>
      <c r="W9711" s="6">
        <f>UPPER(TRIM(H9711))</f>
        <v/>
      </c>
      <c r="X9711" s="6">
        <f>UPPER(TRIM(I9711))</f>
        <v/>
      </c>
      <c r="Y9711" s="6">
        <f>IF(V9711&lt;&gt;"",IFERROR(INDEX(federal_program_name_lookup,MATCH(V9711,aln_lookup,0)),""),"")</f>
        <v/>
      </c>
    </row>
    <row r="9712">
      <c r="A9712" s="6">
        <f>IF(B9712&lt;&gt;"", "AWARD-"&amp;TEXT(ROW()-1,"0000"), "")</f>
        <v/>
      </c>
      <c r="B9712" s="7" t="n"/>
      <c r="C9712" s="7" t="n"/>
      <c r="D9712" s="7" t="n"/>
      <c r="E9712" s="8" t="n"/>
      <c r="F9712" s="9" t="n"/>
      <c r="G9712" s="8" t="n"/>
      <c r="H9712" s="8" t="n"/>
      <c r="I9712" s="8" t="n"/>
      <c r="J9712" s="10">
        <f>IF(A9712="",0,SUMIFS(amount_expended,cfda_key,V9712))</f>
        <v/>
      </c>
      <c r="K9712" s="10">
        <f>IF(G9712="OTHER CLUSTER NOT LISTED ABOVE",SUMIFS(amount_expended,uniform_other_cluster_name,X9712), IF(AND(OR(G9712="N/A",G9712=""),H9712=""),0,IF(G9712="STATE CLUSTER",SUMIFS(amount_expended,uniform_state_cluster_name,W9712),SUMIFS(amount_expended,cluster_name,G9712))))</f>
        <v/>
      </c>
      <c r="L9712" s="8" t="n"/>
      <c r="M9712" s="7" t="n"/>
      <c r="N9712" s="8" t="n"/>
      <c r="O9712" s="7" t="n"/>
      <c r="P9712" s="7" t="n"/>
      <c r="Q9712" s="8" t="n"/>
      <c r="R9712" s="9" t="n"/>
      <c r="S9712" s="8" t="n"/>
      <c r="T9712" s="8" t="n"/>
      <c r="U9712" s="8" t="n"/>
      <c r="V9712" s="11">
        <f>IF(OR(B9712="",C9712=""),"",CONCATENATE(B9712,".",C9712))</f>
        <v/>
      </c>
      <c r="W9712" s="6">
        <f>UPPER(TRIM(H9712))</f>
        <v/>
      </c>
      <c r="X9712" s="6">
        <f>UPPER(TRIM(I9712))</f>
        <v/>
      </c>
      <c r="Y9712" s="6">
        <f>IF(V9712&lt;&gt;"",IFERROR(INDEX(federal_program_name_lookup,MATCH(V9712,aln_lookup,0)),""),"")</f>
        <v/>
      </c>
    </row>
    <row r="9713">
      <c r="A9713" s="6">
        <f>IF(B9713&lt;&gt;"", "AWARD-"&amp;TEXT(ROW()-1,"0000"), "")</f>
        <v/>
      </c>
      <c r="B9713" s="7" t="n"/>
      <c r="C9713" s="7" t="n"/>
      <c r="D9713" s="7" t="n"/>
      <c r="E9713" s="8" t="n"/>
      <c r="F9713" s="9" t="n"/>
      <c r="G9713" s="8" t="n"/>
      <c r="H9713" s="8" t="n"/>
      <c r="I9713" s="8" t="n"/>
      <c r="J9713" s="10">
        <f>IF(A9713="",0,SUMIFS(amount_expended,cfda_key,V9713))</f>
        <v/>
      </c>
      <c r="K9713" s="10">
        <f>IF(G9713="OTHER CLUSTER NOT LISTED ABOVE",SUMIFS(amount_expended,uniform_other_cluster_name,X9713), IF(AND(OR(G9713="N/A",G9713=""),H9713=""),0,IF(G9713="STATE CLUSTER",SUMIFS(amount_expended,uniform_state_cluster_name,W9713),SUMIFS(amount_expended,cluster_name,G9713))))</f>
        <v/>
      </c>
      <c r="L9713" s="8" t="n"/>
      <c r="M9713" s="7" t="n"/>
      <c r="N9713" s="8" t="n"/>
      <c r="O9713" s="7" t="n"/>
      <c r="P9713" s="7" t="n"/>
      <c r="Q9713" s="8" t="n"/>
      <c r="R9713" s="9" t="n"/>
      <c r="S9713" s="8" t="n"/>
      <c r="T9713" s="8" t="n"/>
      <c r="U9713" s="8" t="n"/>
      <c r="V9713" s="11">
        <f>IF(OR(B9713="",C9713=""),"",CONCATENATE(B9713,".",C9713))</f>
        <v/>
      </c>
      <c r="W9713" s="6">
        <f>UPPER(TRIM(H9713))</f>
        <v/>
      </c>
      <c r="X9713" s="6">
        <f>UPPER(TRIM(I9713))</f>
        <v/>
      </c>
      <c r="Y9713" s="6">
        <f>IF(V9713&lt;&gt;"",IFERROR(INDEX(federal_program_name_lookup,MATCH(V9713,aln_lookup,0)),""),"")</f>
        <v/>
      </c>
    </row>
    <row r="9714">
      <c r="A9714" s="6">
        <f>IF(B9714&lt;&gt;"", "AWARD-"&amp;TEXT(ROW()-1,"0000"), "")</f>
        <v/>
      </c>
      <c r="B9714" s="7" t="n"/>
      <c r="C9714" s="7" t="n"/>
      <c r="D9714" s="7" t="n"/>
      <c r="E9714" s="8" t="n"/>
      <c r="F9714" s="9" t="n"/>
      <c r="G9714" s="8" t="n"/>
      <c r="H9714" s="8" t="n"/>
      <c r="I9714" s="8" t="n"/>
      <c r="J9714" s="10">
        <f>IF(A9714="",0,SUMIFS(amount_expended,cfda_key,V9714))</f>
        <v/>
      </c>
      <c r="K9714" s="10">
        <f>IF(G9714="OTHER CLUSTER NOT LISTED ABOVE",SUMIFS(amount_expended,uniform_other_cluster_name,X9714), IF(AND(OR(G9714="N/A",G9714=""),H9714=""),0,IF(G9714="STATE CLUSTER",SUMIFS(amount_expended,uniform_state_cluster_name,W9714),SUMIFS(amount_expended,cluster_name,G9714))))</f>
        <v/>
      </c>
      <c r="L9714" s="8" t="n"/>
      <c r="M9714" s="7" t="n"/>
      <c r="N9714" s="8" t="n"/>
      <c r="O9714" s="7" t="n"/>
      <c r="P9714" s="7" t="n"/>
      <c r="Q9714" s="8" t="n"/>
      <c r="R9714" s="9" t="n"/>
      <c r="S9714" s="8" t="n"/>
      <c r="T9714" s="8" t="n"/>
      <c r="U9714" s="8" t="n"/>
      <c r="V9714" s="11">
        <f>IF(OR(B9714="",C9714=""),"",CONCATENATE(B9714,".",C9714))</f>
        <v/>
      </c>
      <c r="W9714" s="6">
        <f>UPPER(TRIM(H9714))</f>
        <v/>
      </c>
      <c r="X9714" s="6">
        <f>UPPER(TRIM(I9714))</f>
        <v/>
      </c>
      <c r="Y9714" s="6">
        <f>IF(V9714&lt;&gt;"",IFERROR(INDEX(federal_program_name_lookup,MATCH(V9714,aln_lookup,0)),""),"")</f>
        <v/>
      </c>
    </row>
    <row r="9715">
      <c r="A9715" s="6">
        <f>IF(B9715&lt;&gt;"", "AWARD-"&amp;TEXT(ROW()-1,"0000"), "")</f>
        <v/>
      </c>
      <c r="B9715" s="7" t="n"/>
      <c r="C9715" s="7" t="n"/>
      <c r="D9715" s="7" t="n"/>
      <c r="E9715" s="8" t="n"/>
      <c r="F9715" s="9" t="n"/>
      <c r="G9715" s="8" t="n"/>
      <c r="H9715" s="8" t="n"/>
      <c r="I9715" s="8" t="n"/>
      <c r="J9715" s="10">
        <f>IF(A9715="",0,SUMIFS(amount_expended,cfda_key,V9715))</f>
        <v/>
      </c>
      <c r="K9715" s="10">
        <f>IF(G9715="OTHER CLUSTER NOT LISTED ABOVE",SUMIFS(amount_expended,uniform_other_cluster_name,X9715), IF(AND(OR(G9715="N/A",G9715=""),H9715=""),0,IF(G9715="STATE CLUSTER",SUMIFS(amount_expended,uniform_state_cluster_name,W9715),SUMIFS(amount_expended,cluster_name,G9715))))</f>
        <v/>
      </c>
      <c r="L9715" s="8" t="n"/>
      <c r="M9715" s="7" t="n"/>
      <c r="N9715" s="8" t="n"/>
      <c r="O9715" s="7" t="n"/>
      <c r="P9715" s="7" t="n"/>
      <c r="Q9715" s="8" t="n"/>
      <c r="R9715" s="9" t="n"/>
      <c r="S9715" s="8" t="n"/>
      <c r="T9715" s="8" t="n"/>
      <c r="U9715" s="8" t="n"/>
      <c r="V9715" s="11">
        <f>IF(OR(B9715="",C9715=""),"",CONCATENATE(B9715,".",C9715))</f>
        <v/>
      </c>
      <c r="W9715" s="6">
        <f>UPPER(TRIM(H9715))</f>
        <v/>
      </c>
      <c r="X9715" s="6">
        <f>UPPER(TRIM(I9715))</f>
        <v/>
      </c>
      <c r="Y9715" s="6">
        <f>IF(V9715&lt;&gt;"",IFERROR(INDEX(federal_program_name_lookup,MATCH(V9715,aln_lookup,0)),""),"")</f>
        <v/>
      </c>
    </row>
    <row r="9716">
      <c r="A9716" s="6">
        <f>IF(B9716&lt;&gt;"", "AWARD-"&amp;TEXT(ROW()-1,"0000"), "")</f>
        <v/>
      </c>
      <c r="B9716" s="7" t="n"/>
      <c r="C9716" s="7" t="n"/>
      <c r="D9716" s="7" t="n"/>
      <c r="E9716" s="8" t="n"/>
      <c r="F9716" s="9" t="n"/>
      <c r="G9716" s="8" t="n"/>
      <c r="H9716" s="8" t="n"/>
      <c r="I9716" s="8" t="n"/>
      <c r="J9716" s="10">
        <f>IF(A9716="",0,SUMIFS(amount_expended,cfda_key,V9716))</f>
        <v/>
      </c>
      <c r="K9716" s="10">
        <f>IF(G9716="OTHER CLUSTER NOT LISTED ABOVE",SUMIFS(amount_expended,uniform_other_cluster_name,X9716), IF(AND(OR(G9716="N/A",G9716=""),H9716=""),0,IF(G9716="STATE CLUSTER",SUMIFS(amount_expended,uniform_state_cluster_name,W9716),SUMIFS(amount_expended,cluster_name,G9716))))</f>
        <v/>
      </c>
      <c r="L9716" s="8" t="n"/>
      <c r="M9716" s="7" t="n"/>
      <c r="N9716" s="8" t="n"/>
      <c r="O9716" s="7" t="n"/>
      <c r="P9716" s="7" t="n"/>
      <c r="Q9716" s="8" t="n"/>
      <c r="R9716" s="9" t="n"/>
      <c r="S9716" s="8" t="n"/>
      <c r="T9716" s="8" t="n"/>
      <c r="U9716" s="8" t="n"/>
      <c r="V9716" s="11">
        <f>IF(OR(B9716="",C9716=""),"",CONCATENATE(B9716,".",C9716))</f>
        <v/>
      </c>
      <c r="W9716" s="6">
        <f>UPPER(TRIM(H9716))</f>
        <v/>
      </c>
      <c r="X9716" s="6">
        <f>UPPER(TRIM(I9716))</f>
        <v/>
      </c>
      <c r="Y9716" s="6">
        <f>IF(V9716&lt;&gt;"",IFERROR(INDEX(federal_program_name_lookup,MATCH(V9716,aln_lookup,0)),""),"")</f>
        <v/>
      </c>
    </row>
    <row r="9717">
      <c r="A9717" s="6">
        <f>IF(B9717&lt;&gt;"", "AWARD-"&amp;TEXT(ROW()-1,"0000"), "")</f>
        <v/>
      </c>
      <c r="B9717" s="7" t="n"/>
      <c r="C9717" s="7" t="n"/>
      <c r="D9717" s="7" t="n"/>
      <c r="E9717" s="8" t="n"/>
      <c r="F9717" s="9" t="n"/>
      <c r="G9717" s="8" t="n"/>
      <c r="H9717" s="8" t="n"/>
      <c r="I9717" s="8" t="n"/>
      <c r="J9717" s="10">
        <f>IF(A9717="",0,SUMIFS(amount_expended,cfda_key,V9717))</f>
        <v/>
      </c>
      <c r="K9717" s="10">
        <f>IF(G9717="OTHER CLUSTER NOT LISTED ABOVE",SUMIFS(amount_expended,uniform_other_cluster_name,X9717), IF(AND(OR(G9717="N/A",G9717=""),H9717=""),0,IF(G9717="STATE CLUSTER",SUMIFS(amount_expended,uniform_state_cluster_name,W9717),SUMIFS(amount_expended,cluster_name,G9717))))</f>
        <v/>
      </c>
      <c r="L9717" s="8" t="n"/>
      <c r="M9717" s="7" t="n"/>
      <c r="N9717" s="8" t="n"/>
      <c r="O9717" s="7" t="n"/>
      <c r="P9717" s="7" t="n"/>
      <c r="Q9717" s="8" t="n"/>
      <c r="R9717" s="9" t="n"/>
      <c r="S9717" s="8" t="n"/>
      <c r="T9717" s="8" t="n"/>
      <c r="U9717" s="8" t="n"/>
      <c r="V9717" s="11">
        <f>IF(OR(B9717="",C9717=""),"",CONCATENATE(B9717,".",C9717))</f>
        <v/>
      </c>
      <c r="W9717" s="6">
        <f>UPPER(TRIM(H9717))</f>
        <v/>
      </c>
      <c r="X9717" s="6">
        <f>UPPER(TRIM(I9717))</f>
        <v/>
      </c>
      <c r="Y9717" s="6">
        <f>IF(V9717&lt;&gt;"",IFERROR(INDEX(federal_program_name_lookup,MATCH(V9717,aln_lookup,0)),""),"")</f>
        <v/>
      </c>
    </row>
    <row r="9718">
      <c r="A9718" s="6">
        <f>IF(B9718&lt;&gt;"", "AWARD-"&amp;TEXT(ROW()-1,"0000"), "")</f>
        <v/>
      </c>
      <c r="B9718" s="7" t="n"/>
      <c r="C9718" s="7" t="n"/>
      <c r="D9718" s="7" t="n"/>
      <c r="E9718" s="8" t="n"/>
      <c r="F9718" s="9" t="n"/>
      <c r="G9718" s="8" t="n"/>
      <c r="H9718" s="8" t="n"/>
      <c r="I9718" s="8" t="n"/>
      <c r="J9718" s="10">
        <f>IF(A9718="",0,SUMIFS(amount_expended,cfda_key,V9718))</f>
        <v/>
      </c>
      <c r="K9718" s="10">
        <f>IF(G9718="OTHER CLUSTER NOT LISTED ABOVE",SUMIFS(amount_expended,uniform_other_cluster_name,X9718), IF(AND(OR(G9718="N/A",G9718=""),H9718=""),0,IF(G9718="STATE CLUSTER",SUMIFS(amount_expended,uniform_state_cluster_name,W9718),SUMIFS(amount_expended,cluster_name,G9718))))</f>
        <v/>
      </c>
      <c r="L9718" s="8" t="n"/>
      <c r="M9718" s="7" t="n"/>
      <c r="N9718" s="8" t="n"/>
      <c r="O9718" s="7" t="n"/>
      <c r="P9718" s="7" t="n"/>
      <c r="Q9718" s="8" t="n"/>
      <c r="R9718" s="9" t="n"/>
      <c r="S9718" s="8" t="n"/>
      <c r="T9718" s="8" t="n"/>
      <c r="U9718" s="8" t="n"/>
      <c r="V9718" s="11">
        <f>IF(OR(B9718="",C9718=""),"",CONCATENATE(B9718,".",C9718))</f>
        <v/>
      </c>
      <c r="W9718" s="6">
        <f>UPPER(TRIM(H9718))</f>
        <v/>
      </c>
      <c r="X9718" s="6">
        <f>UPPER(TRIM(I9718))</f>
        <v/>
      </c>
      <c r="Y9718" s="6">
        <f>IF(V9718&lt;&gt;"",IFERROR(INDEX(federal_program_name_lookup,MATCH(V9718,aln_lookup,0)),""),"")</f>
        <v/>
      </c>
    </row>
    <row r="9719">
      <c r="A9719" s="6">
        <f>IF(B9719&lt;&gt;"", "AWARD-"&amp;TEXT(ROW()-1,"0000"), "")</f>
        <v/>
      </c>
      <c r="B9719" s="7" t="n"/>
      <c r="C9719" s="7" t="n"/>
      <c r="D9719" s="7" t="n"/>
      <c r="E9719" s="8" t="n"/>
      <c r="F9719" s="9" t="n"/>
      <c r="G9719" s="8" t="n"/>
      <c r="H9719" s="8" t="n"/>
      <c r="I9719" s="8" t="n"/>
      <c r="J9719" s="10">
        <f>IF(A9719="",0,SUMIFS(amount_expended,cfda_key,V9719))</f>
        <v/>
      </c>
      <c r="K9719" s="10">
        <f>IF(G9719="OTHER CLUSTER NOT LISTED ABOVE",SUMIFS(amount_expended,uniform_other_cluster_name,X9719), IF(AND(OR(G9719="N/A",G9719=""),H9719=""),0,IF(G9719="STATE CLUSTER",SUMIFS(amount_expended,uniform_state_cluster_name,W9719),SUMIFS(amount_expended,cluster_name,G9719))))</f>
        <v/>
      </c>
      <c r="L9719" s="8" t="n"/>
      <c r="M9719" s="7" t="n"/>
      <c r="N9719" s="8" t="n"/>
      <c r="O9719" s="7" t="n"/>
      <c r="P9719" s="7" t="n"/>
      <c r="Q9719" s="8" t="n"/>
      <c r="R9719" s="9" t="n"/>
      <c r="S9719" s="8" t="n"/>
      <c r="T9719" s="8" t="n"/>
      <c r="U9719" s="8" t="n"/>
      <c r="V9719" s="11">
        <f>IF(OR(B9719="",C9719=""),"",CONCATENATE(B9719,".",C9719))</f>
        <v/>
      </c>
      <c r="W9719" s="6">
        <f>UPPER(TRIM(H9719))</f>
        <v/>
      </c>
      <c r="X9719" s="6">
        <f>UPPER(TRIM(I9719))</f>
        <v/>
      </c>
      <c r="Y9719" s="6">
        <f>IF(V9719&lt;&gt;"",IFERROR(INDEX(federal_program_name_lookup,MATCH(V9719,aln_lookup,0)),""),"")</f>
        <v/>
      </c>
    </row>
    <row r="9720">
      <c r="A9720" s="6">
        <f>IF(B9720&lt;&gt;"", "AWARD-"&amp;TEXT(ROW()-1,"0000"), "")</f>
        <v/>
      </c>
      <c r="B9720" s="7" t="n"/>
      <c r="C9720" s="7" t="n"/>
      <c r="D9720" s="7" t="n"/>
      <c r="E9720" s="8" t="n"/>
      <c r="F9720" s="9" t="n"/>
      <c r="G9720" s="8" t="n"/>
      <c r="H9720" s="8" t="n"/>
      <c r="I9720" s="8" t="n"/>
      <c r="J9720" s="10">
        <f>IF(A9720="",0,SUMIFS(amount_expended,cfda_key,V9720))</f>
        <v/>
      </c>
      <c r="K9720" s="10">
        <f>IF(G9720="OTHER CLUSTER NOT LISTED ABOVE",SUMIFS(amount_expended,uniform_other_cluster_name,X9720), IF(AND(OR(G9720="N/A",G9720=""),H9720=""),0,IF(G9720="STATE CLUSTER",SUMIFS(amount_expended,uniform_state_cluster_name,W9720),SUMIFS(amount_expended,cluster_name,G9720))))</f>
        <v/>
      </c>
      <c r="L9720" s="8" t="n"/>
      <c r="M9720" s="7" t="n"/>
      <c r="N9720" s="8" t="n"/>
      <c r="O9720" s="7" t="n"/>
      <c r="P9720" s="7" t="n"/>
      <c r="Q9720" s="8" t="n"/>
      <c r="R9720" s="9" t="n"/>
      <c r="S9720" s="8" t="n"/>
      <c r="T9720" s="8" t="n"/>
      <c r="U9720" s="8" t="n"/>
      <c r="V9720" s="11">
        <f>IF(OR(B9720="",C9720=""),"",CONCATENATE(B9720,".",C9720))</f>
        <v/>
      </c>
      <c r="W9720" s="6">
        <f>UPPER(TRIM(H9720))</f>
        <v/>
      </c>
      <c r="X9720" s="6">
        <f>UPPER(TRIM(I9720))</f>
        <v/>
      </c>
      <c r="Y9720" s="6">
        <f>IF(V9720&lt;&gt;"",IFERROR(INDEX(federal_program_name_lookup,MATCH(V9720,aln_lookup,0)),""),"")</f>
        <v/>
      </c>
    </row>
    <row r="9721">
      <c r="A9721" s="6">
        <f>IF(B9721&lt;&gt;"", "AWARD-"&amp;TEXT(ROW()-1,"0000"), "")</f>
        <v/>
      </c>
      <c r="B9721" s="7" t="n"/>
      <c r="C9721" s="7" t="n"/>
      <c r="D9721" s="7" t="n"/>
      <c r="E9721" s="8" t="n"/>
      <c r="F9721" s="9" t="n"/>
      <c r="G9721" s="8" t="n"/>
      <c r="H9721" s="8" t="n"/>
      <c r="I9721" s="8" t="n"/>
      <c r="J9721" s="10">
        <f>IF(A9721="",0,SUMIFS(amount_expended,cfda_key,V9721))</f>
        <v/>
      </c>
      <c r="K9721" s="10">
        <f>IF(G9721="OTHER CLUSTER NOT LISTED ABOVE",SUMIFS(amount_expended,uniform_other_cluster_name,X9721), IF(AND(OR(G9721="N/A",G9721=""),H9721=""),0,IF(G9721="STATE CLUSTER",SUMIFS(amount_expended,uniform_state_cluster_name,W9721),SUMIFS(amount_expended,cluster_name,G9721))))</f>
        <v/>
      </c>
      <c r="L9721" s="8" t="n"/>
      <c r="M9721" s="7" t="n"/>
      <c r="N9721" s="8" t="n"/>
      <c r="O9721" s="7" t="n"/>
      <c r="P9721" s="7" t="n"/>
      <c r="Q9721" s="8" t="n"/>
      <c r="R9721" s="9" t="n"/>
      <c r="S9721" s="8" t="n"/>
      <c r="T9721" s="8" t="n"/>
      <c r="U9721" s="8" t="n"/>
      <c r="V9721" s="11">
        <f>IF(OR(B9721="",C9721=""),"",CONCATENATE(B9721,".",C9721))</f>
        <v/>
      </c>
      <c r="W9721" s="6">
        <f>UPPER(TRIM(H9721))</f>
        <v/>
      </c>
      <c r="X9721" s="6">
        <f>UPPER(TRIM(I9721))</f>
        <v/>
      </c>
      <c r="Y9721" s="6">
        <f>IF(V9721&lt;&gt;"",IFERROR(INDEX(federal_program_name_lookup,MATCH(V9721,aln_lookup,0)),""),"")</f>
        <v/>
      </c>
    </row>
    <row r="9722">
      <c r="A9722" s="6">
        <f>IF(B9722&lt;&gt;"", "AWARD-"&amp;TEXT(ROW()-1,"0000"), "")</f>
        <v/>
      </c>
      <c r="B9722" s="7" t="n"/>
      <c r="C9722" s="7" t="n"/>
      <c r="D9722" s="7" t="n"/>
      <c r="E9722" s="8" t="n"/>
      <c r="F9722" s="9" t="n"/>
      <c r="G9722" s="8" t="n"/>
      <c r="H9722" s="8" t="n"/>
      <c r="I9722" s="8" t="n"/>
      <c r="J9722" s="10">
        <f>IF(A9722="",0,SUMIFS(amount_expended,cfda_key,V9722))</f>
        <v/>
      </c>
      <c r="K9722" s="10">
        <f>IF(G9722="OTHER CLUSTER NOT LISTED ABOVE",SUMIFS(amount_expended,uniform_other_cluster_name,X9722), IF(AND(OR(G9722="N/A",G9722=""),H9722=""),0,IF(G9722="STATE CLUSTER",SUMIFS(amount_expended,uniform_state_cluster_name,W9722),SUMIFS(amount_expended,cluster_name,G9722))))</f>
        <v/>
      </c>
      <c r="L9722" s="8" t="n"/>
      <c r="M9722" s="7" t="n"/>
      <c r="N9722" s="8" t="n"/>
      <c r="O9722" s="7" t="n"/>
      <c r="P9722" s="7" t="n"/>
      <c r="Q9722" s="8" t="n"/>
      <c r="R9722" s="9" t="n"/>
      <c r="S9722" s="8" t="n"/>
      <c r="T9722" s="8" t="n"/>
      <c r="U9722" s="8" t="n"/>
      <c r="V9722" s="11">
        <f>IF(OR(B9722="",C9722=""),"",CONCATENATE(B9722,".",C9722))</f>
        <v/>
      </c>
      <c r="W9722" s="6">
        <f>UPPER(TRIM(H9722))</f>
        <v/>
      </c>
      <c r="X9722" s="6">
        <f>UPPER(TRIM(I9722))</f>
        <v/>
      </c>
      <c r="Y9722" s="6">
        <f>IF(V9722&lt;&gt;"",IFERROR(INDEX(federal_program_name_lookup,MATCH(V9722,aln_lookup,0)),""),"")</f>
        <v/>
      </c>
    </row>
    <row r="9723">
      <c r="A9723" s="6">
        <f>IF(B9723&lt;&gt;"", "AWARD-"&amp;TEXT(ROW()-1,"0000"), "")</f>
        <v/>
      </c>
      <c r="B9723" s="7" t="n"/>
      <c r="C9723" s="7" t="n"/>
      <c r="D9723" s="7" t="n"/>
      <c r="E9723" s="8" t="n"/>
      <c r="F9723" s="9" t="n"/>
      <c r="G9723" s="8" t="n"/>
      <c r="H9723" s="8" t="n"/>
      <c r="I9723" s="8" t="n"/>
      <c r="J9723" s="10">
        <f>IF(A9723="",0,SUMIFS(amount_expended,cfda_key,V9723))</f>
        <v/>
      </c>
      <c r="K9723" s="10">
        <f>IF(G9723="OTHER CLUSTER NOT LISTED ABOVE",SUMIFS(amount_expended,uniform_other_cluster_name,X9723), IF(AND(OR(G9723="N/A",G9723=""),H9723=""),0,IF(G9723="STATE CLUSTER",SUMIFS(amount_expended,uniform_state_cluster_name,W9723),SUMIFS(amount_expended,cluster_name,G9723))))</f>
        <v/>
      </c>
      <c r="L9723" s="8" t="n"/>
      <c r="M9723" s="7" t="n"/>
      <c r="N9723" s="8" t="n"/>
      <c r="O9723" s="7" t="n"/>
      <c r="P9723" s="7" t="n"/>
      <c r="Q9723" s="8" t="n"/>
      <c r="R9723" s="9" t="n"/>
      <c r="S9723" s="8" t="n"/>
      <c r="T9723" s="8" t="n"/>
      <c r="U9723" s="8" t="n"/>
      <c r="V9723" s="11">
        <f>IF(OR(B9723="",C9723=""),"",CONCATENATE(B9723,".",C9723))</f>
        <v/>
      </c>
      <c r="W9723" s="6">
        <f>UPPER(TRIM(H9723))</f>
        <v/>
      </c>
      <c r="X9723" s="6">
        <f>UPPER(TRIM(I9723))</f>
        <v/>
      </c>
      <c r="Y9723" s="6">
        <f>IF(V9723&lt;&gt;"",IFERROR(INDEX(federal_program_name_lookup,MATCH(V9723,aln_lookup,0)),""),"")</f>
        <v/>
      </c>
    </row>
    <row r="9724">
      <c r="A9724" s="6">
        <f>IF(B9724&lt;&gt;"", "AWARD-"&amp;TEXT(ROW()-1,"0000"), "")</f>
        <v/>
      </c>
      <c r="B9724" s="7" t="n"/>
      <c r="C9724" s="7" t="n"/>
      <c r="D9724" s="7" t="n"/>
      <c r="E9724" s="8" t="n"/>
      <c r="F9724" s="9" t="n"/>
      <c r="G9724" s="8" t="n"/>
      <c r="H9724" s="8" t="n"/>
      <c r="I9724" s="8" t="n"/>
      <c r="J9724" s="10">
        <f>IF(A9724="",0,SUMIFS(amount_expended,cfda_key,V9724))</f>
        <v/>
      </c>
      <c r="K9724" s="10">
        <f>IF(G9724="OTHER CLUSTER NOT LISTED ABOVE",SUMIFS(amount_expended,uniform_other_cluster_name,X9724), IF(AND(OR(G9724="N/A",G9724=""),H9724=""),0,IF(G9724="STATE CLUSTER",SUMIFS(amount_expended,uniform_state_cluster_name,W9724),SUMIFS(amount_expended,cluster_name,G9724))))</f>
        <v/>
      </c>
      <c r="L9724" s="8" t="n"/>
      <c r="M9724" s="7" t="n"/>
      <c r="N9724" s="8" t="n"/>
      <c r="O9724" s="7" t="n"/>
      <c r="P9724" s="7" t="n"/>
      <c r="Q9724" s="8" t="n"/>
      <c r="R9724" s="9" t="n"/>
      <c r="S9724" s="8" t="n"/>
      <c r="T9724" s="8" t="n"/>
      <c r="U9724" s="8" t="n"/>
      <c r="V9724" s="11">
        <f>IF(OR(B9724="",C9724=""),"",CONCATENATE(B9724,".",C9724))</f>
        <v/>
      </c>
      <c r="W9724" s="6">
        <f>UPPER(TRIM(H9724))</f>
        <v/>
      </c>
      <c r="X9724" s="6">
        <f>UPPER(TRIM(I9724))</f>
        <v/>
      </c>
      <c r="Y9724" s="6">
        <f>IF(V9724&lt;&gt;"",IFERROR(INDEX(federal_program_name_lookup,MATCH(V9724,aln_lookup,0)),""),"")</f>
        <v/>
      </c>
    </row>
    <row r="9725">
      <c r="A9725" s="6">
        <f>IF(B9725&lt;&gt;"", "AWARD-"&amp;TEXT(ROW()-1,"0000"), "")</f>
        <v/>
      </c>
      <c r="B9725" s="7" t="n"/>
      <c r="C9725" s="7" t="n"/>
      <c r="D9725" s="7" t="n"/>
      <c r="E9725" s="8" t="n"/>
      <c r="F9725" s="9" t="n"/>
      <c r="G9725" s="8" t="n"/>
      <c r="H9725" s="8" t="n"/>
      <c r="I9725" s="8" t="n"/>
      <c r="J9725" s="10">
        <f>IF(A9725="",0,SUMIFS(amount_expended,cfda_key,V9725))</f>
        <v/>
      </c>
      <c r="K9725" s="10">
        <f>IF(G9725="OTHER CLUSTER NOT LISTED ABOVE",SUMIFS(amount_expended,uniform_other_cluster_name,X9725), IF(AND(OR(G9725="N/A",G9725=""),H9725=""),0,IF(G9725="STATE CLUSTER",SUMIFS(amount_expended,uniform_state_cluster_name,W9725),SUMIFS(amount_expended,cluster_name,G9725))))</f>
        <v/>
      </c>
      <c r="L9725" s="8" t="n"/>
      <c r="M9725" s="7" t="n"/>
      <c r="N9725" s="8" t="n"/>
      <c r="O9725" s="7" t="n"/>
      <c r="P9725" s="7" t="n"/>
      <c r="Q9725" s="8" t="n"/>
      <c r="R9725" s="9" t="n"/>
      <c r="S9725" s="8" t="n"/>
      <c r="T9725" s="8" t="n"/>
      <c r="U9725" s="8" t="n"/>
      <c r="V9725" s="11">
        <f>IF(OR(B9725="",C9725=""),"",CONCATENATE(B9725,".",C9725))</f>
        <v/>
      </c>
      <c r="W9725" s="6">
        <f>UPPER(TRIM(H9725))</f>
        <v/>
      </c>
      <c r="X9725" s="6">
        <f>UPPER(TRIM(I9725))</f>
        <v/>
      </c>
      <c r="Y9725" s="6">
        <f>IF(V9725&lt;&gt;"",IFERROR(INDEX(federal_program_name_lookup,MATCH(V9725,aln_lookup,0)),""),"")</f>
        <v/>
      </c>
    </row>
    <row r="9726">
      <c r="A9726" s="6">
        <f>IF(B9726&lt;&gt;"", "AWARD-"&amp;TEXT(ROW()-1,"0000"), "")</f>
        <v/>
      </c>
      <c r="B9726" s="7" t="n"/>
      <c r="C9726" s="7" t="n"/>
      <c r="D9726" s="7" t="n"/>
      <c r="E9726" s="8" t="n"/>
      <c r="F9726" s="9" t="n"/>
      <c r="G9726" s="8" t="n"/>
      <c r="H9726" s="8" t="n"/>
      <c r="I9726" s="8" t="n"/>
      <c r="J9726" s="10">
        <f>IF(A9726="",0,SUMIFS(amount_expended,cfda_key,V9726))</f>
        <v/>
      </c>
      <c r="K9726" s="10">
        <f>IF(G9726="OTHER CLUSTER NOT LISTED ABOVE",SUMIFS(amount_expended,uniform_other_cluster_name,X9726), IF(AND(OR(G9726="N/A",G9726=""),H9726=""),0,IF(G9726="STATE CLUSTER",SUMIFS(amount_expended,uniform_state_cluster_name,W9726),SUMIFS(amount_expended,cluster_name,G9726))))</f>
        <v/>
      </c>
      <c r="L9726" s="8" t="n"/>
      <c r="M9726" s="7" t="n"/>
      <c r="N9726" s="8" t="n"/>
      <c r="O9726" s="7" t="n"/>
      <c r="P9726" s="7" t="n"/>
      <c r="Q9726" s="8" t="n"/>
      <c r="R9726" s="9" t="n"/>
      <c r="S9726" s="8" t="n"/>
      <c r="T9726" s="8" t="n"/>
      <c r="U9726" s="8" t="n"/>
      <c r="V9726" s="11">
        <f>IF(OR(B9726="",C9726=""),"",CONCATENATE(B9726,".",C9726))</f>
        <v/>
      </c>
      <c r="W9726" s="6">
        <f>UPPER(TRIM(H9726))</f>
        <v/>
      </c>
      <c r="X9726" s="6">
        <f>UPPER(TRIM(I9726))</f>
        <v/>
      </c>
      <c r="Y9726" s="6">
        <f>IF(V9726&lt;&gt;"",IFERROR(INDEX(federal_program_name_lookup,MATCH(V9726,aln_lookup,0)),""),"")</f>
        <v/>
      </c>
    </row>
    <row r="9727">
      <c r="A9727" s="6">
        <f>IF(B9727&lt;&gt;"", "AWARD-"&amp;TEXT(ROW()-1,"0000"), "")</f>
        <v/>
      </c>
      <c r="B9727" s="7" t="n"/>
      <c r="C9727" s="7" t="n"/>
      <c r="D9727" s="7" t="n"/>
      <c r="E9727" s="8" t="n"/>
      <c r="F9727" s="9" t="n"/>
      <c r="G9727" s="8" t="n"/>
      <c r="H9727" s="8" t="n"/>
      <c r="I9727" s="8" t="n"/>
      <c r="J9727" s="10">
        <f>IF(A9727="",0,SUMIFS(amount_expended,cfda_key,V9727))</f>
        <v/>
      </c>
      <c r="K9727" s="10">
        <f>IF(G9727="OTHER CLUSTER NOT LISTED ABOVE",SUMIFS(amount_expended,uniform_other_cluster_name,X9727), IF(AND(OR(G9727="N/A",G9727=""),H9727=""),0,IF(G9727="STATE CLUSTER",SUMIFS(amount_expended,uniform_state_cluster_name,W9727),SUMIFS(amount_expended,cluster_name,G9727))))</f>
        <v/>
      </c>
      <c r="L9727" s="8" t="n"/>
      <c r="M9727" s="7" t="n"/>
      <c r="N9727" s="8" t="n"/>
      <c r="O9727" s="7" t="n"/>
      <c r="P9727" s="7" t="n"/>
      <c r="Q9727" s="8" t="n"/>
      <c r="R9727" s="9" t="n"/>
      <c r="S9727" s="8" t="n"/>
      <c r="T9727" s="8" t="n"/>
      <c r="U9727" s="8" t="n"/>
      <c r="V9727" s="11">
        <f>IF(OR(B9727="",C9727=""),"",CONCATENATE(B9727,".",C9727))</f>
        <v/>
      </c>
      <c r="W9727" s="6">
        <f>UPPER(TRIM(H9727))</f>
        <v/>
      </c>
      <c r="X9727" s="6">
        <f>UPPER(TRIM(I9727))</f>
        <v/>
      </c>
      <c r="Y9727" s="6">
        <f>IF(V9727&lt;&gt;"",IFERROR(INDEX(federal_program_name_lookup,MATCH(V9727,aln_lookup,0)),""),"")</f>
        <v/>
      </c>
    </row>
    <row r="9728">
      <c r="A9728" s="6">
        <f>IF(B9728&lt;&gt;"", "AWARD-"&amp;TEXT(ROW()-1,"0000"), "")</f>
        <v/>
      </c>
      <c r="B9728" s="7" t="n"/>
      <c r="C9728" s="7" t="n"/>
      <c r="D9728" s="7" t="n"/>
      <c r="E9728" s="8" t="n"/>
      <c r="F9728" s="9" t="n"/>
      <c r="G9728" s="8" t="n"/>
      <c r="H9728" s="8" t="n"/>
      <c r="I9728" s="8" t="n"/>
      <c r="J9728" s="10">
        <f>IF(A9728="",0,SUMIFS(amount_expended,cfda_key,V9728))</f>
        <v/>
      </c>
      <c r="K9728" s="10">
        <f>IF(G9728="OTHER CLUSTER NOT LISTED ABOVE",SUMIFS(amount_expended,uniform_other_cluster_name,X9728), IF(AND(OR(G9728="N/A",G9728=""),H9728=""),0,IF(G9728="STATE CLUSTER",SUMIFS(amount_expended,uniform_state_cluster_name,W9728),SUMIFS(amount_expended,cluster_name,G9728))))</f>
        <v/>
      </c>
      <c r="L9728" s="8" t="n"/>
      <c r="M9728" s="7" t="n"/>
      <c r="N9728" s="8" t="n"/>
      <c r="O9728" s="7" t="n"/>
      <c r="P9728" s="7" t="n"/>
      <c r="Q9728" s="8" t="n"/>
      <c r="R9728" s="9" t="n"/>
      <c r="S9728" s="8" t="n"/>
      <c r="T9728" s="8" t="n"/>
      <c r="U9728" s="8" t="n"/>
      <c r="V9728" s="11">
        <f>IF(OR(B9728="",C9728=""),"",CONCATENATE(B9728,".",C9728))</f>
        <v/>
      </c>
      <c r="W9728" s="6">
        <f>UPPER(TRIM(H9728))</f>
        <v/>
      </c>
      <c r="X9728" s="6">
        <f>UPPER(TRIM(I9728))</f>
        <v/>
      </c>
      <c r="Y9728" s="6">
        <f>IF(V9728&lt;&gt;"",IFERROR(INDEX(federal_program_name_lookup,MATCH(V9728,aln_lookup,0)),""),"")</f>
        <v/>
      </c>
    </row>
    <row r="9729">
      <c r="A9729" s="6">
        <f>IF(B9729&lt;&gt;"", "AWARD-"&amp;TEXT(ROW()-1,"0000"), "")</f>
        <v/>
      </c>
      <c r="B9729" s="7" t="n"/>
      <c r="C9729" s="7" t="n"/>
      <c r="D9729" s="7" t="n"/>
      <c r="E9729" s="8" t="n"/>
      <c r="F9729" s="9" t="n"/>
      <c r="G9729" s="8" t="n"/>
      <c r="H9729" s="8" t="n"/>
      <c r="I9729" s="8" t="n"/>
      <c r="J9729" s="10">
        <f>IF(A9729="",0,SUMIFS(amount_expended,cfda_key,V9729))</f>
        <v/>
      </c>
      <c r="K9729" s="10">
        <f>IF(G9729="OTHER CLUSTER NOT LISTED ABOVE",SUMIFS(amount_expended,uniform_other_cluster_name,X9729), IF(AND(OR(G9729="N/A",G9729=""),H9729=""),0,IF(G9729="STATE CLUSTER",SUMIFS(amount_expended,uniform_state_cluster_name,W9729),SUMIFS(amount_expended,cluster_name,G9729))))</f>
        <v/>
      </c>
      <c r="L9729" s="8" t="n"/>
      <c r="M9729" s="7" t="n"/>
      <c r="N9729" s="8" t="n"/>
      <c r="O9729" s="7" t="n"/>
      <c r="P9729" s="7" t="n"/>
      <c r="Q9729" s="8" t="n"/>
      <c r="R9729" s="9" t="n"/>
      <c r="S9729" s="8" t="n"/>
      <c r="T9729" s="8" t="n"/>
      <c r="U9729" s="8" t="n"/>
      <c r="V9729" s="11">
        <f>IF(OR(B9729="",C9729=""),"",CONCATENATE(B9729,".",C9729))</f>
        <v/>
      </c>
      <c r="W9729" s="6">
        <f>UPPER(TRIM(H9729))</f>
        <v/>
      </c>
      <c r="X9729" s="6">
        <f>UPPER(TRIM(I9729))</f>
        <v/>
      </c>
      <c r="Y9729" s="6">
        <f>IF(V9729&lt;&gt;"",IFERROR(INDEX(federal_program_name_lookup,MATCH(V9729,aln_lookup,0)),""),"")</f>
        <v/>
      </c>
    </row>
    <row r="9730">
      <c r="A9730" s="6">
        <f>IF(B9730&lt;&gt;"", "AWARD-"&amp;TEXT(ROW()-1,"0000"), "")</f>
        <v/>
      </c>
      <c r="B9730" s="7" t="n"/>
      <c r="C9730" s="7" t="n"/>
      <c r="D9730" s="7" t="n"/>
      <c r="E9730" s="8" t="n"/>
      <c r="F9730" s="9" t="n"/>
      <c r="G9730" s="8" t="n"/>
      <c r="H9730" s="8" t="n"/>
      <c r="I9730" s="8" t="n"/>
      <c r="J9730" s="10">
        <f>IF(A9730="",0,SUMIFS(amount_expended,cfda_key,V9730))</f>
        <v/>
      </c>
      <c r="K9730" s="10">
        <f>IF(G9730="OTHER CLUSTER NOT LISTED ABOVE",SUMIFS(amount_expended,uniform_other_cluster_name,X9730), IF(AND(OR(G9730="N/A",G9730=""),H9730=""),0,IF(G9730="STATE CLUSTER",SUMIFS(amount_expended,uniform_state_cluster_name,W9730),SUMIFS(amount_expended,cluster_name,G9730))))</f>
        <v/>
      </c>
      <c r="L9730" s="8" t="n"/>
      <c r="M9730" s="7" t="n"/>
      <c r="N9730" s="8" t="n"/>
      <c r="O9730" s="7" t="n"/>
      <c r="P9730" s="7" t="n"/>
      <c r="Q9730" s="8" t="n"/>
      <c r="R9730" s="9" t="n"/>
      <c r="S9730" s="8" t="n"/>
      <c r="T9730" s="8" t="n"/>
      <c r="U9730" s="8" t="n"/>
      <c r="V9730" s="11">
        <f>IF(OR(B9730="",C9730=""),"",CONCATENATE(B9730,".",C9730))</f>
        <v/>
      </c>
      <c r="W9730" s="6">
        <f>UPPER(TRIM(H9730))</f>
        <v/>
      </c>
      <c r="X9730" s="6">
        <f>UPPER(TRIM(I9730))</f>
        <v/>
      </c>
      <c r="Y9730" s="6">
        <f>IF(V9730&lt;&gt;"",IFERROR(INDEX(federal_program_name_lookup,MATCH(V9730,aln_lookup,0)),""),"")</f>
        <v/>
      </c>
    </row>
    <row r="9731">
      <c r="A9731" s="6">
        <f>IF(B9731&lt;&gt;"", "AWARD-"&amp;TEXT(ROW()-1,"0000"), "")</f>
        <v/>
      </c>
      <c r="B9731" s="7" t="n"/>
      <c r="C9731" s="7" t="n"/>
      <c r="D9731" s="7" t="n"/>
      <c r="E9731" s="8" t="n"/>
      <c r="F9731" s="9" t="n"/>
      <c r="G9731" s="8" t="n"/>
      <c r="H9731" s="8" t="n"/>
      <c r="I9731" s="8" t="n"/>
      <c r="J9731" s="10">
        <f>IF(A9731="",0,SUMIFS(amount_expended,cfda_key,V9731))</f>
        <v/>
      </c>
      <c r="K9731" s="10">
        <f>IF(G9731="OTHER CLUSTER NOT LISTED ABOVE",SUMIFS(amount_expended,uniform_other_cluster_name,X9731), IF(AND(OR(G9731="N/A",G9731=""),H9731=""),0,IF(G9731="STATE CLUSTER",SUMIFS(amount_expended,uniform_state_cluster_name,W9731),SUMIFS(amount_expended,cluster_name,G9731))))</f>
        <v/>
      </c>
      <c r="L9731" s="8" t="n"/>
      <c r="M9731" s="7" t="n"/>
      <c r="N9731" s="8" t="n"/>
      <c r="O9731" s="7" t="n"/>
      <c r="P9731" s="7" t="n"/>
      <c r="Q9731" s="8" t="n"/>
      <c r="R9731" s="9" t="n"/>
      <c r="S9731" s="8" t="n"/>
      <c r="T9731" s="8" t="n"/>
      <c r="U9731" s="8" t="n"/>
      <c r="V9731" s="11">
        <f>IF(OR(B9731="",C9731=""),"",CONCATENATE(B9731,".",C9731))</f>
        <v/>
      </c>
      <c r="W9731" s="6">
        <f>UPPER(TRIM(H9731))</f>
        <v/>
      </c>
      <c r="X9731" s="6">
        <f>UPPER(TRIM(I9731))</f>
        <v/>
      </c>
      <c r="Y9731" s="6">
        <f>IF(V9731&lt;&gt;"",IFERROR(INDEX(federal_program_name_lookup,MATCH(V9731,aln_lookup,0)),""),"")</f>
        <v/>
      </c>
    </row>
    <row r="9732">
      <c r="A9732" s="6">
        <f>IF(B9732&lt;&gt;"", "AWARD-"&amp;TEXT(ROW()-1,"0000"), "")</f>
        <v/>
      </c>
      <c r="B9732" s="7" t="n"/>
      <c r="C9732" s="7" t="n"/>
      <c r="D9732" s="7" t="n"/>
      <c r="E9732" s="8" t="n"/>
      <c r="F9732" s="9" t="n"/>
      <c r="G9732" s="8" t="n"/>
      <c r="H9732" s="8" t="n"/>
      <c r="I9732" s="8" t="n"/>
      <c r="J9732" s="10">
        <f>IF(A9732="",0,SUMIFS(amount_expended,cfda_key,V9732))</f>
        <v/>
      </c>
      <c r="K9732" s="10">
        <f>IF(G9732="OTHER CLUSTER NOT LISTED ABOVE",SUMIFS(amount_expended,uniform_other_cluster_name,X9732), IF(AND(OR(G9732="N/A",G9732=""),H9732=""),0,IF(G9732="STATE CLUSTER",SUMIFS(amount_expended,uniform_state_cluster_name,W9732),SUMIFS(amount_expended,cluster_name,G9732))))</f>
        <v/>
      </c>
      <c r="L9732" s="8" t="n"/>
      <c r="M9732" s="7" t="n"/>
      <c r="N9732" s="8" t="n"/>
      <c r="O9732" s="7" t="n"/>
      <c r="P9732" s="7" t="n"/>
      <c r="Q9732" s="8" t="n"/>
      <c r="R9732" s="9" t="n"/>
      <c r="S9732" s="8" t="n"/>
      <c r="T9732" s="8" t="n"/>
      <c r="U9732" s="8" t="n"/>
      <c r="V9732" s="11">
        <f>IF(OR(B9732="",C9732=""),"",CONCATENATE(B9732,".",C9732))</f>
        <v/>
      </c>
      <c r="W9732" s="6">
        <f>UPPER(TRIM(H9732))</f>
        <v/>
      </c>
      <c r="X9732" s="6">
        <f>UPPER(TRIM(I9732))</f>
        <v/>
      </c>
      <c r="Y9732" s="6">
        <f>IF(V9732&lt;&gt;"",IFERROR(INDEX(federal_program_name_lookup,MATCH(V9732,aln_lookup,0)),""),"")</f>
        <v/>
      </c>
    </row>
    <row r="9733">
      <c r="A9733" s="6">
        <f>IF(B9733&lt;&gt;"", "AWARD-"&amp;TEXT(ROW()-1,"0000"), "")</f>
        <v/>
      </c>
      <c r="B9733" s="7" t="n"/>
      <c r="C9733" s="7" t="n"/>
      <c r="D9733" s="7" t="n"/>
      <c r="E9733" s="8" t="n"/>
      <c r="F9733" s="9" t="n"/>
      <c r="G9733" s="8" t="n"/>
      <c r="H9733" s="8" t="n"/>
      <c r="I9733" s="8" t="n"/>
      <c r="J9733" s="10">
        <f>IF(A9733="",0,SUMIFS(amount_expended,cfda_key,V9733))</f>
        <v/>
      </c>
      <c r="K9733" s="10">
        <f>IF(G9733="OTHER CLUSTER NOT LISTED ABOVE",SUMIFS(amount_expended,uniform_other_cluster_name,X9733), IF(AND(OR(G9733="N/A",G9733=""),H9733=""),0,IF(G9733="STATE CLUSTER",SUMIFS(amount_expended,uniform_state_cluster_name,W9733),SUMIFS(amount_expended,cluster_name,G9733))))</f>
        <v/>
      </c>
      <c r="L9733" s="8" t="n"/>
      <c r="M9733" s="7" t="n"/>
      <c r="N9733" s="8" t="n"/>
      <c r="O9733" s="7" t="n"/>
      <c r="P9733" s="7" t="n"/>
      <c r="Q9733" s="8" t="n"/>
      <c r="R9733" s="9" t="n"/>
      <c r="S9733" s="8" t="n"/>
      <c r="T9733" s="8" t="n"/>
      <c r="U9733" s="8" t="n"/>
      <c r="V9733" s="11">
        <f>IF(OR(B9733="",C9733=""),"",CONCATENATE(B9733,".",C9733))</f>
        <v/>
      </c>
      <c r="W9733" s="6">
        <f>UPPER(TRIM(H9733))</f>
        <v/>
      </c>
      <c r="X9733" s="6">
        <f>UPPER(TRIM(I9733))</f>
        <v/>
      </c>
      <c r="Y9733" s="6">
        <f>IF(V9733&lt;&gt;"",IFERROR(INDEX(federal_program_name_lookup,MATCH(V9733,aln_lookup,0)),""),"")</f>
        <v/>
      </c>
    </row>
    <row r="9734">
      <c r="A9734" s="6">
        <f>IF(B9734&lt;&gt;"", "AWARD-"&amp;TEXT(ROW()-1,"0000"), "")</f>
        <v/>
      </c>
      <c r="B9734" s="7" t="n"/>
      <c r="C9734" s="7" t="n"/>
      <c r="D9734" s="7" t="n"/>
      <c r="E9734" s="8" t="n"/>
      <c r="F9734" s="9" t="n"/>
      <c r="G9734" s="8" t="n"/>
      <c r="H9734" s="8" t="n"/>
      <c r="I9734" s="8" t="n"/>
      <c r="J9734" s="10">
        <f>IF(A9734="",0,SUMIFS(amount_expended,cfda_key,V9734))</f>
        <v/>
      </c>
      <c r="K9734" s="10">
        <f>IF(G9734="OTHER CLUSTER NOT LISTED ABOVE",SUMIFS(amount_expended,uniform_other_cluster_name,X9734), IF(AND(OR(G9734="N/A",G9734=""),H9734=""),0,IF(G9734="STATE CLUSTER",SUMIFS(amount_expended,uniform_state_cluster_name,W9734),SUMIFS(amount_expended,cluster_name,G9734))))</f>
        <v/>
      </c>
      <c r="L9734" s="8" t="n"/>
      <c r="M9734" s="7" t="n"/>
      <c r="N9734" s="8" t="n"/>
      <c r="O9734" s="7" t="n"/>
      <c r="P9734" s="7" t="n"/>
      <c r="Q9734" s="8" t="n"/>
      <c r="R9734" s="9" t="n"/>
      <c r="S9734" s="8" t="n"/>
      <c r="T9734" s="8" t="n"/>
      <c r="U9734" s="8" t="n"/>
      <c r="V9734" s="11">
        <f>IF(OR(B9734="",C9734=""),"",CONCATENATE(B9734,".",C9734))</f>
        <v/>
      </c>
      <c r="W9734" s="6">
        <f>UPPER(TRIM(H9734))</f>
        <v/>
      </c>
      <c r="X9734" s="6">
        <f>UPPER(TRIM(I9734))</f>
        <v/>
      </c>
      <c r="Y9734" s="6">
        <f>IF(V9734&lt;&gt;"",IFERROR(INDEX(federal_program_name_lookup,MATCH(V9734,aln_lookup,0)),""),"")</f>
        <v/>
      </c>
    </row>
    <row r="9735">
      <c r="A9735" s="6">
        <f>IF(B9735&lt;&gt;"", "AWARD-"&amp;TEXT(ROW()-1,"0000"), "")</f>
        <v/>
      </c>
      <c r="B9735" s="7" t="n"/>
      <c r="C9735" s="7" t="n"/>
      <c r="D9735" s="7" t="n"/>
      <c r="E9735" s="8" t="n"/>
      <c r="F9735" s="9" t="n"/>
      <c r="G9735" s="8" t="n"/>
      <c r="H9735" s="8" t="n"/>
      <c r="I9735" s="8" t="n"/>
      <c r="J9735" s="10">
        <f>IF(A9735="",0,SUMIFS(amount_expended,cfda_key,V9735))</f>
        <v/>
      </c>
      <c r="K9735" s="10">
        <f>IF(G9735="OTHER CLUSTER NOT LISTED ABOVE",SUMIFS(amount_expended,uniform_other_cluster_name,X9735), IF(AND(OR(G9735="N/A",G9735=""),H9735=""),0,IF(G9735="STATE CLUSTER",SUMIFS(amount_expended,uniform_state_cluster_name,W9735),SUMIFS(amount_expended,cluster_name,G9735))))</f>
        <v/>
      </c>
      <c r="L9735" s="8" t="n"/>
      <c r="M9735" s="7" t="n"/>
      <c r="N9735" s="8" t="n"/>
      <c r="O9735" s="7" t="n"/>
      <c r="P9735" s="7" t="n"/>
      <c r="Q9735" s="8" t="n"/>
      <c r="R9735" s="9" t="n"/>
      <c r="S9735" s="8" t="n"/>
      <c r="T9735" s="8" t="n"/>
      <c r="U9735" s="8" t="n"/>
      <c r="V9735" s="11">
        <f>IF(OR(B9735="",C9735=""),"",CONCATENATE(B9735,".",C9735))</f>
        <v/>
      </c>
      <c r="W9735" s="6">
        <f>UPPER(TRIM(H9735))</f>
        <v/>
      </c>
      <c r="X9735" s="6">
        <f>UPPER(TRIM(I9735))</f>
        <v/>
      </c>
      <c r="Y9735" s="6">
        <f>IF(V9735&lt;&gt;"",IFERROR(INDEX(federal_program_name_lookup,MATCH(V9735,aln_lookup,0)),""),"")</f>
        <v/>
      </c>
    </row>
    <row r="9736">
      <c r="A9736" s="6">
        <f>IF(B9736&lt;&gt;"", "AWARD-"&amp;TEXT(ROW()-1,"0000"), "")</f>
        <v/>
      </c>
      <c r="B9736" s="7" t="n"/>
      <c r="C9736" s="7" t="n"/>
      <c r="D9736" s="7" t="n"/>
      <c r="E9736" s="8" t="n"/>
      <c r="F9736" s="9" t="n"/>
      <c r="G9736" s="8" t="n"/>
      <c r="H9736" s="8" t="n"/>
      <c r="I9736" s="8" t="n"/>
      <c r="J9736" s="10">
        <f>IF(A9736="",0,SUMIFS(amount_expended,cfda_key,V9736))</f>
        <v/>
      </c>
      <c r="K9736" s="10">
        <f>IF(G9736="OTHER CLUSTER NOT LISTED ABOVE",SUMIFS(amount_expended,uniform_other_cluster_name,X9736), IF(AND(OR(G9736="N/A",G9736=""),H9736=""),0,IF(G9736="STATE CLUSTER",SUMIFS(amount_expended,uniform_state_cluster_name,W9736),SUMIFS(amount_expended,cluster_name,G9736))))</f>
        <v/>
      </c>
      <c r="L9736" s="8" t="n"/>
      <c r="M9736" s="7" t="n"/>
      <c r="N9736" s="8" t="n"/>
      <c r="O9736" s="7" t="n"/>
      <c r="P9736" s="7" t="n"/>
      <c r="Q9736" s="8" t="n"/>
      <c r="R9736" s="9" t="n"/>
      <c r="S9736" s="8" t="n"/>
      <c r="T9736" s="8" t="n"/>
      <c r="U9736" s="8" t="n"/>
      <c r="V9736" s="11">
        <f>IF(OR(B9736="",C9736=""),"",CONCATENATE(B9736,".",C9736))</f>
        <v/>
      </c>
      <c r="W9736" s="6">
        <f>UPPER(TRIM(H9736))</f>
        <v/>
      </c>
      <c r="X9736" s="6">
        <f>UPPER(TRIM(I9736))</f>
        <v/>
      </c>
      <c r="Y9736" s="6">
        <f>IF(V9736&lt;&gt;"",IFERROR(INDEX(federal_program_name_lookup,MATCH(V9736,aln_lookup,0)),""),"")</f>
        <v/>
      </c>
    </row>
    <row r="9737">
      <c r="A9737" s="6">
        <f>IF(B9737&lt;&gt;"", "AWARD-"&amp;TEXT(ROW()-1,"0000"), "")</f>
        <v/>
      </c>
      <c r="B9737" s="7" t="n"/>
      <c r="C9737" s="7" t="n"/>
      <c r="D9737" s="7" t="n"/>
      <c r="E9737" s="8" t="n"/>
      <c r="F9737" s="9" t="n"/>
      <c r="G9737" s="8" t="n"/>
      <c r="H9737" s="8" t="n"/>
      <c r="I9737" s="8" t="n"/>
      <c r="J9737" s="10">
        <f>IF(A9737="",0,SUMIFS(amount_expended,cfda_key,V9737))</f>
        <v/>
      </c>
      <c r="K9737" s="10">
        <f>IF(G9737="OTHER CLUSTER NOT LISTED ABOVE",SUMIFS(amount_expended,uniform_other_cluster_name,X9737), IF(AND(OR(G9737="N/A",G9737=""),H9737=""),0,IF(G9737="STATE CLUSTER",SUMIFS(amount_expended,uniform_state_cluster_name,W9737),SUMIFS(amount_expended,cluster_name,G9737))))</f>
        <v/>
      </c>
      <c r="L9737" s="8" t="n"/>
      <c r="M9737" s="7" t="n"/>
      <c r="N9737" s="8" t="n"/>
      <c r="O9737" s="7" t="n"/>
      <c r="P9737" s="7" t="n"/>
      <c r="Q9737" s="8" t="n"/>
      <c r="R9737" s="9" t="n"/>
      <c r="S9737" s="8" t="n"/>
      <c r="T9737" s="8" t="n"/>
      <c r="U9737" s="8" t="n"/>
      <c r="V9737" s="11">
        <f>IF(OR(B9737="",C9737=""),"",CONCATENATE(B9737,".",C9737))</f>
        <v/>
      </c>
      <c r="W9737" s="6">
        <f>UPPER(TRIM(H9737))</f>
        <v/>
      </c>
      <c r="X9737" s="6">
        <f>UPPER(TRIM(I9737))</f>
        <v/>
      </c>
      <c r="Y9737" s="6">
        <f>IF(V9737&lt;&gt;"",IFERROR(INDEX(federal_program_name_lookup,MATCH(V9737,aln_lookup,0)),""),"")</f>
        <v/>
      </c>
    </row>
    <row r="9738">
      <c r="A9738" s="6">
        <f>IF(B9738&lt;&gt;"", "AWARD-"&amp;TEXT(ROW()-1,"0000"), "")</f>
        <v/>
      </c>
      <c r="B9738" s="7" t="n"/>
      <c r="C9738" s="7" t="n"/>
      <c r="D9738" s="7" t="n"/>
      <c r="E9738" s="8" t="n"/>
      <c r="F9738" s="9" t="n"/>
      <c r="G9738" s="8" t="n"/>
      <c r="H9738" s="8" t="n"/>
      <c r="I9738" s="8" t="n"/>
      <c r="J9738" s="10">
        <f>IF(A9738="",0,SUMIFS(amount_expended,cfda_key,V9738))</f>
        <v/>
      </c>
      <c r="K9738" s="10">
        <f>IF(G9738="OTHER CLUSTER NOT LISTED ABOVE",SUMIFS(amount_expended,uniform_other_cluster_name,X9738), IF(AND(OR(G9738="N/A",G9738=""),H9738=""),0,IF(G9738="STATE CLUSTER",SUMIFS(amount_expended,uniform_state_cluster_name,W9738),SUMIFS(amount_expended,cluster_name,G9738))))</f>
        <v/>
      </c>
      <c r="L9738" s="8" t="n"/>
      <c r="M9738" s="7" t="n"/>
      <c r="N9738" s="8" t="n"/>
      <c r="O9738" s="7" t="n"/>
      <c r="P9738" s="7" t="n"/>
      <c r="Q9738" s="8" t="n"/>
      <c r="R9738" s="9" t="n"/>
      <c r="S9738" s="8" t="n"/>
      <c r="T9738" s="8" t="n"/>
      <c r="U9738" s="8" t="n"/>
      <c r="V9738" s="11">
        <f>IF(OR(B9738="",C9738=""),"",CONCATENATE(B9738,".",C9738))</f>
        <v/>
      </c>
      <c r="W9738" s="6">
        <f>UPPER(TRIM(H9738))</f>
        <v/>
      </c>
      <c r="X9738" s="6">
        <f>UPPER(TRIM(I9738))</f>
        <v/>
      </c>
      <c r="Y9738" s="6">
        <f>IF(V9738&lt;&gt;"",IFERROR(INDEX(federal_program_name_lookup,MATCH(V9738,aln_lookup,0)),""),"")</f>
        <v/>
      </c>
    </row>
    <row r="9739">
      <c r="A9739" s="6">
        <f>IF(B9739&lt;&gt;"", "AWARD-"&amp;TEXT(ROW()-1,"0000"), "")</f>
        <v/>
      </c>
      <c r="B9739" s="7" t="n"/>
      <c r="C9739" s="7" t="n"/>
      <c r="D9739" s="7" t="n"/>
      <c r="E9739" s="8" t="n"/>
      <c r="F9739" s="9" t="n"/>
      <c r="G9739" s="8" t="n"/>
      <c r="H9739" s="8" t="n"/>
      <c r="I9739" s="8" t="n"/>
      <c r="J9739" s="10">
        <f>IF(A9739="",0,SUMIFS(amount_expended,cfda_key,V9739))</f>
        <v/>
      </c>
      <c r="K9739" s="10">
        <f>IF(G9739="OTHER CLUSTER NOT LISTED ABOVE",SUMIFS(amount_expended,uniform_other_cluster_name,X9739), IF(AND(OR(G9739="N/A",G9739=""),H9739=""),0,IF(G9739="STATE CLUSTER",SUMIFS(amount_expended,uniform_state_cluster_name,W9739),SUMIFS(amount_expended,cluster_name,G9739))))</f>
        <v/>
      </c>
      <c r="L9739" s="8" t="n"/>
      <c r="M9739" s="7" t="n"/>
      <c r="N9739" s="8" t="n"/>
      <c r="O9739" s="7" t="n"/>
      <c r="P9739" s="7" t="n"/>
      <c r="Q9739" s="8" t="n"/>
      <c r="R9739" s="9" t="n"/>
      <c r="S9739" s="8" t="n"/>
      <c r="T9739" s="8" t="n"/>
      <c r="U9739" s="8" t="n"/>
      <c r="V9739" s="11">
        <f>IF(OR(B9739="",C9739=""),"",CONCATENATE(B9739,".",C9739))</f>
        <v/>
      </c>
      <c r="W9739" s="6">
        <f>UPPER(TRIM(H9739))</f>
        <v/>
      </c>
      <c r="X9739" s="6">
        <f>UPPER(TRIM(I9739))</f>
        <v/>
      </c>
      <c r="Y9739" s="6">
        <f>IF(V9739&lt;&gt;"",IFERROR(INDEX(federal_program_name_lookup,MATCH(V9739,aln_lookup,0)),""),"")</f>
        <v/>
      </c>
    </row>
    <row r="9740">
      <c r="A9740" s="6">
        <f>IF(B9740&lt;&gt;"", "AWARD-"&amp;TEXT(ROW()-1,"0000"), "")</f>
        <v/>
      </c>
      <c r="B9740" s="7" t="n"/>
      <c r="C9740" s="7" t="n"/>
      <c r="D9740" s="7" t="n"/>
      <c r="E9740" s="8" t="n"/>
      <c r="F9740" s="9" t="n"/>
      <c r="G9740" s="8" t="n"/>
      <c r="H9740" s="8" t="n"/>
      <c r="I9740" s="8" t="n"/>
      <c r="J9740" s="10">
        <f>IF(A9740="",0,SUMIFS(amount_expended,cfda_key,V9740))</f>
        <v/>
      </c>
      <c r="K9740" s="10">
        <f>IF(G9740="OTHER CLUSTER NOT LISTED ABOVE",SUMIFS(amount_expended,uniform_other_cluster_name,X9740), IF(AND(OR(G9740="N/A",G9740=""),H9740=""),0,IF(G9740="STATE CLUSTER",SUMIFS(amount_expended,uniform_state_cluster_name,W9740),SUMIFS(amount_expended,cluster_name,G9740))))</f>
        <v/>
      </c>
      <c r="L9740" s="8" t="n"/>
      <c r="M9740" s="7" t="n"/>
      <c r="N9740" s="8" t="n"/>
      <c r="O9740" s="7" t="n"/>
      <c r="P9740" s="7" t="n"/>
      <c r="Q9740" s="8" t="n"/>
      <c r="R9740" s="9" t="n"/>
      <c r="S9740" s="8" t="n"/>
      <c r="T9740" s="8" t="n"/>
      <c r="U9740" s="8" t="n"/>
      <c r="V9740" s="11">
        <f>IF(OR(B9740="",C9740=""),"",CONCATENATE(B9740,".",C9740))</f>
        <v/>
      </c>
      <c r="W9740" s="6">
        <f>UPPER(TRIM(H9740))</f>
        <v/>
      </c>
      <c r="X9740" s="6">
        <f>UPPER(TRIM(I9740))</f>
        <v/>
      </c>
      <c r="Y9740" s="6">
        <f>IF(V9740&lt;&gt;"",IFERROR(INDEX(federal_program_name_lookup,MATCH(V9740,aln_lookup,0)),""),"")</f>
        <v/>
      </c>
    </row>
    <row r="9741">
      <c r="A9741" s="6">
        <f>IF(B9741&lt;&gt;"", "AWARD-"&amp;TEXT(ROW()-1,"0000"), "")</f>
        <v/>
      </c>
      <c r="B9741" s="7" t="n"/>
      <c r="C9741" s="7" t="n"/>
      <c r="D9741" s="7" t="n"/>
      <c r="E9741" s="8" t="n"/>
      <c r="F9741" s="9" t="n"/>
      <c r="G9741" s="8" t="n"/>
      <c r="H9741" s="8" t="n"/>
      <c r="I9741" s="8" t="n"/>
      <c r="J9741" s="10">
        <f>IF(A9741="",0,SUMIFS(amount_expended,cfda_key,V9741))</f>
        <v/>
      </c>
      <c r="K9741" s="10">
        <f>IF(G9741="OTHER CLUSTER NOT LISTED ABOVE",SUMIFS(amount_expended,uniform_other_cluster_name,X9741), IF(AND(OR(G9741="N/A",G9741=""),H9741=""),0,IF(G9741="STATE CLUSTER",SUMIFS(amount_expended,uniform_state_cluster_name,W9741),SUMIFS(amount_expended,cluster_name,G9741))))</f>
        <v/>
      </c>
      <c r="L9741" s="8" t="n"/>
      <c r="M9741" s="7" t="n"/>
      <c r="N9741" s="8" t="n"/>
      <c r="O9741" s="7" t="n"/>
      <c r="P9741" s="7" t="n"/>
      <c r="Q9741" s="8" t="n"/>
      <c r="R9741" s="9" t="n"/>
      <c r="S9741" s="8" t="n"/>
      <c r="T9741" s="8" t="n"/>
      <c r="U9741" s="8" t="n"/>
      <c r="V9741" s="11">
        <f>IF(OR(B9741="",C9741=""),"",CONCATENATE(B9741,".",C9741))</f>
        <v/>
      </c>
      <c r="W9741" s="6">
        <f>UPPER(TRIM(H9741))</f>
        <v/>
      </c>
      <c r="X9741" s="6">
        <f>UPPER(TRIM(I9741))</f>
        <v/>
      </c>
      <c r="Y9741" s="6">
        <f>IF(V9741&lt;&gt;"",IFERROR(INDEX(federal_program_name_lookup,MATCH(V9741,aln_lookup,0)),""),"")</f>
        <v/>
      </c>
    </row>
    <row r="9742">
      <c r="A9742" s="6">
        <f>IF(B9742&lt;&gt;"", "AWARD-"&amp;TEXT(ROW()-1,"0000"), "")</f>
        <v/>
      </c>
      <c r="B9742" s="7" t="n"/>
      <c r="C9742" s="7" t="n"/>
      <c r="D9742" s="7" t="n"/>
      <c r="E9742" s="8" t="n"/>
      <c r="F9742" s="9" t="n"/>
      <c r="G9742" s="8" t="n"/>
      <c r="H9742" s="8" t="n"/>
      <c r="I9742" s="8" t="n"/>
      <c r="J9742" s="10">
        <f>IF(A9742="",0,SUMIFS(amount_expended,cfda_key,V9742))</f>
        <v/>
      </c>
      <c r="K9742" s="10">
        <f>IF(G9742="OTHER CLUSTER NOT LISTED ABOVE",SUMIFS(amount_expended,uniform_other_cluster_name,X9742), IF(AND(OR(G9742="N/A",G9742=""),H9742=""),0,IF(G9742="STATE CLUSTER",SUMIFS(amount_expended,uniform_state_cluster_name,W9742),SUMIFS(amount_expended,cluster_name,G9742))))</f>
        <v/>
      </c>
      <c r="L9742" s="8" t="n"/>
      <c r="M9742" s="7" t="n"/>
      <c r="N9742" s="8" t="n"/>
      <c r="O9742" s="7" t="n"/>
      <c r="P9742" s="7" t="n"/>
      <c r="Q9742" s="8" t="n"/>
      <c r="R9742" s="9" t="n"/>
      <c r="S9742" s="8" t="n"/>
      <c r="T9742" s="8" t="n"/>
      <c r="U9742" s="8" t="n"/>
      <c r="V9742" s="11">
        <f>IF(OR(B9742="",C9742=""),"",CONCATENATE(B9742,".",C9742))</f>
        <v/>
      </c>
      <c r="W9742" s="6">
        <f>UPPER(TRIM(H9742))</f>
        <v/>
      </c>
      <c r="X9742" s="6">
        <f>UPPER(TRIM(I9742))</f>
        <v/>
      </c>
      <c r="Y9742" s="6">
        <f>IF(V9742&lt;&gt;"",IFERROR(INDEX(federal_program_name_lookup,MATCH(V9742,aln_lookup,0)),""),"")</f>
        <v/>
      </c>
    </row>
    <row r="9743">
      <c r="A9743" s="6">
        <f>IF(B9743&lt;&gt;"", "AWARD-"&amp;TEXT(ROW()-1,"0000"), "")</f>
        <v/>
      </c>
      <c r="B9743" s="7" t="n"/>
      <c r="C9743" s="7" t="n"/>
      <c r="D9743" s="7" t="n"/>
      <c r="E9743" s="8" t="n"/>
      <c r="F9743" s="9" t="n"/>
      <c r="G9743" s="8" t="n"/>
      <c r="H9743" s="8" t="n"/>
      <c r="I9743" s="8" t="n"/>
      <c r="J9743" s="10">
        <f>IF(A9743="",0,SUMIFS(amount_expended,cfda_key,V9743))</f>
        <v/>
      </c>
      <c r="K9743" s="10">
        <f>IF(G9743="OTHER CLUSTER NOT LISTED ABOVE",SUMIFS(amount_expended,uniform_other_cluster_name,X9743), IF(AND(OR(G9743="N/A",G9743=""),H9743=""),0,IF(G9743="STATE CLUSTER",SUMIFS(amount_expended,uniform_state_cluster_name,W9743),SUMIFS(amount_expended,cluster_name,G9743))))</f>
        <v/>
      </c>
      <c r="L9743" s="8" t="n"/>
      <c r="M9743" s="7" t="n"/>
      <c r="N9743" s="8" t="n"/>
      <c r="O9743" s="7" t="n"/>
      <c r="P9743" s="7" t="n"/>
      <c r="Q9743" s="8" t="n"/>
      <c r="R9743" s="9" t="n"/>
      <c r="S9743" s="8" t="n"/>
      <c r="T9743" s="8" t="n"/>
      <c r="U9743" s="8" t="n"/>
      <c r="V9743" s="11">
        <f>IF(OR(B9743="",C9743=""),"",CONCATENATE(B9743,".",C9743))</f>
        <v/>
      </c>
      <c r="W9743" s="6">
        <f>UPPER(TRIM(H9743))</f>
        <v/>
      </c>
      <c r="X9743" s="6">
        <f>UPPER(TRIM(I9743))</f>
        <v/>
      </c>
      <c r="Y9743" s="6">
        <f>IF(V9743&lt;&gt;"",IFERROR(INDEX(federal_program_name_lookup,MATCH(V9743,aln_lookup,0)),""),"")</f>
        <v/>
      </c>
    </row>
    <row r="9744">
      <c r="A9744" s="6">
        <f>IF(B9744&lt;&gt;"", "AWARD-"&amp;TEXT(ROW()-1,"0000"), "")</f>
        <v/>
      </c>
      <c r="B9744" s="7" t="n"/>
      <c r="C9744" s="7" t="n"/>
      <c r="D9744" s="7" t="n"/>
      <c r="E9744" s="8" t="n"/>
      <c r="F9744" s="9" t="n"/>
      <c r="G9744" s="8" t="n"/>
      <c r="H9744" s="8" t="n"/>
      <c r="I9744" s="8" t="n"/>
      <c r="J9744" s="10">
        <f>IF(A9744="",0,SUMIFS(amount_expended,cfda_key,V9744))</f>
        <v/>
      </c>
      <c r="K9744" s="10">
        <f>IF(G9744="OTHER CLUSTER NOT LISTED ABOVE",SUMIFS(amount_expended,uniform_other_cluster_name,X9744), IF(AND(OR(G9744="N/A",G9744=""),H9744=""),0,IF(G9744="STATE CLUSTER",SUMIFS(amount_expended,uniform_state_cluster_name,W9744),SUMIFS(amount_expended,cluster_name,G9744))))</f>
        <v/>
      </c>
      <c r="L9744" s="8" t="n"/>
      <c r="M9744" s="7" t="n"/>
      <c r="N9744" s="8" t="n"/>
      <c r="O9744" s="7" t="n"/>
      <c r="P9744" s="7" t="n"/>
      <c r="Q9744" s="8" t="n"/>
      <c r="R9744" s="9" t="n"/>
      <c r="S9744" s="8" t="n"/>
      <c r="T9744" s="8" t="n"/>
      <c r="U9744" s="8" t="n"/>
      <c r="V9744" s="11">
        <f>IF(OR(B9744="",C9744=""),"",CONCATENATE(B9744,".",C9744))</f>
        <v/>
      </c>
      <c r="W9744" s="6">
        <f>UPPER(TRIM(H9744))</f>
        <v/>
      </c>
      <c r="X9744" s="6">
        <f>UPPER(TRIM(I9744))</f>
        <v/>
      </c>
      <c r="Y9744" s="6">
        <f>IF(V9744&lt;&gt;"",IFERROR(INDEX(federal_program_name_lookup,MATCH(V9744,aln_lookup,0)),""),"")</f>
        <v/>
      </c>
    </row>
    <row r="9745">
      <c r="A9745" s="6">
        <f>IF(B9745&lt;&gt;"", "AWARD-"&amp;TEXT(ROW()-1,"0000"), "")</f>
        <v/>
      </c>
      <c r="B9745" s="7" t="n"/>
      <c r="C9745" s="7" t="n"/>
      <c r="D9745" s="7" t="n"/>
      <c r="E9745" s="8" t="n"/>
      <c r="F9745" s="9" t="n"/>
      <c r="G9745" s="8" t="n"/>
      <c r="H9745" s="8" t="n"/>
      <c r="I9745" s="8" t="n"/>
      <c r="J9745" s="10">
        <f>IF(A9745="",0,SUMIFS(amount_expended,cfda_key,V9745))</f>
        <v/>
      </c>
      <c r="K9745" s="10">
        <f>IF(G9745="OTHER CLUSTER NOT LISTED ABOVE",SUMIFS(amount_expended,uniform_other_cluster_name,X9745), IF(AND(OR(G9745="N/A",G9745=""),H9745=""),0,IF(G9745="STATE CLUSTER",SUMIFS(amount_expended,uniform_state_cluster_name,W9745),SUMIFS(amount_expended,cluster_name,G9745))))</f>
        <v/>
      </c>
      <c r="L9745" s="8" t="n"/>
      <c r="M9745" s="7" t="n"/>
      <c r="N9745" s="8" t="n"/>
      <c r="O9745" s="7" t="n"/>
      <c r="P9745" s="7" t="n"/>
      <c r="Q9745" s="8" t="n"/>
      <c r="R9745" s="9" t="n"/>
      <c r="S9745" s="8" t="n"/>
      <c r="T9745" s="8" t="n"/>
      <c r="U9745" s="8" t="n"/>
      <c r="V9745" s="11">
        <f>IF(OR(B9745="",C9745=""),"",CONCATENATE(B9745,".",C9745))</f>
        <v/>
      </c>
      <c r="W9745" s="6">
        <f>UPPER(TRIM(H9745))</f>
        <v/>
      </c>
      <c r="X9745" s="6">
        <f>UPPER(TRIM(I9745))</f>
        <v/>
      </c>
      <c r="Y9745" s="6">
        <f>IF(V9745&lt;&gt;"",IFERROR(INDEX(federal_program_name_lookup,MATCH(V9745,aln_lookup,0)),""),"")</f>
        <v/>
      </c>
    </row>
    <row r="9746">
      <c r="A9746" s="6">
        <f>IF(B9746&lt;&gt;"", "AWARD-"&amp;TEXT(ROW()-1,"0000"), "")</f>
        <v/>
      </c>
      <c r="B9746" s="7" t="n"/>
      <c r="C9746" s="7" t="n"/>
      <c r="D9746" s="7" t="n"/>
      <c r="E9746" s="8" t="n"/>
      <c r="F9746" s="9" t="n"/>
      <c r="G9746" s="8" t="n"/>
      <c r="H9746" s="8" t="n"/>
      <c r="I9746" s="8" t="n"/>
      <c r="J9746" s="10">
        <f>IF(A9746="",0,SUMIFS(amount_expended,cfda_key,V9746))</f>
        <v/>
      </c>
      <c r="K9746" s="10">
        <f>IF(G9746="OTHER CLUSTER NOT LISTED ABOVE",SUMIFS(amount_expended,uniform_other_cluster_name,X9746), IF(AND(OR(G9746="N/A",G9746=""),H9746=""),0,IF(G9746="STATE CLUSTER",SUMIFS(amount_expended,uniform_state_cluster_name,W9746),SUMIFS(amount_expended,cluster_name,G9746))))</f>
        <v/>
      </c>
      <c r="L9746" s="8" t="n"/>
      <c r="M9746" s="7" t="n"/>
      <c r="N9746" s="8" t="n"/>
      <c r="O9746" s="7" t="n"/>
      <c r="P9746" s="7" t="n"/>
      <c r="Q9746" s="8" t="n"/>
      <c r="R9746" s="9" t="n"/>
      <c r="S9746" s="8" t="n"/>
      <c r="T9746" s="8" t="n"/>
      <c r="U9746" s="8" t="n"/>
      <c r="V9746" s="11">
        <f>IF(OR(B9746="",C9746=""),"",CONCATENATE(B9746,".",C9746))</f>
        <v/>
      </c>
      <c r="W9746" s="6">
        <f>UPPER(TRIM(H9746))</f>
        <v/>
      </c>
      <c r="X9746" s="6">
        <f>UPPER(TRIM(I9746))</f>
        <v/>
      </c>
      <c r="Y9746" s="6">
        <f>IF(V9746&lt;&gt;"",IFERROR(INDEX(federal_program_name_lookup,MATCH(V9746,aln_lookup,0)),""),"")</f>
        <v/>
      </c>
    </row>
    <row r="9747">
      <c r="A9747" s="6">
        <f>IF(B9747&lt;&gt;"", "AWARD-"&amp;TEXT(ROW()-1,"0000"), "")</f>
        <v/>
      </c>
      <c r="B9747" s="7" t="n"/>
      <c r="C9747" s="7" t="n"/>
      <c r="D9747" s="7" t="n"/>
      <c r="E9747" s="8" t="n"/>
      <c r="F9747" s="9" t="n"/>
      <c r="G9747" s="8" t="n"/>
      <c r="H9747" s="8" t="n"/>
      <c r="I9747" s="8" t="n"/>
      <c r="J9747" s="10">
        <f>IF(A9747="",0,SUMIFS(amount_expended,cfda_key,V9747))</f>
        <v/>
      </c>
      <c r="K9747" s="10">
        <f>IF(G9747="OTHER CLUSTER NOT LISTED ABOVE",SUMIFS(amount_expended,uniform_other_cluster_name,X9747), IF(AND(OR(G9747="N/A",G9747=""),H9747=""),0,IF(G9747="STATE CLUSTER",SUMIFS(amount_expended,uniform_state_cluster_name,W9747),SUMIFS(amount_expended,cluster_name,G9747))))</f>
        <v/>
      </c>
      <c r="L9747" s="8" t="n"/>
      <c r="M9747" s="7" t="n"/>
      <c r="N9747" s="8" t="n"/>
      <c r="O9747" s="7" t="n"/>
      <c r="P9747" s="7" t="n"/>
      <c r="Q9747" s="8" t="n"/>
      <c r="R9747" s="9" t="n"/>
      <c r="S9747" s="8" t="n"/>
      <c r="T9747" s="8" t="n"/>
      <c r="U9747" s="8" t="n"/>
      <c r="V9747" s="11">
        <f>IF(OR(B9747="",C9747=""),"",CONCATENATE(B9747,".",C9747))</f>
        <v/>
      </c>
      <c r="W9747" s="6">
        <f>UPPER(TRIM(H9747))</f>
        <v/>
      </c>
      <c r="X9747" s="6">
        <f>UPPER(TRIM(I9747))</f>
        <v/>
      </c>
      <c r="Y9747" s="6">
        <f>IF(V9747&lt;&gt;"",IFERROR(INDEX(federal_program_name_lookup,MATCH(V9747,aln_lookup,0)),""),"")</f>
        <v/>
      </c>
    </row>
    <row r="9748">
      <c r="A9748" s="6">
        <f>IF(B9748&lt;&gt;"", "AWARD-"&amp;TEXT(ROW()-1,"0000"), "")</f>
        <v/>
      </c>
      <c r="B9748" s="7" t="n"/>
      <c r="C9748" s="7" t="n"/>
      <c r="D9748" s="7" t="n"/>
      <c r="E9748" s="8" t="n"/>
      <c r="F9748" s="9" t="n"/>
      <c r="G9748" s="8" t="n"/>
      <c r="H9748" s="8" t="n"/>
      <c r="I9748" s="8" t="n"/>
      <c r="J9748" s="10">
        <f>IF(A9748="",0,SUMIFS(amount_expended,cfda_key,V9748))</f>
        <v/>
      </c>
      <c r="K9748" s="10">
        <f>IF(G9748="OTHER CLUSTER NOT LISTED ABOVE",SUMIFS(amount_expended,uniform_other_cluster_name,X9748), IF(AND(OR(G9748="N/A",G9748=""),H9748=""),0,IF(G9748="STATE CLUSTER",SUMIFS(amount_expended,uniform_state_cluster_name,W9748),SUMIFS(amount_expended,cluster_name,G9748))))</f>
        <v/>
      </c>
      <c r="L9748" s="8" t="n"/>
      <c r="M9748" s="7" t="n"/>
      <c r="N9748" s="8" t="n"/>
      <c r="O9748" s="7" t="n"/>
      <c r="P9748" s="7" t="n"/>
      <c r="Q9748" s="8" t="n"/>
      <c r="R9748" s="9" t="n"/>
      <c r="S9748" s="8" t="n"/>
      <c r="T9748" s="8" t="n"/>
      <c r="U9748" s="8" t="n"/>
      <c r="V9748" s="11">
        <f>IF(OR(B9748="",C9748=""),"",CONCATENATE(B9748,".",C9748))</f>
        <v/>
      </c>
      <c r="W9748" s="6">
        <f>UPPER(TRIM(H9748))</f>
        <v/>
      </c>
      <c r="X9748" s="6">
        <f>UPPER(TRIM(I9748))</f>
        <v/>
      </c>
      <c r="Y9748" s="6">
        <f>IF(V9748&lt;&gt;"",IFERROR(INDEX(federal_program_name_lookup,MATCH(V9748,aln_lookup,0)),""),"")</f>
        <v/>
      </c>
    </row>
    <row r="9749">
      <c r="A9749" s="6">
        <f>IF(B9749&lt;&gt;"", "AWARD-"&amp;TEXT(ROW()-1,"0000"), "")</f>
        <v/>
      </c>
      <c r="B9749" s="7" t="n"/>
      <c r="C9749" s="7" t="n"/>
      <c r="D9749" s="7" t="n"/>
      <c r="E9749" s="8" t="n"/>
      <c r="F9749" s="9" t="n"/>
      <c r="G9749" s="8" t="n"/>
      <c r="H9749" s="8" t="n"/>
      <c r="I9749" s="8" t="n"/>
      <c r="J9749" s="10">
        <f>IF(A9749="",0,SUMIFS(amount_expended,cfda_key,V9749))</f>
        <v/>
      </c>
      <c r="K9749" s="10">
        <f>IF(G9749="OTHER CLUSTER NOT LISTED ABOVE",SUMIFS(amount_expended,uniform_other_cluster_name,X9749), IF(AND(OR(G9749="N/A",G9749=""),H9749=""),0,IF(G9749="STATE CLUSTER",SUMIFS(amount_expended,uniform_state_cluster_name,W9749),SUMIFS(amount_expended,cluster_name,G9749))))</f>
        <v/>
      </c>
      <c r="L9749" s="8" t="n"/>
      <c r="M9749" s="7" t="n"/>
      <c r="N9749" s="8" t="n"/>
      <c r="O9749" s="7" t="n"/>
      <c r="P9749" s="7" t="n"/>
      <c r="Q9749" s="8" t="n"/>
      <c r="R9749" s="9" t="n"/>
      <c r="S9749" s="8" t="n"/>
      <c r="T9749" s="8" t="n"/>
      <c r="U9749" s="8" t="n"/>
      <c r="V9749" s="11">
        <f>IF(OR(B9749="",C9749=""),"",CONCATENATE(B9749,".",C9749))</f>
        <v/>
      </c>
      <c r="W9749" s="6">
        <f>UPPER(TRIM(H9749))</f>
        <v/>
      </c>
      <c r="X9749" s="6">
        <f>UPPER(TRIM(I9749))</f>
        <v/>
      </c>
      <c r="Y9749" s="6">
        <f>IF(V9749&lt;&gt;"",IFERROR(INDEX(federal_program_name_lookup,MATCH(V9749,aln_lookup,0)),""),"")</f>
        <v/>
      </c>
    </row>
    <row r="9750">
      <c r="A9750" s="6">
        <f>IF(B9750&lt;&gt;"", "AWARD-"&amp;TEXT(ROW()-1,"0000"), "")</f>
        <v/>
      </c>
      <c r="B9750" s="7" t="n"/>
      <c r="C9750" s="7" t="n"/>
      <c r="D9750" s="7" t="n"/>
      <c r="E9750" s="8" t="n"/>
      <c r="F9750" s="9" t="n"/>
      <c r="G9750" s="8" t="n"/>
      <c r="H9750" s="8" t="n"/>
      <c r="I9750" s="8" t="n"/>
      <c r="J9750" s="10">
        <f>IF(A9750="",0,SUMIFS(amount_expended,cfda_key,V9750))</f>
        <v/>
      </c>
      <c r="K9750" s="10">
        <f>IF(G9750="OTHER CLUSTER NOT LISTED ABOVE",SUMIFS(amount_expended,uniform_other_cluster_name,X9750), IF(AND(OR(G9750="N/A",G9750=""),H9750=""),0,IF(G9750="STATE CLUSTER",SUMIFS(amount_expended,uniform_state_cluster_name,W9750),SUMIFS(amount_expended,cluster_name,G9750))))</f>
        <v/>
      </c>
      <c r="L9750" s="8" t="n"/>
      <c r="M9750" s="7" t="n"/>
      <c r="N9750" s="8" t="n"/>
      <c r="O9750" s="7" t="n"/>
      <c r="P9750" s="7" t="n"/>
      <c r="Q9750" s="8" t="n"/>
      <c r="R9750" s="9" t="n"/>
      <c r="S9750" s="8" t="n"/>
      <c r="T9750" s="8" t="n"/>
      <c r="U9750" s="8" t="n"/>
      <c r="V9750" s="11">
        <f>IF(OR(B9750="",C9750=""),"",CONCATENATE(B9750,".",C9750))</f>
        <v/>
      </c>
      <c r="W9750" s="6">
        <f>UPPER(TRIM(H9750))</f>
        <v/>
      </c>
      <c r="X9750" s="6">
        <f>UPPER(TRIM(I9750))</f>
        <v/>
      </c>
      <c r="Y9750" s="6">
        <f>IF(V9750&lt;&gt;"",IFERROR(INDEX(federal_program_name_lookup,MATCH(V9750,aln_lookup,0)),""),"")</f>
        <v/>
      </c>
    </row>
    <row r="9751">
      <c r="A9751" s="6">
        <f>IF(B9751&lt;&gt;"", "AWARD-"&amp;TEXT(ROW()-1,"0000"), "")</f>
        <v/>
      </c>
      <c r="B9751" s="7" t="n"/>
      <c r="C9751" s="7" t="n"/>
      <c r="D9751" s="7" t="n"/>
      <c r="E9751" s="8" t="n"/>
      <c r="F9751" s="9" t="n"/>
      <c r="G9751" s="8" t="n"/>
      <c r="H9751" s="8" t="n"/>
      <c r="I9751" s="8" t="n"/>
      <c r="J9751" s="10">
        <f>IF(A9751="",0,SUMIFS(amount_expended,cfda_key,V9751))</f>
        <v/>
      </c>
      <c r="K9751" s="10">
        <f>IF(G9751="OTHER CLUSTER NOT LISTED ABOVE",SUMIFS(amount_expended,uniform_other_cluster_name,X9751), IF(AND(OR(G9751="N/A",G9751=""),H9751=""),0,IF(G9751="STATE CLUSTER",SUMIFS(amount_expended,uniform_state_cluster_name,W9751),SUMIFS(amount_expended,cluster_name,G9751))))</f>
        <v/>
      </c>
      <c r="L9751" s="8" t="n"/>
      <c r="M9751" s="7" t="n"/>
      <c r="N9751" s="8" t="n"/>
      <c r="O9751" s="7" t="n"/>
      <c r="P9751" s="7" t="n"/>
      <c r="Q9751" s="8" t="n"/>
      <c r="R9751" s="9" t="n"/>
      <c r="S9751" s="8" t="n"/>
      <c r="T9751" s="8" t="n"/>
      <c r="U9751" s="8" t="n"/>
      <c r="V9751" s="11">
        <f>IF(OR(B9751="",C9751=""),"",CONCATENATE(B9751,".",C9751))</f>
        <v/>
      </c>
      <c r="W9751" s="6">
        <f>UPPER(TRIM(H9751))</f>
        <v/>
      </c>
      <c r="X9751" s="6">
        <f>UPPER(TRIM(I9751))</f>
        <v/>
      </c>
      <c r="Y9751" s="6">
        <f>IF(V9751&lt;&gt;"",IFERROR(INDEX(federal_program_name_lookup,MATCH(V9751,aln_lookup,0)),""),"")</f>
        <v/>
      </c>
    </row>
    <row r="9752">
      <c r="A9752" s="6">
        <f>IF(B9752&lt;&gt;"", "AWARD-"&amp;TEXT(ROW()-1,"0000"), "")</f>
        <v/>
      </c>
      <c r="B9752" s="7" t="n"/>
      <c r="C9752" s="7" t="n"/>
      <c r="D9752" s="7" t="n"/>
      <c r="E9752" s="8" t="n"/>
      <c r="F9752" s="9" t="n"/>
      <c r="G9752" s="8" t="n"/>
      <c r="H9752" s="8" t="n"/>
      <c r="I9752" s="8" t="n"/>
      <c r="J9752" s="10">
        <f>IF(A9752="",0,SUMIFS(amount_expended,cfda_key,V9752))</f>
        <v/>
      </c>
      <c r="K9752" s="10">
        <f>IF(G9752="OTHER CLUSTER NOT LISTED ABOVE",SUMIFS(amount_expended,uniform_other_cluster_name,X9752), IF(AND(OR(G9752="N/A",G9752=""),H9752=""),0,IF(G9752="STATE CLUSTER",SUMIFS(amount_expended,uniform_state_cluster_name,W9752),SUMIFS(amount_expended,cluster_name,G9752))))</f>
        <v/>
      </c>
      <c r="L9752" s="8" t="n"/>
      <c r="M9752" s="7" t="n"/>
      <c r="N9752" s="8" t="n"/>
      <c r="O9752" s="7" t="n"/>
      <c r="P9752" s="7" t="n"/>
      <c r="Q9752" s="8" t="n"/>
      <c r="R9752" s="9" t="n"/>
      <c r="S9752" s="8" t="n"/>
      <c r="T9752" s="8" t="n"/>
      <c r="U9752" s="8" t="n"/>
      <c r="V9752" s="11">
        <f>IF(OR(B9752="",C9752=""),"",CONCATENATE(B9752,".",C9752))</f>
        <v/>
      </c>
      <c r="W9752" s="6">
        <f>UPPER(TRIM(H9752))</f>
        <v/>
      </c>
      <c r="X9752" s="6">
        <f>UPPER(TRIM(I9752))</f>
        <v/>
      </c>
      <c r="Y9752" s="6">
        <f>IF(V9752&lt;&gt;"",IFERROR(INDEX(federal_program_name_lookup,MATCH(V9752,aln_lookup,0)),""),"")</f>
        <v/>
      </c>
    </row>
    <row r="9753">
      <c r="A9753" s="6">
        <f>IF(B9753&lt;&gt;"", "AWARD-"&amp;TEXT(ROW()-1,"0000"), "")</f>
        <v/>
      </c>
      <c r="B9753" s="7" t="n"/>
      <c r="C9753" s="7" t="n"/>
      <c r="D9753" s="7" t="n"/>
      <c r="E9753" s="8" t="n"/>
      <c r="F9753" s="9" t="n"/>
      <c r="G9753" s="8" t="n"/>
      <c r="H9753" s="8" t="n"/>
      <c r="I9753" s="8" t="n"/>
      <c r="J9753" s="10">
        <f>IF(A9753="",0,SUMIFS(amount_expended,cfda_key,V9753))</f>
        <v/>
      </c>
      <c r="K9753" s="10">
        <f>IF(G9753="OTHER CLUSTER NOT LISTED ABOVE",SUMIFS(amount_expended,uniform_other_cluster_name,X9753), IF(AND(OR(G9753="N/A",G9753=""),H9753=""),0,IF(G9753="STATE CLUSTER",SUMIFS(amount_expended,uniform_state_cluster_name,W9753),SUMIFS(amount_expended,cluster_name,G9753))))</f>
        <v/>
      </c>
      <c r="L9753" s="8" t="n"/>
      <c r="M9753" s="7" t="n"/>
      <c r="N9753" s="8" t="n"/>
      <c r="O9753" s="7" t="n"/>
      <c r="P9753" s="7" t="n"/>
      <c r="Q9753" s="8" t="n"/>
      <c r="R9753" s="9" t="n"/>
      <c r="S9753" s="8" t="n"/>
      <c r="T9753" s="8" t="n"/>
      <c r="U9753" s="8" t="n"/>
      <c r="V9753" s="11">
        <f>IF(OR(B9753="",C9753=""),"",CONCATENATE(B9753,".",C9753))</f>
        <v/>
      </c>
      <c r="W9753" s="6">
        <f>UPPER(TRIM(H9753))</f>
        <v/>
      </c>
      <c r="X9753" s="6">
        <f>UPPER(TRIM(I9753))</f>
        <v/>
      </c>
      <c r="Y9753" s="6">
        <f>IF(V9753&lt;&gt;"",IFERROR(INDEX(federal_program_name_lookup,MATCH(V9753,aln_lookup,0)),""),"")</f>
        <v/>
      </c>
    </row>
    <row r="9754">
      <c r="A9754" s="6">
        <f>IF(B9754&lt;&gt;"", "AWARD-"&amp;TEXT(ROW()-1,"0000"), "")</f>
        <v/>
      </c>
      <c r="B9754" s="7" t="n"/>
      <c r="C9754" s="7" t="n"/>
      <c r="D9754" s="7" t="n"/>
      <c r="E9754" s="8" t="n"/>
      <c r="F9754" s="9" t="n"/>
      <c r="G9754" s="8" t="n"/>
      <c r="H9754" s="8" t="n"/>
      <c r="I9754" s="8" t="n"/>
      <c r="J9754" s="10">
        <f>IF(A9754="",0,SUMIFS(amount_expended,cfda_key,V9754))</f>
        <v/>
      </c>
      <c r="K9754" s="10">
        <f>IF(G9754="OTHER CLUSTER NOT LISTED ABOVE",SUMIFS(amount_expended,uniform_other_cluster_name,X9754), IF(AND(OR(G9754="N/A",G9754=""),H9754=""),0,IF(G9754="STATE CLUSTER",SUMIFS(amount_expended,uniform_state_cluster_name,W9754),SUMIFS(amount_expended,cluster_name,G9754))))</f>
        <v/>
      </c>
      <c r="L9754" s="8" t="n"/>
      <c r="M9754" s="7" t="n"/>
      <c r="N9754" s="8" t="n"/>
      <c r="O9754" s="7" t="n"/>
      <c r="P9754" s="7" t="n"/>
      <c r="Q9754" s="8" t="n"/>
      <c r="R9754" s="9" t="n"/>
      <c r="S9754" s="8" t="n"/>
      <c r="T9754" s="8" t="n"/>
      <c r="U9754" s="8" t="n"/>
      <c r="V9754" s="11">
        <f>IF(OR(B9754="",C9754=""),"",CONCATENATE(B9754,".",C9754))</f>
        <v/>
      </c>
      <c r="W9754" s="6">
        <f>UPPER(TRIM(H9754))</f>
        <v/>
      </c>
      <c r="X9754" s="6">
        <f>UPPER(TRIM(I9754))</f>
        <v/>
      </c>
      <c r="Y9754" s="6">
        <f>IF(V9754&lt;&gt;"",IFERROR(INDEX(federal_program_name_lookup,MATCH(V9754,aln_lookup,0)),""),"")</f>
        <v/>
      </c>
    </row>
    <row r="9755">
      <c r="A9755" s="6">
        <f>IF(B9755&lt;&gt;"", "AWARD-"&amp;TEXT(ROW()-1,"0000"), "")</f>
        <v/>
      </c>
      <c r="B9755" s="7" t="n"/>
      <c r="C9755" s="7" t="n"/>
      <c r="D9755" s="7" t="n"/>
      <c r="E9755" s="8" t="n"/>
      <c r="F9755" s="9" t="n"/>
      <c r="G9755" s="8" t="n"/>
      <c r="H9755" s="8" t="n"/>
      <c r="I9755" s="8" t="n"/>
      <c r="J9755" s="10">
        <f>IF(A9755="",0,SUMIFS(amount_expended,cfda_key,V9755))</f>
        <v/>
      </c>
      <c r="K9755" s="10">
        <f>IF(G9755="OTHER CLUSTER NOT LISTED ABOVE",SUMIFS(amount_expended,uniform_other_cluster_name,X9755), IF(AND(OR(G9755="N/A",G9755=""),H9755=""),0,IF(G9755="STATE CLUSTER",SUMIFS(amount_expended,uniform_state_cluster_name,W9755),SUMIFS(amount_expended,cluster_name,G9755))))</f>
        <v/>
      </c>
      <c r="L9755" s="8" t="n"/>
      <c r="M9755" s="7" t="n"/>
      <c r="N9755" s="8" t="n"/>
      <c r="O9755" s="7" t="n"/>
      <c r="P9755" s="7" t="n"/>
      <c r="Q9755" s="8" t="n"/>
      <c r="R9755" s="9" t="n"/>
      <c r="S9755" s="8" t="n"/>
      <c r="T9755" s="8" t="n"/>
      <c r="U9755" s="8" t="n"/>
      <c r="V9755" s="11">
        <f>IF(OR(B9755="",C9755=""),"",CONCATENATE(B9755,".",C9755))</f>
        <v/>
      </c>
      <c r="W9755" s="6">
        <f>UPPER(TRIM(H9755))</f>
        <v/>
      </c>
      <c r="X9755" s="6">
        <f>UPPER(TRIM(I9755))</f>
        <v/>
      </c>
      <c r="Y9755" s="6">
        <f>IF(V9755&lt;&gt;"",IFERROR(INDEX(federal_program_name_lookup,MATCH(V9755,aln_lookup,0)),""),"")</f>
        <v/>
      </c>
    </row>
    <row r="9756">
      <c r="A9756" s="6">
        <f>IF(B9756&lt;&gt;"", "AWARD-"&amp;TEXT(ROW()-1,"0000"), "")</f>
        <v/>
      </c>
      <c r="B9756" s="7" t="n"/>
      <c r="C9756" s="7" t="n"/>
      <c r="D9756" s="7" t="n"/>
      <c r="E9756" s="8" t="n"/>
      <c r="F9756" s="9" t="n"/>
      <c r="G9756" s="8" t="n"/>
      <c r="H9756" s="8" t="n"/>
      <c r="I9756" s="8" t="n"/>
      <c r="J9756" s="10">
        <f>IF(A9756="",0,SUMIFS(amount_expended,cfda_key,V9756))</f>
        <v/>
      </c>
      <c r="K9756" s="10">
        <f>IF(G9756="OTHER CLUSTER NOT LISTED ABOVE",SUMIFS(amount_expended,uniform_other_cluster_name,X9756), IF(AND(OR(G9756="N/A",G9756=""),H9756=""),0,IF(G9756="STATE CLUSTER",SUMIFS(amount_expended,uniform_state_cluster_name,W9756),SUMIFS(amount_expended,cluster_name,G9756))))</f>
        <v/>
      </c>
      <c r="L9756" s="8" t="n"/>
      <c r="M9756" s="7" t="n"/>
      <c r="N9756" s="8" t="n"/>
      <c r="O9756" s="7" t="n"/>
      <c r="P9756" s="7" t="n"/>
      <c r="Q9756" s="8" t="n"/>
      <c r="R9756" s="9" t="n"/>
      <c r="S9756" s="8" t="n"/>
      <c r="T9756" s="8" t="n"/>
      <c r="U9756" s="8" t="n"/>
      <c r="V9756" s="11">
        <f>IF(OR(B9756="",C9756=""),"",CONCATENATE(B9756,".",C9756))</f>
        <v/>
      </c>
      <c r="W9756" s="6">
        <f>UPPER(TRIM(H9756))</f>
        <v/>
      </c>
      <c r="X9756" s="6">
        <f>UPPER(TRIM(I9756))</f>
        <v/>
      </c>
      <c r="Y9756" s="6">
        <f>IF(V9756&lt;&gt;"",IFERROR(INDEX(federal_program_name_lookup,MATCH(V9756,aln_lookup,0)),""),"")</f>
        <v/>
      </c>
    </row>
    <row r="9757">
      <c r="A9757" s="6">
        <f>IF(B9757&lt;&gt;"", "AWARD-"&amp;TEXT(ROW()-1,"0000"), "")</f>
        <v/>
      </c>
      <c r="B9757" s="7" t="n"/>
      <c r="C9757" s="7" t="n"/>
      <c r="D9757" s="7" t="n"/>
      <c r="E9757" s="8" t="n"/>
      <c r="F9757" s="9" t="n"/>
      <c r="G9757" s="8" t="n"/>
      <c r="H9757" s="8" t="n"/>
      <c r="I9757" s="8" t="n"/>
      <c r="J9757" s="10">
        <f>IF(A9757="",0,SUMIFS(amount_expended,cfda_key,V9757))</f>
        <v/>
      </c>
      <c r="K9757" s="10">
        <f>IF(G9757="OTHER CLUSTER NOT LISTED ABOVE",SUMIFS(amount_expended,uniform_other_cluster_name,X9757), IF(AND(OR(G9757="N/A",G9757=""),H9757=""),0,IF(G9757="STATE CLUSTER",SUMIFS(amount_expended,uniform_state_cluster_name,W9757),SUMIFS(amount_expended,cluster_name,G9757))))</f>
        <v/>
      </c>
      <c r="L9757" s="8" t="n"/>
      <c r="M9757" s="7" t="n"/>
      <c r="N9757" s="8" t="n"/>
      <c r="O9757" s="7" t="n"/>
      <c r="P9757" s="7" t="n"/>
      <c r="Q9757" s="8" t="n"/>
      <c r="R9757" s="9" t="n"/>
      <c r="S9757" s="8" t="n"/>
      <c r="T9757" s="8" t="n"/>
      <c r="U9757" s="8" t="n"/>
      <c r="V9757" s="11">
        <f>IF(OR(B9757="",C9757=""),"",CONCATENATE(B9757,".",C9757))</f>
        <v/>
      </c>
      <c r="W9757" s="6">
        <f>UPPER(TRIM(H9757))</f>
        <v/>
      </c>
      <c r="X9757" s="6">
        <f>UPPER(TRIM(I9757))</f>
        <v/>
      </c>
      <c r="Y9757" s="6">
        <f>IF(V9757&lt;&gt;"",IFERROR(INDEX(federal_program_name_lookup,MATCH(V9757,aln_lookup,0)),""),"")</f>
        <v/>
      </c>
    </row>
    <row r="9758">
      <c r="A9758" s="6">
        <f>IF(B9758&lt;&gt;"", "AWARD-"&amp;TEXT(ROW()-1,"0000"), "")</f>
        <v/>
      </c>
      <c r="B9758" s="7" t="n"/>
      <c r="C9758" s="7" t="n"/>
      <c r="D9758" s="7" t="n"/>
      <c r="E9758" s="8" t="n"/>
      <c r="F9758" s="9" t="n"/>
      <c r="G9758" s="8" t="n"/>
      <c r="H9758" s="8" t="n"/>
      <c r="I9758" s="8" t="n"/>
      <c r="J9758" s="10">
        <f>IF(A9758="",0,SUMIFS(amount_expended,cfda_key,V9758))</f>
        <v/>
      </c>
      <c r="K9758" s="10">
        <f>IF(G9758="OTHER CLUSTER NOT LISTED ABOVE",SUMIFS(amount_expended,uniform_other_cluster_name,X9758), IF(AND(OR(G9758="N/A",G9758=""),H9758=""),0,IF(G9758="STATE CLUSTER",SUMIFS(amount_expended,uniform_state_cluster_name,W9758),SUMIFS(amount_expended,cluster_name,G9758))))</f>
        <v/>
      </c>
      <c r="L9758" s="8" t="n"/>
      <c r="M9758" s="7" t="n"/>
      <c r="N9758" s="8" t="n"/>
      <c r="O9758" s="7" t="n"/>
      <c r="P9758" s="7" t="n"/>
      <c r="Q9758" s="8" t="n"/>
      <c r="R9758" s="9" t="n"/>
      <c r="S9758" s="8" t="n"/>
      <c r="T9758" s="8" t="n"/>
      <c r="U9758" s="8" t="n"/>
      <c r="V9758" s="11">
        <f>IF(OR(B9758="",C9758=""),"",CONCATENATE(B9758,".",C9758))</f>
        <v/>
      </c>
      <c r="W9758" s="6">
        <f>UPPER(TRIM(H9758))</f>
        <v/>
      </c>
      <c r="X9758" s="6">
        <f>UPPER(TRIM(I9758))</f>
        <v/>
      </c>
      <c r="Y9758" s="6">
        <f>IF(V9758&lt;&gt;"",IFERROR(INDEX(federal_program_name_lookup,MATCH(V9758,aln_lookup,0)),""),"")</f>
        <v/>
      </c>
    </row>
    <row r="9759">
      <c r="A9759" s="6">
        <f>IF(B9759&lt;&gt;"", "AWARD-"&amp;TEXT(ROW()-1,"0000"), "")</f>
        <v/>
      </c>
      <c r="B9759" s="7" t="n"/>
      <c r="C9759" s="7" t="n"/>
      <c r="D9759" s="7" t="n"/>
      <c r="E9759" s="8" t="n"/>
      <c r="F9759" s="9" t="n"/>
      <c r="G9759" s="8" t="n"/>
      <c r="H9759" s="8" t="n"/>
      <c r="I9759" s="8" t="n"/>
      <c r="J9759" s="10">
        <f>IF(A9759="",0,SUMIFS(amount_expended,cfda_key,V9759))</f>
        <v/>
      </c>
      <c r="K9759" s="10">
        <f>IF(G9759="OTHER CLUSTER NOT LISTED ABOVE",SUMIFS(amount_expended,uniform_other_cluster_name,X9759), IF(AND(OR(G9759="N/A",G9759=""),H9759=""),0,IF(G9759="STATE CLUSTER",SUMIFS(amount_expended,uniform_state_cluster_name,W9759),SUMIFS(amount_expended,cluster_name,G9759))))</f>
        <v/>
      </c>
      <c r="L9759" s="8" t="n"/>
      <c r="M9759" s="7" t="n"/>
      <c r="N9759" s="8" t="n"/>
      <c r="O9759" s="7" t="n"/>
      <c r="P9759" s="7" t="n"/>
      <c r="Q9759" s="8" t="n"/>
      <c r="R9759" s="9" t="n"/>
      <c r="S9759" s="8" t="n"/>
      <c r="T9759" s="8" t="n"/>
      <c r="U9759" s="8" t="n"/>
      <c r="V9759" s="11">
        <f>IF(OR(B9759="",C9759=""),"",CONCATENATE(B9759,".",C9759))</f>
        <v/>
      </c>
      <c r="W9759" s="6">
        <f>UPPER(TRIM(H9759))</f>
        <v/>
      </c>
      <c r="X9759" s="6">
        <f>UPPER(TRIM(I9759))</f>
        <v/>
      </c>
      <c r="Y9759" s="6">
        <f>IF(V9759&lt;&gt;"",IFERROR(INDEX(federal_program_name_lookup,MATCH(V9759,aln_lookup,0)),""),"")</f>
        <v/>
      </c>
    </row>
    <row r="9760">
      <c r="A9760" s="6">
        <f>IF(B9760&lt;&gt;"", "AWARD-"&amp;TEXT(ROW()-1,"0000"), "")</f>
        <v/>
      </c>
      <c r="B9760" s="7" t="n"/>
      <c r="C9760" s="7" t="n"/>
      <c r="D9760" s="7" t="n"/>
      <c r="E9760" s="8" t="n"/>
      <c r="F9760" s="9" t="n"/>
      <c r="G9760" s="8" t="n"/>
      <c r="H9760" s="8" t="n"/>
      <c r="I9760" s="8" t="n"/>
      <c r="J9760" s="10">
        <f>IF(A9760="",0,SUMIFS(amount_expended,cfda_key,V9760))</f>
        <v/>
      </c>
      <c r="K9760" s="10">
        <f>IF(G9760="OTHER CLUSTER NOT LISTED ABOVE",SUMIFS(amount_expended,uniform_other_cluster_name,X9760), IF(AND(OR(G9760="N/A",G9760=""),H9760=""),0,IF(G9760="STATE CLUSTER",SUMIFS(amount_expended,uniform_state_cluster_name,W9760),SUMIFS(amount_expended,cluster_name,G9760))))</f>
        <v/>
      </c>
      <c r="L9760" s="8" t="n"/>
      <c r="M9760" s="7" t="n"/>
      <c r="N9760" s="8" t="n"/>
      <c r="O9760" s="7" t="n"/>
      <c r="P9760" s="7" t="n"/>
      <c r="Q9760" s="8" t="n"/>
      <c r="R9760" s="9" t="n"/>
      <c r="S9760" s="8" t="n"/>
      <c r="T9760" s="8" t="n"/>
      <c r="U9760" s="8" t="n"/>
      <c r="V9760" s="11">
        <f>IF(OR(B9760="",C9760=""),"",CONCATENATE(B9760,".",C9760))</f>
        <v/>
      </c>
      <c r="W9760" s="6">
        <f>UPPER(TRIM(H9760))</f>
        <v/>
      </c>
      <c r="X9760" s="6">
        <f>UPPER(TRIM(I9760))</f>
        <v/>
      </c>
      <c r="Y9760" s="6">
        <f>IF(V9760&lt;&gt;"",IFERROR(INDEX(federal_program_name_lookup,MATCH(V9760,aln_lookup,0)),""),"")</f>
        <v/>
      </c>
    </row>
    <row r="9761">
      <c r="A9761" s="6">
        <f>IF(B9761&lt;&gt;"", "AWARD-"&amp;TEXT(ROW()-1,"0000"), "")</f>
        <v/>
      </c>
      <c r="B9761" s="7" t="n"/>
      <c r="C9761" s="7" t="n"/>
      <c r="D9761" s="7" t="n"/>
      <c r="E9761" s="8" t="n"/>
      <c r="F9761" s="9" t="n"/>
      <c r="G9761" s="8" t="n"/>
      <c r="H9761" s="8" t="n"/>
      <c r="I9761" s="8" t="n"/>
      <c r="J9761" s="10">
        <f>IF(A9761="",0,SUMIFS(amount_expended,cfda_key,V9761))</f>
        <v/>
      </c>
      <c r="K9761" s="10">
        <f>IF(G9761="OTHER CLUSTER NOT LISTED ABOVE",SUMIFS(amount_expended,uniform_other_cluster_name,X9761), IF(AND(OR(G9761="N/A",G9761=""),H9761=""),0,IF(G9761="STATE CLUSTER",SUMIFS(amount_expended,uniform_state_cluster_name,W9761),SUMIFS(amount_expended,cluster_name,G9761))))</f>
        <v/>
      </c>
      <c r="L9761" s="8" t="n"/>
      <c r="M9761" s="7" t="n"/>
      <c r="N9761" s="8" t="n"/>
      <c r="O9761" s="7" t="n"/>
      <c r="P9761" s="7" t="n"/>
      <c r="Q9761" s="8" t="n"/>
      <c r="R9761" s="9" t="n"/>
      <c r="S9761" s="8" t="n"/>
      <c r="T9761" s="8" t="n"/>
      <c r="U9761" s="8" t="n"/>
      <c r="V9761" s="11">
        <f>IF(OR(B9761="",C9761=""),"",CONCATENATE(B9761,".",C9761))</f>
        <v/>
      </c>
      <c r="W9761" s="6">
        <f>UPPER(TRIM(H9761))</f>
        <v/>
      </c>
      <c r="X9761" s="6">
        <f>UPPER(TRIM(I9761))</f>
        <v/>
      </c>
      <c r="Y9761" s="6">
        <f>IF(V9761&lt;&gt;"",IFERROR(INDEX(federal_program_name_lookup,MATCH(V9761,aln_lookup,0)),""),"")</f>
        <v/>
      </c>
    </row>
    <row r="9762">
      <c r="A9762" s="6">
        <f>IF(B9762&lt;&gt;"", "AWARD-"&amp;TEXT(ROW()-1,"0000"), "")</f>
        <v/>
      </c>
      <c r="B9762" s="7" t="n"/>
      <c r="C9762" s="7" t="n"/>
      <c r="D9762" s="7" t="n"/>
      <c r="E9762" s="8" t="n"/>
      <c r="F9762" s="9" t="n"/>
      <c r="G9762" s="8" t="n"/>
      <c r="H9762" s="8" t="n"/>
      <c r="I9762" s="8" t="n"/>
      <c r="J9762" s="10">
        <f>IF(A9762="",0,SUMIFS(amount_expended,cfda_key,V9762))</f>
        <v/>
      </c>
      <c r="K9762" s="10">
        <f>IF(G9762="OTHER CLUSTER NOT LISTED ABOVE",SUMIFS(amount_expended,uniform_other_cluster_name,X9762), IF(AND(OR(G9762="N/A",G9762=""),H9762=""),0,IF(G9762="STATE CLUSTER",SUMIFS(amount_expended,uniform_state_cluster_name,W9762),SUMIFS(amount_expended,cluster_name,G9762))))</f>
        <v/>
      </c>
      <c r="L9762" s="8" t="n"/>
      <c r="M9762" s="7" t="n"/>
      <c r="N9762" s="8" t="n"/>
      <c r="O9762" s="7" t="n"/>
      <c r="P9762" s="7" t="n"/>
      <c r="Q9762" s="8" t="n"/>
      <c r="R9762" s="9" t="n"/>
      <c r="S9762" s="8" t="n"/>
      <c r="T9762" s="8" t="n"/>
      <c r="U9762" s="8" t="n"/>
      <c r="V9762" s="11">
        <f>IF(OR(B9762="",C9762=""),"",CONCATENATE(B9762,".",C9762))</f>
        <v/>
      </c>
      <c r="W9762" s="6">
        <f>UPPER(TRIM(H9762))</f>
        <v/>
      </c>
      <c r="X9762" s="6">
        <f>UPPER(TRIM(I9762))</f>
        <v/>
      </c>
      <c r="Y9762" s="6">
        <f>IF(V9762&lt;&gt;"",IFERROR(INDEX(federal_program_name_lookup,MATCH(V9762,aln_lookup,0)),""),"")</f>
        <v/>
      </c>
    </row>
    <row r="9763">
      <c r="A9763" s="6">
        <f>IF(B9763&lt;&gt;"", "AWARD-"&amp;TEXT(ROW()-1,"0000"), "")</f>
        <v/>
      </c>
      <c r="B9763" s="7" t="n"/>
      <c r="C9763" s="7" t="n"/>
      <c r="D9763" s="7" t="n"/>
      <c r="E9763" s="8" t="n"/>
      <c r="F9763" s="9" t="n"/>
      <c r="G9763" s="8" t="n"/>
      <c r="H9763" s="8" t="n"/>
      <c r="I9763" s="8" t="n"/>
      <c r="J9763" s="10">
        <f>IF(A9763="",0,SUMIFS(amount_expended,cfda_key,V9763))</f>
        <v/>
      </c>
      <c r="K9763" s="10">
        <f>IF(G9763="OTHER CLUSTER NOT LISTED ABOVE",SUMIFS(amount_expended,uniform_other_cluster_name,X9763), IF(AND(OR(G9763="N/A",G9763=""),H9763=""),0,IF(G9763="STATE CLUSTER",SUMIFS(amount_expended,uniform_state_cluster_name,W9763),SUMIFS(amount_expended,cluster_name,G9763))))</f>
        <v/>
      </c>
      <c r="L9763" s="8" t="n"/>
      <c r="M9763" s="7" t="n"/>
      <c r="N9763" s="8" t="n"/>
      <c r="O9763" s="7" t="n"/>
      <c r="P9763" s="7" t="n"/>
      <c r="Q9763" s="8" t="n"/>
      <c r="R9763" s="9" t="n"/>
      <c r="S9763" s="8" t="n"/>
      <c r="T9763" s="8" t="n"/>
      <c r="U9763" s="8" t="n"/>
      <c r="V9763" s="11">
        <f>IF(OR(B9763="",C9763=""),"",CONCATENATE(B9763,".",C9763))</f>
        <v/>
      </c>
      <c r="W9763" s="6">
        <f>UPPER(TRIM(H9763))</f>
        <v/>
      </c>
      <c r="X9763" s="6">
        <f>UPPER(TRIM(I9763))</f>
        <v/>
      </c>
      <c r="Y9763" s="6">
        <f>IF(V9763&lt;&gt;"",IFERROR(INDEX(federal_program_name_lookup,MATCH(V9763,aln_lookup,0)),""),"")</f>
        <v/>
      </c>
    </row>
    <row r="9764">
      <c r="A9764" s="6">
        <f>IF(B9764&lt;&gt;"", "AWARD-"&amp;TEXT(ROW()-1,"0000"), "")</f>
        <v/>
      </c>
      <c r="B9764" s="7" t="n"/>
      <c r="C9764" s="7" t="n"/>
      <c r="D9764" s="7" t="n"/>
      <c r="E9764" s="8" t="n"/>
      <c r="F9764" s="9" t="n"/>
      <c r="G9764" s="8" t="n"/>
      <c r="H9764" s="8" t="n"/>
      <c r="I9764" s="8" t="n"/>
      <c r="J9764" s="10">
        <f>IF(A9764="",0,SUMIFS(amount_expended,cfda_key,V9764))</f>
        <v/>
      </c>
      <c r="K9764" s="10">
        <f>IF(G9764="OTHER CLUSTER NOT LISTED ABOVE",SUMIFS(amount_expended,uniform_other_cluster_name,X9764), IF(AND(OR(G9764="N/A",G9764=""),H9764=""),0,IF(G9764="STATE CLUSTER",SUMIFS(amount_expended,uniform_state_cluster_name,W9764),SUMIFS(amount_expended,cluster_name,G9764))))</f>
        <v/>
      </c>
      <c r="L9764" s="8" t="n"/>
      <c r="M9764" s="7" t="n"/>
      <c r="N9764" s="8" t="n"/>
      <c r="O9764" s="7" t="n"/>
      <c r="P9764" s="7" t="n"/>
      <c r="Q9764" s="8" t="n"/>
      <c r="R9764" s="9" t="n"/>
      <c r="S9764" s="8" t="n"/>
      <c r="T9764" s="8" t="n"/>
      <c r="U9764" s="8" t="n"/>
      <c r="V9764" s="11">
        <f>IF(OR(B9764="",C9764=""),"",CONCATENATE(B9764,".",C9764))</f>
        <v/>
      </c>
      <c r="W9764" s="6">
        <f>UPPER(TRIM(H9764))</f>
        <v/>
      </c>
      <c r="X9764" s="6">
        <f>UPPER(TRIM(I9764))</f>
        <v/>
      </c>
      <c r="Y9764" s="6">
        <f>IF(V9764&lt;&gt;"",IFERROR(INDEX(federal_program_name_lookup,MATCH(V9764,aln_lookup,0)),""),"")</f>
        <v/>
      </c>
    </row>
    <row r="9765">
      <c r="A9765" s="6">
        <f>IF(B9765&lt;&gt;"", "AWARD-"&amp;TEXT(ROW()-1,"0000"), "")</f>
        <v/>
      </c>
      <c r="B9765" s="7" t="n"/>
      <c r="C9765" s="7" t="n"/>
      <c r="D9765" s="7" t="n"/>
      <c r="E9765" s="8" t="n"/>
      <c r="F9765" s="9" t="n"/>
      <c r="G9765" s="8" t="n"/>
      <c r="H9765" s="8" t="n"/>
      <c r="I9765" s="8" t="n"/>
      <c r="J9765" s="10">
        <f>IF(A9765="",0,SUMIFS(amount_expended,cfda_key,V9765))</f>
        <v/>
      </c>
      <c r="K9765" s="10">
        <f>IF(G9765="OTHER CLUSTER NOT LISTED ABOVE",SUMIFS(amount_expended,uniform_other_cluster_name,X9765), IF(AND(OR(G9765="N/A",G9765=""),H9765=""),0,IF(G9765="STATE CLUSTER",SUMIFS(amount_expended,uniform_state_cluster_name,W9765),SUMIFS(amount_expended,cluster_name,G9765))))</f>
        <v/>
      </c>
      <c r="L9765" s="8" t="n"/>
      <c r="M9765" s="7" t="n"/>
      <c r="N9765" s="8" t="n"/>
      <c r="O9765" s="7" t="n"/>
      <c r="P9765" s="7" t="n"/>
      <c r="Q9765" s="8" t="n"/>
      <c r="R9765" s="9" t="n"/>
      <c r="S9765" s="8" t="n"/>
      <c r="T9765" s="8" t="n"/>
      <c r="U9765" s="8" t="n"/>
      <c r="V9765" s="11">
        <f>IF(OR(B9765="",C9765=""),"",CONCATENATE(B9765,".",C9765))</f>
        <v/>
      </c>
      <c r="W9765" s="6">
        <f>UPPER(TRIM(H9765))</f>
        <v/>
      </c>
      <c r="X9765" s="6">
        <f>UPPER(TRIM(I9765))</f>
        <v/>
      </c>
      <c r="Y9765" s="6">
        <f>IF(V9765&lt;&gt;"",IFERROR(INDEX(federal_program_name_lookup,MATCH(V9765,aln_lookup,0)),""),"")</f>
        <v/>
      </c>
    </row>
    <row r="9766">
      <c r="A9766" s="6">
        <f>IF(B9766&lt;&gt;"", "AWARD-"&amp;TEXT(ROW()-1,"0000"), "")</f>
        <v/>
      </c>
      <c r="B9766" s="7" t="n"/>
      <c r="C9766" s="7" t="n"/>
      <c r="D9766" s="7" t="n"/>
      <c r="E9766" s="8" t="n"/>
      <c r="F9766" s="9" t="n"/>
      <c r="G9766" s="8" t="n"/>
      <c r="H9766" s="8" t="n"/>
      <c r="I9766" s="8" t="n"/>
      <c r="J9766" s="10">
        <f>IF(A9766="",0,SUMIFS(amount_expended,cfda_key,V9766))</f>
        <v/>
      </c>
      <c r="K9766" s="10">
        <f>IF(G9766="OTHER CLUSTER NOT LISTED ABOVE",SUMIFS(amount_expended,uniform_other_cluster_name,X9766), IF(AND(OR(G9766="N/A",G9766=""),H9766=""),0,IF(G9766="STATE CLUSTER",SUMIFS(amount_expended,uniform_state_cluster_name,W9766),SUMIFS(amount_expended,cluster_name,G9766))))</f>
        <v/>
      </c>
      <c r="L9766" s="8" t="n"/>
      <c r="M9766" s="7" t="n"/>
      <c r="N9766" s="8" t="n"/>
      <c r="O9766" s="7" t="n"/>
      <c r="P9766" s="7" t="n"/>
      <c r="Q9766" s="8" t="n"/>
      <c r="R9766" s="9" t="n"/>
      <c r="S9766" s="8" t="n"/>
      <c r="T9766" s="8" t="n"/>
      <c r="U9766" s="8" t="n"/>
      <c r="V9766" s="11">
        <f>IF(OR(B9766="",C9766=""),"",CONCATENATE(B9766,".",C9766))</f>
        <v/>
      </c>
      <c r="W9766" s="6">
        <f>UPPER(TRIM(H9766))</f>
        <v/>
      </c>
      <c r="X9766" s="6">
        <f>UPPER(TRIM(I9766))</f>
        <v/>
      </c>
      <c r="Y9766" s="6">
        <f>IF(V9766&lt;&gt;"",IFERROR(INDEX(federal_program_name_lookup,MATCH(V9766,aln_lookup,0)),""),"")</f>
        <v/>
      </c>
    </row>
    <row r="9767">
      <c r="A9767" s="6">
        <f>IF(B9767&lt;&gt;"", "AWARD-"&amp;TEXT(ROW()-1,"0000"), "")</f>
        <v/>
      </c>
      <c r="B9767" s="7" t="n"/>
      <c r="C9767" s="7" t="n"/>
      <c r="D9767" s="7" t="n"/>
      <c r="E9767" s="8" t="n"/>
      <c r="F9767" s="9" t="n"/>
      <c r="G9767" s="8" t="n"/>
      <c r="H9767" s="8" t="n"/>
      <c r="I9767" s="8" t="n"/>
      <c r="J9767" s="10">
        <f>IF(A9767="",0,SUMIFS(amount_expended,cfda_key,V9767))</f>
        <v/>
      </c>
      <c r="K9767" s="10">
        <f>IF(G9767="OTHER CLUSTER NOT LISTED ABOVE",SUMIFS(amount_expended,uniform_other_cluster_name,X9767), IF(AND(OR(G9767="N/A",G9767=""),H9767=""),0,IF(G9767="STATE CLUSTER",SUMIFS(amount_expended,uniform_state_cluster_name,W9767),SUMIFS(amount_expended,cluster_name,G9767))))</f>
        <v/>
      </c>
      <c r="L9767" s="8" t="n"/>
      <c r="M9767" s="7" t="n"/>
      <c r="N9767" s="8" t="n"/>
      <c r="O9767" s="7" t="n"/>
      <c r="P9767" s="7" t="n"/>
      <c r="Q9767" s="8" t="n"/>
      <c r="R9767" s="9" t="n"/>
      <c r="S9767" s="8" t="n"/>
      <c r="T9767" s="8" t="n"/>
      <c r="U9767" s="8" t="n"/>
      <c r="V9767" s="11">
        <f>IF(OR(B9767="",C9767=""),"",CONCATENATE(B9767,".",C9767))</f>
        <v/>
      </c>
      <c r="W9767" s="6">
        <f>UPPER(TRIM(H9767))</f>
        <v/>
      </c>
      <c r="X9767" s="6">
        <f>UPPER(TRIM(I9767))</f>
        <v/>
      </c>
      <c r="Y9767" s="6">
        <f>IF(V9767&lt;&gt;"",IFERROR(INDEX(federal_program_name_lookup,MATCH(V9767,aln_lookup,0)),""),"")</f>
        <v/>
      </c>
    </row>
    <row r="9768">
      <c r="A9768" s="6">
        <f>IF(B9768&lt;&gt;"", "AWARD-"&amp;TEXT(ROW()-1,"0000"), "")</f>
        <v/>
      </c>
      <c r="B9768" s="7" t="n"/>
      <c r="C9768" s="7" t="n"/>
      <c r="D9768" s="7" t="n"/>
      <c r="E9768" s="8" t="n"/>
      <c r="F9768" s="9" t="n"/>
      <c r="G9768" s="8" t="n"/>
      <c r="H9768" s="8" t="n"/>
      <c r="I9768" s="8" t="n"/>
      <c r="J9768" s="10">
        <f>IF(A9768="",0,SUMIFS(amount_expended,cfda_key,V9768))</f>
        <v/>
      </c>
      <c r="K9768" s="10">
        <f>IF(G9768="OTHER CLUSTER NOT LISTED ABOVE",SUMIFS(amount_expended,uniform_other_cluster_name,X9768), IF(AND(OR(G9768="N/A",G9768=""),H9768=""),0,IF(G9768="STATE CLUSTER",SUMIFS(amount_expended,uniform_state_cluster_name,W9768),SUMIFS(amount_expended,cluster_name,G9768))))</f>
        <v/>
      </c>
      <c r="L9768" s="8" t="n"/>
      <c r="M9768" s="7" t="n"/>
      <c r="N9768" s="8" t="n"/>
      <c r="O9768" s="7" t="n"/>
      <c r="P9768" s="7" t="n"/>
      <c r="Q9768" s="8" t="n"/>
      <c r="R9768" s="9" t="n"/>
      <c r="S9768" s="8" t="n"/>
      <c r="T9768" s="8" t="n"/>
      <c r="U9768" s="8" t="n"/>
      <c r="V9768" s="11">
        <f>IF(OR(B9768="",C9768=""),"",CONCATENATE(B9768,".",C9768))</f>
        <v/>
      </c>
      <c r="W9768" s="6">
        <f>UPPER(TRIM(H9768))</f>
        <v/>
      </c>
      <c r="X9768" s="6">
        <f>UPPER(TRIM(I9768))</f>
        <v/>
      </c>
      <c r="Y9768" s="6">
        <f>IF(V9768&lt;&gt;"",IFERROR(INDEX(federal_program_name_lookup,MATCH(V9768,aln_lookup,0)),""),"")</f>
        <v/>
      </c>
    </row>
    <row r="9769">
      <c r="A9769" s="6">
        <f>IF(B9769&lt;&gt;"", "AWARD-"&amp;TEXT(ROW()-1,"0000"), "")</f>
        <v/>
      </c>
      <c r="B9769" s="7" t="n"/>
      <c r="C9769" s="7" t="n"/>
      <c r="D9769" s="7" t="n"/>
      <c r="E9769" s="8" t="n"/>
      <c r="F9769" s="9" t="n"/>
      <c r="G9769" s="8" t="n"/>
      <c r="H9769" s="8" t="n"/>
      <c r="I9769" s="8" t="n"/>
      <c r="J9769" s="10">
        <f>IF(A9769="",0,SUMIFS(amount_expended,cfda_key,V9769))</f>
        <v/>
      </c>
      <c r="K9769" s="10">
        <f>IF(G9769="OTHER CLUSTER NOT LISTED ABOVE",SUMIFS(amount_expended,uniform_other_cluster_name,X9769), IF(AND(OR(G9769="N/A",G9769=""),H9769=""),0,IF(G9769="STATE CLUSTER",SUMIFS(amount_expended,uniform_state_cluster_name,W9769),SUMIFS(amount_expended,cluster_name,G9769))))</f>
        <v/>
      </c>
      <c r="L9769" s="8" t="n"/>
      <c r="M9769" s="7" t="n"/>
      <c r="N9769" s="8" t="n"/>
      <c r="O9769" s="7" t="n"/>
      <c r="P9769" s="7" t="n"/>
      <c r="Q9769" s="8" t="n"/>
      <c r="R9769" s="9" t="n"/>
      <c r="S9769" s="8" t="n"/>
      <c r="T9769" s="8" t="n"/>
      <c r="U9769" s="8" t="n"/>
      <c r="V9769" s="11">
        <f>IF(OR(B9769="",C9769=""),"",CONCATENATE(B9769,".",C9769))</f>
        <v/>
      </c>
      <c r="W9769" s="6">
        <f>UPPER(TRIM(H9769))</f>
        <v/>
      </c>
      <c r="X9769" s="6">
        <f>UPPER(TRIM(I9769))</f>
        <v/>
      </c>
      <c r="Y9769" s="6">
        <f>IF(V9769&lt;&gt;"",IFERROR(INDEX(federal_program_name_lookup,MATCH(V9769,aln_lookup,0)),""),"")</f>
        <v/>
      </c>
    </row>
    <row r="9770">
      <c r="A9770" s="6">
        <f>IF(B9770&lt;&gt;"", "AWARD-"&amp;TEXT(ROW()-1,"0000"), "")</f>
        <v/>
      </c>
      <c r="B9770" s="7" t="n"/>
      <c r="C9770" s="7" t="n"/>
      <c r="D9770" s="7" t="n"/>
      <c r="E9770" s="8" t="n"/>
      <c r="F9770" s="9" t="n"/>
      <c r="G9770" s="8" t="n"/>
      <c r="H9770" s="8" t="n"/>
      <c r="I9770" s="8" t="n"/>
      <c r="J9770" s="10">
        <f>IF(A9770="",0,SUMIFS(amount_expended,cfda_key,V9770))</f>
        <v/>
      </c>
      <c r="K9770" s="10">
        <f>IF(G9770="OTHER CLUSTER NOT LISTED ABOVE",SUMIFS(amount_expended,uniform_other_cluster_name,X9770), IF(AND(OR(G9770="N/A",G9770=""),H9770=""),0,IF(G9770="STATE CLUSTER",SUMIFS(amount_expended,uniform_state_cluster_name,W9770),SUMIFS(amount_expended,cluster_name,G9770))))</f>
        <v/>
      </c>
      <c r="L9770" s="8" t="n"/>
      <c r="M9770" s="7" t="n"/>
      <c r="N9770" s="8" t="n"/>
      <c r="O9770" s="7" t="n"/>
      <c r="P9770" s="7" t="n"/>
      <c r="Q9770" s="8" t="n"/>
      <c r="R9770" s="9" t="n"/>
      <c r="S9770" s="8" t="n"/>
      <c r="T9770" s="8" t="n"/>
      <c r="U9770" s="8" t="n"/>
      <c r="V9770" s="11">
        <f>IF(OR(B9770="",C9770=""),"",CONCATENATE(B9770,".",C9770))</f>
        <v/>
      </c>
      <c r="W9770" s="6">
        <f>UPPER(TRIM(H9770))</f>
        <v/>
      </c>
      <c r="X9770" s="6">
        <f>UPPER(TRIM(I9770))</f>
        <v/>
      </c>
      <c r="Y9770" s="6">
        <f>IF(V9770&lt;&gt;"",IFERROR(INDEX(federal_program_name_lookup,MATCH(V9770,aln_lookup,0)),""),"")</f>
        <v/>
      </c>
    </row>
    <row r="9771">
      <c r="A9771" s="6">
        <f>IF(B9771&lt;&gt;"", "AWARD-"&amp;TEXT(ROW()-1,"0000"), "")</f>
        <v/>
      </c>
      <c r="B9771" s="7" t="n"/>
      <c r="C9771" s="7" t="n"/>
      <c r="D9771" s="7" t="n"/>
      <c r="E9771" s="8" t="n"/>
      <c r="F9771" s="9" t="n"/>
      <c r="G9771" s="8" t="n"/>
      <c r="H9771" s="8" t="n"/>
      <c r="I9771" s="8" t="n"/>
      <c r="J9771" s="10">
        <f>IF(A9771="",0,SUMIFS(amount_expended,cfda_key,V9771))</f>
        <v/>
      </c>
      <c r="K9771" s="10">
        <f>IF(G9771="OTHER CLUSTER NOT LISTED ABOVE",SUMIFS(amount_expended,uniform_other_cluster_name,X9771), IF(AND(OR(G9771="N/A",G9771=""),H9771=""),0,IF(G9771="STATE CLUSTER",SUMIFS(amount_expended,uniform_state_cluster_name,W9771),SUMIFS(amount_expended,cluster_name,G9771))))</f>
        <v/>
      </c>
      <c r="L9771" s="8" t="n"/>
      <c r="M9771" s="7" t="n"/>
      <c r="N9771" s="8" t="n"/>
      <c r="O9771" s="7" t="n"/>
      <c r="P9771" s="7" t="n"/>
      <c r="Q9771" s="8" t="n"/>
      <c r="R9771" s="9" t="n"/>
      <c r="S9771" s="8" t="n"/>
      <c r="T9771" s="8" t="n"/>
      <c r="U9771" s="8" t="n"/>
      <c r="V9771" s="11">
        <f>IF(OR(B9771="",C9771=""),"",CONCATENATE(B9771,".",C9771))</f>
        <v/>
      </c>
      <c r="W9771" s="6">
        <f>UPPER(TRIM(H9771))</f>
        <v/>
      </c>
      <c r="X9771" s="6">
        <f>UPPER(TRIM(I9771))</f>
        <v/>
      </c>
      <c r="Y9771" s="6">
        <f>IF(V9771&lt;&gt;"",IFERROR(INDEX(federal_program_name_lookup,MATCH(V9771,aln_lookup,0)),""),"")</f>
        <v/>
      </c>
    </row>
    <row r="9772">
      <c r="A9772" s="6">
        <f>IF(B9772&lt;&gt;"", "AWARD-"&amp;TEXT(ROW()-1,"0000"), "")</f>
        <v/>
      </c>
      <c r="B9772" s="7" t="n"/>
      <c r="C9772" s="7" t="n"/>
      <c r="D9772" s="7" t="n"/>
      <c r="E9772" s="8" t="n"/>
      <c r="F9772" s="9" t="n"/>
      <c r="G9772" s="8" t="n"/>
      <c r="H9772" s="8" t="n"/>
      <c r="I9772" s="8" t="n"/>
      <c r="J9772" s="10">
        <f>IF(A9772="",0,SUMIFS(amount_expended,cfda_key,V9772))</f>
        <v/>
      </c>
      <c r="K9772" s="10">
        <f>IF(G9772="OTHER CLUSTER NOT LISTED ABOVE",SUMIFS(amount_expended,uniform_other_cluster_name,X9772), IF(AND(OR(G9772="N/A",G9772=""),H9772=""),0,IF(G9772="STATE CLUSTER",SUMIFS(amount_expended,uniform_state_cluster_name,W9772),SUMIFS(amount_expended,cluster_name,G9772))))</f>
        <v/>
      </c>
      <c r="L9772" s="8" t="n"/>
      <c r="M9772" s="7" t="n"/>
      <c r="N9772" s="8" t="n"/>
      <c r="O9772" s="7" t="n"/>
      <c r="P9772" s="7" t="n"/>
      <c r="Q9772" s="8" t="n"/>
      <c r="R9772" s="9" t="n"/>
      <c r="S9772" s="8" t="n"/>
      <c r="T9772" s="8" t="n"/>
      <c r="U9772" s="8" t="n"/>
      <c r="V9772" s="11">
        <f>IF(OR(B9772="",C9772=""),"",CONCATENATE(B9772,".",C9772))</f>
        <v/>
      </c>
      <c r="W9772" s="6">
        <f>UPPER(TRIM(H9772))</f>
        <v/>
      </c>
      <c r="X9772" s="6">
        <f>UPPER(TRIM(I9772))</f>
        <v/>
      </c>
      <c r="Y9772" s="6">
        <f>IF(V9772&lt;&gt;"",IFERROR(INDEX(federal_program_name_lookup,MATCH(V9772,aln_lookup,0)),""),"")</f>
        <v/>
      </c>
    </row>
    <row r="9773">
      <c r="A9773" s="6">
        <f>IF(B9773&lt;&gt;"", "AWARD-"&amp;TEXT(ROW()-1,"0000"), "")</f>
        <v/>
      </c>
      <c r="B9773" s="7" t="n"/>
      <c r="C9773" s="7" t="n"/>
      <c r="D9773" s="7" t="n"/>
      <c r="E9773" s="8" t="n"/>
      <c r="F9773" s="9" t="n"/>
      <c r="G9773" s="8" t="n"/>
      <c r="H9773" s="8" t="n"/>
      <c r="I9773" s="8" t="n"/>
      <c r="J9773" s="10">
        <f>IF(A9773="",0,SUMIFS(amount_expended,cfda_key,V9773))</f>
        <v/>
      </c>
      <c r="K9773" s="10">
        <f>IF(G9773="OTHER CLUSTER NOT LISTED ABOVE",SUMIFS(amount_expended,uniform_other_cluster_name,X9773), IF(AND(OR(G9773="N/A",G9773=""),H9773=""),0,IF(G9773="STATE CLUSTER",SUMIFS(amount_expended,uniform_state_cluster_name,W9773),SUMIFS(amount_expended,cluster_name,G9773))))</f>
        <v/>
      </c>
      <c r="L9773" s="8" t="n"/>
      <c r="M9773" s="7" t="n"/>
      <c r="N9773" s="8" t="n"/>
      <c r="O9773" s="7" t="n"/>
      <c r="P9773" s="7" t="n"/>
      <c r="Q9773" s="8" t="n"/>
      <c r="R9773" s="9" t="n"/>
      <c r="S9773" s="8" t="n"/>
      <c r="T9773" s="8" t="n"/>
      <c r="U9773" s="8" t="n"/>
      <c r="V9773" s="11">
        <f>IF(OR(B9773="",C9773=""),"",CONCATENATE(B9773,".",C9773))</f>
        <v/>
      </c>
      <c r="W9773" s="6">
        <f>UPPER(TRIM(H9773))</f>
        <v/>
      </c>
      <c r="X9773" s="6">
        <f>UPPER(TRIM(I9773))</f>
        <v/>
      </c>
      <c r="Y9773" s="6">
        <f>IF(V9773&lt;&gt;"",IFERROR(INDEX(federal_program_name_lookup,MATCH(V9773,aln_lookup,0)),""),"")</f>
        <v/>
      </c>
    </row>
    <row r="9774">
      <c r="A9774" s="6">
        <f>IF(B9774&lt;&gt;"", "AWARD-"&amp;TEXT(ROW()-1,"0000"), "")</f>
        <v/>
      </c>
      <c r="B9774" s="7" t="n"/>
      <c r="C9774" s="7" t="n"/>
      <c r="D9774" s="7" t="n"/>
      <c r="E9774" s="8" t="n"/>
      <c r="F9774" s="9" t="n"/>
      <c r="G9774" s="8" t="n"/>
      <c r="H9774" s="8" t="n"/>
      <c r="I9774" s="8" t="n"/>
      <c r="J9774" s="10">
        <f>IF(A9774="",0,SUMIFS(amount_expended,cfda_key,V9774))</f>
        <v/>
      </c>
      <c r="K9774" s="10">
        <f>IF(G9774="OTHER CLUSTER NOT LISTED ABOVE",SUMIFS(amount_expended,uniform_other_cluster_name,X9774), IF(AND(OR(G9774="N/A",G9774=""),H9774=""),0,IF(G9774="STATE CLUSTER",SUMIFS(amount_expended,uniform_state_cluster_name,W9774),SUMIFS(amount_expended,cluster_name,G9774))))</f>
        <v/>
      </c>
      <c r="L9774" s="8" t="n"/>
      <c r="M9774" s="7" t="n"/>
      <c r="N9774" s="8" t="n"/>
      <c r="O9774" s="7" t="n"/>
      <c r="P9774" s="7" t="n"/>
      <c r="Q9774" s="8" t="n"/>
      <c r="R9774" s="9" t="n"/>
      <c r="S9774" s="8" t="n"/>
      <c r="T9774" s="8" t="n"/>
      <c r="U9774" s="8" t="n"/>
      <c r="V9774" s="11">
        <f>IF(OR(B9774="",C9774=""),"",CONCATENATE(B9774,".",C9774))</f>
        <v/>
      </c>
      <c r="W9774" s="6">
        <f>UPPER(TRIM(H9774))</f>
        <v/>
      </c>
      <c r="X9774" s="6">
        <f>UPPER(TRIM(I9774))</f>
        <v/>
      </c>
      <c r="Y9774" s="6">
        <f>IF(V9774&lt;&gt;"",IFERROR(INDEX(federal_program_name_lookup,MATCH(V9774,aln_lookup,0)),""),"")</f>
        <v/>
      </c>
    </row>
    <row r="9775">
      <c r="A9775" s="6">
        <f>IF(B9775&lt;&gt;"", "AWARD-"&amp;TEXT(ROW()-1,"0000"), "")</f>
        <v/>
      </c>
      <c r="B9775" s="7" t="n"/>
      <c r="C9775" s="7" t="n"/>
      <c r="D9775" s="7" t="n"/>
      <c r="E9775" s="8" t="n"/>
      <c r="F9775" s="9" t="n"/>
      <c r="G9775" s="8" t="n"/>
      <c r="H9775" s="8" t="n"/>
      <c r="I9775" s="8" t="n"/>
      <c r="J9775" s="10">
        <f>IF(A9775="",0,SUMIFS(amount_expended,cfda_key,V9775))</f>
        <v/>
      </c>
      <c r="K9775" s="10">
        <f>IF(G9775="OTHER CLUSTER NOT LISTED ABOVE",SUMIFS(amount_expended,uniform_other_cluster_name,X9775), IF(AND(OR(G9775="N/A",G9775=""),H9775=""),0,IF(G9775="STATE CLUSTER",SUMIFS(amount_expended,uniform_state_cluster_name,W9775),SUMIFS(amount_expended,cluster_name,G9775))))</f>
        <v/>
      </c>
      <c r="L9775" s="8" t="n"/>
      <c r="M9775" s="7" t="n"/>
      <c r="N9775" s="8" t="n"/>
      <c r="O9775" s="7" t="n"/>
      <c r="P9775" s="7" t="n"/>
      <c r="Q9775" s="8" t="n"/>
      <c r="R9775" s="9" t="n"/>
      <c r="S9775" s="8" t="n"/>
      <c r="T9775" s="8" t="n"/>
      <c r="U9775" s="8" t="n"/>
      <c r="V9775" s="11">
        <f>IF(OR(B9775="",C9775=""),"",CONCATENATE(B9775,".",C9775))</f>
        <v/>
      </c>
      <c r="W9775" s="6">
        <f>UPPER(TRIM(H9775))</f>
        <v/>
      </c>
      <c r="X9775" s="6">
        <f>UPPER(TRIM(I9775))</f>
        <v/>
      </c>
      <c r="Y9775" s="6">
        <f>IF(V9775&lt;&gt;"",IFERROR(INDEX(federal_program_name_lookup,MATCH(V9775,aln_lookup,0)),""),"")</f>
        <v/>
      </c>
    </row>
    <row r="9776">
      <c r="A9776" s="6">
        <f>IF(B9776&lt;&gt;"", "AWARD-"&amp;TEXT(ROW()-1,"0000"), "")</f>
        <v/>
      </c>
      <c r="B9776" s="7" t="n"/>
      <c r="C9776" s="7" t="n"/>
      <c r="D9776" s="7" t="n"/>
      <c r="E9776" s="8" t="n"/>
      <c r="F9776" s="9" t="n"/>
      <c r="G9776" s="8" t="n"/>
      <c r="H9776" s="8" t="n"/>
      <c r="I9776" s="8" t="n"/>
      <c r="J9776" s="10">
        <f>IF(A9776="",0,SUMIFS(amount_expended,cfda_key,V9776))</f>
        <v/>
      </c>
      <c r="K9776" s="10">
        <f>IF(G9776="OTHER CLUSTER NOT LISTED ABOVE",SUMIFS(amount_expended,uniform_other_cluster_name,X9776), IF(AND(OR(G9776="N/A",G9776=""),H9776=""),0,IF(G9776="STATE CLUSTER",SUMIFS(amount_expended,uniform_state_cluster_name,W9776),SUMIFS(amount_expended,cluster_name,G9776))))</f>
        <v/>
      </c>
      <c r="L9776" s="8" t="n"/>
      <c r="M9776" s="7" t="n"/>
      <c r="N9776" s="8" t="n"/>
      <c r="O9776" s="7" t="n"/>
      <c r="P9776" s="7" t="n"/>
      <c r="Q9776" s="8" t="n"/>
      <c r="R9776" s="9" t="n"/>
      <c r="S9776" s="8" t="n"/>
      <c r="T9776" s="8" t="n"/>
      <c r="U9776" s="8" t="n"/>
      <c r="V9776" s="11">
        <f>IF(OR(B9776="",C9776=""),"",CONCATENATE(B9776,".",C9776))</f>
        <v/>
      </c>
      <c r="W9776" s="6">
        <f>UPPER(TRIM(H9776))</f>
        <v/>
      </c>
      <c r="X9776" s="6">
        <f>UPPER(TRIM(I9776))</f>
        <v/>
      </c>
      <c r="Y9776" s="6">
        <f>IF(V9776&lt;&gt;"",IFERROR(INDEX(federal_program_name_lookup,MATCH(V9776,aln_lookup,0)),""),"")</f>
        <v/>
      </c>
    </row>
    <row r="9777">
      <c r="A9777" s="6">
        <f>IF(B9777&lt;&gt;"", "AWARD-"&amp;TEXT(ROW()-1,"0000"), "")</f>
        <v/>
      </c>
      <c r="B9777" s="7" t="n"/>
      <c r="C9777" s="7" t="n"/>
      <c r="D9777" s="7" t="n"/>
      <c r="E9777" s="8" t="n"/>
      <c r="F9777" s="9" t="n"/>
      <c r="G9777" s="8" t="n"/>
      <c r="H9777" s="8" t="n"/>
      <c r="I9777" s="8" t="n"/>
      <c r="J9777" s="10">
        <f>IF(A9777="",0,SUMIFS(amount_expended,cfda_key,V9777))</f>
        <v/>
      </c>
      <c r="K9777" s="10">
        <f>IF(G9777="OTHER CLUSTER NOT LISTED ABOVE",SUMIFS(amount_expended,uniform_other_cluster_name,X9777), IF(AND(OR(G9777="N/A",G9777=""),H9777=""),0,IF(G9777="STATE CLUSTER",SUMIFS(amount_expended,uniform_state_cluster_name,W9777),SUMIFS(amount_expended,cluster_name,G9777))))</f>
        <v/>
      </c>
      <c r="L9777" s="8" t="n"/>
      <c r="M9777" s="7" t="n"/>
      <c r="N9777" s="8" t="n"/>
      <c r="O9777" s="7" t="n"/>
      <c r="P9777" s="7" t="n"/>
      <c r="Q9777" s="8" t="n"/>
      <c r="R9777" s="9" t="n"/>
      <c r="S9777" s="8" t="n"/>
      <c r="T9777" s="8" t="n"/>
      <c r="U9777" s="8" t="n"/>
      <c r="V9777" s="11">
        <f>IF(OR(B9777="",C9777=""),"",CONCATENATE(B9777,".",C9777))</f>
        <v/>
      </c>
      <c r="W9777" s="6">
        <f>UPPER(TRIM(H9777))</f>
        <v/>
      </c>
      <c r="X9777" s="6">
        <f>UPPER(TRIM(I9777))</f>
        <v/>
      </c>
      <c r="Y9777" s="6">
        <f>IF(V9777&lt;&gt;"",IFERROR(INDEX(federal_program_name_lookup,MATCH(V9777,aln_lookup,0)),""),"")</f>
        <v/>
      </c>
    </row>
    <row r="9778">
      <c r="A9778" s="6">
        <f>IF(B9778&lt;&gt;"", "AWARD-"&amp;TEXT(ROW()-1,"0000"), "")</f>
        <v/>
      </c>
      <c r="B9778" s="7" t="n"/>
      <c r="C9778" s="7" t="n"/>
      <c r="D9778" s="7" t="n"/>
      <c r="E9778" s="8" t="n"/>
      <c r="F9778" s="9" t="n"/>
      <c r="G9778" s="8" t="n"/>
      <c r="H9778" s="8" t="n"/>
      <c r="I9778" s="8" t="n"/>
      <c r="J9778" s="10">
        <f>IF(A9778="",0,SUMIFS(amount_expended,cfda_key,V9778))</f>
        <v/>
      </c>
      <c r="K9778" s="10">
        <f>IF(G9778="OTHER CLUSTER NOT LISTED ABOVE",SUMIFS(amount_expended,uniform_other_cluster_name,X9778), IF(AND(OR(G9778="N/A",G9778=""),H9778=""),0,IF(G9778="STATE CLUSTER",SUMIFS(amount_expended,uniform_state_cluster_name,W9778),SUMIFS(amount_expended,cluster_name,G9778))))</f>
        <v/>
      </c>
      <c r="L9778" s="8" t="n"/>
      <c r="M9778" s="7" t="n"/>
      <c r="N9778" s="8" t="n"/>
      <c r="O9778" s="7" t="n"/>
      <c r="P9778" s="7" t="n"/>
      <c r="Q9778" s="8" t="n"/>
      <c r="R9778" s="9" t="n"/>
      <c r="S9778" s="8" t="n"/>
      <c r="T9778" s="8" t="n"/>
      <c r="U9778" s="8" t="n"/>
      <c r="V9778" s="11">
        <f>IF(OR(B9778="",C9778=""),"",CONCATENATE(B9778,".",C9778))</f>
        <v/>
      </c>
      <c r="W9778" s="6">
        <f>UPPER(TRIM(H9778))</f>
        <v/>
      </c>
      <c r="X9778" s="6">
        <f>UPPER(TRIM(I9778))</f>
        <v/>
      </c>
      <c r="Y9778" s="6">
        <f>IF(V9778&lt;&gt;"",IFERROR(INDEX(federal_program_name_lookup,MATCH(V9778,aln_lookup,0)),""),"")</f>
        <v/>
      </c>
    </row>
    <row r="9779">
      <c r="A9779" s="6">
        <f>IF(B9779&lt;&gt;"", "AWARD-"&amp;TEXT(ROW()-1,"0000"), "")</f>
        <v/>
      </c>
      <c r="B9779" s="7" t="n"/>
      <c r="C9779" s="7" t="n"/>
      <c r="D9779" s="7" t="n"/>
      <c r="E9779" s="8" t="n"/>
      <c r="F9779" s="9" t="n"/>
      <c r="G9779" s="8" t="n"/>
      <c r="H9779" s="8" t="n"/>
      <c r="I9779" s="8" t="n"/>
      <c r="J9779" s="10">
        <f>IF(A9779="",0,SUMIFS(amount_expended,cfda_key,V9779))</f>
        <v/>
      </c>
      <c r="K9779" s="10">
        <f>IF(G9779="OTHER CLUSTER NOT LISTED ABOVE",SUMIFS(amount_expended,uniform_other_cluster_name,X9779), IF(AND(OR(G9779="N/A",G9779=""),H9779=""),0,IF(G9779="STATE CLUSTER",SUMIFS(amount_expended,uniform_state_cluster_name,W9779),SUMIFS(amount_expended,cluster_name,G9779))))</f>
        <v/>
      </c>
      <c r="L9779" s="8" t="n"/>
      <c r="M9779" s="7" t="n"/>
      <c r="N9779" s="8" t="n"/>
      <c r="O9779" s="7" t="n"/>
      <c r="P9779" s="7" t="n"/>
      <c r="Q9779" s="8" t="n"/>
      <c r="R9779" s="9" t="n"/>
      <c r="S9779" s="8" t="n"/>
      <c r="T9779" s="8" t="n"/>
      <c r="U9779" s="8" t="n"/>
      <c r="V9779" s="11">
        <f>IF(OR(B9779="",C9779=""),"",CONCATENATE(B9779,".",C9779))</f>
        <v/>
      </c>
      <c r="W9779" s="6">
        <f>UPPER(TRIM(H9779))</f>
        <v/>
      </c>
      <c r="X9779" s="6">
        <f>UPPER(TRIM(I9779))</f>
        <v/>
      </c>
      <c r="Y9779" s="6">
        <f>IF(V9779&lt;&gt;"",IFERROR(INDEX(federal_program_name_lookup,MATCH(V9779,aln_lookup,0)),""),"")</f>
        <v/>
      </c>
    </row>
    <row r="9780">
      <c r="A9780" s="6">
        <f>IF(B9780&lt;&gt;"", "AWARD-"&amp;TEXT(ROW()-1,"0000"), "")</f>
        <v/>
      </c>
      <c r="B9780" s="7" t="n"/>
      <c r="C9780" s="7" t="n"/>
      <c r="D9780" s="7" t="n"/>
      <c r="E9780" s="8" t="n"/>
      <c r="F9780" s="9" t="n"/>
      <c r="G9780" s="8" t="n"/>
      <c r="H9780" s="8" t="n"/>
      <c r="I9780" s="8" t="n"/>
      <c r="J9780" s="10">
        <f>IF(A9780="",0,SUMIFS(amount_expended,cfda_key,V9780))</f>
        <v/>
      </c>
      <c r="K9780" s="10">
        <f>IF(G9780="OTHER CLUSTER NOT LISTED ABOVE",SUMIFS(amount_expended,uniform_other_cluster_name,X9780), IF(AND(OR(G9780="N/A",G9780=""),H9780=""),0,IF(G9780="STATE CLUSTER",SUMIFS(amount_expended,uniform_state_cluster_name,W9780),SUMIFS(amount_expended,cluster_name,G9780))))</f>
        <v/>
      </c>
      <c r="L9780" s="8" t="n"/>
      <c r="M9780" s="7" t="n"/>
      <c r="N9780" s="8" t="n"/>
      <c r="O9780" s="7" t="n"/>
      <c r="P9780" s="7" t="n"/>
      <c r="Q9780" s="8" t="n"/>
      <c r="R9780" s="9" t="n"/>
      <c r="S9780" s="8" t="n"/>
      <c r="T9780" s="8" t="n"/>
      <c r="U9780" s="8" t="n"/>
      <c r="V9780" s="11">
        <f>IF(OR(B9780="",C9780=""),"",CONCATENATE(B9780,".",C9780))</f>
        <v/>
      </c>
      <c r="W9780" s="6">
        <f>UPPER(TRIM(H9780))</f>
        <v/>
      </c>
      <c r="X9780" s="6">
        <f>UPPER(TRIM(I9780))</f>
        <v/>
      </c>
      <c r="Y9780" s="6">
        <f>IF(V9780&lt;&gt;"",IFERROR(INDEX(federal_program_name_lookup,MATCH(V9780,aln_lookup,0)),""),"")</f>
        <v/>
      </c>
    </row>
    <row r="9781">
      <c r="A9781" s="6">
        <f>IF(B9781&lt;&gt;"", "AWARD-"&amp;TEXT(ROW()-1,"0000"), "")</f>
        <v/>
      </c>
      <c r="B9781" s="7" t="n"/>
      <c r="C9781" s="7" t="n"/>
      <c r="D9781" s="7" t="n"/>
      <c r="E9781" s="8" t="n"/>
      <c r="F9781" s="9" t="n"/>
      <c r="G9781" s="8" t="n"/>
      <c r="H9781" s="8" t="n"/>
      <c r="I9781" s="8" t="n"/>
      <c r="J9781" s="10">
        <f>IF(A9781="",0,SUMIFS(amount_expended,cfda_key,V9781))</f>
        <v/>
      </c>
      <c r="K9781" s="10">
        <f>IF(G9781="OTHER CLUSTER NOT LISTED ABOVE",SUMIFS(amount_expended,uniform_other_cluster_name,X9781), IF(AND(OR(G9781="N/A",G9781=""),H9781=""),0,IF(G9781="STATE CLUSTER",SUMIFS(amount_expended,uniform_state_cluster_name,W9781),SUMIFS(amount_expended,cluster_name,G9781))))</f>
        <v/>
      </c>
      <c r="L9781" s="8" t="n"/>
      <c r="M9781" s="7" t="n"/>
      <c r="N9781" s="8" t="n"/>
      <c r="O9781" s="7" t="n"/>
      <c r="P9781" s="7" t="n"/>
      <c r="Q9781" s="8" t="n"/>
      <c r="R9781" s="9" t="n"/>
      <c r="S9781" s="8" t="n"/>
      <c r="T9781" s="8" t="n"/>
      <c r="U9781" s="8" t="n"/>
      <c r="V9781" s="11">
        <f>IF(OR(B9781="",C9781=""),"",CONCATENATE(B9781,".",C9781))</f>
        <v/>
      </c>
      <c r="W9781" s="6">
        <f>UPPER(TRIM(H9781))</f>
        <v/>
      </c>
      <c r="X9781" s="6">
        <f>UPPER(TRIM(I9781))</f>
        <v/>
      </c>
      <c r="Y9781" s="6">
        <f>IF(V9781&lt;&gt;"",IFERROR(INDEX(federal_program_name_lookup,MATCH(V9781,aln_lookup,0)),""),"")</f>
        <v/>
      </c>
    </row>
    <row r="9782">
      <c r="A9782" s="6">
        <f>IF(B9782&lt;&gt;"", "AWARD-"&amp;TEXT(ROW()-1,"0000"), "")</f>
        <v/>
      </c>
      <c r="B9782" s="7" t="n"/>
      <c r="C9782" s="7" t="n"/>
      <c r="D9782" s="7" t="n"/>
      <c r="E9782" s="8" t="n"/>
      <c r="F9782" s="9" t="n"/>
      <c r="G9782" s="8" t="n"/>
      <c r="H9782" s="8" t="n"/>
      <c r="I9782" s="8" t="n"/>
      <c r="J9782" s="10">
        <f>IF(A9782="",0,SUMIFS(amount_expended,cfda_key,V9782))</f>
        <v/>
      </c>
      <c r="K9782" s="10">
        <f>IF(G9782="OTHER CLUSTER NOT LISTED ABOVE",SUMIFS(amount_expended,uniform_other_cluster_name,X9782), IF(AND(OR(G9782="N/A",G9782=""),H9782=""),0,IF(G9782="STATE CLUSTER",SUMIFS(amount_expended,uniform_state_cluster_name,W9782),SUMIFS(amount_expended,cluster_name,G9782))))</f>
        <v/>
      </c>
      <c r="L9782" s="8" t="n"/>
      <c r="M9782" s="7" t="n"/>
      <c r="N9782" s="8" t="n"/>
      <c r="O9782" s="7" t="n"/>
      <c r="P9782" s="7" t="n"/>
      <c r="Q9782" s="8" t="n"/>
      <c r="R9782" s="9" t="n"/>
      <c r="S9782" s="8" t="n"/>
      <c r="T9782" s="8" t="n"/>
      <c r="U9782" s="8" t="n"/>
      <c r="V9782" s="11">
        <f>IF(OR(B9782="",C9782=""),"",CONCATENATE(B9782,".",C9782))</f>
        <v/>
      </c>
      <c r="W9782" s="6">
        <f>UPPER(TRIM(H9782))</f>
        <v/>
      </c>
      <c r="X9782" s="6">
        <f>UPPER(TRIM(I9782))</f>
        <v/>
      </c>
      <c r="Y9782" s="6">
        <f>IF(V9782&lt;&gt;"",IFERROR(INDEX(federal_program_name_lookup,MATCH(V9782,aln_lookup,0)),""),"")</f>
        <v/>
      </c>
    </row>
    <row r="9783">
      <c r="A9783" s="6">
        <f>IF(B9783&lt;&gt;"", "AWARD-"&amp;TEXT(ROW()-1,"0000"), "")</f>
        <v/>
      </c>
      <c r="B9783" s="7" t="n"/>
      <c r="C9783" s="7" t="n"/>
      <c r="D9783" s="7" t="n"/>
      <c r="E9783" s="8" t="n"/>
      <c r="F9783" s="9" t="n"/>
      <c r="G9783" s="8" t="n"/>
      <c r="H9783" s="8" t="n"/>
      <c r="I9783" s="8" t="n"/>
      <c r="J9783" s="10">
        <f>IF(A9783="",0,SUMIFS(amount_expended,cfda_key,V9783))</f>
        <v/>
      </c>
      <c r="K9783" s="10">
        <f>IF(G9783="OTHER CLUSTER NOT LISTED ABOVE",SUMIFS(amount_expended,uniform_other_cluster_name,X9783), IF(AND(OR(G9783="N/A",G9783=""),H9783=""),0,IF(G9783="STATE CLUSTER",SUMIFS(amount_expended,uniform_state_cluster_name,W9783),SUMIFS(amount_expended,cluster_name,G9783))))</f>
        <v/>
      </c>
      <c r="L9783" s="8" t="n"/>
      <c r="M9783" s="7" t="n"/>
      <c r="N9783" s="8" t="n"/>
      <c r="O9783" s="7" t="n"/>
      <c r="P9783" s="7" t="n"/>
      <c r="Q9783" s="8" t="n"/>
      <c r="R9783" s="9" t="n"/>
      <c r="S9783" s="8" t="n"/>
      <c r="T9783" s="8" t="n"/>
      <c r="U9783" s="8" t="n"/>
      <c r="V9783" s="11">
        <f>IF(OR(B9783="",C9783=""),"",CONCATENATE(B9783,".",C9783))</f>
        <v/>
      </c>
      <c r="W9783" s="6">
        <f>UPPER(TRIM(H9783))</f>
        <v/>
      </c>
      <c r="X9783" s="6">
        <f>UPPER(TRIM(I9783))</f>
        <v/>
      </c>
      <c r="Y9783" s="6">
        <f>IF(V9783&lt;&gt;"",IFERROR(INDEX(federal_program_name_lookup,MATCH(V9783,aln_lookup,0)),""),"")</f>
        <v/>
      </c>
    </row>
    <row r="9784">
      <c r="A9784" s="6">
        <f>IF(B9784&lt;&gt;"", "AWARD-"&amp;TEXT(ROW()-1,"0000"), "")</f>
        <v/>
      </c>
      <c r="B9784" s="7" t="n"/>
      <c r="C9784" s="7" t="n"/>
      <c r="D9784" s="7" t="n"/>
      <c r="E9784" s="8" t="n"/>
      <c r="F9784" s="9" t="n"/>
      <c r="G9784" s="8" t="n"/>
      <c r="H9784" s="8" t="n"/>
      <c r="I9784" s="8" t="n"/>
      <c r="J9784" s="10">
        <f>IF(A9784="",0,SUMIFS(amount_expended,cfda_key,V9784))</f>
        <v/>
      </c>
      <c r="K9784" s="10">
        <f>IF(G9784="OTHER CLUSTER NOT LISTED ABOVE",SUMIFS(amount_expended,uniform_other_cluster_name,X9784), IF(AND(OR(G9784="N/A",G9784=""),H9784=""),0,IF(G9784="STATE CLUSTER",SUMIFS(amount_expended,uniform_state_cluster_name,W9784),SUMIFS(amount_expended,cluster_name,G9784))))</f>
        <v/>
      </c>
      <c r="L9784" s="8" t="n"/>
      <c r="M9784" s="7" t="n"/>
      <c r="N9784" s="8" t="n"/>
      <c r="O9784" s="7" t="n"/>
      <c r="P9784" s="7" t="n"/>
      <c r="Q9784" s="8" t="n"/>
      <c r="R9784" s="9" t="n"/>
      <c r="S9784" s="8" t="n"/>
      <c r="T9784" s="8" t="n"/>
      <c r="U9784" s="8" t="n"/>
      <c r="V9784" s="11">
        <f>IF(OR(B9784="",C9784=""),"",CONCATENATE(B9784,".",C9784))</f>
        <v/>
      </c>
      <c r="W9784" s="6">
        <f>UPPER(TRIM(H9784))</f>
        <v/>
      </c>
      <c r="X9784" s="6">
        <f>UPPER(TRIM(I9784))</f>
        <v/>
      </c>
      <c r="Y9784" s="6">
        <f>IF(V9784&lt;&gt;"",IFERROR(INDEX(federal_program_name_lookup,MATCH(V9784,aln_lookup,0)),""),"")</f>
        <v/>
      </c>
    </row>
    <row r="9785">
      <c r="A9785" s="6">
        <f>IF(B9785&lt;&gt;"", "AWARD-"&amp;TEXT(ROW()-1,"0000"), "")</f>
        <v/>
      </c>
      <c r="B9785" s="7" t="n"/>
      <c r="C9785" s="7" t="n"/>
      <c r="D9785" s="7" t="n"/>
      <c r="E9785" s="8" t="n"/>
      <c r="F9785" s="9" t="n"/>
      <c r="G9785" s="8" t="n"/>
      <c r="H9785" s="8" t="n"/>
      <c r="I9785" s="8" t="n"/>
      <c r="J9785" s="10">
        <f>IF(A9785="",0,SUMIFS(amount_expended,cfda_key,V9785))</f>
        <v/>
      </c>
      <c r="K9785" s="10">
        <f>IF(G9785="OTHER CLUSTER NOT LISTED ABOVE",SUMIFS(amount_expended,uniform_other_cluster_name,X9785), IF(AND(OR(G9785="N/A",G9785=""),H9785=""),0,IF(G9785="STATE CLUSTER",SUMIFS(amount_expended,uniform_state_cluster_name,W9785),SUMIFS(amount_expended,cluster_name,G9785))))</f>
        <v/>
      </c>
      <c r="L9785" s="8" t="n"/>
      <c r="M9785" s="7" t="n"/>
      <c r="N9785" s="8" t="n"/>
      <c r="O9785" s="7" t="n"/>
      <c r="P9785" s="7" t="n"/>
      <c r="Q9785" s="8" t="n"/>
      <c r="R9785" s="9" t="n"/>
      <c r="S9785" s="8" t="n"/>
      <c r="T9785" s="8" t="n"/>
      <c r="U9785" s="8" t="n"/>
      <c r="V9785" s="11">
        <f>IF(OR(B9785="",C9785=""),"",CONCATENATE(B9785,".",C9785))</f>
        <v/>
      </c>
      <c r="W9785" s="6">
        <f>UPPER(TRIM(H9785))</f>
        <v/>
      </c>
      <c r="X9785" s="6">
        <f>UPPER(TRIM(I9785))</f>
        <v/>
      </c>
      <c r="Y9785" s="6">
        <f>IF(V9785&lt;&gt;"",IFERROR(INDEX(federal_program_name_lookup,MATCH(V9785,aln_lookup,0)),""),"")</f>
        <v/>
      </c>
    </row>
    <row r="9786">
      <c r="A9786" s="6">
        <f>IF(B9786&lt;&gt;"", "AWARD-"&amp;TEXT(ROW()-1,"0000"), "")</f>
        <v/>
      </c>
      <c r="B9786" s="7" t="n"/>
      <c r="C9786" s="7" t="n"/>
      <c r="D9786" s="7" t="n"/>
      <c r="E9786" s="8" t="n"/>
      <c r="F9786" s="9" t="n"/>
      <c r="G9786" s="8" t="n"/>
      <c r="H9786" s="8" t="n"/>
      <c r="I9786" s="8" t="n"/>
      <c r="J9786" s="10">
        <f>IF(A9786="",0,SUMIFS(amount_expended,cfda_key,V9786))</f>
        <v/>
      </c>
      <c r="K9786" s="10">
        <f>IF(G9786="OTHER CLUSTER NOT LISTED ABOVE",SUMIFS(amount_expended,uniform_other_cluster_name,X9786), IF(AND(OR(G9786="N/A",G9786=""),H9786=""),0,IF(G9786="STATE CLUSTER",SUMIFS(amount_expended,uniform_state_cluster_name,W9786),SUMIFS(amount_expended,cluster_name,G9786))))</f>
        <v/>
      </c>
      <c r="L9786" s="8" t="n"/>
      <c r="M9786" s="7" t="n"/>
      <c r="N9786" s="8" t="n"/>
      <c r="O9786" s="7" t="n"/>
      <c r="P9786" s="7" t="n"/>
      <c r="Q9786" s="8" t="n"/>
      <c r="R9786" s="9" t="n"/>
      <c r="S9786" s="8" t="n"/>
      <c r="T9786" s="8" t="n"/>
      <c r="U9786" s="8" t="n"/>
      <c r="V9786" s="11">
        <f>IF(OR(B9786="",C9786=""),"",CONCATENATE(B9786,".",C9786))</f>
        <v/>
      </c>
      <c r="W9786" s="6">
        <f>UPPER(TRIM(H9786))</f>
        <v/>
      </c>
      <c r="X9786" s="6">
        <f>UPPER(TRIM(I9786))</f>
        <v/>
      </c>
      <c r="Y9786" s="6">
        <f>IF(V9786&lt;&gt;"",IFERROR(INDEX(federal_program_name_lookup,MATCH(V9786,aln_lookup,0)),""),"")</f>
        <v/>
      </c>
    </row>
    <row r="9787">
      <c r="A9787" s="6">
        <f>IF(B9787&lt;&gt;"", "AWARD-"&amp;TEXT(ROW()-1,"0000"), "")</f>
        <v/>
      </c>
      <c r="B9787" s="7" t="n"/>
      <c r="C9787" s="7" t="n"/>
      <c r="D9787" s="7" t="n"/>
      <c r="E9787" s="8" t="n"/>
      <c r="F9787" s="9" t="n"/>
      <c r="G9787" s="8" t="n"/>
      <c r="H9787" s="8" t="n"/>
      <c r="I9787" s="8" t="n"/>
      <c r="J9787" s="10">
        <f>IF(A9787="",0,SUMIFS(amount_expended,cfda_key,V9787))</f>
        <v/>
      </c>
      <c r="K9787" s="10">
        <f>IF(G9787="OTHER CLUSTER NOT LISTED ABOVE",SUMIFS(amount_expended,uniform_other_cluster_name,X9787), IF(AND(OR(G9787="N/A",G9787=""),H9787=""),0,IF(G9787="STATE CLUSTER",SUMIFS(amount_expended,uniform_state_cluster_name,W9787),SUMIFS(amount_expended,cluster_name,G9787))))</f>
        <v/>
      </c>
      <c r="L9787" s="8" t="n"/>
      <c r="M9787" s="7" t="n"/>
      <c r="N9787" s="8" t="n"/>
      <c r="O9787" s="7" t="n"/>
      <c r="P9787" s="7" t="n"/>
      <c r="Q9787" s="8" t="n"/>
      <c r="R9787" s="9" t="n"/>
      <c r="S9787" s="8" t="n"/>
      <c r="T9787" s="8" t="n"/>
      <c r="U9787" s="8" t="n"/>
      <c r="V9787" s="11">
        <f>IF(OR(B9787="",C9787=""),"",CONCATENATE(B9787,".",C9787))</f>
        <v/>
      </c>
      <c r="W9787" s="6">
        <f>UPPER(TRIM(H9787))</f>
        <v/>
      </c>
      <c r="X9787" s="6">
        <f>UPPER(TRIM(I9787))</f>
        <v/>
      </c>
      <c r="Y9787" s="6">
        <f>IF(V9787&lt;&gt;"",IFERROR(INDEX(federal_program_name_lookup,MATCH(V9787,aln_lookup,0)),""),"")</f>
        <v/>
      </c>
    </row>
    <row r="9788">
      <c r="A9788" s="6">
        <f>IF(B9788&lt;&gt;"", "AWARD-"&amp;TEXT(ROW()-1,"0000"), "")</f>
        <v/>
      </c>
      <c r="B9788" s="7" t="n"/>
      <c r="C9788" s="7" t="n"/>
      <c r="D9788" s="7" t="n"/>
      <c r="E9788" s="8" t="n"/>
      <c r="F9788" s="9" t="n"/>
      <c r="G9788" s="8" t="n"/>
      <c r="H9788" s="8" t="n"/>
      <c r="I9788" s="8" t="n"/>
      <c r="J9788" s="10">
        <f>IF(A9788="",0,SUMIFS(amount_expended,cfda_key,V9788))</f>
        <v/>
      </c>
      <c r="K9788" s="10">
        <f>IF(G9788="OTHER CLUSTER NOT LISTED ABOVE",SUMIFS(amount_expended,uniform_other_cluster_name,X9788), IF(AND(OR(G9788="N/A",G9788=""),H9788=""),0,IF(G9788="STATE CLUSTER",SUMIFS(amount_expended,uniform_state_cluster_name,W9788),SUMIFS(amount_expended,cluster_name,G9788))))</f>
        <v/>
      </c>
      <c r="L9788" s="8" t="n"/>
      <c r="M9788" s="7" t="n"/>
      <c r="N9788" s="8" t="n"/>
      <c r="O9788" s="7" t="n"/>
      <c r="P9788" s="7" t="n"/>
      <c r="Q9788" s="8" t="n"/>
      <c r="R9788" s="9" t="n"/>
      <c r="S9788" s="8" t="n"/>
      <c r="T9788" s="8" t="n"/>
      <c r="U9788" s="8" t="n"/>
      <c r="V9788" s="11">
        <f>IF(OR(B9788="",C9788=""),"",CONCATENATE(B9788,".",C9788))</f>
        <v/>
      </c>
      <c r="W9788" s="6">
        <f>UPPER(TRIM(H9788))</f>
        <v/>
      </c>
      <c r="X9788" s="6">
        <f>UPPER(TRIM(I9788))</f>
        <v/>
      </c>
      <c r="Y9788" s="6">
        <f>IF(V9788&lt;&gt;"",IFERROR(INDEX(federal_program_name_lookup,MATCH(V9788,aln_lookup,0)),""),"")</f>
        <v/>
      </c>
    </row>
    <row r="9789">
      <c r="A9789" s="6">
        <f>IF(B9789&lt;&gt;"", "AWARD-"&amp;TEXT(ROW()-1,"0000"), "")</f>
        <v/>
      </c>
      <c r="B9789" s="7" t="n"/>
      <c r="C9789" s="7" t="n"/>
      <c r="D9789" s="7" t="n"/>
      <c r="E9789" s="8" t="n"/>
      <c r="F9789" s="9" t="n"/>
      <c r="G9789" s="8" t="n"/>
      <c r="H9789" s="8" t="n"/>
      <c r="I9789" s="8" t="n"/>
      <c r="J9789" s="10">
        <f>IF(A9789="",0,SUMIFS(amount_expended,cfda_key,V9789))</f>
        <v/>
      </c>
      <c r="K9789" s="10">
        <f>IF(G9789="OTHER CLUSTER NOT LISTED ABOVE",SUMIFS(amount_expended,uniform_other_cluster_name,X9789), IF(AND(OR(G9789="N/A",G9789=""),H9789=""),0,IF(G9789="STATE CLUSTER",SUMIFS(amount_expended,uniform_state_cluster_name,W9789),SUMIFS(amount_expended,cluster_name,G9789))))</f>
        <v/>
      </c>
      <c r="L9789" s="8" t="n"/>
      <c r="M9789" s="7" t="n"/>
      <c r="N9789" s="8" t="n"/>
      <c r="O9789" s="7" t="n"/>
      <c r="P9789" s="7" t="n"/>
      <c r="Q9789" s="8" t="n"/>
      <c r="R9789" s="9" t="n"/>
      <c r="S9789" s="8" t="n"/>
      <c r="T9789" s="8" t="n"/>
      <c r="U9789" s="8" t="n"/>
      <c r="V9789" s="11">
        <f>IF(OR(B9789="",C9789=""),"",CONCATENATE(B9789,".",C9789))</f>
        <v/>
      </c>
      <c r="W9789" s="6">
        <f>UPPER(TRIM(H9789))</f>
        <v/>
      </c>
      <c r="X9789" s="6">
        <f>UPPER(TRIM(I9789))</f>
        <v/>
      </c>
      <c r="Y9789" s="6">
        <f>IF(V9789&lt;&gt;"",IFERROR(INDEX(federal_program_name_lookup,MATCH(V9789,aln_lookup,0)),""),"")</f>
        <v/>
      </c>
    </row>
    <row r="9790">
      <c r="A9790" s="6">
        <f>IF(B9790&lt;&gt;"", "AWARD-"&amp;TEXT(ROW()-1,"0000"), "")</f>
        <v/>
      </c>
      <c r="B9790" s="7" t="n"/>
      <c r="C9790" s="7" t="n"/>
      <c r="D9790" s="7" t="n"/>
      <c r="E9790" s="8" t="n"/>
      <c r="F9790" s="9" t="n"/>
      <c r="G9790" s="8" t="n"/>
      <c r="H9790" s="8" t="n"/>
      <c r="I9790" s="8" t="n"/>
      <c r="J9790" s="10">
        <f>IF(A9790="",0,SUMIFS(amount_expended,cfda_key,V9790))</f>
        <v/>
      </c>
      <c r="K9790" s="10">
        <f>IF(G9790="OTHER CLUSTER NOT LISTED ABOVE",SUMIFS(amount_expended,uniform_other_cluster_name,X9790), IF(AND(OR(G9790="N/A",G9790=""),H9790=""),0,IF(G9790="STATE CLUSTER",SUMIFS(amount_expended,uniform_state_cluster_name,W9790),SUMIFS(amount_expended,cluster_name,G9790))))</f>
        <v/>
      </c>
      <c r="L9790" s="8" t="n"/>
      <c r="M9790" s="7" t="n"/>
      <c r="N9790" s="8" t="n"/>
      <c r="O9790" s="7" t="n"/>
      <c r="P9790" s="7" t="n"/>
      <c r="Q9790" s="8" t="n"/>
      <c r="R9790" s="9" t="n"/>
      <c r="S9790" s="8" t="n"/>
      <c r="T9790" s="8" t="n"/>
      <c r="U9790" s="8" t="n"/>
      <c r="V9790" s="11">
        <f>IF(OR(B9790="",C9790=""),"",CONCATENATE(B9790,".",C9790))</f>
        <v/>
      </c>
      <c r="W9790" s="6">
        <f>UPPER(TRIM(H9790))</f>
        <v/>
      </c>
      <c r="X9790" s="6">
        <f>UPPER(TRIM(I9790))</f>
        <v/>
      </c>
      <c r="Y9790" s="6">
        <f>IF(V9790&lt;&gt;"",IFERROR(INDEX(federal_program_name_lookup,MATCH(V9790,aln_lookup,0)),""),"")</f>
        <v/>
      </c>
    </row>
    <row r="9791">
      <c r="A9791" s="6">
        <f>IF(B9791&lt;&gt;"", "AWARD-"&amp;TEXT(ROW()-1,"0000"), "")</f>
        <v/>
      </c>
      <c r="B9791" s="7" t="n"/>
      <c r="C9791" s="7" t="n"/>
      <c r="D9791" s="7" t="n"/>
      <c r="E9791" s="8" t="n"/>
      <c r="F9791" s="9" t="n"/>
      <c r="G9791" s="8" t="n"/>
      <c r="H9791" s="8" t="n"/>
      <c r="I9791" s="8" t="n"/>
      <c r="J9791" s="10">
        <f>IF(A9791="",0,SUMIFS(amount_expended,cfda_key,V9791))</f>
        <v/>
      </c>
      <c r="K9791" s="10">
        <f>IF(G9791="OTHER CLUSTER NOT LISTED ABOVE",SUMIFS(amount_expended,uniform_other_cluster_name,X9791), IF(AND(OR(G9791="N/A",G9791=""),H9791=""),0,IF(G9791="STATE CLUSTER",SUMIFS(amount_expended,uniform_state_cluster_name,W9791),SUMIFS(amount_expended,cluster_name,G9791))))</f>
        <v/>
      </c>
      <c r="L9791" s="8" t="n"/>
      <c r="M9791" s="7" t="n"/>
      <c r="N9791" s="8" t="n"/>
      <c r="O9791" s="7" t="n"/>
      <c r="P9791" s="7" t="n"/>
      <c r="Q9791" s="8" t="n"/>
      <c r="R9791" s="9" t="n"/>
      <c r="S9791" s="8" t="n"/>
      <c r="T9791" s="8" t="n"/>
      <c r="U9791" s="8" t="n"/>
      <c r="V9791" s="11">
        <f>IF(OR(B9791="",C9791=""),"",CONCATENATE(B9791,".",C9791))</f>
        <v/>
      </c>
      <c r="W9791" s="6">
        <f>UPPER(TRIM(H9791))</f>
        <v/>
      </c>
      <c r="X9791" s="6">
        <f>UPPER(TRIM(I9791))</f>
        <v/>
      </c>
      <c r="Y9791" s="6">
        <f>IF(V9791&lt;&gt;"",IFERROR(INDEX(federal_program_name_lookup,MATCH(V9791,aln_lookup,0)),""),"")</f>
        <v/>
      </c>
    </row>
    <row r="9792">
      <c r="A9792" s="6">
        <f>IF(B9792&lt;&gt;"", "AWARD-"&amp;TEXT(ROW()-1,"0000"), "")</f>
        <v/>
      </c>
      <c r="B9792" s="7" t="n"/>
      <c r="C9792" s="7" t="n"/>
      <c r="D9792" s="7" t="n"/>
      <c r="E9792" s="8" t="n"/>
      <c r="F9792" s="9" t="n"/>
      <c r="G9792" s="8" t="n"/>
      <c r="H9792" s="8" t="n"/>
      <c r="I9792" s="8" t="n"/>
      <c r="J9792" s="10">
        <f>IF(A9792="",0,SUMIFS(amount_expended,cfda_key,V9792))</f>
        <v/>
      </c>
      <c r="K9792" s="10">
        <f>IF(G9792="OTHER CLUSTER NOT LISTED ABOVE",SUMIFS(amount_expended,uniform_other_cluster_name,X9792), IF(AND(OR(G9792="N/A",G9792=""),H9792=""),0,IF(G9792="STATE CLUSTER",SUMIFS(amount_expended,uniform_state_cluster_name,W9792),SUMIFS(amount_expended,cluster_name,G9792))))</f>
        <v/>
      </c>
      <c r="L9792" s="8" t="n"/>
      <c r="M9792" s="7" t="n"/>
      <c r="N9792" s="8" t="n"/>
      <c r="O9792" s="7" t="n"/>
      <c r="P9792" s="7" t="n"/>
      <c r="Q9792" s="8" t="n"/>
      <c r="R9792" s="9" t="n"/>
      <c r="S9792" s="8" t="n"/>
      <c r="T9792" s="8" t="n"/>
      <c r="U9792" s="8" t="n"/>
      <c r="V9792" s="11">
        <f>IF(OR(B9792="",C9792=""),"",CONCATENATE(B9792,".",C9792))</f>
        <v/>
      </c>
      <c r="W9792" s="6">
        <f>UPPER(TRIM(H9792))</f>
        <v/>
      </c>
      <c r="X9792" s="6">
        <f>UPPER(TRIM(I9792))</f>
        <v/>
      </c>
      <c r="Y9792" s="6">
        <f>IF(V9792&lt;&gt;"",IFERROR(INDEX(federal_program_name_lookup,MATCH(V9792,aln_lookup,0)),""),"")</f>
        <v/>
      </c>
    </row>
    <row r="9793">
      <c r="A9793" s="6">
        <f>IF(B9793&lt;&gt;"", "AWARD-"&amp;TEXT(ROW()-1,"0000"), "")</f>
        <v/>
      </c>
      <c r="B9793" s="7" t="n"/>
      <c r="C9793" s="7" t="n"/>
      <c r="D9793" s="7" t="n"/>
      <c r="E9793" s="8" t="n"/>
      <c r="F9793" s="9" t="n"/>
      <c r="G9793" s="8" t="n"/>
      <c r="H9793" s="8" t="n"/>
      <c r="I9793" s="8" t="n"/>
      <c r="J9793" s="10">
        <f>IF(A9793="",0,SUMIFS(amount_expended,cfda_key,V9793))</f>
        <v/>
      </c>
      <c r="K9793" s="10">
        <f>IF(G9793="OTHER CLUSTER NOT LISTED ABOVE",SUMIFS(amount_expended,uniform_other_cluster_name,X9793), IF(AND(OR(G9793="N/A",G9793=""),H9793=""),0,IF(G9793="STATE CLUSTER",SUMIFS(amount_expended,uniform_state_cluster_name,W9793),SUMIFS(amount_expended,cluster_name,G9793))))</f>
        <v/>
      </c>
      <c r="L9793" s="8" t="n"/>
      <c r="M9793" s="7" t="n"/>
      <c r="N9793" s="8" t="n"/>
      <c r="O9793" s="7" t="n"/>
      <c r="P9793" s="7" t="n"/>
      <c r="Q9793" s="8" t="n"/>
      <c r="R9793" s="9" t="n"/>
      <c r="S9793" s="8" t="n"/>
      <c r="T9793" s="8" t="n"/>
      <c r="U9793" s="8" t="n"/>
      <c r="V9793" s="11">
        <f>IF(OR(B9793="",C9793=""),"",CONCATENATE(B9793,".",C9793))</f>
        <v/>
      </c>
      <c r="W9793" s="6">
        <f>UPPER(TRIM(H9793))</f>
        <v/>
      </c>
      <c r="X9793" s="6">
        <f>UPPER(TRIM(I9793))</f>
        <v/>
      </c>
      <c r="Y9793" s="6">
        <f>IF(V9793&lt;&gt;"",IFERROR(INDEX(federal_program_name_lookup,MATCH(V9793,aln_lookup,0)),""),"")</f>
        <v/>
      </c>
    </row>
    <row r="9794">
      <c r="A9794" s="6">
        <f>IF(B9794&lt;&gt;"", "AWARD-"&amp;TEXT(ROW()-1,"0000"), "")</f>
        <v/>
      </c>
      <c r="B9794" s="7" t="n"/>
      <c r="C9794" s="7" t="n"/>
      <c r="D9794" s="7" t="n"/>
      <c r="E9794" s="8" t="n"/>
      <c r="F9794" s="9" t="n"/>
      <c r="G9794" s="8" t="n"/>
      <c r="H9794" s="8" t="n"/>
      <c r="I9794" s="8" t="n"/>
      <c r="J9794" s="10">
        <f>IF(A9794="",0,SUMIFS(amount_expended,cfda_key,V9794))</f>
        <v/>
      </c>
      <c r="K9794" s="10">
        <f>IF(G9794="OTHER CLUSTER NOT LISTED ABOVE",SUMIFS(amount_expended,uniform_other_cluster_name,X9794), IF(AND(OR(G9794="N/A",G9794=""),H9794=""),0,IF(G9794="STATE CLUSTER",SUMIFS(amount_expended,uniform_state_cluster_name,W9794),SUMIFS(amount_expended,cluster_name,G9794))))</f>
        <v/>
      </c>
      <c r="L9794" s="8" t="n"/>
      <c r="M9794" s="7" t="n"/>
      <c r="N9794" s="8" t="n"/>
      <c r="O9794" s="7" t="n"/>
      <c r="P9794" s="7" t="n"/>
      <c r="Q9794" s="8" t="n"/>
      <c r="R9794" s="9" t="n"/>
      <c r="S9794" s="8" t="n"/>
      <c r="T9794" s="8" t="n"/>
      <c r="U9794" s="8" t="n"/>
      <c r="V9794" s="11">
        <f>IF(OR(B9794="",C9794=""),"",CONCATENATE(B9794,".",C9794))</f>
        <v/>
      </c>
      <c r="W9794" s="6">
        <f>UPPER(TRIM(H9794))</f>
        <v/>
      </c>
      <c r="X9794" s="6">
        <f>UPPER(TRIM(I9794))</f>
        <v/>
      </c>
      <c r="Y9794" s="6">
        <f>IF(V9794&lt;&gt;"",IFERROR(INDEX(federal_program_name_lookup,MATCH(V9794,aln_lookup,0)),""),"")</f>
        <v/>
      </c>
    </row>
    <row r="9795">
      <c r="A9795" s="6">
        <f>IF(B9795&lt;&gt;"", "AWARD-"&amp;TEXT(ROW()-1,"0000"), "")</f>
        <v/>
      </c>
      <c r="B9795" s="7" t="n"/>
      <c r="C9795" s="7" t="n"/>
      <c r="D9795" s="7" t="n"/>
      <c r="E9795" s="8" t="n"/>
      <c r="F9795" s="9" t="n"/>
      <c r="G9795" s="8" t="n"/>
      <c r="H9795" s="8" t="n"/>
      <c r="I9795" s="8" t="n"/>
      <c r="J9795" s="10">
        <f>IF(A9795="",0,SUMIFS(amount_expended,cfda_key,V9795))</f>
        <v/>
      </c>
      <c r="K9795" s="10">
        <f>IF(G9795="OTHER CLUSTER NOT LISTED ABOVE",SUMIFS(amount_expended,uniform_other_cluster_name,X9795), IF(AND(OR(G9795="N/A",G9795=""),H9795=""),0,IF(G9795="STATE CLUSTER",SUMIFS(amount_expended,uniform_state_cluster_name,W9795),SUMIFS(amount_expended,cluster_name,G9795))))</f>
        <v/>
      </c>
      <c r="L9795" s="8" t="n"/>
      <c r="M9795" s="7" t="n"/>
      <c r="N9795" s="8" t="n"/>
      <c r="O9795" s="7" t="n"/>
      <c r="P9795" s="7" t="n"/>
      <c r="Q9795" s="8" t="n"/>
      <c r="R9795" s="9" t="n"/>
      <c r="S9795" s="8" t="n"/>
      <c r="T9795" s="8" t="n"/>
      <c r="U9795" s="8" t="n"/>
      <c r="V9795" s="11">
        <f>IF(OR(B9795="",C9795=""),"",CONCATENATE(B9795,".",C9795))</f>
        <v/>
      </c>
      <c r="W9795" s="6">
        <f>UPPER(TRIM(H9795))</f>
        <v/>
      </c>
      <c r="X9795" s="6">
        <f>UPPER(TRIM(I9795))</f>
        <v/>
      </c>
      <c r="Y9795" s="6">
        <f>IF(V9795&lt;&gt;"",IFERROR(INDEX(federal_program_name_lookup,MATCH(V9795,aln_lookup,0)),""),"")</f>
        <v/>
      </c>
    </row>
    <row r="9796">
      <c r="A9796" s="6">
        <f>IF(B9796&lt;&gt;"", "AWARD-"&amp;TEXT(ROW()-1,"0000"), "")</f>
        <v/>
      </c>
      <c r="B9796" s="7" t="n"/>
      <c r="C9796" s="7" t="n"/>
      <c r="D9796" s="7" t="n"/>
      <c r="E9796" s="8" t="n"/>
      <c r="F9796" s="9" t="n"/>
      <c r="G9796" s="8" t="n"/>
      <c r="H9796" s="8" t="n"/>
      <c r="I9796" s="8" t="n"/>
      <c r="J9796" s="10">
        <f>IF(A9796="",0,SUMIFS(amount_expended,cfda_key,V9796))</f>
        <v/>
      </c>
      <c r="K9796" s="10">
        <f>IF(G9796="OTHER CLUSTER NOT LISTED ABOVE",SUMIFS(amount_expended,uniform_other_cluster_name,X9796), IF(AND(OR(G9796="N/A",G9796=""),H9796=""),0,IF(G9796="STATE CLUSTER",SUMIFS(amount_expended,uniform_state_cluster_name,W9796),SUMIFS(amount_expended,cluster_name,G9796))))</f>
        <v/>
      </c>
      <c r="L9796" s="8" t="n"/>
      <c r="M9796" s="7" t="n"/>
      <c r="N9796" s="8" t="n"/>
      <c r="O9796" s="7" t="n"/>
      <c r="P9796" s="7" t="n"/>
      <c r="Q9796" s="8" t="n"/>
      <c r="R9796" s="9" t="n"/>
      <c r="S9796" s="8" t="n"/>
      <c r="T9796" s="8" t="n"/>
      <c r="U9796" s="8" t="n"/>
      <c r="V9796" s="11">
        <f>IF(OR(B9796="",C9796=""),"",CONCATENATE(B9796,".",C9796))</f>
        <v/>
      </c>
      <c r="W9796" s="6">
        <f>UPPER(TRIM(H9796))</f>
        <v/>
      </c>
      <c r="X9796" s="6">
        <f>UPPER(TRIM(I9796))</f>
        <v/>
      </c>
      <c r="Y9796" s="6">
        <f>IF(V9796&lt;&gt;"",IFERROR(INDEX(federal_program_name_lookup,MATCH(V9796,aln_lookup,0)),""),"")</f>
        <v/>
      </c>
    </row>
    <row r="9797">
      <c r="A9797" s="6">
        <f>IF(B9797&lt;&gt;"", "AWARD-"&amp;TEXT(ROW()-1,"0000"), "")</f>
        <v/>
      </c>
      <c r="B9797" s="7" t="n"/>
      <c r="C9797" s="7" t="n"/>
      <c r="D9797" s="7" t="n"/>
      <c r="E9797" s="8" t="n"/>
      <c r="F9797" s="9" t="n"/>
      <c r="G9797" s="8" t="n"/>
      <c r="H9797" s="8" t="n"/>
      <c r="I9797" s="8" t="n"/>
      <c r="J9797" s="10">
        <f>IF(A9797="",0,SUMIFS(amount_expended,cfda_key,V9797))</f>
        <v/>
      </c>
      <c r="K9797" s="10">
        <f>IF(G9797="OTHER CLUSTER NOT LISTED ABOVE",SUMIFS(amount_expended,uniform_other_cluster_name,X9797), IF(AND(OR(G9797="N/A",G9797=""),H9797=""),0,IF(G9797="STATE CLUSTER",SUMIFS(amount_expended,uniform_state_cluster_name,W9797),SUMIFS(amount_expended,cluster_name,G9797))))</f>
        <v/>
      </c>
      <c r="L9797" s="8" t="n"/>
      <c r="M9797" s="7" t="n"/>
      <c r="N9797" s="8" t="n"/>
      <c r="O9797" s="7" t="n"/>
      <c r="P9797" s="7" t="n"/>
      <c r="Q9797" s="8" t="n"/>
      <c r="R9797" s="9" t="n"/>
      <c r="S9797" s="8" t="n"/>
      <c r="T9797" s="8" t="n"/>
      <c r="U9797" s="8" t="n"/>
      <c r="V9797" s="11">
        <f>IF(OR(B9797="",C9797=""),"",CONCATENATE(B9797,".",C9797))</f>
        <v/>
      </c>
      <c r="W9797" s="6">
        <f>UPPER(TRIM(H9797))</f>
        <v/>
      </c>
      <c r="X9797" s="6">
        <f>UPPER(TRIM(I9797))</f>
        <v/>
      </c>
      <c r="Y9797" s="6">
        <f>IF(V9797&lt;&gt;"",IFERROR(INDEX(federal_program_name_lookup,MATCH(V9797,aln_lookup,0)),""),"")</f>
        <v/>
      </c>
    </row>
    <row r="9798">
      <c r="A9798" s="6">
        <f>IF(B9798&lt;&gt;"", "AWARD-"&amp;TEXT(ROW()-1,"0000"), "")</f>
        <v/>
      </c>
      <c r="B9798" s="7" t="n"/>
      <c r="C9798" s="7" t="n"/>
      <c r="D9798" s="7" t="n"/>
      <c r="E9798" s="8" t="n"/>
      <c r="F9798" s="9" t="n"/>
      <c r="G9798" s="8" t="n"/>
      <c r="H9798" s="8" t="n"/>
      <c r="I9798" s="8" t="n"/>
      <c r="J9798" s="10">
        <f>IF(A9798="",0,SUMIFS(amount_expended,cfda_key,V9798))</f>
        <v/>
      </c>
      <c r="K9798" s="10">
        <f>IF(G9798="OTHER CLUSTER NOT LISTED ABOVE",SUMIFS(amount_expended,uniform_other_cluster_name,X9798), IF(AND(OR(G9798="N/A",G9798=""),H9798=""),0,IF(G9798="STATE CLUSTER",SUMIFS(amount_expended,uniform_state_cluster_name,W9798),SUMIFS(amount_expended,cluster_name,G9798))))</f>
        <v/>
      </c>
      <c r="L9798" s="8" t="n"/>
      <c r="M9798" s="7" t="n"/>
      <c r="N9798" s="8" t="n"/>
      <c r="O9798" s="7" t="n"/>
      <c r="P9798" s="7" t="n"/>
      <c r="Q9798" s="8" t="n"/>
      <c r="R9798" s="9" t="n"/>
      <c r="S9798" s="8" t="n"/>
      <c r="T9798" s="8" t="n"/>
      <c r="U9798" s="8" t="n"/>
      <c r="V9798" s="11">
        <f>IF(OR(B9798="",C9798=""),"",CONCATENATE(B9798,".",C9798))</f>
        <v/>
      </c>
      <c r="W9798" s="6">
        <f>UPPER(TRIM(H9798))</f>
        <v/>
      </c>
      <c r="X9798" s="6">
        <f>UPPER(TRIM(I9798))</f>
        <v/>
      </c>
      <c r="Y9798" s="6">
        <f>IF(V9798&lt;&gt;"",IFERROR(INDEX(federal_program_name_lookup,MATCH(V9798,aln_lookup,0)),""),"")</f>
        <v/>
      </c>
    </row>
    <row r="9799">
      <c r="A9799" s="6">
        <f>IF(B9799&lt;&gt;"", "AWARD-"&amp;TEXT(ROW()-1,"0000"), "")</f>
        <v/>
      </c>
      <c r="B9799" s="7" t="n"/>
      <c r="C9799" s="7" t="n"/>
      <c r="D9799" s="7" t="n"/>
      <c r="E9799" s="8" t="n"/>
      <c r="F9799" s="9" t="n"/>
      <c r="G9799" s="8" t="n"/>
      <c r="H9799" s="8" t="n"/>
      <c r="I9799" s="8" t="n"/>
      <c r="J9799" s="10">
        <f>IF(A9799="",0,SUMIFS(amount_expended,cfda_key,V9799))</f>
        <v/>
      </c>
      <c r="K9799" s="10">
        <f>IF(G9799="OTHER CLUSTER NOT LISTED ABOVE",SUMIFS(amount_expended,uniform_other_cluster_name,X9799), IF(AND(OR(G9799="N/A",G9799=""),H9799=""),0,IF(G9799="STATE CLUSTER",SUMIFS(amount_expended,uniform_state_cluster_name,W9799),SUMIFS(amount_expended,cluster_name,G9799))))</f>
        <v/>
      </c>
      <c r="L9799" s="8" t="n"/>
      <c r="M9799" s="7" t="n"/>
      <c r="N9799" s="8" t="n"/>
      <c r="O9799" s="7" t="n"/>
      <c r="P9799" s="7" t="n"/>
      <c r="Q9799" s="8" t="n"/>
      <c r="R9799" s="9" t="n"/>
      <c r="S9799" s="8" t="n"/>
      <c r="T9799" s="8" t="n"/>
      <c r="U9799" s="8" t="n"/>
      <c r="V9799" s="11">
        <f>IF(OR(B9799="",C9799=""),"",CONCATENATE(B9799,".",C9799))</f>
        <v/>
      </c>
      <c r="W9799" s="6">
        <f>UPPER(TRIM(H9799))</f>
        <v/>
      </c>
      <c r="X9799" s="6">
        <f>UPPER(TRIM(I9799))</f>
        <v/>
      </c>
      <c r="Y9799" s="6">
        <f>IF(V9799&lt;&gt;"",IFERROR(INDEX(federal_program_name_lookup,MATCH(V9799,aln_lookup,0)),""),"")</f>
        <v/>
      </c>
    </row>
    <row r="9800">
      <c r="A9800" s="6">
        <f>IF(B9800&lt;&gt;"", "AWARD-"&amp;TEXT(ROW()-1,"0000"), "")</f>
        <v/>
      </c>
      <c r="B9800" s="7" t="n"/>
      <c r="C9800" s="7" t="n"/>
      <c r="D9800" s="7" t="n"/>
      <c r="E9800" s="8" t="n"/>
      <c r="F9800" s="9" t="n"/>
      <c r="G9800" s="8" t="n"/>
      <c r="H9800" s="8" t="n"/>
      <c r="I9800" s="8" t="n"/>
      <c r="J9800" s="10">
        <f>IF(A9800="",0,SUMIFS(amount_expended,cfda_key,V9800))</f>
        <v/>
      </c>
      <c r="K9800" s="10">
        <f>IF(G9800="OTHER CLUSTER NOT LISTED ABOVE",SUMIFS(amount_expended,uniform_other_cluster_name,X9800), IF(AND(OR(G9800="N/A",G9800=""),H9800=""),0,IF(G9800="STATE CLUSTER",SUMIFS(amount_expended,uniform_state_cluster_name,W9800),SUMIFS(amount_expended,cluster_name,G9800))))</f>
        <v/>
      </c>
      <c r="L9800" s="8" t="n"/>
      <c r="M9800" s="7" t="n"/>
      <c r="N9800" s="8" t="n"/>
      <c r="O9800" s="7" t="n"/>
      <c r="P9800" s="7" t="n"/>
      <c r="Q9800" s="8" t="n"/>
      <c r="R9800" s="9" t="n"/>
      <c r="S9800" s="8" t="n"/>
      <c r="T9800" s="8" t="n"/>
      <c r="U9800" s="8" t="n"/>
      <c r="V9800" s="11">
        <f>IF(OR(B9800="",C9800=""),"",CONCATENATE(B9800,".",C9800))</f>
        <v/>
      </c>
      <c r="W9800" s="6">
        <f>UPPER(TRIM(H9800))</f>
        <v/>
      </c>
      <c r="X9800" s="6">
        <f>UPPER(TRIM(I9800))</f>
        <v/>
      </c>
      <c r="Y9800" s="6">
        <f>IF(V9800&lt;&gt;"",IFERROR(INDEX(federal_program_name_lookup,MATCH(V9800,aln_lookup,0)),""),"")</f>
        <v/>
      </c>
    </row>
    <row r="9801">
      <c r="A9801" s="6">
        <f>IF(B9801&lt;&gt;"", "AWARD-"&amp;TEXT(ROW()-1,"0000"), "")</f>
        <v/>
      </c>
      <c r="B9801" s="7" t="n"/>
      <c r="C9801" s="7" t="n"/>
      <c r="D9801" s="7" t="n"/>
      <c r="E9801" s="8" t="n"/>
      <c r="F9801" s="9" t="n"/>
      <c r="G9801" s="8" t="n"/>
      <c r="H9801" s="8" t="n"/>
      <c r="I9801" s="8" t="n"/>
      <c r="J9801" s="10">
        <f>IF(A9801="",0,SUMIFS(amount_expended,cfda_key,V9801))</f>
        <v/>
      </c>
      <c r="K9801" s="10">
        <f>IF(G9801="OTHER CLUSTER NOT LISTED ABOVE",SUMIFS(amount_expended,uniform_other_cluster_name,X9801), IF(AND(OR(G9801="N/A",G9801=""),H9801=""),0,IF(G9801="STATE CLUSTER",SUMIFS(amount_expended,uniform_state_cluster_name,W9801),SUMIFS(amount_expended,cluster_name,G9801))))</f>
        <v/>
      </c>
      <c r="L9801" s="8" t="n"/>
      <c r="M9801" s="7" t="n"/>
      <c r="N9801" s="8" t="n"/>
      <c r="O9801" s="7" t="n"/>
      <c r="P9801" s="7" t="n"/>
      <c r="Q9801" s="8" t="n"/>
      <c r="R9801" s="9" t="n"/>
      <c r="S9801" s="8" t="n"/>
      <c r="T9801" s="8" t="n"/>
      <c r="U9801" s="8" t="n"/>
      <c r="V9801" s="11">
        <f>IF(OR(B9801="",C9801=""),"",CONCATENATE(B9801,".",C9801))</f>
        <v/>
      </c>
      <c r="W9801" s="6">
        <f>UPPER(TRIM(H9801))</f>
        <v/>
      </c>
      <c r="X9801" s="6">
        <f>UPPER(TRIM(I9801))</f>
        <v/>
      </c>
      <c r="Y9801" s="6">
        <f>IF(V9801&lt;&gt;"",IFERROR(INDEX(federal_program_name_lookup,MATCH(V9801,aln_lookup,0)),""),"")</f>
        <v/>
      </c>
    </row>
    <row r="9802">
      <c r="A9802" s="6">
        <f>IF(B9802&lt;&gt;"", "AWARD-"&amp;TEXT(ROW()-1,"0000"), "")</f>
        <v/>
      </c>
      <c r="B9802" s="7" t="n"/>
      <c r="C9802" s="7" t="n"/>
      <c r="D9802" s="7" t="n"/>
      <c r="E9802" s="8" t="n"/>
      <c r="F9802" s="9" t="n"/>
      <c r="G9802" s="8" t="n"/>
      <c r="H9802" s="8" t="n"/>
      <c r="I9802" s="8" t="n"/>
      <c r="J9802" s="10">
        <f>IF(A9802="",0,SUMIFS(amount_expended,cfda_key,V9802))</f>
        <v/>
      </c>
      <c r="K9802" s="10">
        <f>IF(G9802="OTHER CLUSTER NOT LISTED ABOVE",SUMIFS(amount_expended,uniform_other_cluster_name,X9802), IF(AND(OR(G9802="N/A",G9802=""),H9802=""),0,IF(G9802="STATE CLUSTER",SUMIFS(amount_expended,uniform_state_cluster_name,W9802),SUMIFS(amount_expended,cluster_name,G9802))))</f>
        <v/>
      </c>
      <c r="L9802" s="8" t="n"/>
      <c r="M9802" s="7" t="n"/>
      <c r="N9802" s="8" t="n"/>
      <c r="O9802" s="7" t="n"/>
      <c r="P9802" s="7" t="n"/>
      <c r="Q9802" s="8" t="n"/>
      <c r="R9802" s="9" t="n"/>
      <c r="S9802" s="8" t="n"/>
      <c r="T9802" s="8" t="n"/>
      <c r="U9802" s="8" t="n"/>
      <c r="V9802" s="11">
        <f>IF(OR(B9802="",C9802=""),"",CONCATENATE(B9802,".",C9802))</f>
        <v/>
      </c>
      <c r="W9802" s="6">
        <f>UPPER(TRIM(H9802))</f>
        <v/>
      </c>
      <c r="X9802" s="6">
        <f>UPPER(TRIM(I9802))</f>
        <v/>
      </c>
      <c r="Y9802" s="6">
        <f>IF(V9802&lt;&gt;"",IFERROR(INDEX(federal_program_name_lookup,MATCH(V9802,aln_lookup,0)),""),"")</f>
        <v/>
      </c>
    </row>
    <row r="9803">
      <c r="A9803" s="6">
        <f>IF(B9803&lt;&gt;"", "AWARD-"&amp;TEXT(ROW()-1,"0000"), "")</f>
        <v/>
      </c>
      <c r="B9803" s="7" t="n"/>
      <c r="C9803" s="7" t="n"/>
      <c r="D9803" s="7" t="n"/>
      <c r="E9803" s="8" t="n"/>
      <c r="F9803" s="9" t="n"/>
      <c r="G9803" s="8" t="n"/>
      <c r="H9803" s="8" t="n"/>
      <c r="I9803" s="8" t="n"/>
      <c r="J9803" s="10">
        <f>IF(A9803="",0,SUMIFS(amount_expended,cfda_key,V9803))</f>
        <v/>
      </c>
      <c r="K9803" s="10">
        <f>IF(G9803="OTHER CLUSTER NOT LISTED ABOVE",SUMIFS(amount_expended,uniform_other_cluster_name,X9803), IF(AND(OR(G9803="N/A",G9803=""),H9803=""),0,IF(G9803="STATE CLUSTER",SUMIFS(amount_expended,uniform_state_cluster_name,W9803),SUMIFS(amount_expended,cluster_name,G9803))))</f>
        <v/>
      </c>
      <c r="L9803" s="8" t="n"/>
      <c r="M9803" s="7" t="n"/>
      <c r="N9803" s="8" t="n"/>
      <c r="O9803" s="7" t="n"/>
      <c r="P9803" s="7" t="n"/>
      <c r="Q9803" s="8" t="n"/>
      <c r="R9803" s="9" t="n"/>
      <c r="S9803" s="8" t="n"/>
      <c r="T9803" s="8" t="n"/>
      <c r="U9803" s="8" t="n"/>
      <c r="V9803" s="11">
        <f>IF(OR(B9803="",C9803=""),"",CONCATENATE(B9803,".",C9803))</f>
        <v/>
      </c>
      <c r="W9803" s="6">
        <f>UPPER(TRIM(H9803))</f>
        <v/>
      </c>
      <c r="X9803" s="6">
        <f>UPPER(TRIM(I9803))</f>
        <v/>
      </c>
      <c r="Y9803" s="6">
        <f>IF(V9803&lt;&gt;"",IFERROR(INDEX(federal_program_name_lookup,MATCH(V9803,aln_lookup,0)),""),"")</f>
        <v/>
      </c>
    </row>
    <row r="9804">
      <c r="A9804" s="6">
        <f>IF(B9804&lt;&gt;"", "AWARD-"&amp;TEXT(ROW()-1,"0000"), "")</f>
        <v/>
      </c>
      <c r="B9804" s="7" t="n"/>
      <c r="C9804" s="7" t="n"/>
      <c r="D9804" s="7" t="n"/>
      <c r="E9804" s="8" t="n"/>
      <c r="F9804" s="9" t="n"/>
      <c r="G9804" s="8" t="n"/>
      <c r="H9804" s="8" t="n"/>
      <c r="I9804" s="8" t="n"/>
      <c r="J9804" s="10">
        <f>IF(A9804="",0,SUMIFS(amount_expended,cfda_key,V9804))</f>
        <v/>
      </c>
      <c r="K9804" s="10">
        <f>IF(G9804="OTHER CLUSTER NOT LISTED ABOVE",SUMIFS(amount_expended,uniform_other_cluster_name,X9804), IF(AND(OR(G9804="N/A",G9804=""),H9804=""),0,IF(G9804="STATE CLUSTER",SUMIFS(amount_expended,uniform_state_cluster_name,W9804),SUMIFS(amount_expended,cluster_name,G9804))))</f>
        <v/>
      </c>
      <c r="L9804" s="8" t="n"/>
      <c r="M9804" s="7" t="n"/>
      <c r="N9804" s="8" t="n"/>
      <c r="O9804" s="7" t="n"/>
      <c r="P9804" s="7" t="n"/>
      <c r="Q9804" s="8" t="n"/>
      <c r="R9804" s="9" t="n"/>
      <c r="S9804" s="8" t="n"/>
      <c r="T9804" s="8" t="n"/>
      <c r="U9804" s="8" t="n"/>
      <c r="V9804" s="11">
        <f>IF(OR(B9804="",C9804=""),"",CONCATENATE(B9804,".",C9804))</f>
        <v/>
      </c>
      <c r="W9804" s="6">
        <f>UPPER(TRIM(H9804))</f>
        <v/>
      </c>
      <c r="X9804" s="6">
        <f>UPPER(TRIM(I9804))</f>
        <v/>
      </c>
      <c r="Y9804" s="6">
        <f>IF(V9804&lt;&gt;"",IFERROR(INDEX(federal_program_name_lookup,MATCH(V9804,aln_lookup,0)),""),"")</f>
        <v/>
      </c>
    </row>
    <row r="9805">
      <c r="A9805" s="6">
        <f>IF(B9805&lt;&gt;"", "AWARD-"&amp;TEXT(ROW()-1,"0000"), "")</f>
        <v/>
      </c>
      <c r="B9805" s="7" t="n"/>
      <c r="C9805" s="7" t="n"/>
      <c r="D9805" s="7" t="n"/>
      <c r="E9805" s="8" t="n"/>
      <c r="F9805" s="9" t="n"/>
      <c r="G9805" s="8" t="n"/>
      <c r="H9805" s="8" t="n"/>
      <c r="I9805" s="8" t="n"/>
      <c r="J9805" s="10">
        <f>IF(A9805="",0,SUMIFS(amount_expended,cfda_key,V9805))</f>
        <v/>
      </c>
      <c r="K9805" s="10">
        <f>IF(G9805="OTHER CLUSTER NOT LISTED ABOVE",SUMIFS(amount_expended,uniform_other_cluster_name,X9805), IF(AND(OR(G9805="N/A",G9805=""),H9805=""),0,IF(G9805="STATE CLUSTER",SUMIFS(amount_expended,uniform_state_cluster_name,W9805),SUMIFS(amount_expended,cluster_name,G9805))))</f>
        <v/>
      </c>
      <c r="L9805" s="8" t="n"/>
      <c r="M9805" s="7" t="n"/>
      <c r="N9805" s="8" t="n"/>
      <c r="O9805" s="7" t="n"/>
      <c r="P9805" s="7" t="n"/>
      <c r="Q9805" s="8" t="n"/>
      <c r="R9805" s="9" t="n"/>
      <c r="S9805" s="8" t="n"/>
      <c r="T9805" s="8" t="n"/>
      <c r="U9805" s="8" t="n"/>
      <c r="V9805" s="11">
        <f>IF(OR(B9805="",C9805=""),"",CONCATENATE(B9805,".",C9805))</f>
        <v/>
      </c>
      <c r="W9805" s="6">
        <f>UPPER(TRIM(H9805))</f>
        <v/>
      </c>
      <c r="X9805" s="6">
        <f>UPPER(TRIM(I9805))</f>
        <v/>
      </c>
      <c r="Y9805" s="6">
        <f>IF(V9805&lt;&gt;"",IFERROR(INDEX(federal_program_name_lookup,MATCH(V9805,aln_lookup,0)),""),"")</f>
        <v/>
      </c>
    </row>
    <row r="9806">
      <c r="A9806" s="6">
        <f>IF(B9806&lt;&gt;"", "AWARD-"&amp;TEXT(ROW()-1,"0000"), "")</f>
        <v/>
      </c>
      <c r="B9806" s="7" t="n"/>
      <c r="C9806" s="7" t="n"/>
      <c r="D9806" s="7" t="n"/>
      <c r="E9806" s="8" t="n"/>
      <c r="F9806" s="9" t="n"/>
      <c r="G9806" s="8" t="n"/>
      <c r="H9806" s="8" t="n"/>
      <c r="I9806" s="8" t="n"/>
      <c r="J9806" s="10">
        <f>IF(A9806="",0,SUMIFS(amount_expended,cfda_key,V9806))</f>
        <v/>
      </c>
      <c r="K9806" s="10">
        <f>IF(G9806="OTHER CLUSTER NOT LISTED ABOVE",SUMIFS(amount_expended,uniform_other_cluster_name,X9806), IF(AND(OR(G9806="N/A",G9806=""),H9806=""),0,IF(G9806="STATE CLUSTER",SUMIFS(amount_expended,uniform_state_cluster_name,W9806),SUMIFS(amount_expended,cluster_name,G9806))))</f>
        <v/>
      </c>
      <c r="L9806" s="8" t="n"/>
      <c r="M9806" s="7" t="n"/>
      <c r="N9806" s="8" t="n"/>
      <c r="O9806" s="7" t="n"/>
      <c r="P9806" s="7" t="n"/>
      <c r="Q9806" s="8" t="n"/>
      <c r="R9806" s="9" t="n"/>
      <c r="S9806" s="8" t="n"/>
      <c r="T9806" s="8" t="n"/>
      <c r="U9806" s="8" t="n"/>
      <c r="V9806" s="11">
        <f>IF(OR(B9806="",C9806=""),"",CONCATENATE(B9806,".",C9806))</f>
        <v/>
      </c>
      <c r="W9806" s="6">
        <f>UPPER(TRIM(H9806))</f>
        <v/>
      </c>
      <c r="X9806" s="6">
        <f>UPPER(TRIM(I9806))</f>
        <v/>
      </c>
      <c r="Y9806" s="6">
        <f>IF(V9806&lt;&gt;"",IFERROR(INDEX(federal_program_name_lookup,MATCH(V9806,aln_lookup,0)),""),"")</f>
        <v/>
      </c>
    </row>
    <row r="9807">
      <c r="A9807" s="6">
        <f>IF(B9807&lt;&gt;"", "AWARD-"&amp;TEXT(ROW()-1,"0000"), "")</f>
        <v/>
      </c>
      <c r="B9807" s="7" t="n"/>
      <c r="C9807" s="7" t="n"/>
      <c r="D9807" s="7" t="n"/>
      <c r="E9807" s="8" t="n"/>
      <c r="F9807" s="9" t="n"/>
      <c r="G9807" s="8" t="n"/>
      <c r="H9807" s="8" t="n"/>
      <c r="I9807" s="8" t="n"/>
      <c r="J9807" s="10">
        <f>IF(A9807="",0,SUMIFS(amount_expended,cfda_key,V9807))</f>
        <v/>
      </c>
      <c r="K9807" s="10">
        <f>IF(G9807="OTHER CLUSTER NOT LISTED ABOVE",SUMIFS(amount_expended,uniform_other_cluster_name,X9807), IF(AND(OR(G9807="N/A",G9807=""),H9807=""),0,IF(G9807="STATE CLUSTER",SUMIFS(amount_expended,uniform_state_cluster_name,W9807),SUMIFS(amount_expended,cluster_name,G9807))))</f>
        <v/>
      </c>
      <c r="L9807" s="8" t="n"/>
      <c r="M9807" s="7" t="n"/>
      <c r="N9807" s="8" t="n"/>
      <c r="O9807" s="7" t="n"/>
      <c r="P9807" s="7" t="n"/>
      <c r="Q9807" s="8" t="n"/>
      <c r="R9807" s="9" t="n"/>
      <c r="S9807" s="8" t="n"/>
      <c r="T9807" s="8" t="n"/>
      <c r="U9807" s="8" t="n"/>
      <c r="V9807" s="11">
        <f>IF(OR(B9807="",C9807=""),"",CONCATENATE(B9807,".",C9807))</f>
        <v/>
      </c>
      <c r="W9807" s="6">
        <f>UPPER(TRIM(H9807))</f>
        <v/>
      </c>
      <c r="X9807" s="6">
        <f>UPPER(TRIM(I9807))</f>
        <v/>
      </c>
      <c r="Y9807" s="6">
        <f>IF(V9807&lt;&gt;"",IFERROR(INDEX(federal_program_name_lookup,MATCH(V9807,aln_lookup,0)),""),"")</f>
        <v/>
      </c>
    </row>
    <row r="9808">
      <c r="A9808" s="6">
        <f>IF(B9808&lt;&gt;"", "AWARD-"&amp;TEXT(ROW()-1,"0000"), "")</f>
        <v/>
      </c>
      <c r="B9808" s="7" t="n"/>
      <c r="C9808" s="7" t="n"/>
      <c r="D9808" s="7" t="n"/>
      <c r="E9808" s="8" t="n"/>
      <c r="F9808" s="9" t="n"/>
      <c r="G9808" s="8" t="n"/>
      <c r="H9808" s="8" t="n"/>
      <c r="I9808" s="8" t="n"/>
      <c r="J9808" s="10">
        <f>IF(A9808="",0,SUMIFS(amount_expended,cfda_key,V9808))</f>
        <v/>
      </c>
      <c r="K9808" s="10">
        <f>IF(G9808="OTHER CLUSTER NOT LISTED ABOVE",SUMIFS(amount_expended,uniform_other_cluster_name,X9808), IF(AND(OR(G9808="N/A",G9808=""),H9808=""),0,IF(G9808="STATE CLUSTER",SUMIFS(amount_expended,uniform_state_cluster_name,W9808),SUMIFS(amount_expended,cluster_name,G9808))))</f>
        <v/>
      </c>
      <c r="L9808" s="8" t="n"/>
      <c r="M9808" s="7" t="n"/>
      <c r="N9808" s="8" t="n"/>
      <c r="O9808" s="7" t="n"/>
      <c r="P9808" s="7" t="n"/>
      <c r="Q9808" s="8" t="n"/>
      <c r="R9808" s="9" t="n"/>
      <c r="S9808" s="8" t="n"/>
      <c r="T9808" s="8" t="n"/>
      <c r="U9808" s="8" t="n"/>
      <c r="V9808" s="11">
        <f>IF(OR(B9808="",C9808=""),"",CONCATENATE(B9808,".",C9808))</f>
        <v/>
      </c>
      <c r="W9808" s="6">
        <f>UPPER(TRIM(H9808))</f>
        <v/>
      </c>
      <c r="X9808" s="6">
        <f>UPPER(TRIM(I9808))</f>
        <v/>
      </c>
      <c r="Y9808" s="6">
        <f>IF(V9808&lt;&gt;"",IFERROR(INDEX(federal_program_name_lookup,MATCH(V9808,aln_lookup,0)),""),"")</f>
        <v/>
      </c>
    </row>
    <row r="9809">
      <c r="A9809" s="6">
        <f>IF(B9809&lt;&gt;"", "AWARD-"&amp;TEXT(ROW()-1,"0000"), "")</f>
        <v/>
      </c>
      <c r="B9809" s="7" t="n"/>
      <c r="C9809" s="7" t="n"/>
      <c r="D9809" s="7" t="n"/>
      <c r="E9809" s="8" t="n"/>
      <c r="F9809" s="9" t="n"/>
      <c r="G9809" s="8" t="n"/>
      <c r="H9809" s="8" t="n"/>
      <c r="I9809" s="8" t="n"/>
      <c r="J9809" s="10">
        <f>IF(A9809="",0,SUMIFS(amount_expended,cfda_key,V9809))</f>
        <v/>
      </c>
      <c r="K9809" s="10">
        <f>IF(G9809="OTHER CLUSTER NOT LISTED ABOVE",SUMIFS(amount_expended,uniform_other_cluster_name,X9809), IF(AND(OR(G9809="N/A",G9809=""),H9809=""),0,IF(G9809="STATE CLUSTER",SUMIFS(amount_expended,uniform_state_cluster_name,W9809),SUMIFS(amount_expended,cluster_name,G9809))))</f>
        <v/>
      </c>
      <c r="L9809" s="8" t="n"/>
      <c r="M9809" s="7" t="n"/>
      <c r="N9809" s="8" t="n"/>
      <c r="O9809" s="7" t="n"/>
      <c r="P9809" s="7" t="n"/>
      <c r="Q9809" s="8" t="n"/>
      <c r="R9809" s="9" t="n"/>
      <c r="S9809" s="8" t="n"/>
      <c r="T9809" s="8" t="n"/>
      <c r="U9809" s="8" t="n"/>
      <c r="V9809" s="11">
        <f>IF(OR(B9809="",C9809=""),"",CONCATENATE(B9809,".",C9809))</f>
        <v/>
      </c>
      <c r="W9809" s="6">
        <f>UPPER(TRIM(H9809))</f>
        <v/>
      </c>
      <c r="X9809" s="6">
        <f>UPPER(TRIM(I9809))</f>
        <v/>
      </c>
      <c r="Y9809" s="6">
        <f>IF(V9809&lt;&gt;"",IFERROR(INDEX(federal_program_name_lookup,MATCH(V9809,aln_lookup,0)),""),"")</f>
        <v/>
      </c>
    </row>
    <row r="9810">
      <c r="A9810" s="6">
        <f>IF(B9810&lt;&gt;"", "AWARD-"&amp;TEXT(ROW()-1,"0000"), "")</f>
        <v/>
      </c>
      <c r="B9810" s="7" t="n"/>
      <c r="C9810" s="7" t="n"/>
      <c r="D9810" s="7" t="n"/>
      <c r="E9810" s="8" t="n"/>
      <c r="F9810" s="9" t="n"/>
      <c r="G9810" s="8" t="n"/>
      <c r="H9810" s="8" t="n"/>
      <c r="I9810" s="8" t="n"/>
      <c r="J9810" s="10">
        <f>IF(A9810="",0,SUMIFS(amount_expended,cfda_key,V9810))</f>
        <v/>
      </c>
      <c r="K9810" s="10">
        <f>IF(G9810="OTHER CLUSTER NOT LISTED ABOVE",SUMIFS(amount_expended,uniform_other_cluster_name,X9810), IF(AND(OR(G9810="N/A",G9810=""),H9810=""),0,IF(G9810="STATE CLUSTER",SUMIFS(amount_expended,uniform_state_cluster_name,W9810),SUMIFS(amount_expended,cluster_name,G9810))))</f>
        <v/>
      </c>
      <c r="L9810" s="8" t="n"/>
      <c r="M9810" s="7" t="n"/>
      <c r="N9810" s="8" t="n"/>
      <c r="O9810" s="7" t="n"/>
      <c r="P9810" s="7" t="n"/>
      <c r="Q9810" s="8" t="n"/>
      <c r="R9810" s="9" t="n"/>
      <c r="S9810" s="8" t="n"/>
      <c r="T9810" s="8" t="n"/>
      <c r="U9810" s="8" t="n"/>
      <c r="V9810" s="11">
        <f>IF(OR(B9810="",C9810=""),"",CONCATENATE(B9810,".",C9810))</f>
        <v/>
      </c>
      <c r="W9810" s="6">
        <f>UPPER(TRIM(H9810))</f>
        <v/>
      </c>
      <c r="X9810" s="6">
        <f>UPPER(TRIM(I9810))</f>
        <v/>
      </c>
      <c r="Y9810" s="6">
        <f>IF(V9810&lt;&gt;"",IFERROR(INDEX(federal_program_name_lookup,MATCH(V9810,aln_lookup,0)),""),"")</f>
        <v/>
      </c>
    </row>
    <row r="9811">
      <c r="A9811" s="6">
        <f>IF(B9811&lt;&gt;"", "AWARD-"&amp;TEXT(ROW()-1,"0000"), "")</f>
        <v/>
      </c>
      <c r="B9811" s="7" t="n"/>
      <c r="C9811" s="7" t="n"/>
      <c r="D9811" s="7" t="n"/>
      <c r="E9811" s="8" t="n"/>
      <c r="F9811" s="9" t="n"/>
      <c r="G9811" s="8" t="n"/>
      <c r="H9811" s="8" t="n"/>
      <c r="I9811" s="8" t="n"/>
      <c r="J9811" s="10">
        <f>IF(A9811="",0,SUMIFS(amount_expended,cfda_key,V9811))</f>
        <v/>
      </c>
      <c r="K9811" s="10">
        <f>IF(G9811="OTHER CLUSTER NOT LISTED ABOVE",SUMIFS(amount_expended,uniform_other_cluster_name,X9811), IF(AND(OR(G9811="N/A",G9811=""),H9811=""),0,IF(G9811="STATE CLUSTER",SUMIFS(amount_expended,uniform_state_cluster_name,W9811),SUMIFS(amount_expended,cluster_name,G9811))))</f>
        <v/>
      </c>
      <c r="L9811" s="8" t="n"/>
      <c r="M9811" s="7" t="n"/>
      <c r="N9811" s="8" t="n"/>
      <c r="O9811" s="7" t="n"/>
      <c r="P9811" s="7" t="n"/>
      <c r="Q9811" s="8" t="n"/>
      <c r="R9811" s="9" t="n"/>
      <c r="S9811" s="8" t="n"/>
      <c r="T9811" s="8" t="n"/>
      <c r="U9811" s="8" t="n"/>
      <c r="V9811" s="11">
        <f>IF(OR(B9811="",C9811=""),"",CONCATENATE(B9811,".",C9811))</f>
        <v/>
      </c>
      <c r="W9811" s="6">
        <f>UPPER(TRIM(H9811))</f>
        <v/>
      </c>
      <c r="X9811" s="6">
        <f>UPPER(TRIM(I9811))</f>
        <v/>
      </c>
      <c r="Y9811" s="6">
        <f>IF(V9811&lt;&gt;"",IFERROR(INDEX(federal_program_name_lookup,MATCH(V9811,aln_lookup,0)),""),"")</f>
        <v/>
      </c>
    </row>
    <row r="9812">
      <c r="A9812" s="6">
        <f>IF(B9812&lt;&gt;"", "AWARD-"&amp;TEXT(ROW()-1,"0000"), "")</f>
        <v/>
      </c>
      <c r="B9812" s="7" t="n"/>
      <c r="C9812" s="7" t="n"/>
      <c r="D9812" s="7" t="n"/>
      <c r="E9812" s="8" t="n"/>
      <c r="F9812" s="9" t="n"/>
      <c r="G9812" s="8" t="n"/>
      <c r="H9812" s="8" t="n"/>
      <c r="I9812" s="8" t="n"/>
      <c r="J9812" s="10">
        <f>IF(A9812="",0,SUMIFS(amount_expended,cfda_key,V9812))</f>
        <v/>
      </c>
      <c r="K9812" s="10">
        <f>IF(G9812="OTHER CLUSTER NOT LISTED ABOVE",SUMIFS(amount_expended,uniform_other_cluster_name,X9812), IF(AND(OR(G9812="N/A",G9812=""),H9812=""),0,IF(G9812="STATE CLUSTER",SUMIFS(amount_expended,uniform_state_cluster_name,W9812),SUMIFS(amount_expended,cluster_name,G9812))))</f>
        <v/>
      </c>
      <c r="L9812" s="8" t="n"/>
      <c r="M9812" s="7" t="n"/>
      <c r="N9812" s="8" t="n"/>
      <c r="O9812" s="7" t="n"/>
      <c r="P9812" s="7" t="n"/>
      <c r="Q9812" s="8" t="n"/>
      <c r="R9812" s="9" t="n"/>
      <c r="S9812" s="8" t="n"/>
      <c r="T9812" s="8" t="n"/>
      <c r="U9812" s="8" t="n"/>
      <c r="V9812" s="11">
        <f>IF(OR(B9812="",C9812=""),"",CONCATENATE(B9812,".",C9812))</f>
        <v/>
      </c>
      <c r="W9812" s="6">
        <f>UPPER(TRIM(H9812))</f>
        <v/>
      </c>
      <c r="X9812" s="6">
        <f>UPPER(TRIM(I9812))</f>
        <v/>
      </c>
      <c r="Y9812" s="6">
        <f>IF(V9812&lt;&gt;"",IFERROR(INDEX(federal_program_name_lookup,MATCH(V9812,aln_lookup,0)),""),"")</f>
        <v/>
      </c>
    </row>
    <row r="9813">
      <c r="A9813" s="6">
        <f>IF(B9813&lt;&gt;"", "AWARD-"&amp;TEXT(ROW()-1,"0000"), "")</f>
        <v/>
      </c>
      <c r="B9813" s="7" t="n"/>
      <c r="C9813" s="7" t="n"/>
      <c r="D9813" s="7" t="n"/>
      <c r="E9813" s="8" t="n"/>
      <c r="F9813" s="9" t="n"/>
      <c r="G9813" s="8" t="n"/>
      <c r="H9813" s="8" t="n"/>
      <c r="I9813" s="8" t="n"/>
      <c r="J9813" s="10">
        <f>IF(A9813="",0,SUMIFS(amount_expended,cfda_key,V9813))</f>
        <v/>
      </c>
      <c r="K9813" s="10">
        <f>IF(G9813="OTHER CLUSTER NOT LISTED ABOVE",SUMIFS(amount_expended,uniform_other_cluster_name,X9813), IF(AND(OR(G9813="N/A",G9813=""),H9813=""),0,IF(G9813="STATE CLUSTER",SUMIFS(amount_expended,uniform_state_cluster_name,W9813),SUMIFS(amount_expended,cluster_name,G9813))))</f>
        <v/>
      </c>
      <c r="L9813" s="8" t="n"/>
      <c r="M9813" s="7" t="n"/>
      <c r="N9813" s="8" t="n"/>
      <c r="O9813" s="7" t="n"/>
      <c r="P9813" s="7" t="n"/>
      <c r="Q9813" s="8" t="n"/>
      <c r="R9813" s="9" t="n"/>
      <c r="S9813" s="8" t="n"/>
      <c r="T9813" s="8" t="n"/>
      <c r="U9813" s="8" t="n"/>
      <c r="V9813" s="11">
        <f>IF(OR(B9813="",C9813=""),"",CONCATENATE(B9813,".",C9813))</f>
        <v/>
      </c>
      <c r="W9813" s="6">
        <f>UPPER(TRIM(H9813))</f>
        <v/>
      </c>
      <c r="X9813" s="6">
        <f>UPPER(TRIM(I9813))</f>
        <v/>
      </c>
      <c r="Y9813" s="6">
        <f>IF(V9813&lt;&gt;"",IFERROR(INDEX(federal_program_name_lookup,MATCH(V9813,aln_lookup,0)),""),"")</f>
        <v/>
      </c>
    </row>
    <row r="9814">
      <c r="A9814" s="6">
        <f>IF(B9814&lt;&gt;"", "AWARD-"&amp;TEXT(ROW()-1,"0000"), "")</f>
        <v/>
      </c>
      <c r="B9814" s="7" t="n"/>
      <c r="C9814" s="7" t="n"/>
      <c r="D9814" s="7" t="n"/>
      <c r="E9814" s="8" t="n"/>
      <c r="F9814" s="9" t="n"/>
      <c r="G9814" s="8" t="n"/>
      <c r="H9814" s="8" t="n"/>
      <c r="I9814" s="8" t="n"/>
      <c r="J9814" s="10">
        <f>IF(A9814="",0,SUMIFS(amount_expended,cfda_key,V9814))</f>
        <v/>
      </c>
      <c r="K9814" s="10">
        <f>IF(G9814="OTHER CLUSTER NOT LISTED ABOVE",SUMIFS(amount_expended,uniform_other_cluster_name,X9814), IF(AND(OR(G9814="N/A",G9814=""),H9814=""),0,IF(G9814="STATE CLUSTER",SUMIFS(amount_expended,uniform_state_cluster_name,W9814),SUMIFS(amount_expended,cluster_name,G9814))))</f>
        <v/>
      </c>
      <c r="L9814" s="8" t="n"/>
      <c r="M9814" s="7" t="n"/>
      <c r="N9814" s="8" t="n"/>
      <c r="O9814" s="7" t="n"/>
      <c r="P9814" s="7" t="n"/>
      <c r="Q9814" s="8" t="n"/>
      <c r="R9814" s="9" t="n"/>
      <c r="S9814" s="8" t="n"/>
      <c r="T9814" s="8" t="n"/>
      <c r="U9814" s="8" t="n"/>
      <c r="V9814" s="11">
        <f>IF(OR(B9814="",C9814=""),"",CONCATENATE(B9814,".",C9814))</f>
        <v/>
      </c>
      <c r="W9814" s="6">
        <f>UPPER(TRIM(H9814))</f>
        <v/>
      </c>
      <c r="X9814" s="6">
        <f>UPPER(TRIM(I9814))</f>
        <v/>
      </c>
      <c r="Y9814" s="6">
        <f>IF(V9814&lt;&gt;"",IFERROR(INDEX(federal_program_name_lookup,MATCH(V9814,aln_lookup,0)),""),"")</f>
        <v/>
      </c>
    </row>
    <row r="9815">
      <c r="A9815" s="6">
        <f>IF(B9815&lt;&gt;"", "AWARD-"&amp;TEXT(ROW()-1,"0000"), "")</f>
        <v/>
      </c>
      <c r="B9815" s="7" t="n"/>
      <c r="C9815" s="7" t="n"/>
      <c r="D9815" s="7" t="n"/>
      <c r="E9815" s="8" t="n"/>
      <c r="F9815" s="9" t="n"/>
      <c r="G9815" s="8" t="n"/>
      <c r="H9815" s="8" t="n"/>
      <c r="I9815" s="8" t="n"/>
      <c r="J9815" s="10">
        <f>IF(A9815="",0,SUMIFS(amount_expended,cfda_key,V9815))</f>
        <v/>
      </c>
      <c r="K9815" s="10">
        <f>IF(G9815="OTHER CLUSTER NOT LISTED ABOVE",SUMIFS(amount_expended,uniform_other_cluster_name,X9815), IF(AND(OR(G9815="N/A",G9815=""),H9815=""),0,IF(G9815="STATE CLUSTER",SUMIFS(amount_expended,uniform_state_cluster_name,W9815),SUMIFS(amount_expended,cluster_name,G9815))))</f>
        <v/>
      </c>
      <c r="L9815" s="8" t="n"/>
      <c r="M9815" s="7" t="n"/>
      <c r="N9815" s="8" t="n"/>
      <c r="O9815" s="7" t="n"/>
      <c r="P9815" s="7" t="n"/>
      <c r="Q9815" s="8" t="n"/>
      <c r="R9815" s="9" t="n"/>
      <c r="S9815" s="8" t="n"/>
      <c r="T9815" s="8" t="n"/>
      <c r="U9815" s="8" t="n"/>
      <c r="V9815" s="11">
        <f>IF(OR(B9815="",C9815=""),"",CONCATENATE(B9815,".",C9815))</f>
        <v/>
      </c>
      <c r="W9815" s="6">
        <f>UPPER(TRIM(H9815))</f>
        <v/>
      </c>
      <c r="X9815" s="6">
        <f>UPPER(TRIM(I9815))</f>
        <v/>
      </c>
      <c r="Y9815" s="6">
        <f>IF(V9815&lt;&gt;"",IFERROR(INDEX(federal_program_name_lookup,MATCH(V9815,aln_lookup,0)),""),"")</f>
        <v/>
      </c>
    </row>
    <row r="9816">
      <c r="A9816" s="6">
        <f>IF(B9816&lt;&gt;"", "AWARD-"&amp;TEXT(ROW()-1,"0000"), "")</f>
        <v/>
      </c>
      <c r="B9816" s="7" t="n"/>
      <c r="C9816" s="7" t="n"/>
      <c r="D9816" s="7" t="n"/>
      <c r="E9816" s="8" t="n"/>
      <c r="F9816" s="9" t="n"/>
      <c r="G9816" s="8" t="n"/>
      <c r="H9816" s="8" t="n"/>
      <c r="I9816" s="8" t="n"/>
      <c r="J9816" s="10">
        <f>IF(A9816="",0,SUMIFS(amount_expended,cfda_key,V9816))</f>
        <v/>
      </c>
      <c r="K9816" s="10">
        <f>IF(G9816="OTHER CLUSTER NOT LISTED ABOVE",SUMIFS(amount_expended,uniform_other_cluster_name,X9816), IF(AND(OR(G9816="N/A",G9816=""),H9816=""),0,IF(G9816="STATE CLUSTER",SUMIFS(amount_expended,uniform_state_cluster_name,W9816),SUMIFS(amount_expended,cluster_name,G9816))))</f>
        <v/>
      </c>
      <c r="L9816" s="8" t="n"/>
      <c r="M9816" s="7" t="n"/>
      <c r="N9816" s="8" t="n"/>
      <c r="O9816" s="7" t="n"/>
      <c r="P9816" s="7" t="n"/>
      <c r="Q9816" s="8" t="n"/>
      <c r="R9816" s="9" t="n"/>
      <c r="S9816" s="8" t="n"/>
      <c r="T9816" s="8" t="n"/>
      <c r="U9816" s="8" t="n"/>
      <c r="V9816" s="11">
        <f>IF(OR(B9816="",C9816=""),"",CONCATENATE(B9816,".",C9816))</f>
        <v/>
      </c>
      <c r="W9816" s="6">
        <f>UPPER(TRIM(H9816))</f>
        <v/>
      </c>
      <c r="X9816" s="6">
        <f>UPPER(TRIM(I9816))</f>
        <v/>
      </c>
      <c r="Y9816" s="6">
        <f>IF(V9816&lt;&gt;"",IFERROR(INDEX(federal_program_name_lookup,MATCH(V9816,aln_lookup,0)),""),"")</f>
        <v/>
      </c>
    </row>
    <row r="9817">
      <c r="A9817" s="6">
        <f>IF(B9817&lt;&gt;"", "AWARD-"&amp;TEXT(ROW()-1,"0000"), "")</f>
        <v/>
      </c>
      <c r="B9817" s="7" t="n"/>
      <c r="C9817" s="7" t="n"/>
      <c r="D9817" s="7" t="n"/>
      <c r="E9817" s="8" t="n"/>
      <c r="F9817" s="9" t="n"/>
      <c r="G9817" s="8" t="n"/>
      <c r="H9817" s="8" t="n"/>
      <c r="I9817" s="8" t="n"/>
      <c r="J9817" s="10">
        <f>IF(A9817="",0,SUMIFS(amount_expended,cfda_key,V9817))</f>
        <v/>
      </c>
      <c r="K9817" s="10">
        <f>IF(G9817="OTHER CLUSTER NOT LISTED ABOVE",SUMIFS(amount_expended,uniform_other_cluster_name,X9817), IF(AND(OR(G9817="N/A",G9817=""),H9817=""),0,IF(G9817="STATE CLUSTER",SUMIFS(amount_expended,uniform_state_cluster_name,W9817),SUMIFS(amount_expended,cluster_name,G9817))))</f>
        <v/>
      </c>
      <c r="L9817" s="8" t="n"/>
      <c r="M9817" s="7" t="n"/>
      <c r="N9817" s="8" t="n"/>
      <c r="O9817" s="7" t="n"/>
      <c r="P9817" s="7" t="n"/>
      <c r="Q9817" s="8" t="n"/>
      <c r="R9817" s="9" t="n"/>
      <c r="S9817" s="8" t="n"/>
      <c r="T9817" s="8" t="n"/>
      <c r="U9817" s="8" t="n"/>
      <c r="V9817" s="11">
        <f>IF(OR(B9817="",C9817=""),"",CONCATENATE(B9817,".",C9817))</f>
        <v/>
      </c>
      <c r="W9817" s="6">
        <f>UPPER(TRIM(H9817))</f>
        <v/>
      </c>
      <c r="X9817" s="6">
        <f>UPPER(TRIM(I9817))</f>
        <v/>
      </c>
      <c r="Y9817" s="6">
        <f>IF(V9817&lt;&gt;"",IFERROR(INDEX(federal_program_name_lookup,MATCH(V9817,aln_lookup,0)),""),"")</f>
        <v/>
      </c>
    </row>
    <row r="9818">
      <c r="A9818" s="6">
        <f>IF(B9818&lt;&gt;"", "AWARD-"&amp;TEXT(ROW()-1,"0000"), "")</f>
        <v/>
      </c>
      <c r="B9818" s="7" t="n"/>
      <c r="C9818" s="7" t="n"/>
      <c r="D9818" s="7" t="n"/>
      <c r="E9818" s="8" t="n"/>
      <c r="F9818" s="9" t="n"/>
      <c r="G9818" s="8" t="n"/>
      <c r="H9818" s="8" t="n"/>
      <c r="I9818" s="8" t="n"/>
      <c r="J9818" s="10">
        <f>IF(A9818="",0,SUMIFS(amount_expended,cfda_key,V9818))</f>
        <v/>
      </c>
      <c r="K9818" s="10">
        <f>IF(G9818="OTHER CLUSTER NOT LISTED ABOVE",SUMIFS(amount_expended,uniform_other_cluster_name,X9818), IF(AND(OR(G9818="N/A",G9818=""),H9818=""),0,IF(G9818="STATE CLUSTER",SUMIFS(amount_expended,uniform_state_cluster_name,W9818),SUMIFS(amount_expended,cluster_name,G9818))))</f>
        <v/>
      </c>
      <c r="L9818" s="8" t="n"/>
      <c r="M9818" s="7" t="n"/>
      <c r="N9818" s="8" t="n"/>
      <c r="O9818" s="7" t="n"/>
      <c r="P9818" s="7" t="n"/>
      <c r="Q9818" s="8" t="n"/>
      <c r="R9818" s="9" t="n"/>
      <c r="S9818" s="8" t="n"/>
      <c r="T9818" s="8" t="n"/>
      <c r="U9818" s="8" t="n"/>
      <c r="V9818" s="11">
        <f>IF(OR(B9818="",C9818=""),"",CONCATENATE(B9818,".",C9818))</f>
        <v/>
      </c>
      <c r="W9818" s="6">
        <f>UPPER(TRIM(H9818))</f>
        <v/>
      </c>
      <c r="X9818" s="6">
        <f>UPPER(TRIM(I9818))</f>
        <v/>
      </c>
      <c r="Y9818" s="6">
        <f>IF(V9818&lt;&gt;"",IFERROR(INDEX(federal_program_name_lookup,MATCH(V9818,aln_lookup,0)),""),"")</f>
        <v/>
      </c>
    </row>
    <row r="9819">
      <c r="A9819" s="6">
        <f>IF(B9819&lt;&gt;"", "AWARD-"&amp;TEXT(ROW()-1,"0000"), "")</f>
        <v/>
      </c>
      <c r="B9819" s="7" t="n"/>
      <c r="C9819" s="7" t="n"/>
      <c r="D9819" s="7" t="n"/>
      <c r="E9819" s="8" t="n"/>
      <c r="F9819" s="9" t="n"/>
      <c r="G9819" s="8" t="n"/>
      <c r="H9819" s="8" t="n"/>
      <c r="I9819" s="8" t="n"/>
      <c r="J9819" s="10">
        <f>IF(A9819="",0,SUMIFS(amount_expended,cfda_key,V9819))</f>
        <v/>
      </c>
      <c r="K9819" s="10">
        <f>IF(G9819="OTHER CLUSTER NOT LISTED ABOVE",SUMIFS(amount_expended,uniform_other_cluster_name,X9819), IF(AND(OR(G9819="N/A",G9819=""),H9819=""),0,IF(G9819="STATE CLUSTER",SUMIFS(amount_expended,uniform_state_cluster_name,W9819),SUMIFS(amount_expended,cluster_name,G9819))))</f>
        <v/>
      </c>
      <c r="L9819" s="8" t="n"/>
      <c r="M9819" s="7" t="n"/>
      <c r="N9819" s="8" t="n"/>
      <c r="O9819" s="7" t="n"/>
      <c r="P9819" s="7" t="n"/>
      <c r="Q9819" s="8" t="n"/>
      <c r="R9819" s="9" t="n"/>
      <c r="S9819" s="8" t="n"/>
      <c r="T9819" s="8" t="n"/>
      <c r="U9819" s="8" t="n"/>
      <c r="V9819" s="11">
        <f>IF(OR(B9819="",C9819=""),"",CONCATENATE(B9819,".",C9819))</f>
        <v/>
      </c>
      <c r="W9819" s="6">
        <f>UPPER(TRIM(H9819))</f>
        <v/>
      </c>
      <c r="X9819" s="6">
        <f>UPPER(TRIM(I9819))</f>
        <v/>
      </c>
      <c r="Y9819" s="6">
        <f>IF(V9819&lt;&gt;"",IFERROR(INDEX(federal_program_name_lookup,MATCH(V9819,aln_lookup,0)),""),"")</f>
        <v/>
      </c>
    </row>
    <row r="9820">
      <c r="A9820" s="6">
        <f>IF(B9820&lt;&gt;"", "AWARD-"&amp;TEXT(ROW()-1,"0000"), "")</f>
        <v/>
      </c>
      <c r="B9820" s="7" t="n"/>
      <c r="C9820" s="7" t="n"/>
      <c r="D9820" s="7" t="n"/>
      <c r="E9820" s="8" t="n"/>
      <c r="F9820" s="9" t="n"/>
      <c r="G9820" s="8" t="n"/>
      <c r="H9820" s="8" t="n"/>
      <c r="I9820" s="8" t="n"/>
      <c r="J9820" s="10">
        <f>IF(A9820="",0,SUMIFS(amount_expended,cfda_key,V9820))</f>
        <v/>
      </c>
      <c r="K9820" s="10">
        <f>IF(G9820="OTHER CLUSTER NOT LISTED ABOVE",SUMIFS(amount_expended,uniform_other_cluster_name,X9820), IF(AND(OR(G9820="N/A",G9820=""),H9820=""),0,IF(G9820="STATE CLUSTER",SUMIFS(amount_expended,uniform_state_cluster_name,W9820),SUMIFS(amount_expended,cluster_name,G9820))))</f>
        <v/>
      </c>
      <c r="L9820" s="8" t="n"/>
      <c r="M9820" s="7" t="n"/>
      <c r="N9820" s="8" t="n"/>
      <c r="O9820" s="7" t="n"/>
      <c r="P9820" s="7" t="n"/>
      <c r="Q9820" s="8" t="n"/>
      <c r="R9820" s="9" t="n"/>
      <c r="S9820" s="8" t="n"/>
      <c r="T9820" s="8" t="n"/>
      <c r="U9820" s="8" t="n"/>
      <c r="V9820" s="11">
        <f>IF(OR(B9820="",C9820=""),"",CONCATENATE(B9820,".",C9820))</f>
        <v/>
      </c>
      <c r="W9820" s="6">
        <f>UPPER(TRIM(H9820))</f>
        <v/>
      </c>
      <c r="X9820" s="6">
        <f>UPPER(TRIM(I9820))</f>
        <v/>
      </c>
      <c r="Y9820" s="6">
        <f>IF(V9820&lt;&gt;"",IFERROR(INDEX(federal_program_name_lookup,MATCH(V9820,aln_lookup,0)),""),"")</f>
        <v/>
      </c>
    </row>
    <row r="9821">
      <c r="A9821" s="6">
        <f>IF(B9821&lt;&gt;"", "AWARD-"&amp;TEXT(ROW()-1,"0000"), "")</f>
        <v/>
      </c>
      <c r="B9821" s="7" t="n"/>
      <c r="C9821" s="7" t="n"/>
      <c r="D9821" s="7" t="n"/>
      <c r="E9821" s="8" t="n"/>
      <c r="F9821" s="9" t="n"/>
      <c r="G9821" s="8" t="n"/>
      <c r="H9821" s="8" t="n"/>
      <c r="I9821" s="8" t="n"/>
      <c r="J9821" s="10">
        <f>IF(A9821="",0,SUMIFS(amount_expended,cfda_key,V9821))</f>
        <v/>
      </c>
      <c r="K9821" s="10">
        <f>IF(G9821="OTHER CLUSTER NOT LISTED ABOVE",SUMIFS(amount_expended,uniform_other_cluster_name,X9821), IF(AND(OR(G9821="N/A",G9821=""),H9821=""),0,IF(G9821="STATE CLUSTER",SUMIFS(amount_expended,uniform_state_cluster_name,W9821),SUMIFS(amount_expended,cluster_name,G9821))))</f>
        <v/>
      </c>
      <c r="L9821" s="8" t="n"/>
      <c r="M9821" s="7" t="n"/>
      <c r="N9821" s="8" t="n"/>
      <c r="O9821" s="7" t="n"/>
      <c r="P9821" s="7" t="n"/>
      <c r="Q9821" s="8" t="n"/>
      <c r="R9821" s="9" t="n"/>
      <c r="S9821" s="8" t="n"/>
      <c r="T9821" s="8" t="n"/>
      <c r="U9821" s="8" t="n"/>
      <c r="V9821" s="11">
        <f>IF(OR(B9821="",C9821=""),"",CONCATENATE(B9821,".",C9821))</f>
        <v/>
      </c>
      <c r="W9821" s="6">
        <f>UPPER(TRIM(H9821))</f>
        <v/>
      </c>
      <c r="X9821" s="6">
        <f>UPPER(TRIM(I9821))</f>
        <v/>
      </c>
      <c r="Y9821" s="6">
        <f>IF(V9821&lt;&gt;"",IFERROR(INDEX(federal_program_name_lookup,MATCH(V9821,aln_lookup,0)),""),"")</f>
        <v/>
      </c>
    </row>
    <row r="9822">
      <c r="A9822" s="6">
        <f>IF(B9822&lt;&gt;"", "AWARD-"&amp;TEXT(ROW()-1,"0000"), "")</f>
        <v/>
      </c>
      <c r="B9822" s="7" t="n"/>
      <c r="C9822" s="7" t="n"/>
      <c r="D9822" s="7" t="n"/>
      <c r="E9822" s="8" t="n"/>
      <c r="F9822" s="9" t="n"/>
      <c r="G9822" s="8" t="n"/>
      <c r="H9822" s="8" t="n"/>
      <c r="I9822" s="8" t="n"/>
      <c r="J9822" s="10">
        <f>IF(A9822="",0,SUMIFS(amount_expended,cfda_key,V9822))</f>
        <v/>
      </c>
      <c r="K9822" s="10">
        <f>IF(G9822="OTHER CLUSTER NOT LISTED ABOVE",SUMIFS(amount_expended,uniform_other_cluster_name,X9822), IF(AND(OR(G9822="N/A",G9822=""),H9822=""),0,IF(G9822="STATE CLUSTER",SUMIFS(amount_expended,uniform_state_cluster_name,W9822),SUMIFS(amount_expended,cluster_name,G9822))))</f>
        <v/>
      </c>
      <c r="L9822" s="8" t="n"/>
      <c r="M9822" s="7" t="n"/>
      <c r="N9822" s="8" t="n"/>
      <c r="O9822" s="7" t="n"/>
      <c r="P9822" s="7" t="n"/>
      <c r="Q9822" s="8" t="n"/>
      <c r="R9822" s="9" t="n"/>
      <c r="S9822" s="8" t="n"/>
      <c r="T9822" s="8" t="n"/>
      <c r="U9822" s="8" t="n"/>
      <c r="V9822" s="11">
        <f>IF(OR(B9822="",C9822=""),"",CONCATENATE(B9822,".",C9822))</f>
        <v/>
      </c>
      <c r="W9822" s="6">
        <f>UPPER(TRIM(H9822))</f>
        <v/>
      </c>
      <c r="X9822" s="6">
        <f>UPPER(TRIM(I9822))</f>
        <v/>
      </c>
      <c r="Y9822" s="6">
        <f>IF(V9822&lt;&gt;"",IFERROR(INDEX(federal_program_name_lookup,MATCH(V9822,aln_lookup,0)),""),"")</f>
        <v/>
      </c>
    </row>
    <row r="9823">
      <c r="A9823" s="6">
        <f>IF(B9823&lt;&gt;"", "AWARD-"&amp;TEXT(ROW()-1,"0000"), "")</f>
        <v/>
      </c>
      <c r="B9823" s="7" t="n"/>
      <c r="C9823" s="7" t="n"/>
      <c r="D9823" s="7" t="n"/>
      <c r="E9823" s="8" t="n"/>
      <c r="F9823" s="9" t="n"/>
      <c r="G9823" s="8" t="n"/>
      <c r="H9823" s="8" t="n"/>
      <c r="I9823" s="8" t="n"/>
      <c r="J9823" s="10">
        <f>IF(A9823="",0,SUMIFS(amount_expended,cfda_key,V9823))</f>
        <v/>
      </c>
      <c r="K9823" s="10">
        <f>IF(G9823="OTHER CLUSTER NOT LISTED ABOVE",SUMIFS(amount_expended,uniform_other_cluster_name,X9823), IF(AND(OR(G9823="N/A",G9823=""),H9823=""),0,IF(G9823="STATE CLUSTER",SUMIFS(amount_expended,uniform_state_cluster_name,W9823),SUMIFS(amount_expended,cluster_name,G9823))))</f>
        <v/>
      </c>
      <c r="L9823" s="8" t="n"/>
      <c r="M9823" s="7" t="n"/>
      <c r="N9823" s="8" t="n"/>
      <c r="O9823" s="7" t="n"/>
      <c r="P9823" s="7" t="n"/>
      <c r="Q9823" s="8" t="n"/>
      <c r="R9823" s="9" t="n"/>
      <c r="S9823" s="8" t="n"/>
      <c r="T9823" s="8" t="n"/>
      <c r="U9823" s="8" t="n"/>
      <c r="V9823" s="11">
        <f>IF(OR(B9823="",C9823=""),"",CONCATENATE(B9823,".",C9823))</f>
        <v/>
      </c>
      <c r="W9823" s="6">
        <f>UPPER(TRIM(H9823))</f>
        <v/>
      </c>
      <c r="X9823" s="6">
        <f>UPPER(TRIM(I9823))</f>
        <v/>
      </c>
      <c r="Y9823" s="6">
        <f>IF(V9823&lt;&gt;"",IFERROR(INDEX(federal_program_name_lookup,MATCH(V9823,aln_lookup,0)),""),"")</f>
        <v/>
      </c>
    </row>
    <row r="9824">
      <c r="A9824" s="6">
        <f>IF(B9824&lt;&gt;"", "AWARD-"&amp;TEXT(ROW()-1,"0000"), "")</f>
        <v/>
      </c>
      <c r="B9824" s="7" t="n"/>
      <c r="C9824" s="7" t="n"/>
      <c r="D9824" s="7" t="n"/>
      <c r="E9824" s="8" t="n"/>
      <c r="F9824" s="9" t="n"/>
      <c r="G9824" s="8" t="n"/>
      <c r="H9824" s="8" t="n"/>
      <c r="I9824" s="8" t="n"/>
      <c r="J9824" s="10">
        <f>IF(A9824="",0,SUMIFS(amount_expended,cfda_key,V9824))</f>
        <v/>
      </c>
      <c r="K9824" s="10">
        <f>IF(G9824="OTHER CLUSTER NOT LISTED ABOVE",SUMIFS(amount_expended,uniform_other_cluster_name,X9824), IF(AND(OR(G9824="N/A",G9824=""),H9824=""),0,IF(G9824="STATE CLUSTER",SUMIFS(amount_expended,uniform_state_cluster_name,W9824),SUMIFS(amount_expended,cluster_name,G9824))))</f>
        <v/>
      </c>
      <c r="L9824" s="8" t="n"/>
      <c r="M9824" s="7" t="n"/>
      <c r="N9824" s="8" t="n"/>
      <c r="O9824" s="7" t="n"/>
      <c r="P9824" s="7" t="n"/>
      <c r="Q9824" s="8" t="n"/>
      <c r="R9824" s="9" t="n"/>
      <c r="S9824" s="8" t="n"/>
      <c r="T9824" s="8" t="n"/>
      <c r="U9824" s="8" t="n"/>
      <c r="V9824" s="11">
        <f>IF(OR(B9824="",C9824=""),"",CONCATENATE(B9824,".",C9824))</f>
        <v/>
      </c>
      <c r="W9824" s="6">
        <f>UPPER(TRIM(H9824))</f>
        <v/>
      </c>
      <c r="X9824" s="6">
        <f>UPPER(TRIM(I9824))</f>
        <v/>
      </c>
      <c r="Y9824" s="6">
        <f>IF(V9824&lt;&gt;"",IFERROR(INDEX(federal_program_name_lookup,MATCH(V9824,aln_lookup,0)),""),"")</f>
        <v/>
      </c>
    </row>
    <row r="9825">
      <c r="A9825" s="6">
        <f>IF(B9825&lt;&gt;"", "AWARD-"&amp;TEXT(ROW()-1,"0000"), "")</f>
        <v/>
      </c>
      <c r="B9825" s="7" t="n"/>
      <c r="C9825" s="7" t="n"/>
      <c r="D9825" s="7" t="n"/>
      <c r="E9825" s="8" t="n"/>
      <c r="F9825" s="9" t="n"/>
      <c r="G9825" s="8" t="n"/>
      <c r="H9825" s="8" t="n"/>
      <c r="I9825" s="8" t="n"/>
      <c r="J9825" s="10">
        <f>IF(A9825="",0,SUMIFS(amount_expended,cfda_key,V9825))</f>
        <v/>
      </c>
      <c r="K9825" s="10">
        <f>IF(G9825="OTHER CLUSTER NOT LISTED ABOVE",SUMIFS(amount_expended,uniform_other_cluster_name,X9825), IF(AND(OR(G9825="N/A",G9825=""),H9825=""),0,IF(G9825="STATE CLUSTER",SUMIFS(amount_expended,uniform_state_cluster_name,W9825),SUMIFS(amount_expended,cluster_name,G9825))))</f>
        <v/>
      </c>
      <c r="L9825" s="8" t="n"/>
      <c r="M9825" s="7" t="n"/>
      <c r="N9825" s="8" t="n"/>
      <c r="O9825" s="7" t="n"/>
      <c r="P9825" s="7" t="n"/>
      <c r="Q9825" s="8" t="n"/>
      <c r="R9825" s="9" t="n"/>
      <c r="S9825" s="8" t="n"/>
      <c r="T9825" s="8" t="n"/>
      <c r="U9825" s="8" t="n"/>
      <c r="V9825" s="11">
        <f>IF(OR(B9825="",C9825=""),"",CONCATENATE(B9825,".",C9825))</f>
        <v/>
      </c>
      <c r="W9825" s="6">
        <f>UPPER(TRIM(H9825))</f>
        <v/>
      </c>
      <c r="X9825" s="6">
        <f>UPPER(TRIM(I9825))</f>
        <v/>
      </c>
      <c r="Y9825" s="6">
        <f>IF(V9825&lt;&gt;"",IFERROR(INDEX(federal_program_name_lookup,MATCH(V9825,aln_lookup,0)),""),"")</f>
        <v/>
      </c>
    </row>
    <row r="9826">
      <c r="A9826" s="6">
        <f>IF(B9826&lt;&gt;"", "AWARD-"&amp;TEXT(ROW()-1,"0000"), "")</f>
        <v/>
      </c>
      <c r="B9826" s="7" t="n"/>
      <c r="C9826" s="7" t="n"/>
      <c r="D9826" s="7" t="n"/>
      <c r="E9826" s="8" t="n"/>
      <c r="F9826" s="9" t="n"/>
      <c r="G9826" s="8" t="n"/>
      <c r="H9826" s="8" t="n"/>
      <c r="I9826" s="8" t="n"/>
      <c r="J9826" s="10">
        <f>IF(A9826="",0,SUMIFS(amount_expended,cfda_key,V9826))</f>
        <v/>
      </c>
      <c r="K9826" s="10">
        <f>IF(G9826="OTHER CLUSTER NOT LISTED ABOVE",SUMIFS(amount_expended,uniform_other_cluster_name,X9826), IF(AND(OR(G9826="N/A",G9826=""),H9826=""),0,IF(G9826="STATE CLUSTER",SUMIFS(amount_expended,uniform_state_cluster_name,W9826),SUMIFS(amount_expended,cluster_name,G9826))))</f>
        <v/>
      </c>
      <c r="L9826" s="8" t="n"/>
      <c r="M9826" s="7" t="n"/>
      <c r="N9826" s="8" t="n"/>
      <c r="O9826" s="7" t="n"/>
      <c r="P9826" s="7" t="n"/>
      <c r="Q9826" s="8" t="n"/>
      <c r="R9826" s="9" t="n"/>
      <c r="S9826" s="8" t="n"/>
      <c r="T9826" s="8" t="n"/>
      <c r="U9826" s="8" t="n"/>
      <c r="V9826" s="11">
        <f>IF(OR(B9826="",C9826=""),"",CONCATENATE(B9826,".",C9826))</f>
        <v/>
      </c>
      <c r="W9826" s="6">
        <f>UPPER(TRIM(H9826))</f>
        <v/>
      </c>
      <c r="X9826" s="6">
        <f>UPPER(TRIM(I9826))</f>
        <v/>
      </c>
      <c r="Y9826" s="6">
        <f>IF(V9826&lt;&gt;"",IFERROR(INDEX(federal_program_name_lookup,MATCH(V9826,aln_lookup,0)),""),"")</f>
        <v/>
      </c>
    </row>
    <row r="9827">
      <c r="A9827" s="6">
        <f>IF(B9827&lt;&gt;"", "AWARD-"&amp;TEXT(ROW()-1,"0000"), "")</f>
        <v/>
      </c>
      <c r="B9827" s="7" t="n"/>
      <c r="C9827" s="7" t="n"/>
      <c r="D9827" s="7" t="n"/>
      <c r="E9827" s="8" t="n"/>
      <c r="F9827" s="9" t="n"/>
      <c r="G9827" s="8" t="n"/>
      <c r="H9827" s="8" t="n"/>
      <c r="I9827" s="8" t="n"/>
      <c r="J9827" s="10">
        <f>IF(A9827="",0,SUMIFS(amount_expended,cfda_key,V9827))</f>
        <v/>
      </c>
      <c r="K9827" s="10">
        <f>IF(G9827="OTHER CLUSTER NOT LISTED ABOVE",SUMIFS(amount_expended,uniform_other_cluster_name,X9827), IF(AND(OR(G9827="N/A",G9827=""),H9827=""),0,IF(G9827="STATE CLUSTER",SUMIFS(amount_expended,uniform_state_cluster_name,W9827),SUMIFS(amount_expended,cluster_name,G9827))))</f>
        <v/>
      </c>
      <c r="L9827" s="8" t="n"/>
      <c r="M9827" s="7" t="n"/>
      <c r="N9827" s="8" t="n"/>
      <c r="O9827" s="7" t="n"/>
      <c r="P9827" s="7" t="n"/>
      <c r="Q9827" s="8" t="n"/>
      <c r="R9827" s="9" t="n"/>
      <c r="S9827" s="8" t="n"/>
      <c r="T9827" s="8" t="n"/>
      <c r="U9827" s="8" t="n"/>
      <c r="V9827" s="11">
        <f>IF(OR(B9827="",C9827=""),"",CONCATENATE(B9827,".",C9827))</f>
        <v/>
      </c>
      <c r="W9827" s="6">
        <f>UPPER(TRIM(H9827))</f>
        <v/>
      </c>
      <c r="X9827" s="6">
        <f>UPPER(TRIM(I9827))</f>
        <v/>
      </c>
      <c r="Y9827" s="6">
        <f>IF(V9827&lt;&gt;"",IFERROR(INDEX(federal_program_name_lookup,MATCH(V9827,aln_lookup,0)),""),"")</f>
        <v/>
      </c>
    </row>
    <row r="9828">
      <c r="A9828" s="6">
        <f>IF(B9828&lt;&gt;"", "AWARD-"&amp;TEXT(ROW()-1,"0000"), "")</f>
        <v/>
      </c>
      <c r="B9828" s="7" t="n"/>
      <c r="C9828" s="7" t="n"/>
      <c r="D9828" s="7" t="n"/>
      <c r="E9828" s="8" t="n"/>
      <c r="F9828" s="9" t="n"/>
      <c r="G9828" s="8" t="n"/>
      <c r="H9828" s="8" t="n"/>
      <c r="I9828" s="8" t="n"/>
      <c r="J9828" s="10">
        <f>IF(A9828="",0,SUMIFS(amount_expended,cfda_key,V9828))</f>
        <v/>
      </c>
      <c r="K9828" s="10">
        <f>IF(G9828="OTHER CLUSTER NOT LISTED ABOVE",SUMIFS(amount_expended,uniform_other_cluster_name,X9828), IF(AND(OR(G9828="N/A",G9828=""),H9828=""),0,IF(G9828="STATE CLUSTER",SUMIFS(amount_expended,uniform_state_cluster_name,W9828),SUMIFS(amount_expended,cluster_name,G9828))))</f>
        <v/>
      </c>
      <c r="L9828" s="8" t="n"/>
      <c r="M9828" s="7" t="n"/>
      <c r="N9828" s="8" t="n"/>
      <c r="O9828" s="7" t="n"/>
      <c r="P9828" s="7" t="n"/>
      <c r="Q9828" s="8" t="n"/>
      <c r="R9828" s="9" t="n"/>
      <c r="S9828" s="8" t="n"/>
      <c r="T9828" s="8" t="n"/>
      <c r="U9828" s="8" t="n"/>
      <c r="V9828" s="11">
        <f>IF(OR(B9828="",C9828=""),"",CONCATENATE(B9828,".",C9828))</f>
        <v/>
      </c>
      <c r="W9828" s="6">
        <f>UPPER(TRIM(H9828))</f>
        <v/>
      </c>
      <c r="X9828" s="6">
        <f>UPPER(TRIM(I9828))</f>
        <v/>
      </c>
      <c r="Y9828" s="6">
        <f>IF(V9828&lt;&gt;"",IFERROR(INDEX(federal_program_name_lookup,MATCH(V9828,aln_lookup,0)),""),"")</f>
        <v/>
      </c>
    </row>
    <row r="9829">
      <c r="A9829" s="6">
        <f>IF(B9829&lt;&gt;"", "AWARD-"&amp;TEXT(ROW()-1,"0000"), "")</f>
        <v/>
      </c>
      <c r="B9829" s="7" t="n"/>
      <c r="C9829" s="7" t="n"/>
      <c r="D9829" s="7" t="n"/>
      <c r="E9829" s="8" t="n"/>
      <c r="F9829" s="9" t="n"/>
      <c r="G9829" s="8" t="n"/>
      <c r="H9829" s="8" t="n"/>
      <c r="I9829" s="8" t="n"/>
      <c r="J9829" s="10">
        <f>IF(A9829="",0,SUMIFS(amount_expended,cfda_key,V9829))</f>
        <v/>
      </c>
      <c r="K9829" s="10">
        <f>IF(G9829="OTHER CLUSTER NOT LISTED ABOVE",SUMIFS(amount_expended,uniform_other_cluster_name,X9829), IF(AND(OR(G9829="N/A",G9829=""),H9829=""),0,IF(G9829="STATE CLUSTER",SUMIFS(amount_expended,uniform_state_cluster_name,W9829),SUMIFS(amount_expended,cluster_name,G9829))))</f>
        <v/>
      </c>
      <c r="L9829" s="8" t="n"/>
      <c r="M9829" s="7" t="n"/>
      <c r="N9829" s="8" t="n"/>
      <c r="O9829" s="7" t="n"/>
      <c r="P9829" s="7" t="n"/>
      <c r="Q9829" s="8" t="n"/>
      <c r="R9829" s="9" t="n"/>
      <c r="S9829" s="8" t="n"/>
      <c r="T9829" s="8" t="n"/>
      <c r="U9829" s="8" t="n"/>
      <c r="V9829" s="11">
        <f>IF(OR(B9829="",C9829=""),"",CONCATENATE(B9829,".",C9829))</f>
        <v/>
      </c>
      <c r="W9829" s="6">
        <f>UPPER(TRIM(H9829))</f>
        <v/>
      </c>
      <c r="X9829" s="6">
        <f>UPPER(TRIM(I9829))</f>
        <v/>
      </c>
      <c r="Y9829" s="6">
        <f>IF(V9829&lt;&gt;"",IFERROR(INDEX(federal_program_name_lookup,MATCH(V9829,aln_lookup,0)),""),"")</f>
        <v/>
      </c>
    </row>
    <row r="9830">
      <c r="A9830" s="6">
        <f>IF(B9830&lt;&gt;"", "AWARD-"&amp;TEXT(ROW()-1,"0000"), "")</f>
        <v/>
      </c>
      <c r="B9830" s="7" t="n"/>
      <c r="C9830" s="7" t="n"/>
      <c r="D9830" s="7" t="n"/>
      <c r="E9830" s="8" t="n"/>
      <c r="F9830" s="9" t="n"/>
      <c r="G9830" s="8" t="n"/>
      <c r="H9830" s="8" t="n"/>
      <c r="I9830" s="8" t="n"/>
      <c r="J9830" s="10">
        <f>IF(A9830="",0,SUMIFS(amount_expended,cfda_key,V9830))</f>
        <v/>
      </c>
      <c r="K9830" s="10">
        <f>IF(G9830="OTHER CLUSTER NOT LISTED ABOVE",SUMIFS(amount_expended,uniform_other_cluster_name,X9830), IF(AND(OR(G9830="N/A",G9830=""),H9830=""),0,IF(G9830="STATE CLUSTER",SUMIFS(amount_expended,uniform_state_cluster_name,W9830),SUMIFS(amount_expended,cluster_name,G9830))))</f>
        <v/>
      </c>
      <c r="L9830" s="8" t="n"/>
      <c r="M9830" s="7" t="n"/>
      <c r="N9830" s="8" t="n"/>
      <c r="O9830" s="7" t="n"/>
      <c r="P9830" s="7" t="n"/>
      <c r="Q9830" s="8" t="n"/>
      <c r="R9830" s="9" t="n"/>
      <c r="S9830" s="8" t="n"/>
      <c r="T9830" s="8" t="n"/>
      <c r="U9830" s="8" t="n"/>
      <c r="V9830" s="11">
        <f>IF(OR(B9830="",C9830=""),"",CONCATENATE(B9830,".",C9830))</f>
        <v/>
      </c>
      <c r="W9830" s="6">
        <f>UPPER(TRIM(H9830))</f>
        <v/>
      </c>
      <c r="X9830" s="6">
        <f>UPPER(TRIM(I9830))</f>
        <v/>
      </c>
      <c r="Y9830" s="6">
        <f>IF(V9830&lt;&gt;"",IFERROR(INDEX(federal_program_name_lookup,MATCH(V9830,aln_lookup,0)),""),"")</f>
        <v/>
      </c>
    </row>
    <row r="9831">
      <c r="A9831" s="6">
        <f>IF(B9831&lt;&gt;"", "AWARD-"&amp;TEXT(ROW()-1,"0000"), "")</f>
        <v/>
      </c>
      <c r="B9831" s="7" t="n"/>
      <c r="C9831" s="7" t="n"/>
      <c r="D9831" s="7" t="n"/>
      <c r="E9831" s="8" t="n"/>
      <c r="F9831" s="9" t="n"/>
      <c r="G9831" s="8" t="n"/>
      <c r="H9831" s="8" t="n"/>
      <c r="I9831" s="8" t="n"/>
      <c r="J9831" s="10">
        <f>IF(A9831="",0,SUMIFS(amount_expended,cfda_key,V9831))</f>
        <v/>
      </c>
      <c r="K9831" s="10">
        <f>IF(G9831="OTHER CLUSTER NOT LISTED ABOVE",SUMIFS(amount_expended,uniform_other_cluster_name,X9831), IF(AND(OR(G9831="N/A",G9831=""),H9831=""),0,IF(G9831="STATE CLUSTER",SUMIFS(amount_expended,uniform_state_cluster_name,W9831),SUMIFS(amount_expended,cluster_name,G9831))))</f>
        <v/>
      </c>
      <c r="L9831" s="8" t="n"/>
      <c r="M9831" s="7" t="n"/>
      <c r="N9831" s="8" t="n"/>
      <c r="O9831" s="7" t="n"/>
      <c r="P9831" s="7" t="n"/>
      <c r="Q9831" s="8" t="n"/>
      <c r="R9831" s="9" t="n"/>
      <c r="S9831" s="8" t="n"/>
      <c r="T9831" s="8" t="n"/>
      <c r="U9831" s="8" t="n"/>
      <c r="V9831" s="11">
        <f>IF(OR(B9831="",C9831=""),"",CONCATENATE(B9831,".",C9831))</f>
        <v/>
      </c>
      <c r="W9831" s="6">
        <f>UPPER(TRIM(H9831))</f>
        <v/>
      </c>
      <c r="X9831" s="6">
        <f>UPPER(TRIM(I9831))</f>
        <v/>
      </c>
      <c r="Y9831" s="6">
        <f>IF(V9831&lt;&gt;"",IFERROR(INDEX(federal_program_name_lookup,MATCH(V9831,aln_lookup,0)),""),"")</f>
        <v/>
      </c>
    </row>
    <row r="9832">
      <c r="A9832" s="6">
        <f>IF(B9832&lt;&gt;"", "AWARD-"&amp;TEXT(ROW()-1,"0000"), "")</f>
        <v/>
      </c>
      <c r="B9832" s="7" t="n"/>
      <c r="C9832" s="7" t="n"/>
      <c r="D9832" s="7" t="n"/>
      <c r="E9832" s="8" t="n"/>
      <c r="F9832" s="9" t="n"/>
      <c r="G9832" s="8" t="n"/>
      <c r="H9832" s="8" t="n"/>
      <c r="I9832" s="8" t="n"/>
      <c r="J9832" s="10">
        <f>IF(A9832="",0,SUMIFS(amount_expended,cfda_key,V9832))</f>
        <v/>
      </c>
      <c r="K9832" s="10">
        <f>IF(G9832="OTHER CLUSTER NOT LISTED ABOVE",SUMIFS(amount_expended,uniform_other_cluster_name,X9832), IF(AND(OR(G9832="N/A",G9832=""),H9832=""),0,IF(G9832="STATE CLUSTER",SUMIFS(amount_expended,uniform_state_cluster_name,W9832),SUMIFS(amount_expended,cluster_name,G9832))))</f>
        <v/>
      </c>
      <c r="L9832" s="8" t="n"/>
      <c r="M9832" s="7" t="n"/>
      <c r="N9832" s="8" t="n"/>
      <c r="O9832" s="7" t="n"/>
      <c r="P9832" s="7" t="n"/>
      <c r="Q9832" s="8" t="n"/>
      <c r="R9832" s="9" t="n"/>
      <c r="S9832" s="8" t="n"/>
      <c r="T9832" s="8" t="n"/>
      <c r="U9832" s="8" t="n"/>
      <c r="V9832" s="11">
        <f>IF(OR(B9832="",C9832=""),"",CONCATENATE(B9832,".",C9832))</f>
        <v/>
      </c>
      <c r="W9832" s="6">
        <f>UPPER(TRIM(H9832))</f>
        <v/>
      </c>
      <c r="X9832" s="6">
        <f>UPPER(TRIM(I9832))</f>
        <v/>
      </c>
      <c r="Y9832" s="6">
        <f>IF(V9832&lt;&gt;"",IFERROR(INDEX(federal_program_name_lookup,MATCH(V9832,aln_lookup,0)),""),"")</f>
        <v/>
      </c>
    </row>
    <row r="9833">
      <c r="A9833" s="6">
        <f>IF(B9833&lt;&gt;"", "AWARD-"&amp;TEXT(ROW()-1,"0000"), "")</f>
        <v/>
      </c>
      <c r="B9833" s="7" t="n"/>
      <c r="C9833" s="7" t="n"/>
      <c r="D9833" s="7" t="n"/>
      <c r="E9833" s="8" t="n"/>
      <c r="F9833" s="9" t="n"/>
      <c r="G9833" s="8" t="n"/>
      <c r="H9833" s="8" t="n"/>
      <c r="I9833" s="8" t="n"/>
      <c r="J9833" s="10">
        <f>IF(A9833="",0,SUMIFS(amount_expended,cfda_key,V9833))</f>
        <v/>
      </c>
      <c r="K9833" s="10">
        <f>IF(G9833="OTHER CLUSTER NOT LISTED ABOVE",SUMIFS(amount_expended,uniform_other_cluster_name,X9833), IF(AND(OR(G9833="N/A",G9833=""),H9833=""),0,IF(G9833="STATE CLUSTER",SUMIFS(amount_expended,uniform_state_cluster_name,W9833),SUMIFS(amount_expended,cluster_name,G9833))))</f>
        <v/>
      </c>
      <c r="L9833" s="8" t="n"/>
      <c r="M9833" s="7" t="n"/>
      <c r="N9833" s="8" t="n"/>
      <c r="O9833" s="7" t="n"/>
      <c r="P9833" s="7" t="n"/>
      <c r="Q9833" s="8" t="n"/>
      <c r="R9833" s="9" t="n"/>
      <c r="S9833" s="8" t="n"/>
      <c r="T9833" s="8" t="n"/>
      <c r="U9833" s="8" t="n"/>
      <c r="V9833" s="11">
        <f>IF(OR(B9833="",C9833=""),"",CONCATENATE(B9833,".",C9833))</f>
        <v/>
      </c>
      <c r="W9833" s="6">
        <f>UPPER(TRIM(H9833))</f>
        <v/>
      </c>
      <c r="X9833" s="6">
        <f>UPPER(TRIM(I9833))</f>
        <v/>
      </c>
      <c r="Y9833" s="6">
        <f>IF(V9833&lt;&gt;"",IFERROR(INDEX(federal_program_name_lookup,MATCH(V9833,aln_lookup,0)),""),"")</f>
        <v/>
      </c>
    </row>
    <row r="9834">
      <c r="A9834" s="6">
        <f>IF(B9834&lt;&gt;"", "AWARD-"&amp;TEXT(ROW()-1,"0000"), "")</f>
        <v/>
      </c>
      <c r="B9834" s="7" t="n"/>
      <c r="C9834" s="7" t="n"/>
      <c r="D9834" s="7" t="n"/>
      <c r="E9834" s="8" t="n"/>
      <c r="F9834" s="9" t="n"/>
      <c r="G9834" s="8" t="n"/>
      <c r="H9834" s="8" t="n"/>
      <c r="I9834" s="8" t="n"/>
      <c r="J9834" s="10">
        <f>IF(A9834="",0,SUMIFS(amount_expended,cfda_key,V9834))</f>
        <v/>
      </c>
      <c r="K9834" s="10">
        <f>IF(G9834="OTHER CLUSTER NOT LISTED ABOVE",SUMIFS(amount_expended,uniform_other_cluster_name,X9834), IF(AND(OR(G9834="N/A",G9834=""),H9834=""),0,IF(G9834="STATE CLUSTER",SUMIFS(amount_expended,uniform_state_cluster_name,W9834),SUMIFS(amount_expended,cluster_name,G9834))))</f>
        <v/>
      </c>
      <c r="L9834" s="8" t="n"/>
      <c r="M9834" s="7" t="n"/>
      <c r="N9834" s="8" t="n"/>
      <c r="O9834" s="7" t="n"/>
      <c r="P9834" s="7" t="n"/>
      <c r="Q9834" s="8" t="n"/>
      <c r="R9834" s="9" t="n"/>
      <c r="S9834" s="8" t="n"/>
      <c r="T9834" s="8" t="n"/>
      <c r="U9834" s="8" t="n"/>
      <c r="V9834" s="11">
        <f>IF(OR(B9834="",C9834=""),"",CONCATENATE(B9834,".",C9834))</f>
        <v/>
      </c>
      <c r="W9834" s="6">
        <f>UPPER(TRIM(H9834))</f>
        <v/>
      </c>
      <c r="X9834" s="6">
        <f>UPPER(TRIM(I9834))</f>
        <v/>
      </c>
      <c r="Y9834" s="6">
        <f>IF(V9834&lt;&gt;"",IFERROR(INDEX(federal_program_name_lookup,MATCH(V9834,aln_lookup,0)),""),"")</f>
        <v/>
      </c>
    </row>
    <row r="9835">
      <c r="A9835" s="6">
        <f>IF(B9835&lt;&gt;"", "AWARD-"&amp;TEXT(ROW()-1,"0000"), "")</f>
        <v/>
      </c>
      <c r="B9835" s="7" t="n"/>
      <c r="C9835" s="7" t="n"/>
      <c r="D9835" s="7" t="n"/>
      <c r="E9835" s="8" t="n"/>
      <c r="F9835" s="9" t="n"/>
      <c r="G9835" s="8" t="n"/>
      <c r="H9835" s="8" t="n"/>
      <c r="I9835" s="8" t="n"/>
      <c r="J9835" s="10">
        <f>IF(A9835="",0,SUMIFS(amount_expended,cfda_key,V9835))</f>
        <v/>
      </c>
      <c r="K9835" s="10">
        <f>IF(G9835="OTHER CLUSTER NOT LISTED ABOVE",SUMIFS(amount_expended,uniform_other_cluster_name,X9835), IF(AND(OR(G9835="N/A",G9835=""),H9835=""),0,IF(G9835="STATE CLUSTER",SUMIFS(amount_expended,uniform_state_cluster_name,W9835),SUMIFS(amount_expended,cluster_name,G9835))))</f>
        <v/>
      </c>
      <c r="L9835" s="8" t="n"/>
      <c r="M9835" s="7" t="n"/>
      <c r="N9835" s="8" t="n"/>
      <c r="O9835" s="7" t="n"/>
      <c r="P9835" s="7" t="n"/>
      <c r="Q9835" s="8" t="n"/>
      <c r="R9835" s="9" t="n"/>
      <c r="S9835" s="8" t="n"/>
      <c r="T9835" s="8" t="n"/>
      <c r="U9835" s="8" t="n"/>
      <c r="V9835" s="11">
        <f>IF(OR(B9835="",C9835=""),"",CONCATENATE(B9835,".",C9835))</f>
        <v/>
      </c>
      <c r="W9835" s="6">
        <f>UPPER(TRIM(H9835))</f>
        <v/>
      </c>
      <c r="X9835" s="6">
        <f>UPPER(TRIM(I9835))</f>
        <v/>
      </c>
      <c r="Y9835" s="6">
        <f>IF(V9835&lt;&gt;"",IFERROR(INDEX(federal_program_name_lookup,MATCH(V9835,aln_lookup,0)),""),"")</f>
        <v/>
      </c>
    </row>
    <row r="9836">
      <c r="A9836" s="6">
        <f>IF(B9836&lt;&gt;"", "AWARD-"&amp;TEXT(ROW()-1,"0000"), "")</f>
        <v/>
      </c>
      <c r="B9836" s="7" t="n"/>
      <c r="C9836" s="7" t="n"/>
      <c r="D9836" s="7" t="n"/>
      <c r="E9836" s="8" t="n"/>
      <c r="F9836" s="9" t="n"/>
      <c r="G9836" s="8" t="n"/>
      <c r="H9836" s="8" t="n"/>
      <c r="I9836" s="8" t="n"/>
      <c r="J9836" s="10">
        <f>IF(A9836="",0,SUMIFS(amount_expended,cfda_key,V9836))</f>
        <v/>
      </c>
      <c r="K9836" s="10">
        <f>IF(G9836="OTHER CLUSTER NOT LISTED ABOVE",SUMIFS(amount_expended,uniform_other_cluster_name,X9836), IF(AND(OR(G9836="N/A",G9836=""),H9836=""),0,IF(G9836="STATE CLUSTER",SUMIFS(amount_expended,uniform_state_cluster_name,W9836),SUMIFS(amount_expended,cluster_name,G9836))))</f>
        <v/>
      </c>
      <c r="L9836" s="8" t="n"/>
      <c r="M9836" s="7" t="n"/>
      <c r="N9836" s="8" t="n"/>
      <c r="O9836" s="7" t="n"/>
      <c r="P9836" s="7" t="n"/>
      <c r="Q9836" s="8" t="n"/>
      <c r="R9836" s="9" t="n"/>
      <c r="S9836" s="8" t="n"/>
      <c r="T9836" s="8" t="n"/>
      <c r="U9836" s="8" t="n"/>
      <c r="V9836" s="11">
        <f>IF(OR(B9836="",C9836=""),"",CONCATENATE(B9836,".",C9836))</f>
        <v/>
      </c>
      <c r="W9836" s="6">
        <f>UPPER(TRIM(H9836))</f>
        <v/>
      </c>
      <c r="X9836" s="6">
        <f>UPPER(TRIM(I9836))</f>
        <v/>
      </c>
      <c r="Y9836" s="6">
        <f>IF(V9836&lt;&gt;"",IFERROR(INDEX(federal_program_name_lookup,MATCH(V9836,aln_lookup,0)),""),"")</f>
        <v/>
      </c>
    </row>
    <row r="9837">
      <c r="A9837" s="6">
        <f>IF(B9837&lt;&gt;"", "AWARD-"&amp;TEXT(ROW()-1,"0000"), "")</f>
        <v/>
      </c>
      <c r="B9837" s="7" t="n"/>
      <c r="C9837" s="7" t="n"/>
      <c r="D9837" s="7" t="n"/>
      <c r="E9837" s="8" t="n"/>
      <c r="F9837" s="9" t="n"/>
      <c r="G9837" s="8" t="n"/>
      <c r="H9837" s="8" t="n"/>
      <c r="I9837" s="8" t="n"/>
      <c r="J9837" s="10">
        <f>IF(A9837="",0,SUMIFS(amount_expended,cfda_key,V9837))</f>
        <v/>
      </c>
      <c r="K9837" s="10">
        <f>IF(G9837="OTHER CLUSTER NOT LISTED ABOVE",SUMIFS(amount_expended,uniform_other_cluster_name,X9837), IF(AND(OR(G9837="N/A",G9837=""),H9837=""),0,IF(G9837="STATE CLUSTER",SUMIFS(amount_expended,uniform_state_cluster_name,W9837),SUMIFS(amount_expended,cluster_name,G9837))))</f>
        <v/>
      </c>
      <c r="L9837" s="8" t="n"/>
      <c r="M9837" s="7" t="n"/>
      <c r="N9837" s="8" t="n"/>
      <c r="O9837" s="7" t="n"/>
      <c r="P9837" s="7" t="n"/>
      <c r="Q9837" s="8" t="n"/>
      <c r="R9837" s="9" t="n"/>
      <c r="S9837" s="8" t="n"/>
      <c r="T9837" s="8" t="n"/>
      <c r="U9837" s="8" t="n"/>
      <c r="V9837" s="11">
        <f>IF(OR(B9837="",C9837=""),"",CONCATENATE(B9837,".",C9837))</f>
        <v/>
      </c>
      <c r="W9837" s="6">
        <f>UPPER(TRIM(H9837))</f>
        <v/>
      </c>
      <c r="X9837" s="6">
        <f>UPPER(TRIM(I9837))</f>
        <v/>
      </c>
      <c r="Y9837" s="6">
        <f>IF(V9837&lt;&gt;"",IFERROR(INDEX(federal_program_name_lookup,MATCH(V9837,aln_lookup,0)),""),"")</f>
        <v/>
      </c>
    </row>
    <row r="9838">
      <c r="A9838" s="6">
        <f>IF(B9838&lt;&gt;"", "AWARD-"&amp;TEXT(ROW()-1,"0000"), "")</f>
        <v/>
      </c>
      <c r="B9838" s="7" t="n"/>
      <c r="C9838" s="7" t="n"/>
      <c r="D9838" s="7" t="n"/>
      <c r="E9838" s="8" t="n"/>
      <c r="F9838" s="9" t="n"/>
      <c r="G9838" s="8" t="n"/>
      <c r="H9838" s="8" t="n"/>
      <c r="I9838" s="8" t="n"/>
      <c r="J9838" s="10">
        <f>IF(A9838="",0,SUMIFS(amount_expended,cfda_key,V9838))</f>
        <v/>
      </c>
      <c r="K9838" s="10">
        <f>IF(G9838="OTHER CLUSTER NOT LISTED ABOVE",SUMIFS(amount_expended,uniform_other_cluster_name,X9838), IF(AND(OR(G9838="N/A",G9838=""),H9838=""),0,IF(G9838="STATE CLUSTER",SUMIFS(amount_expended,uniform_state_cluster_name,W9838),SUMIFS(amount_expended,cluster_name,G9838))))</f>
        <v/>
      </c>
      <c r="L9838" s="8" t="n"/>
      <c r="M9838" s="7" t="n"/>
      <c r="N9838" s="8" t="n"/>
      <c r="O9838" s="7" t="n"/>
      <c r="P9838" s="7" t="n"/>
      <c r="Q9838" s="8" t="n"/>
      <c r="R9838" s="9" t="n"/>
      <c r="S9838" s="8" t="n"/>
      <c r="T9838" s="8" t="n"/>
      <c r="U9838" s="8" t="n"/>
      <c r="V9838" s="11">
        <f>IF(OR(B9838="",C9838=""),"",CONCATENATE(B9838,".",C9838))</f>
        <v/>
      </c>
      <c r="W9838" s="6">
        <f>UPPER(TRIM(H9838))</f>
        <v/>
      </c>
      <c r="X9838" s="6">
        <f>UPPER(TRIM(I9838))</f>
        <v/>
      </c>
      <c r="Y9838" s="6">
        <f>IF(V9838&lt;&gt;"",IFERROR(INDEX(federal_program_name_lookup,MATCH(V9838,aln_lookup,0)),""),"")</f>
        <v/>
      </c>
    </row>
    <row r="9839">
      <c r="A9839" s="6">
        <f>IF(B9839&lt;&gt;"", "AWARD-"&amp;TEXT(ROW()-1,"0000"), "")</f>
        <v/>
      </c>
      <c r="B9839" s="7" t="n"/>
      <c r="C9839" s="7" t="n"/>
      <c r="D9839" s="7" t="n"/>
      <c r="E9839" s="8" t="n"/>
      <c r="F9839" s="9" t="n"/>
      <c r="G9839" s="8" t="n"/>
      <c r="H9839" s="8" t="n"/>
      <c r="I9839" s="8" t="n"/>
      <c r="J9839" s="10">
        <f>IF(A9839="",0,SUMIFS(amount_expended,cfda_key,V9839))</f>
        <v/>
      </c>
      <c r="K9839" s="10">
        <f>IF(G9839="OTHER CLUSTER NOT LISTED ABOVE",SUMIFS(amount_expended,uniform_other_cluster_name,X9839), IF(AND(OR(G9839="N/A",G9839=""),H9839=""),0,IF(G9839="STATE CLUSTER",SUMIFS(amount_expended,uniform_state_cluster_name,W9839),SUMIFS(amount_expended,cluster_name,G9839))))</f>
        <v/>
      </c>
      <c r="L9839" s="8" t="n"/>
      <c r="M9839" s="7" t="n"/>
      <c r="N9839" s="8" t="n"/>
      <c r="O9839" s="7" t="n"/>
      <c r="P9839" s="7" t="n"/>
      <c r="Q9839" s="8" t="n"/>
      <c r="R9839" s="9" t="n"/>
      <c r="S9839" s="8" t="n"/>
      <c r="T9839" s="8" t="n"/>
      <c r="U9839" s="8" t="n"/>
      <c r="V9839" s="11">
        <f>IF(OR(B9839="",C9839=""),"",CONCATENATE(B9839,".",C9839))</f>
        <v/>
      </c>
      <c r="W9839" s="6">
        <f>UPPER(TRIM(H9839))</f>
        <v/>
      </c>
      <c r="X9839" s="6">
        <f>UPPER(TRIM(I9839))</f>
        <v/>
      </c>
      <c r="Y9839" s="6">
        <f>IF(V9839&lt;&gt;"",IFERROR(INDEX(federal_program_name_lookup,MATCH(V9839,aln_lookup,0)),""),"")</f>
        <v/>
      </c>
    </row>
    <row r="9840">
      <c r="A9840" s="6">
        <f>IF(B9840&lt;&gt;"", "AWARD-"&amp;TEXT(ROW()-1,"0000"), "")</f>
        <v/>
      </c>
      <c r="B9840" s="7" t="n"/>
      <c r="C9840" s="7" t="n"/>
      <c r="D9840" s="7" t="n"/>
      <c r="E9840" s="8" t="n"/>
      <c r="F9840" s="9" t="n"/>
      <c r="G9840" s="8" t="n"/>
      <c r="H9840" s="8" t="n"/>
      <c r="I9840" s="8" t="n"/>
      <c r="J9840" s="10">
        <f>IF(A9840="",0,SUMIFS(amount_expended,cfda_key,V9840))</f>
        <v/>
      </c>
      <c r="K9840" s="10">
        <f>IF(G9840="OTHER CLUSTER NOT LISTED ABOVE",SUMIFS(amount_expended,uniform_other_cluster_name,X9840), IF(AND(OR(G9840="N/A",G9840=""),H9840=""),0,IF(G9840="STATE CLUSTER",SUMIFS(amount_expended,uniform_state_cluster_name,W9840),SUMIFS(amount_expended,cluster_name,G9840))))</f>
        <v/>
      </c>
      <c r="L9840" s="8" t="n"/>
      <c r="M9840" s="7" t="n"/>
      <c r="N9840" s="8" t="n"/>
      <c r="O9840" s="7" t="n"/>
      <c r="P9840" s="7" t="n"/>
      <c r="Q9840" s="8" t="n"/>
      <c r="R9840" s="9" t="n"/>
      <c r="S9840" s="8" t="n"/>
      <c r="T9840" s="8" t="n"/>
      <c r="U9840" s="8" t="n"/>
      <c r="V9840" s="11">
        <f>IF(OR(B9840="",C9840=""),"",CONCATENATE(B9840,".",C9840))</f>
        <v/>
      </c>
      <c r="W9840" s="6">
        <f>UPPER(TRIM(H9840))</f>
        <v/>
      </c>
      <c r="X9840" s="6">
        <f>UPPER(TRIM(I9840))</f>
        <v/>
      </c>
      <c r="Y9840" s="6">
        <f>IF(V9840&lt;&gt;"",IFERROR(INDEX(federal_program_name_lookup,MATCH(V9840,aln_lookup,0)),""),"")</f>
        <v/>
      </c>
    </row>
    <row r="9841">
      <c r="A9841" s="6">
        <f>IF(B9841&lt;&gt;"", "AWARD-"&amp;TEXT(ROW()-1,"0000"), "")</f>
        <v/>
      </c>
      <c r="B9841" s="7" t="n"/>
      <c r="C9841" s="7" t="n"/>
      <c r="D9841" s="7" t="n"/>
      <c r="E9841" s="8" t="n"/>
      <c r="F9841" s="9" t="n"/>
      <c r="G9841" s="8" t="n"/>
      <c r="H9841" s="8" t="n"/>
      <c r="I9841" s="8" t="n"/>
      <c r="J9841" s="10">
        <f>IF(A9841="",0,SUMIFS(amount_expended,cfda_key,V9841))</f>
        <v/>
      </c>
      <c r="K9841" s="10">
        <f>IF(G9841="OTHER CLUSTER NOT LISTED ABOVE",SUMIFS(amount_expended,uniform_other_cluster_name,X9841), IF(AND(OR(G9841="N/A",G9841=""),H9841=""),0,IF(G9841="STATE CLUSTER",SUMIFS(amount_expended,uniform_state_cluster_name,W9841),SUMIFS(amount_expended,cluster_name,G9841))))</f>
        <v/>
      </c>
      <c r="L9841" s="8" t="n"/>
      <c r="M9841" s="7" t="n"/>
      <c r="N9841" s="8" t="n"/>
      <c r="O9841" s="7" t="n"/>
      <c r="P9841" s="7" t="n"/>
      <c r="Q9841" s="8" t="n"/>
      <c r="R9841" s="9" t="n"/>
      <c r="S9841" s="8" t="n"/>
      <c r="T9841" s="8" t="n"/>
      <c r="U9841" s="8" t="n"/>
      <c r="V9841" s="11">
        <f>IF(OR(B9841="",C9841=""),"",CONCATENATE(B9841,".",C9841))</f>
        <v/>
      </c>
      <c r="W9841" s="6">
        <f>UPPER(TRIM(H9841))</f>
        <v/>
      </c>
      <c r="X9841" s="6">
        <f>UPPER(TRIM(I9841))</f>
        <v/>
      </c>
      <c r="Y9841" s="6">
        <f>IF(V9841&lt;&gt;"",IFERROR(INDEX(federal_program_name_lookup,MATCH(V9841,aln_lookup,0)),""),"")</f>
        <v/>
      </c>
    </row>
    <row r="9842">
      <c r="A9842" s="6">
        <f>IF(B9842&lt;&gt;"", "AWARD-"&amp;TEXT(ROW()-1,"0000"), "")</f>
        <v/>
      </c>
      <c r="B9842" s="7" t="n"/>
      <c r="C9842" s="7" t="n"/>
      <c r="D9842" s="7" t="n"/>
      <c r="E9842" s="8" t="n"/>
      <c r="F9842" s="9" t="n"/>
      <c r="G9842" s="8" t="n"/>
      <c r="H9842" s="8" t="n"/>
      <c r="I9842" s="8" t="n"/>
      <c r="J9842" s="10">
        <f>IF(A9842="",0,SUMIFS(amount_expended,cfda_key,V9842))</f>
        <v/>
      </c>
      <c r="K9842" s="10">
        <f>IF(G9842="OTHER CLUSTER NOT LISTED ABOVE",SUMIFS(amount_expended,uniform_other_cluster_name,X9842), IF(AND(OR(G9842="N/A",G9842=""),H9842=""),0,IF(G9842="STATE CLUSTER",SUMIFS(amount_expended,uniform_state_cluster_name,W9842),SUMIFS(amount_expended,cluster_name,G9842))))</f>
        <v/>
      </c>
      <c r="L9842" s="8" t="n"/>
      <c r="M9842" s="7" t="n"/>
      <c r="N9842" s="8" t="n"/>
      <c r="O9842" s="7" t="n"/>
      <c r="P9842" s="7" t="n"/>
      <c r="Q9842" s="8" t="n"/>
      <c r="R9842" s="9" t="n"/>
      <c r="S9842" s="8" t="n"/>
      <c r="T9842" s="8" t="n"/>
      <c r="U9842" s="8" t="n"/>
      <c r="V9842" s="11">
        <f>IF(OR(B9842="",C9842=""),"",CONCATENATE(B9842,".",C9842))</f>
        <v/>
      </c>
      <c r="W9842" s="6">
        <f>UPPER(TRIM(H9842))</f>
        <v/>
      </c>
      <c r="X9842" s="6">
        <f>UPPER(TRIM(I9842))</f>
        <v/>
      </c>
      <c r="Y9842" s="6">
        <f>IF(V9842&lt;&gt;"",IFERROR(INDEX(federal_program_name_lookup,MATCH(V9842,aln_lookup,0)),""),"")</f>
        <v/>
      </c>
    </row>
    <row r="9843">
      <c r="A9843" s="6">
        <f>IF(B9843&lt;&gt;"", "AWARD-"&amp;TEXT(ROW()-1,"0000"), "")</f>
        <v/>
      </c>
      <c r="B9843" s="7" t="n"/>
      <c r="C9843" s="7" t="n"/>
      <c r="D9843" s="7" t="n"/>
      <c r="E9843" s="8" t="n"/>
      <c r="F9843" s="9" t="n"/>
      <c r="G9843" s="8" t="n"/>
      <c r="H9843" s="8" t="n"/>
      <c r="I9843" s="8" t="n"/>
      <c r="J9843" s="10">
        <f>IF(A9843="",0,SUMIFS(amount_expended,cfda_key,V9843))</f>
        <v/>
      </c>
      <c r="K9843" s="10">
        <f>IF(G9843="OTHER CLUSTER NOT LISTED ABOVE",SUMIFS(amount_expended,uniform_other_cluster_name,X9843), IF(AND(OR(G9843="N/A",G9843=""),H9843=""),0,IF(G9843="STATE CLUSTER",SUMIFS(amount_expended,uniform_state_cluster_name,W9843),SUMIFS(amount_expended,cluster_name,G9843))))</f>
        <v/>
      </c>
      <c r="L9843" s="8" t="n"/>
      <c r="M9843" s="7" t="n"/>
      <c r="N9843" s="8" t="n"/>
      <c r="O9843" s="7" t="n"/>
      <c r="P9843" s="7" t="n"/>
      <c r="Q9843" s="8" t="n"/>
      <c r="R9843" s="9" t="n"/>
      <c r="S9843" s="8" t="n"/>
      <c r="T9843" s="8" t="n"/>
      <c r="U9843" s="8" t="n"/>
      <c r="V9843" s="11">
        <f>IF(OR(B9843="",C9843=""),"",CONCATENATE(B9843,".",C9843))</f>
        <v/>
      </c>
      <c r="W9843" s="6">
        <f>UPPER(TRIM(H9843))</f>
        <v/>
      </c>
      <c r="X9843" s="6">
        <f>UPPER(TRIM(I9843))</f>
        <v/>
      </c>
      <c r="Y9843" s="6">
        <f>IF(V9843&lt;&gt;"",IFERROR(INDEX(federal_program_name_lookup,MATCH(V9843,aln_lookup,0)),""),"")</f>
        <v/>
      </c>
    </row>
    <row r="9844">
      <c r="A9844" s="6">
        <f>IF(B9844&lt;&gt;"", "AWARD-"&amp;TEXT(ROW()-1,"0000"), "")</f>
        <v/>
      </c>
      <c r="B9844" s="7" t="n"/>
      <c r="C9844" s="7" t="n"/>
      <c r="D9844" s="7" t="n"/>
      <c r="E9844" s="8" t="n"/>
      <c r="F9844" s="9" t="n"/>
      <c r="G9844" s="8" t="n"/>
      <c r="H9844" s="8" t="n"/>
      <c r="I9844" s="8" t="n"/>
      <c r="J9844" s="10">
        <f>IF(A9844="",0,SUMIFS(amount_expended,cfda_key,V9844))</f>
        <v/>
      </c>
      <c r="K9844" s="10">
        <f>IF(G9844="OTHER CLUSTER NOT LISTED ABOVE",SUMIFS(amount_expended,uniform_other_cluster_name,X9844), IF(AND(OR(G9844="N/A",G9844=""),H9844=""),0,IF(G9844="STATE CLUSTER",SUMIFS(amount_expended,uniform_state_cluster_name,W9844),SUMIFS(amount_expended,cluster_name,G9844))))</f>
        <v/>
      </c>
      <c r="L9844" s="8" t="n"/>
      <c r="M9844" s="7" t="n"/>
      <c r="N9844" s="8" t="n"/>
      <c r="O9844" s="7" t="n"/>
      <c r="P9844" s="7" t="n"/>
      <c r="Q9844" s="8" t="n"/>
      <c r="R9844" s="9" t="n"/>
      <c r="S9844" s="8" t="n"/>
      <c r="T9844" s="8" t="n"/>
      <c r="U9844" s="8" t="n"/>
      <c r="V9844" s="11">
        <f>IF(OR(B9844="",C9844=""),"",CONCATENATE(B9844,".",C9844))</f>
        <v/>
      </c>
      <c r="W9844" s="6">
        <f>UPPER(TRIM(H9844))</f>
        <v/>
      </c>
      <c r="X9844" s="6">
        <f>UPPER(TRIM(I9844))</f>
        <v/>
      </c>
      <c r="Y9844" s="6">
        <f>IF(V9844&lt;&gt;"",IFERROR(INDEX(federal_program_name_lookup,MATCH(V9844,aln_lookup,0)),""),"")</f>
        <v/>
      </c>
    </row>
    <row r="9845">
      <c r="A9845" s="6">
        <f>IF(B9845&lt;&gt;"", "AWARD-"&amp;TEXT(ROW()-1,"0000"), "")</f>
        <v/>
      </c>
      <c r="B9845" s="7" t="n"/>
      <c r="C9845" s="7" t="n"/>
      <c r="D9845" s="7" t="n"/>
      <c r="E9845" s="8" t="n"/>
      <c r="F9845" s="9" t="n"/>
      <c r="G9845" s="8" t="n"/>
      <c r="H9845" s="8" t="n"/>
      <c r="I9845" s="8" t="n"/>
      <c r="J9845" s="10">
        <f>IF(A9845="",0,SUMIFS(amount_expended,cfda_key,V9845))</f>
        <v/>
      </c>
      <c r="K9845" s="10">
        <f>IF(G9845="OTHER CLUSTER NOT LISTED ABOVE",SUMIFS(amount_expended,uniform_other_cluster_name,X9845), IF(AND(OR(G9845="N/A",G9845=""),H9845=""),0,IF(G9845="STATE CLUSTER",SUMIFS(amount_expended,uniform_state_cluster_name,W9845),SUMIFS(amount_expended,cluster_name,G9845))))</f>
        <v/>
      </c>
      <c r="L9845" s="8" t="n"/>
      <c r="M9845" s="7" t="n"/>
      <c r="N9845" s="8" t="n"/>
      <c r="O9845" s="7" t="n"/>
      <c r="P9845" s="7" t="n"/>
      <c r="Q9845" s="8" t="n"/>
      <c r="R9845" s="9" t="n"/>
      <c r="S9845" s="8" t="n"/>
      <c r="T9845" s="8" t="n"/>
      <c r="U9845" s="8" t="n"/>
      <c r="V9845" s="11">
        <f>IF(OR(B9845="",C9845=""),"",CONCATENATE(B9845,".",C9845))</f>
        <v/>
      </c>
      <c r="W9845" s="6">
        <f>UPPER(TRIM(H9845))</f>
        <v/>
      </c>
      <c r="X9845" s="6">
        <f>UPPER(TRIM(I9845))</f>
        <v/>
      </c>
      <c r="Y9845" s="6">
        <f>IF(V9845&lt;&gt;"",IFERROR(INDEX(federal_program_name_lookup,MATCH(V9845,aln_lookup,0)),""),"")</f>
        <v/>
      </c>
    </row>
    <row r="9846">
      <c r="A9846" s="6">
        <f>IF(B9846&lt;&gt;"", "AWARD-"&amp;TEXT(ROW()-1,"0000"), "")</f>
        <v/>
      </c>
      <c r="B9846" s="7" t="n"/>
      <c r="C9846" s="7" t="n"/>
      <c r="D9846" s="7" t="n"/>
      <c r="E9846" s="8" t="n"/>
      <c r="F9846" s="9" t="n"/>
      <c r="G9846" s="8" t="n"/>
      <c r="H9846" s="8" t="n"/>
      <c r="I9846" s="8" t="n"/>
      <c r="J9846" s="10">
        <f>IF(A9846="",0,SUMIFS(amount_expended,cfda_key,V9846))</f>
        <v/>
      </c>
      <c r="K9846" s="10">
        <f>IF(G9846="OTHER CLUSTER NOT LISTED ABOVE",SUMIFS(amount_expended,uniform_other_cluster_name,X9846), IF(AND(OR(G9846="N/A",G9846=""),H9846=""),0,IF(G9846="STATE CLUSTER",SUMIFS(amount_expended,uniform_state_cluster_name,W9846),SUMIFS(amount_expended,cluster_name,G9846))))</f>
        <v/>
      </c>
      <c r="L9846" s="8" t="n"/>
      <c r="M9846" s="7" t="n"/>
      <c r="N9846" s="8" t="n"/>
      <c r="O9846" s="7" t="n"/>
      <c r="P9846" s="7" t="n"/>
      <c r="Q9846" s="8" t="n"/>
      <c r="R9846" s="9" t="n"/>
      <c r="S9846" s="8" t="n"/>
      <c r="T9846" s="8" t="n"/>
      <c r="U9846" s="8" t="n"/>
      <c r="V9846" s="11">
        <f>IF(OR(B9846="",C9846=""),"",CONCATENATE(B9846,".",C9846))</f>
        <v/>
      </c>
      <c r="W9846" s="6">
        <f>UPPER(TRIM(H9846))</f>
        <v/>
      </c>
      <c r="X9846" s="6">
        <f>UPPER(TRIM(I9846))</f>
        <v/>
      </c>
      <c r="Y9846" s="6">
        <f>IF(V9846&lt;&gt;"",IFERROR(INDEX(federal_program_name_lookup,MATCH(V9846,aln_lookup,0)),""),"")</f>
        <v/>
      </c>
    </row>
    <row r="9847">
      <c r="A9847" s="6">
        <f>IF(B9847&lt;&gt;"", "AWARD-"&amp;TEXT(ROW()-1,"0000"), "")</f>
        <v/>
      </c>
      <c r="B9847" s="7" t="n"/>
      <c r="C9847" s="7" t="n"/>
      <c r="D9847" s="7" t="n"/>
      <c r="E9847" s="8" t="n"/>
      <c r="F9847" s="9" t="n"/>
      <c r="G9847" s="8" t="n"/>
      <c r="H9847" s="8" t="n"/>
      <c r="I9847" s="8" t="n"/>
      <c r="J9847" s="10">
        <f>IF(A9847="",0,SUMIFS(amount_expended,cfda_key,V9847))</f>
        <v/>
      </c>
      <c r="K9847" s="10">
        <f>IF(G9847="OTHER CLUSTER NOT LISTED ABOVE",SUMIFS(amount_expended,uniform_other_cluster_name,X9847), IF(AND(OR(G9847="N/A",G9847=""),H9847=""),0,IF(G9847="STATE CLUSTER",SUMIFS(amount_expended,uniform_state_cluster_name,W9847),SUMIFS(amount_expended,cluster_name,G9847))))</f>
        <v/>
      </c>
      <c r="L9847" s="8" t="n"/>
      <c r="M9847" s="7" t="n"/>
      <c r="N9847" s="8" t="n"/>
      <c r="O9847" s="7" t="n"/>
      <c r="P9847" s="7" t="n"/>
      <c r="Q9847" s="8" t="n"/>
      <c r="R9847" s="9" t="n"/>
      <c r="S9847" s="8" t="n"/>
      <c r="T9847" s="8" t="n"/>
      <c r="U9847" s="8" t="n"/>
      <c r="V9847" s="11">
        <f>IF(OR(B9847="",C9847=""),"",CONCATENATE(B9847,".",C9847))</f>
        <v/>
      </c>
      <c r="W9847" s="6">
        <f>UPPER(TRIM(H9847))</f>
        <v/>
      </c>
      <c r="X9847" s="6">
        <f>UPPER(TRIM(I9847))</f>
        <v/>
      </c>
      <c r="Y9847" s="6">
        <f>IF(V9847&lt;&gt;"",IFERROR(INDEX(federal_program_name_lookup,MATCH(V9847,aln_lookup,0)),""),"")</f>
        <v/>
      </c>
    </row>
    <row r="9848">
      <c r="A9848" s="6">
        <f>IF(B9848&lt;&gt;"", "AWARD-"&amp;TEXT(ROW()-1,"0000"), "")</f>
        <v/>
      </c>
      <c r="B9848" s="7" t="n"/>
      <c r="C9848" s="7" t="n"/>
      <c r="D9848" s="7" t="n"/>
      <c r="E9848" s="8" t="n"/>
      <c r="F9848" s="9" t="n"/>
      <c r="G9848" s="8" t="n"/>
      <c r="H9848" s="8" t="n"/>
      <c r="I9848" s="8" t="n"/>
      <c r="J9848" s="10">
        <f>IF(A9848="",0,SUMIFS(amount_expended,cfda_key,V9848))</f>
        <v/>
      </c>
      <c r="K9848" s="10">
        <f>IF(G9848="OTHER CLUSTER NOT LISTED ABOVE",SUMIFS(amount_expended,uniform_other_cluster_name,X9848), IF(AND(OR(G9848="N/A",G9848=""),H9848=""),0,IF(G9848="STATE CLUSTER",SUMIFS(amount_expended,uniform_state_cluster_name,W9848),SUMIFS(amount_expended,cluster_name,G9848))))</f>
        <v/>
      </c>
      <c r="L9848" s="8" t="n"/>
      <c r="M9848" s="7" t="n"/>
      <c r="N9848" s="8" t="n"/>
      <c r="O9848" s="7" t="n"/>
      <c r="P9848" s="7" t="n"/>
      <c r="Q9848" s="8" t="n"/>
      <c r="R9848" s="9" t="n"/>
      <c r="S9848" s="8" t="n"/>
      <c r="T9848" s="8" t="n"/>
      <c r="U9848" s="8" t="n"/>
      <c r="V9848" s="11">
        <f>IF(OR(B9848="",C9848=""),"",CONCATENATE(B9848,".",C9848))</f>
        <v/>
      </c>
      <c r="W9848" s="6">
        <f>UPPER(TRIM(H9848))</f>
        <v/>
      </c>
      <c r="X9848" s="6">
        <f>UPPER(TRIM(I9848))</f>
        <v/>
      </c>
      <c r="Y9848" s="6">
        <f>IF(V9848&lt;&gt;"",IFERROR(INDEX(federal_program_name_lookup,MATCH(V9848,aln_lookup,0)),""),"")</f>
        <v/>
      </c>
    </row>
    <row r="9849">
      <c r="A9849" s="6">
        <f>IF(B9849&lt;&gt;"", "AWARD-"&amp;TEXT(ROW()-1,"0000"), "")</f>
        <v/>
      </c>
      <c r="B9849" s="7" t="n"/>
      <c r="C9849" s="7" t="n"/>
      <c r="D9849" s="7" t="n"/>
      <c r="E9849" s="8" t="n"/>
      <c r="F9849" s="9" t="n"/>
      <c r="G9849" s="8" t="n"/>
      <c r="H9849" s="8" t="n"/>
      <c r="I9849" s="8" t="n"/>
      <c r="J9849" s="10">
        <f>IF(A9849="",0,SUMIFS(amount_expended,cfda_key,V9849))</f>
        <v/>
      </c>
      <c r="K9849" s="10">
        <f>IF(G9849="OTHER CLUSTER NOT LISTED ABOVE",SUMIFS(amount_expended,uniform_other_cluster_name,X9849), IF(AND(OR(G9849="N/A",G9849=""),H9849=""),0,IF(G9849="STATE CLUSTER",SUMIFS(amount_expended,uniform_state_cluster_name,W9849),SUMIFS(amount_expended,cluster_name,G9849))))</f>
        <v/>
      </c>
      <c r="L9849" s="8" t="n"/>
      <c r="M9849" s="7" t="n"/>
      <c r="N9849" s="8" t="n"/>
      <c r="O9849" s="7" t="n"/>
      <c r="P9849" s="7" t="n"/>
      <c r="Q9849" s="8" t="n"/>
      <c r="R9849" s="9" t="n"/>
      <c r="S9849" s="8" t="n"/>
      <c r="T9849" s="8" t="n"/>
      <c r="U9849" s="8" t="n"/>
      <c r="V9849" s="11">
        <f>IF(OR(B9849="",C9849=""),"",CONCATENATE(B9849,".",C9849))</f>
        <v/>
      </c>
      <c r="W9849" s="6">
        <f>UPPER(TRIM(H9849))</f>
        <v/>
      </c>
      <c r="X9849" s="6">
        <f>UPPER(TRIM(I9849))</f>
        <v/>
      </c>
      <c r="Y9849" s="6">
        <f>IF(V9849&lt;&gt;"",IFERROR(INDEX(federal_program_name_lookup,MATCH(V9849,aln_lookup,0)),""),"")</f>
        <v/>
      </c>
    </row>
    <row r="9850">
      <c r="A9850" s="6">
        <f>IF(B9850&lt;&gt;"", "AWARD-"&amp;TEXT(ROW()-1,"0000"), "")</f>
        <v/>
      </c>
      <c r="B9850" s="7" t="n"/>
      <c r="C9850" s="7" t="n"/>
      <c r="D9850" s="7" t="n"/>
      <c r="E9850" s="8" t="n"/>
      <c r="F9850" s="9" t="n"/>
      <c r="G9850" s="8" t="n"/>
      <c r="H9850" s="8" t="n"/>
      <c r="I9850" s="8" t="n"/>
      <c r="J9850" s="10">
        <f>IF(A9850="",0,SUMIFS(amount_expended,cfda_key,V9850))</f>
        <v/>
      </c>
      <c r="K9850" s="10">
        <f>IF(G9850="OTHER CLUSTER NOT LISTED ABOVE",SUMIFS(amount_expended,uniform_other_cluster_name,X9850), IF(AND(OR(G9850="N/A",G9850=""),H9850=""),0,IF(G9850="STATE CLUSTER",SUMIFS(amount_expended,uniform_state_cluster_name,W9850),SUMIFS(amount_expended,cluster_name,G9850))))</f>
        <v/>
      </c>
      <c r="L9850" s="8" t="n"/>
      <c r="M9850" s="7" t="n"/>
      <c r="N9850" s="8" t="n"/>
      <c r="O9850" s="7" t="n"/>
      <c r="P9850" s="7" t="n"/>
      <c r="Q9850" s="8" t="n"/>
      <c r="R9850" s="9" t="n"/>
      <c r="S9850" s="8" t="n"/>
      <c r="T9850" s="8" t="n"/>
      <c r="U9850" s="8" t="n"/>
      <c r="V9850" s="11">
        <f>IF(OR(B9850="",C9850=""),"",CONCATENATE(B9850,".",C9850))</f>
        <v/>
      </c>
      <c r="W9850" s="6">
        <f>UPPER(TRIM(H9850))</f>
        <v/>
      </c>
      <c r="X9850" s="6">
        <f>UPPER(TRIM(I9850))</f>
        <v/>
      </c>
      <c r="Y9850" s="6">
        <f>IF(V9850&lt;&gt;"",IFERROR(INDEX(federal_program_name_lookup,MATCH(V9850,aln_lookup,0)),""),"")</f>
        <v/>
      </c>
    </row>
    <row r="9851">
      <c r="A9851" s="6">
        <f>IF(B9851&lt;&gt;"", "AWARD-"&amp;TEXT(ROW()-1,"0000"), "")</f>
        <v/>
      </c>
      <c r="B9851" s="7" t="n"/>
      <c r="C9851" s="7" t="n"/>
      <c r="D9851" s="7" t="n"/>
      <c r="E9851" s="8" t="n"/>
      <c r="F9851" s="9" t="n"/>
      <c r="G9851" s="8" t="n"/>
      <c r="H9851" s="8" t="n"/>
      <c r="I9851" s="8" t="n"/>
      <c r="J9851" s="10">
        <f>IF(A9851="",0,SUMIFS(amount_expended,cfda_key,V9851))</f>
        <v/>
      </c>
      <c r="K9851" s="10">
        <f>IF(G9851="OTHER CLUSTER NOT LISTED ABOVE",SUMIFS(amount_expended,uniform_other_cluster_name,X9851), IF(AND(OR(G9851="N/A",G9851=""),H9851=""),0,IF(G9851="STATE CLUSTER",SUMIFS(amount_expended,uniform_state_cluster_name,W9851),SUMIFS(amount_expended,cluster_name,G9851))))</f>
        <v/>
      </c>
      <c r="L9851" s="8" t="n"/>
      <c r="M9851" s="7" t="n"/>
      <c r="N9851" s="8" t="n"/>
      <c r="O9851" s="7" t="n"/>
      <c r="P9851" s="7" t="n"/>
      <c r="Q9851" s="8" t="n"/>
      <c r="R9851" s="9" t="n"/>
      <c r="S9851" s="8" t="n"/>
      <c r="T9851" s="8" t="n"/>
      <c r="U9851" s="8" t="n"/>
      <c r="V9851" s="11">
        <f>IF(OR(B9851="",C9851=""),"",CONCATENATE(B9851,".",C9851))</f>
        <v/>
      </c>
      <c r="W9851" s="6">
        <f>UPPER(TRIM(H9851))</f>
        <v/>
      </c>
      <c r="X9851" s="6">
        <f>UPPER(TRIM(I9851))</f>
        <v/>
      </c>
      <c r="Y9851" s="6">
        <f>IF(V9851&lt;&gt;"",IFERROR(INDEX(federal_program_name_lookup,MATCH(V9851,aln_lookup,0)),""),"")</f>
        <v/>
      </c>
    </row>
    <row r="9852">
      <c r="A9852" s="6">
        <f>IF(B9852&lt;&gt;"", "AWARD-"&amp;TEXT(ROW()-1,"0000"), "")</f>
        <v/>
      </c>
      <c r="B9852" s="7" t="n"/>
      <c r="C9852" s="7" t="n"/>
      <c r="D9852" s="7" t="n"/>
      <c r="E9852" s="8" t="n"/>
      <c r="F9852" s="9" t="n"/>
      <c r="G9852" s="8" t="n"/>
      <c r="H9852" s="8" t="n"/>
      <c r="I9852" s="8" t="n"/>
      <c r="J9852" s="10">
        <f>IF(A9852="",0,SUMIFS(amount_expended,cfda_key,V9852))</f>
        <v/>
      </c>
      <c r="K9852" s="10">
        <f>IF(G9852="OTHER CLUSTER NOT LISTED ABOVE",SUMIFS(amount_expended,uniform_other_cluster_name,X9852), IF(AND(OR(G9852="N/A",G9852=""),H9852=""),0,IF(G9852="STATE CLUSTER",SUMIFS(amount_expended,uniform_state_cluster_name,W9852),SUMIFS(amount_expended,cluster_name,G9852))))</f>
        <v/>
      </c>
      <c r="L9852" s="8" t="n"/>
      <c r="M9852" s="7" t="n"/>
      <c r="N9852" s="8" t="n"/>
      <c r="O9852" s="7" t="n"/>
      <c r="P9852" s="7" t="n"/>
      <c r="Q9852" s="8" t="n"/>
      <c r="R9852" s="9" t="n"/>
      <c r="S9852" s="8" t="n"/>
      <c r="T9852" s="8" t="n"/>
      <c r="U9852" s="8" t="n"/>
      <c r="V9852" s="11">
        <f>IF(OR(B9852="",C9852=""),"",CONCATENATE(B9852,".",C9852))</f>
        <v/>
      </c>
      <c r="W9852" s="6">
        <f>UPPER(TRIM(H9852))</f>
        <v/>
      </c>
      <c r="X9852" s="6">
        <f>UPPER(TRIM(I9852))</f>
        <v/>
      </c>
      <c r="Y9852" s="6">
        <f>IF(V9852&lt;&gt;"",IFERROR(INDEX(federal_program_name_lookup,MATCH(V9852,aln_lookup,0)),""),"")</f>
        <v/>
      </c>
    </row>
    <row r="9853">
      <c r="A9853" s="6">
        <f>IF(B9853&lt;&gt;"", "AWARD-"&amp;TEXT(ROW()-1,"0000"), "")</f>
        <v/>
      </c>
      <c r="B9853" s="7" t="n"/>
      <c r="C9853" s="7" t="n"/>
      <c r="D9853" s="7" t="n"/>
      <c r="E9853" s="8" t="n"/>
      <c r="F9853" s="9" t="n"/>
      <c r="G9853" s="8" t="n"/>
      <c r="H9853" s="8" t="n"/>
      <c r="I9853" s="8" t="n"/>
      <c r="J9853" s="10">
        <f>IF(A9853="",0,SUMIFS(amount_expended,cfda_key,V9853))</f>
        <v/>
      </c>
      <c r="K9853" s="10">
        <f>IF(G9853="OTHER CLUSTER NOT LISTED ABOVE",SUMIFS(amount_expended,uniform_other_cluster_name,X9853), IF(AND(OR(G9853="N/A",G9853=""),H9853=""),0,IF(G9853="STATE CLUSTER",SUMIFS(amount_expended,uniform_state_cluster_name,W9853),SUMIFS(amount_expended,cluster_name,G9853))))</f>
        <v/>
      </c>
      <c r="L9853" s="8" t="n"/>
      <c r="M9853" s="7" t="n"/>
      <c r="N9853" s="8" t="n"/>
      <c r="O9853" s="7" t="n"/>
      <c r="P9853" s="7" t="n"/>
      <c r="Q9853" s="8" t="n"/>
      <c r="R9853" s="9" t="n"/>
      <c r="S9853" s="8" t="n"/>
      <c r="T9853" s="8" t="n"/>
      <c r="U9853" s="8" t="n"/>
      <c r="V9853" s="11">
        <f>IF(OR(B9853="",C9853=""),"",CONCATENATE(B9853,".",C9853))</f>
        <v/>
      </c>
      <c r="W9853" s="6">
        <f>UPPER(TRIM(H9853))</f>
        <v/>
      </c>
      <c r="X9853" s="6">
        <f>UPPER(TRIM(I9853))</f>
        <v/>
      </c>
      <c r="Y9853" s="6">
        <f>IF(V9853&lt;&gt;"",IFERROR(INDEX(federal_program_name_lookup,MATCH(V9853,aln_lookup,0)),""),"")</f>
        <v/>
      </c>
    </row>
    <row r="9854">
      <c r="A9854" s="6">
        <f>IF(B9854&lt;&gt;"", "AWARD-"&amp;TEXT(ROW()-1,"0000"), "")</f>
        <v/>
      </c>
      <c r="B9854" s="7" t="n"/>
      <c r="C9854" s="7" t="n"/>
      <c r="D9854" s="7" t="n"/>
      <c r="E9854" s="8" t="n"/>
      <c r="F9854" s="9" t="n"/>
      <c r="G9854" s="8" t="n"/>
      <c r="H9854" s="8" t="n"/>
      <c r="I9854" s="8" t="n"/>
      <c r="J9854" s="10">
        <f>IF(A9854="",0,SUMIFS(amount_expended,cfda_key,V9854))</f>
        <v/>
      </c>
      <c r="K9854" s="10">
        <f>IF(G9854="OTHER CLUSTER NOT LISTED ABOVE",SUMIFS(amount_expended,uniform_other_cluster_name,X9854), IF(AND(OR(G9854="N/A",G9854=""),H9854=""),0,IF(G9854="STATE CLUSTER",SUMIFS(amount_expended,uniform_state_cluster_name,W9854),SUMIFS(amount_expended,cluster_name,G9854))))</f>
        <v/>
      </c>
      <c r="L9854" s="8" t="n"/>
      <c r="M9854" s="7" t="n"/>
      <c r="N9854" s="8" t="n"/>
      <c r="O9854" s="7" t="n"/>
      <c r="P9854" s="7" t="n"/>
      <c r="Q9854" s="8" t="n"/>
      <c r="R9854" s="9" t="n"/>
      <c r="S9854" s="8" t="n"/>
      <c r="T9854" s="8" t="n"/>
      <c r="U9854" s="8" t="n"/>
      <c r="V9854" s="11">
        <f>IF(OR(B9854="",C9854=""),"",CONCATENATE(B9854,".",C9854))</f>
        <v/>
      </c>
      <c r="W9854" s="6">
        <f>UPPER(TRIM(H9854))</f>
        <v/>
      </c>
      <c r="X9854" s="6">
        <f>UPPER(TRIM(I9854))</f>
        <v/>
      </c>
      <c r="Y9854" s="6">
        <f>IF(V9854&lt;&gt;"",IFERROR(INDEX(federal_program_name_lookup,MATCH(V9854,aln_lookup,0)),""),"")</f>
        <v/>
      </c>
    </row>
    <row r="9855">
      <c r="A9855" s="6">
        <f>IF(B9855&lt;&gt;"", "AWARD-"&amp;TEXT(ROW()-1,"0000"), "")</f>
        <v/>
      </c>
      <c r="B9855" s="7" t="n"/>
      <c r="C9855" s="7" t="n"/>
      <c r="D9855" s="7" t="n"/>
      <c r="E9855" s="8" t="n"/>
      <c r="F9855" s="9" t="n"/>
      <c r="G9855" s="8" t="n"/>
      <c r="H9855" s="8" t="n"/>
      <c r="I9855" s="8" t="n"/>
      <c r="J9855" s="10">
        <f>IF(A9855="",0,SUMIFS(amount_expended,cfda_key,V9855))</f>
        <v/>
      </c>
      <c r="K9855" s="10">
        <f>IF(G9855="OTHER CLUSTER NOT LISTED ABOVE",SUMIFS(amount_expended,uniform_other_cluster_name,X9855), IF(AND(OR(G9855="N/A",G9855=""),H9855=""),0,IF(G9855="STATE CLUSTER",SUMIFS(amount_expended,uniform_state_cluster_name,W9855),SUMIFS(amount_expended,cluster_name,G9855))))</f>
        <v/>
      </c>
      <c r="L9855" s="8" t="n"/>
      <c r="M9855" s="7" t="n"/>
      <c r="N9855" s="8" t="n"/>
      <c r="O9855" s="7" t="n"/>
      <c r="P9855" s="7" t="n"/>
      <c r="Q9855" s="8" t="n"/>
      <c r="R9855" s="9" t="n"/>
      <c r="S9855" s="8" t="n"/>
      <c r="T9855" s="8" t="n"/>
      <c r="U9855" s="8" t="n"/>
      <c r="V9855" s="11">
        <f>IF(OR(B9855="",C9855=""),"",CONCATENATE(B9855,".",C9855))</f>
        <v/>
      </c>
      <c r="W9855" s="6">
        <f>UPPER(TRIM(H9855))</f>
        <v/>
      </c>
      <c r="X9855" s="6">
        <f>UPPER(TRIM(I9855))</f>
        <v/>
      </c>
      <c r="Y9855" s="6">
        <f>IF(V9855&lt;&gt;"",IFERROR(INDEX(federal_program_name_lookup,MATCH(V9855,aln_lookup,0)),""),"")</f>
        <v/>
      </c>
    </row>
    <row r="9856">
      <c r="A9856" s="6">
        <f>IF(B9856&lt;&gt;"", "AWARD-"&amp;TEXT(ROW()-1,"0000"), "")</f>
        <v/>
      </c>
      <c r="B9856" s="7" t="n"/>
      <c r="C9856" s="7" t="n"/>
      <c r="D9856" s="7" t="n"/>
      <c r="E9856" s="8" t="n"/>
      <c r="F9856" s="9" t="n"/>
      <c r="G9856" s="8" t="n"/>
      <c r="H9856" s="8" t="n"/>
      <c r="I9856" s="8" t="n"/>
      <c r="J9856" s="10">
        <f>IF(A9856="",0,SUMIFS(amount_expended,cfda_key,V9856))</f>
        <v/>
      </c>
      <c r="K9856" s="10">
        <f>IF(G9856="OTHER CLUSTER NOT LISTED ABOVE",SUMIFS(amount_expended,uniform_other_cluster_name,X9856), IF(AND(OR(G9856="N/A",G9856=""),H9856=""),0,IF(G9856="STATE CLUSTER",SUMIFS(amount_expended,uniform_state_cluster_name,W9856),SUMIFS(amount_expended,cluster_name,G9856))))</f>
        <v/>
      </c>
      <c r="L9856" s="8" t="n"/>
      <c r="M9856" s="7" t="n"/>
      <c r="N9856" s="8" t="n"/>
      <c r="O9856" s="7" t="n"/>
      <c r="P9856" s="7" t="n"/>
      <c r="Q9856" s="8" t="n"/>
      <c r="R9856" s="9" t="n"/>
      <c r="S9856" s="8" t="n"/>
      <c r="T9856" s="8" t="n"/>
      <c r="U9856" s="8" t="n"/>
      <c r="V9856" s="11">
        <f>IF(OR(B9856="",C9856=""),"",CONCATENATE(B9856,".",C9856))</f>
        <v/>
      </c>
      <c r="W9856" s="6">
        <f>UPPER(TRIM(H9856))</f>
        <v/>
      </c>
      <c r="X9856" s="6">
        <f>UPPER(TRIM(I9856))</f>
        <v/>
      </c>
      <c r="Y9856" s="6">
        <f>IF(V9856&lt;&gt;"",IFERROR(INDEX(federal_program_name_lookup,MATCH(V9856,aln_lookup,0)),""),"")</f>
        <v/>
      </c>
    </row>
    <row r="9857">
      <c r="A9857" s="6">
        <f>IF(B9857&lt;&gt;"", "AWARD-"&amp;TEXT(ROW()-1,"0000"), "")</f>
        <v/>
      </c>
      <c r="B9857" s="7" t="n"/>
      <c r="C9857" s="7" t="n"/>
      <c r="D9857" s="7" t="n"/>
      <c r="E9857" s="8" t="n"/>
      <c r="F9857" s="9" t="n"/>
      <c r="G9857" s="8" t="n"/>
      <c r="H9857" s="8" t="n"/>
      <c r="I9857" s="8" t="n"/>
      <c r="J9857" s="10">
        <f>IF(A9857="",0,SUMIFS(amount_expended,cfda_key,V9857))</f>
        <v/>
      </c>
      <c r="K9857" s="10">
        <f>IF(G9857="OTHER CLUSTER NOT LISTED ABOVE",SUMIFS(amount_expended,uniform_other_cluster_name,X9857), IF(AND(OR(G9857="N/A",G9857=""),H9857=""),0,IF(G9857="STATE CLUSTER",SUMIFS(amount_expended,uniform_state_cluster_name,W9857),SUMIFS(amount_expended,cluster_name,G9857))))</f>
        <v/>
      </c>
      <c r="L9857" s="8" t="n"/>
      <c r="M9857" s="7" t="n"/>
      <c r="N9857" s="8" t="n"/>
      <c r="O9857" s="7" t="n"/>
      <c r="P9857" s="7" t="n"/>
      <c r="Q9857" s="8" t="n"/>
      <c r="R9857" s="9" t="n"/>
      <c r="S9857" s="8" t="n"/>
      <c r="T9857" s="8" t="n"/>
      <c r="U9857" s="8" t="n"/>
      <c r="V9857" s="11">
        <f>IF(OR(B9857="",C9857=""),"",CONCATENATE(B9857,".",C9857))</f>
        <v/>
      </c>
      <c r="W9857" s="6">
        <f>UPPER(TRIM(H9857))</f>
        <v/>
      </c>
      <c r="X9857" s="6">
        <f>UPPER(TRIM(I9857))</f>
        <v/>
      </c>
      <c r="Y9857" s="6">
        <f>IF(V9857&lt;&gt;"",IFERROR(INDEX(federal_program_name_lookup,MATCH(V9857,aln_lookup,0)),""),"")</f>
        <v/>
      </c>
    </row>
    <row r="9858">
      <c r="A9858" s="6">
        <f>IF(B9858&lt;&gt;"", "AWARD-"&amp;TEXT(ROW()-1,"0000"), "")</f>
        <v/>
      </c>
      <c r="B9858" s="7" t="n"/>
      <c r="C9858" s="7" t="n"/>
      <c r="D9858" s="7" t="n"/>
      <c r="E9858" s="8" t="n"/>
      <c r="F9858" s="9" t="n"/>
      <c r="G9858" s="8" t="n"/>
      <c r="H9858" s="8" t="n"/>
      <c r="I9858" s="8" t="n"/>
      <c r="J9858" s="10">
        <f>IF(A9858="",0,SUMIFS(amount_expended,cfda_key,V9858))</f>
        <v/>
      </c>
      <c r="K9858" s="10">
        <f>IF(G9858="OTHER CLUSTER NOT LISTED ABOVE",SUMIFS(amount_expended,uniform_other_cluster_name,X9858), IF(AND(OR(G9858="N/A",G9858=""),H9858=""),0,IF(G9858="STATE CLUSTER",SUMIFS(amount_expended,uniform_state_cluster_name,W9858),SUMIFS(amount_expended,cluster_name,G9858))))</f>
        <v/>
      </c>
      <c r="L9858" s="8" t="n"/>
      <c r="M9858" s="7" t="n"/>
      <c r="N9858" s="8" t="n"/>
      <c r="O9858" s="7" t="n"/>
      <c r="P9858" s="7" t="n"/>
      <c r="Q9858" s="8" t="n"/>
      <c r="R9858" s="9" t="n"/>
      <c r="S9858" s="8" t="n"/>
      <c r="T9858" s="8" t="n"/>
      <c r="U9858" s="8" t="n"/>
      <c r="V9858" s="11">
        <f>IF(OR(B9858="",C9858=""),"",CONCATENATE(B9858,".",C9858))</f>
        <v/>
      </c>
      <c r="W9858" s="6">
        <f>UPPER(TRIM(H9858))</f>
        <v/>
      </c>
      <c r="X9858" s="6">
        <f>UPPER(TRIM(I9858))</f>
        <v/>
      </c>
      <c r="Y9858" s="6">
        <f>IF(V9858&lt;&gt;"",IFERROR(INDEX(federal_program_name_lookup,MATCH(V9858,aln_lookup,0)),""),"")</f>
        <v/>
      </c>
    </row>
    <row r="9859">
      <c r="A9859" s="6">
        <f>IF(B9859&lt;&gt;"", "AWARD-"&amp;TEXT(ROW()-1,"0000"), "")</f>
        <v/>
      </c>
      <c r="B9859" s="7" t="n"/>
      <c r="C9859" s="7" t="n"/>
      <c r="D9859" s="7" t="n"/>
      <c r="E9859" s="8" t="n"/>
      <c r="F9859" s="9" t="n"/>
      <c r="G9859" s="8" t="n"/>
      <c r="H9859" s="8" t="n"/>
      <c r="I9859" s="8" t="n"/>
      <c r="J9859" s="10">
        <f>IF(A9859="",0,SUMIFS(amount_expended,cfda_key,V9859))</f>
        <v/>
      </c>
      <c r="K9859" s="10">
        <f>IF(G9859="OTHER CLUSTER NOT LISTED ABOVE",SUMIFS(amount_expended,uniform_other_cluster_name,X9859), IF(AND(OR(G9859="N/A",G9859=""),H9859=""),0,IF(G9859="STATE CLUSTER",SUMIFS(amount_expended,uniform_state_cluster_name,W9859),SUMIFS(amount_expended,cluster_name,G9859))))</f>
        <v/>
      </c>
      <c r="L9859" s="8" t="n"/>
      <c r="M9859" s="7" t="n"/>
      <c r="N9859" s="8" t="n"/>
      <c r="O9859" s="7" t="n"/>
      <c r="P9859" s="7" t="n"/>
      <c r="Q9859" s="8" t="n"/>
      <c r="R9859" s="9" t="n"/>
      <c r="S9859" s="8" t="n"/>
      <c r="T9859" s="8" t="n"/>
      <c r="U9859" s="8" t="n"/>
      <c r="V9859" s="11">
        <f>IF(OR(B9859="",C9859=""),"",CONCATENATE(B9859,".",C9859))</f>
        <v/>
      </c>
      <c r="W9859" s="6">
        <f>UPPER(TRIM(H9859))</f>
        <v/>
      </c>
      <c r="X9859" s="6">
        <f>UPPER(TRIM(I9859))</f>
        <v/>
      </c>
      <c r="Y9859" s="6">
        <f>IF(V9859&lt;&gt;"",IFERROR(INDEX(federal_program_name_lookup,MATCH(V9859,aln_lookup,0)),""),"")</f>
        <v/>
      </c>
    </row>
    <row r="9860">
      <c r="A9860" s="6">
        <f>IF(B9860&lt;&gt;"", "AWARD-"&amp;TEXT(ROW()-1,"0000"), "")</f>
        <v/>
      </c>
      <c r="B9860" s="7" t="n"/>
      <c r="C9860" s="7" t="n"/>
      <c r="D9860" s="7" t="n"/>
      <c r="E9860" s="8" t="n"/>
      <c r="F9860" s="9" t="n"/>
      <c r="G9860" s="8" t="n"/>
      <c r="H9860" s="8" t="n"/>
      <c r="I9860" s="8" t="n"/>
      <c r="J9860" s="10">
        <f>IF(A9860="",0,SUMIFS(amount_expended,cfda_key,V9860))</f>
        <v/>
      </c>
      <c r="K9860" s="10">
        <f>IF(G9860="OTHER CLUSTER NOT LISTED ABOVE",SUMIFS(amount_expended,uniform_other_cluster_name,X9860), IF(AND(OR(G9860="N/A",G9860=""),H9860=""),0,IF(G9860="STATE CLUSTER",SUMIFS(amount_expended,uniform_state_cluster_name,W9860),SUMIFS(amount_expended,cluster_name,G9860))))</f>
        <v/>
      </c>
      <c r="L9860" s="8" t="n"/>
      <c r="M9860" s="7" t="n"/>
      <c r="N9860" s="8" t="n"/>
      <c r="O9860" s="7" t="n"/>
      <c r="P9860" s="7" t="n"/>
      <c r="Q9860" s="8" t="n"/>
      <c r="R9860" s="9" t="n"/>
      <c r="S9860" s="8" t="n"/>
      <c r="T9860" s="8" t="n"/>
      <c r="U9860" s="8" t="n"/>
      <c r="V9860" s="11">
        <f>IF(OR(B9860="",C9860=""),"",CONCATENATE(B9860,".",C9860))</f>
        <v/>
      </c>
      <c r="W9860" s="6">
        <f>UPPER(TRIM(H9860))</f>
        <v/>
      </c>
      <c r="X9860" s="6">
        <f>UPPER(TRIM(I9860))</f>
        <v/>
      </c>
      <c r="Y9860" s="6">
        <f>IF(V9860&lt;&gt;"",IFERROR(INDEX(federal_program_name_lookup,MATCH(V9860,aln_lookup,0)),""),"")</f>
        <v/>
      </c>
    </row>
    <row r="9861">
      <c r="A9861" s="6">
        <f>IF(B9861&lt;&gt;"", "AWARD-"&amp;TEXT(ROW()-1,"0000"), "")</f>
        <v/>
      </c>
      <c r="B9861" s="7" t="n"/>
      <c r="C9861" s="7" t="n"/>
      <c r="D9861" s="7" t="n"/>
      <c r="E9861" s="8" t="n"/>
      <c r="F9861" s="9" t="n"/>
      <c r="G9861" s="8" t="n"/>
      <c r="H9861" s="8" t="n"/>
      <c r="I9861" s="8" t="n"/>
      <c r="J9861" s="10">
        <f>IF(A9861="",0,SUMIFS(amount_expended,cfda_key,V9861))</f>
        <v/>
      </c>
      <c r="K9861" s="10">
        <f>IF(G9861="OTHER CLUSTER NOT LISTED ABOVE",SUMIFS(amount_expended,uniform_other_cluster_name,X9861), IF(AND(OR(G9861="N/A",G9861=""),H9861=""),0,IF(G9861="STATE CLUSTER",SUMIFS(amount_expended,uniform_state_cluster_name,W9861),SUMIFS(amount_expended,cluster_name,G9861))))</f>
        <v/>
      </c>
      <c r="L9861" s="8" t="n"/>
      <c r="M9861" s="7" t="n"/>
      <c r="N9861" s="8" t="n"/>
      <c r="O9861" s="7" t="n"/>
      <c r="P9861" s="7" t="n"/>
      <c r="Q9861" s="8" t="n"/>
      <c r="R9861" s="9" t="n"/>
      <c r="S9861" s="8" t="n"/>
      <c r="T9861" s="8" t="n"/>
      <c r="U9861" s="8" t="n"/>
      <c r="V9861" s="11">
        <f>IF(OR(B9861="",C9861=""),"",CONCATENATE(B9861,".",C9861))</f>
        <v/>
      </c>
      <c r="W9861" s="6">
        <f>UPPER(TRIM(H9861))</f>
        <v/>
      </c>
      <c r="X9861" s="6">
        <f>UPPER(TRIM(I9861))</f>
        <v/>
      </c>
      <c r="Y9861" s="6">
        <f>IF(V9861&lt;&gt;"",IFERROR(INDEX(federal_program_name_lookup,MATCH(V9861,aln_lookup,0)),""),"")</f>
        <v/>
      </c>
    </row>
    <row r="9862">
      <c r="A9862" s="6">
        <f>IF(B9862&lt;&gt;"", "AWARD-"&amp;TEXT(ROW()-1,"0000"), "")</f>
        <v/>
      </c>
      <c r="B9862" s="7" t="n"/>
      <c r="C9862" s="7" t="n"/>
      <c r="D9862" s="7" t="n"/>
      <c r="E9862" s="8" t="n"/>
      <c r="F9862" s="9" t="n"/>
      <c r="G9862" s="8" t="n"/>
      <c r="H9862" s="8" t="n"/>
      <c r="I9862" s="8" t="n"/>
      <c r="J9862" s="10">
        <f>IF(A9862="",0,SUMIFS(amount_expended,cfda_key,V9862))</f>
        <v/>
      </c>
      <c r="K9862" s="10">
        <f>IF(G9862="OTHER CLUSTER NOT LISTED ABOVE",SUMIFS(amount_expended,uniform_other_cluster_name,X9862), IF(AND(OR(G9862="N/A",G9862=""),H9862=""),0,IF(G9862="STATE CLUSTER",SUMIFS(amount_expended,uniform_state_cluster_name,W9862),SUMIFS(amount_expended,cluster_name,G9862))))</f>
        <v/>
      </c>
      <c r="L9862" s="8" t="n"/>
      <c r="M9862" s="7" t="n"/>
      <c r="N9862" s="8" t="n"/>
      <c r="O9862" s="7" t="n"/>
      <c r="P9862" s="7" t="n"/>
      <c r="Q9862" s="8" t="n"/>
      <c r="R9862" s="9" t="n"/>
      <c r="S9862" s="8" t="n"/>
      <c r="T9862" s="8" t="n"/>
      <c r="U9862" s="8" t="n"/>
      <c r="V9862" s="11">
        <f>IF(OR(B9862="",C9862=""),"",CONCATENATE(B9862,".",C9862))</f>
        <v/>
      </c>
      <c r="W9862" s="6">
        <f>UPPER(TRIM(H9862))</f>
        <v/>
      </c>
      <c r="X9862" s="6">
        <f>UPPER(TRIM(I9862))</f>
        <v/>
      </c>
      <c r="Y9862" s="6">
        <f>IF(V9862&lt;&gt;"",IFERROR(INDEX(federal_program_name_lookup,MATCH(V9862,aln_lookup,0)),""),"")</f>
        <v/>
      </c>
    </row>
    <row r="9863">
      <c r="A9863" s="6">
        <f>IF(B9863&lt;&gt;"", "AWARD-"&amp;TEXT(ROW()-1,"0000"), "")</f>
        <v/>
      </c>
      <c r="B9863" s="7" t="n"/>
      <c r="C9863" s="7" t="n"/>
      <c r="D9863" s="7" t="n"/>
      <c r="E9863" s="8" t="n"/>
      <c r="F9863" s="9" t="n"/>
      <c r="G9863" s="8" t="n"/>
      <c r="H9863" s="8" t="n"/>
      <c r="I9863" s="8" t="n"/>
      <c r="J9863" s="10">
        <f>IF(A9863="",0,SUMIFS(amount_expended,cfda_key,V9863))</f>
        <v/>
      </c>
      <c r="K9863" s="10">
        <f>IF(G9863="OTHER CLUSTER NOT LISTED ABOVE",SUMIFS(amount_expended,uniform_other_cluster_name,X9863), IF(AND(OR(G9863="N/A",G9863=""),H9863=""),0,IF(G9863="STATE CLUSTER",SUMIFS(amount_expended,uniform_state_cluster_name,W9863),SUMIFS(amount_expended,cluster_name,G9863))))</f>
        <v/>
      </c>
      <c r="L9863" s="8" t="n"/>
      <c r="M9863" s="7" t="n"/>
      <c r="N9863" s="8" t="n"/>
      <c r="O9863" s="7" t="n"/>
      <c r="P9863" s="7" t="n"/>
      <c r="Q9863" s="8" t="n"/>
      <c r="R9863" s="9" t="n"/>
      <c r="S9863" s="8" t="n"/>
      <c r="T9863" s="8" t="n"/>
      <c r="U9863" s="8" t="n"/>
      <c r="V9863" s="11">
        <f>IF(OR(B9863="",C9863=""),"",CONCATENATE(B9863,".",C9863))</f>
        <v/>
      </c>
      <c r="W9863" s="6">
        <f>UPPER(TRIM(H9863))</f>
        <v/>
      </c>
      <c r="X9863" s="6">
        <f>UPPER(TRIM(I9863))</f>
        <v/>
      </c>
      <c r="Y9863" s="6">
        <f>IF(V9863&lt;&gt;"",IFERROR(INDEX(federal_program_name_lookup,MATCH(V9863,aln_lookup,0)),""),"")</f>
        <v/>
      </c>
    </row>
    <row r="9864">
      <c r="A9864" s="6">
        <f>IF(B9864&lt;&gt;"", "AWARD-"&amp;TEXT(ROW()-1,"0000"), "")</f>
        <v/>
      </c>
      <c r="B9864" s="7" t="n"/>
      <c r="C9864" s="7" t="n"/>
      <c r="D9864" s="7" t="n"/>
      <c r="E9864" s="8" t="n"/>
      <c r="F9864" s="9" t="n"/>
      <c r="G9864" s="8" t="n"/>
      <c r="H9864" s="8" t="n"/>
      <c r="I9864" s="8" t="n"/>
      <c r="J9864" s="10">
        <f>IF(A9864="",0,SUMIFS(amount_expended,cfda_key,V9864))</f>
        <v/>
      </c>
      <c r="K9864" s="10">
        <f>IF(G9864="OTHER CLUSTER NOT LISTED ABOVE",SUMIFS(amount_expended,uniform_other_cluster_name,X9864), IF(AND(OR(G9864="N/A",G9864=""),H9864=""),0,IF(G9864="STATE CLUSTER",SUMIFS(amount_expended,uniform_state_cluster_name,W9864),SUMIFS(amount_expended,cluster_name,G9864))))</f>
        <v/>
      </c>
      <c r="L9864" s="8" t="n"/>
      <c r="M9864" s="7" t="n"/>
      <c r="N9864" s="8" t="n"/>
      <c r="O9864" s="7" t="n"/>
      <c r="P9864" s="7" t="n"/>
      <c r="Q9864" s="8" t="n"/>
      <c r="R9864" s="9" t="n"/>
      <c r="S9864" s="8" t="n"/>
      <c r="T9864" s="8" t="n"/>
      <c r="U9864" s="8" t="n"/>
      <c r="V9864" s="11">
        <f>IF(OR(B9864="",C9864=""),"",CONCATENATE(B9864,".",C9864))</f>
        <v/>
      </c>
      <c r="W9864" s="6">
        <f>UPPER(TRIM(H9864))</f>
        <v/>
      </c>
      <c r="X9864" s="6">
        <f>UPPER(TRIM(I9864))</f>
        <v/>
      </c>
      <c r="Y9864" s="6">
        <f>IF(V9864&lt;&gt;"",IFERROR(INDEX(federal_program_name_lookup,MATCH(V9864,aln_lookup,0)),""),"")</f>
        <v/>
      </c>
    </row>
    <row r="9865">
      <c r="A9865" s="6">
        <f>IF(B9865&lt;&gt;"", "AWARD-"&amp;TEXT(ROW()-1,"0000"), "")</f>
        <v/>
      </c>
      <c r="B9865" s="7" t="n"/>
      <c r="C9865" s="7" t="n"/>
      <c r="D9865" s="7" t="n"/>
      <c r="E9865" s="8" t="n"/>
      <c r="F9865" s="9" t="n"/>
      <c r="G9865" s="8" t="n"/>
      <c r="H9865" s="8" t="n"/>
      <c r="I9865" s="8" t="n"/>
      <c r="J9865" s="10">
        <f>IF(A9865="",0,SUMIFS(amount_expended,cfda_key,V9865))</f>
        <v/>
      </c>
      <c r="K9865" s="10">
        <f>IF(G9865="OTHER CLUSTER NOT LISTED ABOVE",SUMIFS(amount_expended,uniform_other_cluster_name,X9865), IF(AND(OR(G9865="N/A",G9865=""),H9865=""),0,IF(G9865="STATE CLUSTER",SUMIFS(amount_expended,uniform_state_cluster_name,W9865),SUMIFS(amount_expended,cluster_name,G9865))))</f>
        <v/>
      </c>
      <c r="L9865" s="8" t="n"/>
      <c r="M9865" s="7" t="n"/>
      <c r="N9865" s="8" t="n"/>
      <c r="O9865" s="7" t="n"/>
      <c r="P9865" s="7" t="n"/>
      <c r="Q9865" s="8" t="n"/>
      <c r="R9865" s="9" t="n"/>
      <c r="S9865" s="8" t="n"/>
      <c r="T9865" s="8" t="n"/>
      <c r="U9865" s="8" t="n"/>
      <c r="V9865" s="11">
        <f>IF(OR(B9865="",C9865=""),"",CONCATENATE(B9865,".",C9865))</f>
        <v/>
      </c>
      <c r="W9865" s="6">
        <f>UPPER(TRIM(H9865))</f>
        <v/>
      </c>
      <c r="X9865" s="6">
        <f>UPPER(TRIM(I9865))</f>
        <v/>
      </c>
      <c r="Y9865" s="6">
        <f>IF(V9865&lt;&gt;"",IFERROR(INDEX(federal_program_name_lookup,MATCH(V9865,aln_lookup,0)),""),"")</f>
        <v/>
      </c>
    </row>
    <row r="9866">
      <c r="A9866" s="6">
        <f>IF(B9866&lt;&gt;"", "AWARD-"&amp;TEXT(ROW()-1,"0000"), "")</f>
        <v/>
      </c>
      <c r="B9866" s="7" t="n"/>
      <c r="C9866" s="7" t="n"/>
      <c r="D9866" s="7" t="n"/>
      <c r="E9866" s="8" t="n"/>
      <c r="F9866" s="9" t="n"/>
      <c r="G9866" s="8" t="n"/>
      <c r="H9866" s="8" t="n"/>
      <c r="I9866" s="8" t="n"/>
      <c r="J9866" s="10">
        <f>IF(A9866="",0,SUMIFS(amount_expended,cfda_key,V9866))</f>
        <v/>
      </c>
      <c r="K9866" s="10">
        <f>IF(G9866="OTHER CLUSTER NOT LISTED ABOVE",SUMIFS(amount_expended,uniform_other_cluster_name,X9866), IF(AND(OR(G9866="N/A",G9866=""),H9866=""),0,IF(G9866="STATE CLUSTER",SUMIFS(amount_expended,uniform_state_cluster_name,W9866),SUMIFS(amount_expended,cluster_name,G9866))))</f>
        <v/>
      </c>
      <c r="L9866" s="8" t="n"/>
      <c r="M9866" s="7" t="n"/>
      <c r="N9866" s="8" t="n"/>
      <c r="O9866" s="7" t="n"/>
      <c r="P9866" s="7" t="n"/>
      <c r="Q9866" s="8" t="n"/>
      <c r="R9866" s="9" t="n"/>
      <c r="S9866" s="8" t="n"/>
      <c r="T9866" s="8" t="n"/>
      <c r="U9866" s="8" t="n"/>
      <c r="V9866" s="11">
        <f>IF(OR(B9866="",C9866=""),"",CONCATENATE(B9866,".",C9866))</f>
        <v/>
      </c>
      <c r="W9866" s="6">
        <f>UPPER(TRIM(H9866))</f>
        <v/>
      </c>
      <c r="X9866" s="6">
        <f>UPPER(TRIM(I9866))</f>
        <v/>
      </c>
      <c r="Y9866" s="6">
        <f>IF(V9866&lt;&gt;"",IFERROR(INDEX(federal_program_name_lookup,MATCH(V9866,aln_lookup,0)),""),"")</f>
        <v/>
      </c>
    </row>
    <row r="9867">
      <c r="A9867" s="6">
        <f>IF(B9867&lt;&gt;"", "AWARD-"&amp;TEXT(ROW()-1,"0000"), "")</f>
        <v/>
      </c>
      <c r="B9867" s="7" t="n"/>
      <c r="C9867" s="7" t="n"/>
      <c r="D9867" s="7" t="n"/>
      <c r="E9867" s="8" t="n"/>
      <c r="F9867" s="9" t="n"/>
      <c r="G9867" s="8" t="n"/>
      <c r="H9867" s="8" t="n"/>
      <c r="I9867" s="8" t="n"/>
      <c r="J9867" s="10">
        <f>IF(A9867="",0,SUMIFS(amount_expended,cfda_key,V9867))</f>
        <v/>
      </c>
      <c r="K9867" s="10">
        <f>IF(G9867="OTHER CLUSTER NOT LISTED ABOVE",SUMIFS(amount_expended,uniform_other_cluster_name,X9867), IF(AND(OR(G9867="N/A",G9867=""),H9867=""),0,IF(G9867="STATE CLUSTER",SUMIFS(amount_expended,uniform_state_cluster_name,W9867),SUMIFS(amount_expended,cluster_name,G9867))))</f>
        <v/>
      </c>
      <c r="L9867" s="8" t="n"/>
      <c r="M9867" s="7" t="n"/>
      <c r="N9867" s="8" t="n"/>
      <c r="O9867" s="7" t="n"/>
      <c r="P9867" s="7" t="n"/>
      <c r="Q9867" s="8" t="n"/>
      <c r="R9867" s="9" t="n"/>
      <c r="S9867" s="8" t="n"/>
      <c r="T9867" s="8" t="n"/>
      <c r="U9867" s="8" t="n"/>
      <c r="V9867" s="11">
        <f>IF(OR(B9867="",C9867=""),"",CONCATENATE(B9867,".",C9867))</f>
        <v/>
      </c>
      <c r="W9867" s="6">
        <f>UPPER(TRIM(H9867))</f>
        <v/>
      </c>
      <c r="X9867" s="6">
        <f>UPPER(TRIM(I9867))</f>
        <v/>
      </c>
      <c r="Y9867" s="6">
        <f>IF(V9867&lt;&gt;"",IFERROR(INDEX(federal_program_name_lookup,MATCH(V9867,aln_lookup,0)),""),"")</f>
        <v/>
      </c>
    </row>
    <row r="9868">
      <c r="A9868" s="6">
        <f>IF(B9868&lt;&gt;"", "AWARD-"&amp;TEXT(ROW()-1,"0000"), "")</f>
        <v/>
      </c>
      <c r="B9868" s="7" t="n"/>
      <c r="C9868" s="7" t="n"/>
      <c r="D9868" s="7" t="n"/>
      <c r="E9868" s="8" t="n"/>
      <c r="F9868" s="9" t="n"/>
      <c r="G9868" s="8" t="n"/>
      <c r="H9868" s="8" t="n"/>
      <c r="I9868" s="8" t="n"/>
      <c r="J9868" s="10">
        <f>IF(A9868="",0,SUMIFS(amount_expended,cfda_key,V9868))</f>
        <v/>
      </c>
      <c r="K9868" s="10">
        <f>IF(G9868="OTHER CLUSTER NOT LISTED ABOVE",SUMIFS(amount_expended,uniform_other_cluster_name,X9868), IF(AND(OR(G9868="N/A",G9868=""),H9868=""),0,IF(G9868="STATE CLUSTER",SUMIFS(amount_expended,uniform_state_cluster_name,W9868),SUMIFS(amount_expended,cluster_name,G9868))))</f>
        <v/>
      </c>
      <c r="L9868" s="8" t="n"/>
      <c r="M9868" s="7" t="n"/>
      <c r="N9868" s="8" t="n"/>
      <c r="O9868" s="7" t="n"/>
      <c r="P9868" s="7" t="n"/>
      <c r="Q9868" s="8" t="n"/>
      <c r="R9868" s="9" t="n"/>
      <c r="S9868" s="8" t="n"/>
      <c r="T9868" s="8" t="n"/>
      <c r="U9868" s="8" t="n"/>
      <c r="V9868" s="11">
        <f>IF(OR(B9868="",C9868=""),"",CONCATENATE(B9868,".",C9868))</f>
        <v/>
      </c>
      <c r="W9868" s="6">
        <f>UPPER(TRIM(H9868))</f>
        <v/>
      </c>
      <c r="X9868" s="6">
        <f>UPPER(TRIM(I9868))</f>
        <v/>
      </c>
      <c r="Y9868" s="6">
        <f>IF(V9868&lt;&gt;"",IFERROR(INDEX(federal_program_name_lookup,MATCH(V9868,aln_lookup,0)),""),"")</f>
        <v/>
      </c>
    </row>
    <row r="9869">
      <c r="A9869" s="6">
        <f>IF(B9869&lt;&gt;"", "AWARD-"&amp;TEXT(ROW()-1,"0000"), "")</f>
        <v/>
      </c>
      <c r="B9869" s="7" t="n"/>
      <c r="C9869" s="7" t="n"/>
      <c r="D9869" s="7" t="n"/>
      <c r="E9869" s="8" t="n"/>
      <c r="F9869" s="9" t="n"/>
      <c r="G9869" s="8" t="n"/>
      <c r="H9869" s="8" t="n"/>
      <c r="I9869" s="8" t="n"/>
      <c r="J9869" s="10">
        <f>IF(A9869="",0,SUMIFS(amount_expended,cfda_key,V9869))</f>
        <v/>
      </c>
      <c r="K9869" s="10">
        <f>IF(G9869="OTHER CLUSTER NOT LISTED ABOVE",SUMIFS(amount_expended,uniform_other_cluster_name,X9869), IF(AND(OR(G9869="N/A",G9869=""),H9869=""),0,IF(G9869="STATE CLUSTER",SUMIFS(amount_expended,uniform_state_cluster_name,W9869),SUMIFS(amount_expended,cluster_name,G9869))))</f>
        <v/>
      </c>
      <c r="L9869" s="8" t="n"/>
      <c r="M9869" s="7" t="n"/>
      <c r="N9869" s="8" t="n"/>
      <c r="O9869" s="7" t="n"/>
      <c r="P9869" s="7" t="n"/>
      <c r="Q9869" s="8" t="n"/>
      <c r="R9869" s="9" t="n"/>
      <c r="S9869" s="8" t="n"/>
      <c r="T9869" s="8" t="n"/>
      <c r="U9869" s="8" t="n"/>
      <c r="V9869" s="11">
        <f>IF(OR(B9869="",C9869=""),"",CONCATENATE(B9869,".",C9869))</f>
        <v/>
      </c>
      <c r="W9869" s="6">
        <f>UPPER(TRIM(H9869))</f>
        <v/>
      </c>
      <c r="X9869" s="6">
        <f>UPPER(TRIM(I9869))</f>
        <v/>
      </c>
      <c r="Y9869" s="6">
        <f>IF(V9869&lt;&gt;"",IFERROR(INDEX(federal_program_name_lookup,MATCH(V9869,aln_lookup,0)),""),"")</f>
        <v/>
      </c>
    </row>
    <row r="9870">
      <c r="A9870" s="6">
        <f>IF(B9870&lt;&gt;"", "AWARD-"&amp;TEXT(ROW()-1,"0000"), "")</f>
        <v/>
      </c>
      <c r="B9870" s="7" t="n"/>
      <c r="C9870" s="7" t="n"/>
      <c r="D9870" s="7" t="n"/>
      <c r="E9870" s="8" t="n"/>
      <c r="F9870" s="9" t="n"/>
      <c r="G9870" s="8" t="n"/>
      <c r="H9870" s="8" t="n"/>
      <c r="I9870" s="8" t="n"/>
      <c r="J9870" s="10">
        <f>IF(A9870="",0,SUMIFS(amount_expended,cfda_key,V9870))</f>
        <v/>
      </c>
      <c r="K9870" s="10">
        <f>IF(G9870="OTHER CLUSTER NOT LISTED ABOVE",SUMIFS(amount_expended,uniform_other_cluster_name,X9870), IF(AND(OR(G9870="N/A",G9870=""),H9870=""),0,IF(G9870="STATE CLUSTER",SUMIFS(amount_expended,uniform_state_cluster_name,W9870),SUMIFS(amount_expended,cluster_name,G9870))))</f>
        <v/>
      </c>
      <c r="L9870" s="8" t="n"/>
      <c r="M9870" s="7" t="n"/>
      <c r="N9870" s="8" t="n"/>
      <c r="O9870" s="7" t="n"/>
      <c r="P9870" s="7" t="n"/>
      <c r="Q9870" s="8" t="n"/>
      <c r="R9870" s="9" t="n"/>
      <c r="S9870" s="8" t="n"/>
      <c r="T9870" s="8" t="n"/>
      <c r="U9870" s="8" t="n"/>
      <c r="V9870" s="11">
        <f>IF(OR(B9870="",C9870=""),"",CONCATENATE(B9870,".",C9870))</f>
        <v/>
      </c>
      <c r="W9870" s="6">
        <f>UPPER(TRIM(H9870))</f>
        <v/>
      </c>
      <c r="X9870" s="6">
        <f>UPPER(TRIM(I9870))</f>
        <v/>
      </c>
      <c r="Y9870" s="6">
        <f>IF(V9870&lt;&gt;"",IFERROR(INDEX(federal_program_name_lookup,MATCH(V9870,aln_lookup,0)),""),"")</f>
        <v/>
      </c>
    </row>
    <row r="9871">
      <c r="A9871" s="6">
        <f>IF(B9871&lt;&gt;"", "AWARD-"&amp;TEXT(ROW()-1,"0000"), "")</f>
        <v/>
      </c>
      <c r="B9871" s="7" t="n"/>
      <c r="C9871" s="7" t="n"/>
      <c r="D9871" s="7" t="n"/>
      <c r="E9871" s="8" t="n"/>
      <c r="F9871" s="9" t="n"/>
      <c r="G9871" s="8" t="n"/>
      <c r="H9871" s="8" t="n"/>
      <c r="I9871" s="8" t="n"/>
      <c r="J9871" s="10">
        <f>IF(A9871="",0,SUMIFS(amount_expended,cfda_key,V9871))</f>
        <v/>
      </c>
      <c r="K9871" s="10">
        <f>IF(G9871="OTHER CLUSTER NOT LISTED ABOVE",SUMIFS(amount_expended,uniform_other_cluster_name,X9871), IF(AND(OR(G9871="N/A",G9871=""),H9871=""),0,IF(G9871="STATE CLUSTER",SUMIFS(amount_expended,uniform_state_cluster_name,W9871),SUMIFS(amount_expended,cluster_name,G9871))))</f>
        <v/>
      </c>
      <c r="L9871" s="8" t="n"/>
      <c r="M9871" s="7" t="n"/>
      <c r="N9871" s="8" t="n"/>
      <c r="O9871" s="7" t="n"/>
      <c r="P9871" s="7" t="n"/>
      <c r="Q9871" s="8" t="n"/>
      <c r="R9871" s="9" t="n"/>
      <c r="S9871" s="8" t="n"/>
      <c r="T9871" s="8" t="n"/>
      <c r="U9871" s="8" t="n"/>
      <c r="V9871" s="11">
        <f>IF(OR(B9871="",C9871=""),"",CONCATENATE(B9871,".",C9871))</f>
        <v/>
      </c>
      <c r="W9871" s="6">
        <f>UPPER(TRIM(H9871))</f>
        <v/>
      </c>
      <c r="X9871" s="6">
        <f>UPPER(TRIM(I9871))</f>
        <v/>
      </c>
      <c r="Y9871" s="6">
        <f>IF(V9871&lt;&gt;"",IFERROR(INDEX(federal_program_name_lookup,MATCH(V9871,aln_lookup,0)),""),"")</f>
        <v/>
      </c>
    </row>
    <row r="9872">
      <c r="A9872" s="6">
        <f>IF(B9872&lt;&gt;"", "AWARD-"&amp;TEXT(ROW()-1,"0000"), "")</f>
        <v/>
      </c>
      <c r="B9872" s="7" t="n"/>
      <c r="C9872" s="7" t="n"/>
      <c r="D9872" s="7" t="n"/>
      <c r="E9872" s="8" t="n"/>
      <c r="F9872" s="9" t="n"/>
      <c r="G9872" s="8" t="n"/>
      <c r="H9872" s="8" t="n"/>
      <c r="I9872" s="8" t="n"/>
      <c r="J9872" s="10">
        <f>IF(A9872="",0,SUMIFS(amount_expended,cfda_key,V9872))</f>
        <v/>
      </c>
      <c r="K9872" s="10">
        <f>IF(G9872="OTHER CLUSTER NOT LISTED ABOVE",SUMIFS(amount_expended,uniform_other_cluster_name,X9872), IF(AND(OR(G9872="N/A",G9872=""),H9872=""),0,IF(G9872="STATE CLUSTER",SUMIFS(amount_expended,uniform_state_cluster_name,W9872),SUMIFS(amount_expended,cluster_name,G9872))))</f>
        <v/>
      </c>
      <c r="L9872" s="8" t="n"/>
      <c r="M9872" s="7" t="n"/>
      <c r="N9872" s="8" t="n"/>
      <c r="O9872" s="7" t="n"/>
      <c r="P9872" s="7" t="n"/>
      <c r="Q9872" s="8" t="n"/>
      <c r="R9872" s="9" t="n"/>
      <c r="S9872" s="8" t="n"/>
      <c r="T9872" s="8" t="n"/>
      <c r="U9872" s="8" t="n"/>
      <c r="V9872" s="11">
        <f>IF(OR(B9872="",C9872=""),"",CONCATENATE(B9872,".",C9872))</f>
        <v/>
      </c>
      <c r="W9872" s="6">
        <f>UPPER(TRIM(H9872))</f>
        <v/>
      </c>
      <c r="X9872" s="6">
        <f>UPPER(TRIM(I9872))</f>
        <v/>
      </c>
      <c r="Y9872" s="6">
        <f>IF(V9872&lt;&gt;"",IFERROR(INDEX(federal_program_name_lookup,MATCH(V9872,aln_lookup,0)),""),"")</f>
        <v/>
      </c>
    </row>
    <row r="9873">
      <c r="A9873" s="6">
        <f>IF(B9873&lt;&gt;"", "AWARD-"&amp;TEXT(ROW()-1,"0000"), "")</f>
        <v/>
      </c>
      <c r="B9873" s="7" t="n"/>
      <c r="C9873" s="7" t="n"/>
      <c r="D9873" s="7" t="n"/>
      <c r="E9873" s="8" t="n"/>
      <c r="F9873" s="9" t="n"/>
      <c r="G9873" s="8" t="n"/>
      <c r="H9873" s="8" t="n"/>
      <c r="I9873" s="8" t="n"/>
      <c r="J9873" s="10">
        <f>IF(A9873="",0,SUMIFS(amount_expended,cfda_key,V9873))</f>
        <v/>
      </c>
      <c r="K9873" s="10">
        <f>IF(G9873="OTHER CLUSTER NOT LISTED ABOVE",SUMIFS(amount_expended,uniform_other_cluster_name,X9873), IF(AND(OR(G9873="N/A",G9873=""),H9873=""),0,IF(G9873="STATE CLUSTER",SUMIFS(amount_expended,uniform_state_cluster_name,W9873),SUMIFS(amount_expended,cluster_name,G9873))))</f>
        <v/>
      </c>
      <c r="L9873" s="8" t="n"/>
      <c r="M9873" s="7" t="n"/>
      <c r="N9873" s="8" t="n"/>
      <c r="O9873" s="7" t="n"/>
      <c r="P9873" s="7" t="n"/>
      <c r="Q9873" s="8" t="n"/>
      <c r="R9873" s="9" t="n"/>
      <c r="S9873" s="8" t="n"/>
      <c r="T9873" s="8" t="n"/>
      <c r="U9873" s="8" t="n"/>
      <c r="V9873" s="11">
        <f>IF(OR(B9873="",C9873=""),"",CONCATENATE(B9873,".",C9873))</f>
        <v/>
      </c>
      <c r="W9873" s="6">
        <f>UPPER(TRIM(H9873))</f>
        <v/>
      </c>
      <c r="X9873" s="6">
        <f>UPPER(TRIM(I9873))</f>
        <v/>
      </c>
      <c r="Y9873" s="6">
        <f>IF(V9873&lt;&gt;"",IFERROR(INDEX(federal_program_name_lookup,MATCH(V9873,aln_lookup,0)),""),"")</f>
        <v/>
      </c>
    </row>
    <row r="9874">
      <c r="A9874" s="6">
        <f>IF(B9874&lt;&gt;"", "AWARD-"&amp;TEXT(ROW()-1,"0000"), "")</f>
        <v/>
      </c>
      <c r="B9874" s="7" t="n"/>
      <c r="C9874" s="7" t="n"/>
      <c r="D9874" s="7" t="n"/>
      <c r="E9874" s="8" t="n"/>
      <c r="F9874" s="9" t="n"/>
      <c r="G9874" s="8" t="n"/>
      <c r="H9874" s="8" t="n"/>
      <c r="I9874" s="8" t="n"/>
      <c r="J9874" s="10">
        <f>IF(A9874="",0,SUMIFS(amount_expended,cfda_key,V9874))</f>
        <v/>
      </c>
      <c r="K9874" s="10">
        <f>IF(G9874="OTHER CLUSTER NOT LISTED ABOVE",SUMIFS(amount_expended,uniform_other_cluster_name,X9874), IF(AND(OR(G9874="N/A",G9874=""),H9874=""),0,IF(G9874="STATE CLUSTER",SUMIFS(amount_expended,uniform_state_cluster_name,W9874),SUMIFS(amount_expended,cluster_name,G9874))))</f>
        <v/>
      </c>
      <c r="L9874" s="8" t="n"/>
      <c r="M9874" s="7" t="n"/>
      <c r="N9874" s="8" t="n"/>
      <c r="O9874" s="7" t="n"/>
      <c r="P9874" s="7" t="n"/>
      <c r="Q9874" s="8" t="n"/>
      <c r="R9874" s="9" t="n"/>
      <c r="S9874" s="8" t="n"/>
      <c r="T9874" s="8" t="n"/>
      <c r="U9874" s="8" t="n"/>
      <c r="V9874" s="11">
        <f>IF(OR(B9874="",C9874=""),"",CONCATENATE(B9874,".",C9874))</f>
        <v/>
      </c>
      <c r="W9874" s="6">
        <f>UPPER(TRIM(H9874))</f>
        <v/>
      </c>
      <c r="X9874" s="6">
        <f>UPPER(TRIM(I9874))</f>
        <v/>
      </c>
      <c r="Y9874" s="6">
        <f>IF(V9874&lt;&gt;"",IFERROR(INDEX(federal_program_name_lookup,MATCH(V9874,aln_lookup,0)),""),"")</f>
        <v/>
      </c>
    </row>
    <row r="9875">
      <c r="A9875" s="6">
        <f>IF(B9875&lt;&gt;"", "AWARD-"&amp;TEXT(ROW()-1,"0000"), "")</f>
        <v/>
      </c>
      <c r="B9875" s="7" t="n"/>
      <c r="C9875" s="7" t="n"/>
      <c r="D9875" s="7" t="n"/>
      <c r="E9875" s="8" t="n"/>
      <c r="F9875" s="9" t="n"/>
      <c r="G9875" s="8" t="n"/>
      <c r="H9875" s="8" t="n"/>
      <c r="I9875" s="8" t="n"/>
      <c r="J9875" s="10">
        <f>IF(A9875="",0,SUMIFS(amount_expended,cfda_key,V9875))</f>
        <v/>
      </c>
      <c r="K9875" s="10">
        <f>IF(G9875="OTHER CLUSTER NOT LISTED ABOVE",SUMIFS(amount_expended,uniform_other_cluster_name,X9875), IF(AND(OR(G9875="N/A",G9875=""),H9875=""),0,IF(G9875="STATE CLUSTER",SUMIFS(amount_expended,uniform_state_cluster_name,W9875),SUMIFS(amount_expended,cluster_name,G9875))))</f>
        <v/>
      </c>
      <c r="L9875" s="8" t="n"/>
      <c r="M9875" s="7" t="n"/>
      <c r="N9875" s="8" t="n"/>
      <c r="O9875" s="7" t="n"/>
      <c r="P9875" s="7" t="n"/>
      <c r="Q9875" s="8" t="n"/>
      <c r="R9875" s="9" t="n"/>
      <c r="S9875" s="8" t="n"/>
      <c r="T9875" s="8" t="n"/>
      <c r="U9875" s="8" t="n"/>
      <c r="V9875" s="11">
        <f>IF(OR(B9875="",C9875=""),"",CONCATENATE(B9875,".",C9875))</f>
        <v/>
      </c>
      <c r="W9875" s="6">
        <f>UPPER(TRIM(H9875))</f>
        <v/>
      </c>
      <c r="X9875" s="6">
        <f>UPPER(TRIM(I9875))</f>
        <v/>
      </c>
      <c r="Y9875" s="6">
        <f>IF(V9875&lt;&gt;"",IFERROR(INDEX(federal_program_name_lookup,MATCH(V9875,aln_lookup,0)),""),"")</f>
        <v/>
      </c>
    </row>
    <row r="9876">
      <c r="A9876" s="6">
        <f>IF(B9876&lt;&gt;"", "AWARD-"&amp;TEXT(ROW()-1,"0000"), "")</f>
        <v/>
      </c>
      <c r="B9876" s="7" t="n"/>
      <c r="C9876" s="7" t="n"/>
      <c r="D9876" s="7" t="n"/>
      <c r="E9876" s="8" t="n"/>
      <c r="F9876" s="9" t="n"/>
      <c r="G9876" s="8" t="n"/>
      <c r="H9876" s="8" t="n"/>
      <c r="I9876" s="8" t="n"/>
      <c r="J9876" s="10">
        <f>IF(A9876="",0,SUMIFS(amount_expended,cfda_key,V9876))</f>
        <v/>
      </c>
      <c r="K9876" s="10">
        <f>IF(G9876="OTHER CLUSTER NOT LISTED ABOVE",SUMIFS(amount_expended,uniform_other_cluster_name,X9876), IF(AND(OR(G9876="N/A",G9876=""),H9876=""),0,IF(G9876="STATE CLUSTER",SUMIFS(amount_expended,uniform_state_cluster_name,W9876),SUMIFS(amount_expended,cluster_name,G9876))))</f>
        <v/>
      </c>
      <c r="L9876" s="8" t="n"/>
      <c r="M9876" s="7" t="n"/>
      <c r="N9876" s="8" t="n"/>
      <c r="O9876" s="7" t="n"/>
      <c r="P9876" s="7" t="n"/>
      <c r="Q9876" s="8" t="n"/>
      <c r="R9876" s="9" t="n"/>
      <c r="S9876" s="8" t="n"/>
      <c r="T9876" s="8" t="n"/>
      <c r="U9876" s="8" t="n"/>
      <c r="V9876" s="11">
        <f>IF(OR(B9876="",C9876=""),"",CONCATENATE(B9876,".",C9876))</f>
        <v/>
      </c>
      <c r="W9876" s="6">
        <f>UPPER(TRIM(H9876))</f>
        <v/>
      </c>
      <c r="X9876" s="6">
        <f>UPPER(TRIM(I9876))</f>
        <v/>
      </c>
      <c r="Y9876" s="6">
        <f>IF(V9876&lt;&gt;"",IFERROR(INDEX(federal_program_name_lookup,MATCH(V9876,aln_lookup,0)),""),"")</f>
        <v/>
      </c>
    </row>
    <row r="9877">
      <c r="A9877" s="6">
        <f>IF(B9877&lt;&gt;"", "AWARD-"&amp;TEXT(ROW()-1,"0000"), "")</f>
        <v/>
      </c>
      <c r="B9877" s="7" t="n"/>
      <c r="C9877" s="7" t="n"/>
      <c r="D9877" s="7" t="n"/>
      <c r="E9877" s="8" t="n"/>
      <c r="F9877" s="9" t="n"/>
      <c r="G9877" s="8" t="n"/>
      <c r="H9877" s="8" t="n"/>
      <c r="I9877" s="8" t="n"/>
      <c r="J9877" s="10">
        <f>IF(A9877="",0,SUMIFS(amount_expended,cfda_key,V9877))</f>
        <v/>
      </c>
      <c r="K9877" s="10">
        <f>IF(G9877="OTHER CLUSTER NOT LISTED ABOVE",SUMIFS(amount_expended,uniform_other_cluster_name,X9877), IF(AND(OR(G9877="N/A",G9877=""),H9877=""),0,IF(G9877="STATE CLUSTER",SUMIFS(amount_expended,uniform_state_cluster_name,W9877),SUMIFS(amount_expended,cluster_name,G9877))))</f>
        <v/>
      </c>
      <c r="L9877" s="8" t="n"/>
      <c r="M9877" s="7" t="n"/>
      <c r="N9877" s="8" t="n"/>
      <c r="O9877" s="7" t="n"/>
      <c r="P9877" s="7" t="n"/>
      <c r="Q9877" s="8" t="n"/>
      <c r="R9877" s="9" t="n"/>
      <c r="S9877" s="8" t="n"/>
      <c r="T9877" s="8" t="n"/>
      <c r="U9877" s="8" t="n"/>
      <c r="V9877" s="11">
        <f>IF(OR(B9877="",C9877=""),"",CONCATENATE(B9877,".",C9877))</f>
        <v/>
      </c>
      <c r="W9877" s="6">
        <f>UPPER(TRIM(H9877))</f>
        <v/>
      </c>
      <c r="X9877" s="6">
        <f>UPPER(TRIM(I9877))</f>
        <v/>
      </c>
      <c r="Y9877" s="6">
        <f>IF(V9877&lt;&gt;"",IFERROR(INDEX(federal_program_name_lookup,MATCH(V9877,aln_lookup,0)),""),"")</f>
        <v/>
      </c>
    </row>
    <row r="9878">
      <c r="A9878" s="6">
        <f>IF(B9878&lt;&gt;"", "AWARD-"&amp;TEXT(ROW()-1,"0000"), "")</f>
        <v/>
      </c>
      <c r="B9878" s="7" t="n"/>
      <c r="C9878" s="7" t="n"/>
      <c r="D9878" s="7" t="n"/>
      <c r="E9878" s="8" t="n"/>
      <c r="F9878" s="9" t="n"/>
      <c r="G9878" s="8" t="n"/>
      <c r="H9878" s="8" t="n"/>
      <c r="I9878" s="8" t="n"/>
      <c r="J9878" s="10">
        <f>IF(A9878="",0,SUMIFS(amount_expended,cfda_key,V9878))</f>
        <v/>
      </c>
      <c r="K9878" s="10">
        <f>IF(G9878="OTHER CLUSTER NOT LISTED ABOVE",SUMIFS(amount_expended,uniform_other_cluster_name,X9878), IF(AND(OR(G9878="N/A",G9878=""),H9878=""),0,IF(G9878="STATE CLUSTER",SUMIFS(amount_expended,uniform_state_cluster_name,W9878),SUMIFS(amount_expended,cluster_name,G9878))))</f>
        <v/>
      </c>
      <c r="L9878" s="8" t="n"/>
      <c r="M9878" s="7" t="n"/>
      <c r="N9878" s="8" t="n"/>
      <c r="O9878" s="7" t="n"/>
      <c r="P9878" s="7" t="n"/>
      <c r="Q9878" s="8" t="n"/>
      <c r="R9878" s="9" t="n"/>
      <c r="S9878" s="8" t="n"/>
      <c r="T9878" s="8" t="n"/>
      <c r="U9878" s="8" t="n"/>
      <c r="V9878" s="11">
        <f>IF(OR(B9878="",C9878=""),"",CONCATENATE(B9878,".",C9878))</f>
        <v/>
      </c>
      <c r="W9878" s="6">
        <f>UPPER(TRIM(H9878))</f>
        <v/>
      </c>
      <c r="X9878" s="6">
        <f>UPPER(TRIM(I9878))</f>
        <v/>
      </c>
      <c r="Y9878" s="6">
        <f>IF(V9878&lt;&gt;"",IFERROR(INDEX(federal_program_name_lookup,MATCH(V9878,aln_lookup,0)),""),"")</f>
        <v/>
      </c>
    </row>
    <row r="9879">
      <c r="A9879" s="6">
        <f>IF(B9879&lt;&gt;"", "AWARD-"&amp;TEXT(ROW()-1,"0000"), "")</f>
        <v/>
      </c>
      <c r="B9879" s="7" t="n"/>
      <c r="C9879" s="7" t="n"/>
      <c r="D9879" s="7" t="n"/>
      <c r="E9879" s="8" t="n"/>
      <c r="F9879" s="9" t="n"/>
      <c r="G9879" s="8" t="n"/>
      <c r="H9879" s="8" t="n"/>
      <c r="I9879" s="8" t="n"/>
      <c r="J9879" s="10">
        <f>IF(A9879="",0,SUMIFS(amount_expended,cfda_key,V9879))</f>
        <v/>
      </c>
      <c r="K9879" s="10">
        <f>IF(G9879="OTHER CLUSTER NOT LISTED ABOVE",SUMIFS(amount_expended,uniform_other_cluster_name,X9879), IF(AND(OR(G9879="N/A",G9879=""),H9879=""),0,IF(G9879="STATE CLUSTER",SUMIFS(amount_expended,uniform_state_cluster_name,W9879),SUMIFS(amount_expended,cluster_name,G9879))))</f>
        <v/>
      </c>
      <c r="L9879" s="8" t="n"/>
      <c r="M9879" s="7" t="n"/>
      <c r="N9879" s="8" t="n"/>
      <c r="O9879" s="7" t="n"/>
      <c r="P9879" s="7" t="n"/>
      <c r="Q9879" s="8" t="n"/>
      <c r="R9879" s="9" t="n"/>
      <c r="S9879" s="8" t="n"/>
      <c r="T9879" s="8" t="n"/>
      <c r="U9879" s="8" t="n"/>
      <c r="V9879" s="11">
        <f>IF(OR(B9879="",C9879=""),"",CONCATENATE(B9879,".",C9879))</f>
        <v/>
      </c>
      <c r="W9879" s="6">
        <f>UPPER(TRIM(H9879))</f>
        <v/>
      </c>
      <c r="X9879" s="6">
        <f>UPPER(TRIM(I9879))</f>
        <v/>
      </c>
      <c r="Y9879" s="6">
        <f>IF(V9879&lt;&gt;"",IFERROR(INDEX(federal_program_name_lookup,MATCH(V9879,aln_lookup,0)),""),"")</f>
        <v/>
      </c>
    </row>
    <row r="9880">
      <c r="A9880" s="6">
        <f>IF(B9880&lt;&gt;"", "AWARD-"&amp;TEXT(ROW()-1,"0000"), "")</f>
        <v/>
      </c>
      <c r="B9880" s="7" t="n"/>
      <c r="C9880" s="7" t="n"/>
      <c r="D9880" s="7" t="n"/>
      <c r="E9880" s="8" t="n"/>
      <c r="F9880" s="9" t="n"/>
      <c r="G9880" s="8" t="n"/>
      <c r="H9880" s="8" t="n"/>
      <c r="I9880" s="8" t="n"/>
      <c r="J9880" s="10">
        <f>IF(A9880="",0,SUMIFS(amount_expended,cfda_key,V9880))</f>
        <v/>
      </c>
      <c r="K9880" s="10">
        <f>IF(G9880="OTHER CLUSTER NOT LISTED ABOVE",SUMIFS(amount_expended,uniform_other_cluster_name,X9880), IF(AND(OR(G9880="N/A",G9880=""),H9880=""),0,IF(G9880="STATE CLUSTER",SUMIFS(amount_expended,uniform_state_cluster_name,W9880),SUMIFS(amount_expended,cluster_name,G9880))))</f>
        <v/>
      </c>
      <c r="L9880" s="8" t="n"/>
      <c r="M9880" s="7" t="n"/>
      <c r="N9880" s="8" t="n"/>
      <c r="O9880" s="7" t="n"/>
      <c r="P9880" s="7" t="n"/>
      <c r="Q9880" s="8" t="n"/>
      <c r="R9880" s="9" t="n"/>
      <c r="S9880" s="8" t="n"/>
      <c r="T9880" s="8" t="n"/>
      <c r="U9880" s="8" t="n"/>
      <c r="V9880" s="11">
        <f>IF(OR(B9880="",C9880=""),"",CONCATENATE(B9880,".",C9880))</f>
        <v/>
      </c>
      <c r="W9880" s="6">
        <f>UPPER(TRIM(H9880))</f>
        <v/>
      </c>
      <c r="X9880" s="6">
        <f>UPPER(TRIM(I9880))</f>
        <v/>
      </c>
      <c r="Y9880" s="6">
        <f>IF(V9880&lt;&gt;"",IFERROR(INDEX(federal_program_name_lookup,MATCH(V9880,aln_lookup,0)),""),"")</f>
        <v/>
      </c>
    </row>
    <row r="9881">
      <c r="A9881" s="6">
        <f>IF(B9881&lt;&gt;"", "AWARD-"&amp;TEXT(ROW()-1,"0000"), "")</f>
        <v/>
      </c>
      <c r="B9881" s="7" t="n"/>
      <c r="C9881" s="7" t="n"/>
      <c r="D9881" s="7" t="n"/>
      <c r="E9881" s="8" t="n"/>
      <c r="F9881" s="9" t="n"/>
      <c r="G9881" s="8" t="n"/>
      <c r="H9881" s="8" t="n"/>
      <c r="I9881" s="8" t="n"/>
      <c r="J9881" s="10">
        <f>IF(A9881="",0,SUMIFS(amount_expended,cfda_key,V9881))</f>
        <v/>
      </c>
      <c r="K9881" s="10">
        <f>IF(G9881="OTHER CLUSTER NOT LISTED ABOVE",SUMIFS(amount_expended,uniform_other_cluster_name,X9881), IF(AND(OR(G9881="N/A",G9881=""),H9881=""),0,IF(G9881="STATE CLUSTER",SUMIFS(amount_expended,uniform_state_cluster_name,W9881),SUMIFS(amount_expended,cluster_name,G9881))))</f>
        <v/>
      </c>
      <c r="L9881" s="8" t="n"/>
      <c r="M9881" s="7" t="n"/>
      <c r="N9881" s="8" t="n"/>
      <c r="O9881" s="7" t="n"/>
      <c r="P9881" s="7" t="n"/>
      <c r="Q9881" s="8" t="n"/>
      <c r="R9881" s="9" t="n"/>
      <c r="S9881" s="8" t="n"/>
      <c r="T9881" s="8" t="n"/>
      <c r="U9881" s="8" t="n"/>
      <c r="V9881" s="11">
        <f>IF(OR(B9881="",C9881=""),"",CONCATENATE(B9881,".",C9881))</f>
        <v/>
      </c>
      <c r="W9881" s="6">
        <f>UPPER(TRIM(H9881))</f>
        <v/>
      </c>
      <c r="X9881" s="6">
        <f>UPPER(TRIM(I9881))</f>
        <v/>
      </c>
      <c r="Y9881" s="6">
        <f>IF(V9881&lt;&gt;"",IFERROR(INDEX(federal_program_name_lookup,MATCH(V9881,aln_lookup,0)),""),"")</f>
        <v/>
      </c>
    </row>
    <row r="9882">
      <c r="A9882" s="6">
        <f>IF(B9882&lt;&gt;"", "AWARD-"&amp;TEXT(ROW()-1,"0000"), "")</f>
        <v/>
      </c>
      <c r="B9882" s="7" t="n"/>
      <c r="C9882" s="7" t="n"/>
      <c r="D9882" s="7" t="n"/>
      <c r="E9882" s="8" t="n"/>
      <c r="F9882" s="9" t="n"/>
      <c r="G9882" s="8" t="n"/>
      <c r="H9882" s="8" t="n"/>
      <c r="I9882" s="8" t="n"/>
      <c r="J9882" s="10">
        <f>IF(A9882="",0,SUMIFS(amount_expended,cfda_key,V9882))</f>
        <v/>
      </c>
      <c r="K9882" s="10">
        <f>IF(G9882="OTHER CLUSTER NOT LISTED ABOVE",SUMIFS(amount_expended,uniform_other_cluster_name,X9882), IF(AND(OR(G9882="N/A",G9882=""),H9882=""),0,IF(G9882="STATE CLUSTER",SUMIFS(amount_expended,uniform_state_cluster_name,W9882),SUMIFS(amount_expended,cluster_name,G9882))))</f>
        <v/>
      </c>
      <c r="L9882" s="8" t="n"/>
      <c r="M9882" s="7" t="n"/>
      <c r="N9882" s="8" t="n"/>
      <c r="O9882" s="7" t="n"/>
      <c r="P9882" s="7" t="n"/>
      <c r="Q9882" s="8" t="n"/>
      <c r="R9882" s="9" t="n"/>
      <c r="S9882" s="8" t="n"/>
      <c r="T9882" s="8" t="n"/>
      <c r="U9882" s="8" t="n"/>
      <c r="V9882" s="11">
        <f>IF(OR(B9882="",C9882=""),"",CONCATENATE(B9882,".",C9882))</f>
        <v/>
      </c>
      <c r="W9882" s="6">
        <f>UPPER(TRIM(H9882))</f>
        <v/>
      </c>
      <c r="X9882" s="6">
        <f>UPPER(TRIM(I9882))</f>
        <v/>
      </c>
      <c r="Y9882" s="6">
        <f>IF(V9882&lt;&gt;"",IFERROR(INDEX(federal_program_name_lookup,MATCH(V9882,aln_lookup,0)),""),"")</f>
        <v/>
      </c>
    </row>
    <row r="9883">
      <c r="A9883" s="6">
        <f>IF(B9883&lt;&gt;"", "AWARD-"&amp;TEXT(ROW()-1,"0000"), "")</f>
        <v/>
      </c>
      <c r="B9883" s="7" t="n"/>
      <c r="C9883" s="7" t="n"/>
      <c r="D9883" s="7" t="n"/>
      <c r="E9883" s="8" t="n"/>
      <c r="F9883" s="9" t="n"/>
      <c r="G9883" s="8" t="n"/>
      <c r="H9883" s="8" t="n"/>
      <c r="I9883" s="8" t="n"/>
      <c r="J9883" s="10">
        <f>IF(A9883="",0,SUMIFS(amount_expended,cfda_key,V9883))</f>
        <v/>
      </c>
      <c r="K9883" s="10">
        <f>IF(G9883="OTHER CLUSTER NOT LISTED ABOVE",SUMIFS(amount_expended,uniform_other_cluster_name,X9883), IF(AND(OR(G9883="N/A",G9883=""),H9883=""),0,IF(G9883="STATE CLUSTER",SUMIFS(amount_expended,uniform_state_cluster_name,W9883),SUMIFS(amount_expended,cluster_name,G9883))))</f>
        <v/>
      </c>
      <c r="L9883" s="8" t="n"/>
      <c r="M9883" s="7" t="n"/>
      <c r="N9883" s="8" t="n"/>
      <c r="O9883" s="7" t="n"/>
      <c r="P9883" s="7" t="n"/>
      <c r="Q9883" s="8" t="n"/>
      <c r="R9883" s="9" t="n"/>
      <c r="S9883" s="8" t="n"/>
      <c r="T9883" s="8" t="n"/>
      <c r="U9883" s="8" t="n"/>
      <c r="V9883" s="11">
        <f>IF(OR(B9883="",C9883=""),"",CONCATENATE(B9883,".",C9883))</f>
        <v/>
      </c>
      <c r="W9883" s="6">
        <f>UPPER(TRIM(H9883))</f>
        <v/>
      </c>
      <c r="X9883" s="6">
        <f>UPPER(TRIM(I9883))</f>
        <v/>
      </c>
      <c r="Y9883" s="6">
        <f>IF(V9883&lt;&gt;"",IFERROR(INDEX(federal_program_name_lookup,MATCH(V9883,aln_lookup,0)),""),"")</f>
        <v/>
      </c>
    </row>
    <row r="9884">
      <c r="A9884" s="6">
        <f>IF(B9884&lt;&gt;"", "AWARD-"&amp;TEXT(ROW()-1,"0000"), "")</f>
        <v/>
      </c>
      <c r="B9884" s="7" t="n"/>
      <c r="C9884" s="7" t="n"/>
      <c r="D9884" s="7" t="n"/>
      <c r="E9884" s="8" t="n"/>
      <c r="F9884" s="9" t="n"/>
      <c r="G9884" s="8" t="n"/>
      <c r="H9884" s="8" t="n"/>
      <c r="I9884" s="8" t="n"/>
      <c r="J9884" s="10">
        <f>IF(A9884="",0,SUMIFS(amount_expended,cfda_key,V9884))</f>
        <v/>
      </c>
      <c r="K9884" s="10">
        <f>IF(G9884="OTHER CLUSTER NOT LISTED ABOVE",SUMIFS(amount_expended,uniform_other_cluster_name,X9884), IF(AND(OR(G9884="N/A",G9884=""),H9884=""),0,IF(G9884="STATE CLUSTER",SUMIFS(amount_expended,uniform_state_cluster_name,W9884),SUMIFS(amount_expended,cluster_name,G9884))))</f>
        <v/>
      </c>
      <c r="L9884" s="8" t="n"/>
      <c r="M9884" s="7" t="n"/>
      <c r="N9884" s="8" t="n"/>
      <c r="O9884" s="7" t="n"/>
      <c r="P9884" s="7" t="n"/>
      <c r="Q9884" s="8" t="n"/>
      <c r="R9884" s="9" t="n"/>
      <c r="S9884" s="8" t="n"/>
      <c r="T9884" s="8" t="n"/>
      <c r="U9884" s="8" t="n"/>
      <c r="V9884" s="11">
        <f>IF(OR(B9884="",C9884=""),"",CONCATENATE(B9884,".",C9884))</f>
        <v/>
      </c>
      <c r="W9884" s="6">
        <f>UPPER(TRIM(H9884))</f>
        <v/>
      </c>
      <c r="X9884" s="6">
        <f>UPPER(TRIM(I9884))</f>
        <v/>
      </c>
      <c r="Y9884" s="6">
        <f>IF(V9884&lt;&gt;"",IFERROR(INDEX(federal_program_name_lookup,MATCH(V9884,aln_lookup,0)),""),"")</f>
        <v/>
      </c>
    </row>
    <row r="9885">
      <c r="A9885" s="6">
        <f>IF(B9885&lt;&gt;"", "AWARD-"&amp;TEXT(ROW()-1,"0000"), "")</f>
        <v/>
      </c>
      <c r="B9885" s="7" t="n"/>
      <c r="C9885" s="7" t="n"/>
      <c r="D9885" s="7" t="n"/>
      <c r="E9885" s="8" t="n"/>
      <c r="F9885" s="9" t="n"/>
      <c r="G9885" s="8" t="n"/>
      <c r="H9885" s="8" t="n"/>
      <c r="I9885" s="8" t="n"/>
      <c r="J9885" s="10">
        <f>IF(A9885="",0,SUMIFS(amount_expended,cfda_key,V9885))</f>
        <v/>
      </c>
      <c r="K9885" s="10">
        <f>IF(G9885="OTHER CLUSTER NOT LISTED ABOVE",SUMIFS(amount_expended,uniform_other_cluster_name,X9885), IF(AND(OR(G9885="N/A",G9885=""),H9885=""),0,IF(G9885="STATE CLUSTER",SUMIFS(amount_expended,uniform_state_cluster_name,W9885),SUMIFS(amount_expended,cluster_name,G9885))))</f>
        <v/>
      </c>
      <c r="L9885" s="8" t="n"/>
      <c r="M9885" s="7" t="n"/>
      <c r="N9885" s="8" t="n"/>
      <c r="O9885" s="7" t="n"/>
      <c r="P9885" s="7" t="n"/>
      <c r="Q9885" s="8" t="n"/>
      <c r="R9885" s="9" t="n"/>
      <c r="S9885" s="8" t="n"/>
      <c r="T9885" s="8" t="n"/>
      <c r="U9885" s="8" t="n"/>
      <c r="V9885" s="11">
        <f>IF(OR(B9885="",C9885=""),"",CONCATENATE(B9885,".",C9885))</f>
        <v/>
      </c>
      <c r="W9885" s="6">
        <f>UPPER(TRIM(H9885))</f>
        <v/>
      </c>
      <c r="X9885" s="6">
        <f>UPPER(TRIM(I9885))</f>
        <v/>
      </c>
      <c r="Y9885" s="6">
        <f>IF(V9885&lt;&gt;"",IFERROR(INDEX(federal_program_name_lookup,MATCH(V9885,aln_lookup,0)),""),"")</f>
        <v/>
      </c>
    </row>
    <row r="9886">
      <c r="A9886" s="6">
        <f>IF(B9886&lt;&gt;"", "AWARD-"&amp;TEXT(ROW()-1,"0000"), "")</f>
        <v/>
      </c>
      <c r="B9886" s="7" t="n"/>
      <c r="C9886" s="7" t="n"/>
      <c r="D9886" s="7" t="n"/>
      <c r="E9886" s="8" t="n"/>
      <c r="F9886" s="9" t="n"/>
      <c r="G9886" s="8" t="n"/>
      <c r="H9886" s="8" t="n"/>
      <c r="I9886" s="8" t="n"/>
      <c r="J9886" s="10">
        <f>IF(A9886="",0,SUMIFS(amount_expended,cfda_key,V9886))</f>
        <v/>
      </c>
      <c r="K9886" s="10">
        <f>IF(G9886="OTHER CLUSTER NOT LISTED ABOVE",SUMIFS(amount_expended,uniform_other_cluster_name,X9886), IF(AND(OR(G9886="N/A",G9886=""),H9886=""),0,IF(G9886="STATE CLUSTER",SUMIFS(amount_expended,uniform_state_cluster_name,W9886),SUMIFS(amount_expended,cluster_name,G9886))))</f>
        <v/>
      </c>
      <c r="L9886" s="8" t="n"/>
      <c r="M9886" s="7" t="n"/>
      <c r="N9886" s="8" t="n"/>
      <c r="O9886" s="7" t="n"/>
      <c r="P9886" s="7" t="n"/>
      <c r="Q9886" s="8" t="n"/>
      <c r="R9886" s="9" t="n"/>
      <c r="S9886" s="8" t="n"/>
      <c r="T9886" s="8" t="n"/>
      <c r="U9886" s="8" t="n"/>
      <c r="V9886" s="11">
        <f>IF(OR(B9886="",C9886=""),"",CONCATENATE(B9886,".",C9886))</f>
        <v/>
      </c>
      <c r="W9886" s="6">
        <f>UPPER(TRIM(H9886))</f>
        <v/>
      </c>
      <c r="X9886" s="6">
        <f>UPPER(TRIM(I9886))</f>
        <v/>
      </c>
      <c r="Y9886" s="6">
        <f>IF(V9886&lt;&gt;"",IFERROR(INDEX(federal_program_name_lookup,MATCH(V9886,aln_lookup,0)),""),"")</f>
        <v/>
      </c>
    </row>
    <row r="9887">
      <c r="A9887" s="6">
        <f>IF(B9887&lt;&gt;"", "AWARD-"&amp;TEXT(ROW()-1,"0000"), "")</f>
        <v/>
      </c>
      <c r="B9887" s="7" t="n"/>
      <c r="C9887" s="7" t="n"/>
      <c r="D9887" s="7" t="n"/>
      <c r="E9887" s="8" t="n"/>
      <c r="F9887" s="9" t="n"/>
      <c r="G9887" s="8" t="n"/>
      <c r="H9887" s="8" t="n"/>
      <c r="I9887" s="8" t="n"/>
      <c r="J9887" s="10">
        <f>IF(A9887="",0,SUMIFS(amount_expended,cfda_key,V9887))</f>
        <v/>
      </c>
      <c r="K9887" s="10">
        <f>IF(G9887="OTHER CLUSTER NOT LISTED ABOVE",SUMIFS(amount_expended,uniform_other_cluster_name,X9887), IF(AND(OR(G9887="N/A",G9887=""),H9887=""),0,IF(G9887="STATE CLUSTER",SUMIFS(amount_expended,uniform_state_cluster_name,W9887),SUMIFS(amount_expended,cluster_name,G9887))))</f>
        <v/>
      </c>
      <c r="L9887" s="8" t="n"/>
      <c r="M9887" s="7" t="n"/>
      <c r="N9887" s="8" t="n"/>
      <c r="O9887" s="7" t="n"/>
      <c r="P9887" s="7" t="n"/>
      <c r="Q9887" s="8" t="n"/>
      <c r="R9887" s="9" t="n"/>
      <c r="S9887" s="8" t="n"/>
      <c r="T9887" s="8" t="n"/>
      <c r="U9887" s="8" t="n"/>
      <c r="V9887" s="11">
        <f>IF(OR(B9887="",C9887=""),"",CONCATENATE(B9887,".",C9887))</f>
        <v/>
      </c>
      <c r="W9887" s="6">
        <f>UPPER(TRIM(H9887))</f>
        <v/>
      </c>
      <c r="X9887" s="6">
        <f>UPPER(TRIM(I9887))</f>
        <v/>
      </c>
      <c r="Y9887" s="6">
        <f>IF(V9887&lt;&gt;"",IFERROR(INDEX(federal_program_name_lookup,MATCH(V9887,aln_lookup,0)),""),"")</f>
        <v/>
      </c>
    </row>
    <row r="9888">
      <c r="A9888" s="6">
        <f>IF(B9888&lt;&gt;"", "AWARD-"&amp;TEXT(ROW()-1,"0000"), "")</f>
        <v/>
      </c>
      <c r="B9888" s="7" t="n"/>
      <c r="C9888" s="7" t="n"/>
      <c r="D9888" s="7" t="n"/>
      <c r="E9888" s="8" t="n"/>
      <c r="F9888" s="9" t="n"/>
      <c r="G9888" s="8" t="n"/>
      <c r="H9888" s="8" t="n"/>
      <c r="I9888" s="8" t="n"/>
      <c r="J9888" s="10">
        <f>IF(A9888="",0,SUMIFS(amount_expended,cfda_key,V9888))</f>
        <v/>
      </c>
      <c r="K9888" s="10">
        <f>IF(G9888="OTHER CLUSTER NOT LISTED ABOVE",SUMIFS(amount_expended,uniform_other_cluster_name,X9888), IF(AND(OR(G9888="N/A",G9888=""),H9888=""),0,IF(G9888="STATE CLUSTER",SUMIFS(amount_expended,uniform_state_cluster_name,W9888),SUMIFS(amount_expended,cluster_name,G9888))))</f>
        <v/>
      </c>
      <c r="L9888" s="8" t="n"/>
      <c r="M9888" s="7" t="n"/>
      <c r="N9888" s="8" t="n"/>
      <c r="O9888" s="7" t="n"/>
      <c r="P9888" s="7" t="n"/>
      <c r="Q9888" s="8" t="n"/>
      <c r="R9888" s="9" t="n"/>
      <c r="S9888" s="8" t="n"/>
      <c r="T9888" s="8" t="n"/>
      <c r="U9888" s="8" t="n"/>
      <c r="V9888" s="11">
        <f>IF(OR(B9888="",C9888=""),"",CONCATENATE(B9888,".",C9888))</f>
        <v/>
      </c>
      <c r="W9888" s="6">
        <f>UPPER(TRIM(H9888))</f>
        <v/>
      </c>
      <c r="X9888" s="6">
        <f>UPPER(TRIM(I9888))</f>
        <v/>
      </c>
      <c r="Y9888" s="6">
        <f>IF(V9888&lt;&gt;"",IFERROR(INDEX(federal_program_name_lookup,MATCH(V9888,aln_lookup,0)),""),"")</f>
        <v/>
      </c>
    </row>
    <row r="9889">
      <c r="A9889" s="6">
        <f>IF(B9889&lt;&gt;"", "AWARD-"&amp;TEXT(ROW()-1,"0000"), "")</f>
        <v/>
      </c>
      <c r="B9889" s="7" t="n"/>
      <c r="C9889" s="7" t="n"/>
      <c r="D9889" s="7" t="n"/>
      <c r="E9889" s="8" t="n"/>
      <c r="F9889" s="9" t="n"/>
      <c r="G9889" s="8" t="n"/>
      <c r="H9889" s="8" t="n"/>
      <c r="I9889" s="8" t="n"/>
      <c r="J9889" s="10">
        <f>IF(A9889="",0,SUMIFS(amount_expended,cfda_key,V9889))</f>
        <v/>
      </c>
      <c r="K9889" s="10">
        <f>IF(G9889="OTHER CLUSTER NOT LISTED ABOVE",SUMIFS(amount_expended,uniform_other_cluster_name,X9889), IF(AND(OR(G9889="N/A",G9889=""),H9889=""),0,IF(G9889="STATE CLUSTER",SUMIFS(amount_expended,uniform_state_cluster_name,W9889),SUMIFS(amount_expended,cluster_name,G9889))))</f>
        <v/>
      </c>
      <c r="L9889" s="8" t="n"/>
      <c r="M9889" s="7" t="n"/>
      <c r="N9889" s="8" t="n"/>
      <c r="O9889" s="7" t="n"/>
      <c r="P9889" s="7" t="n"/>
      <c r="Q9889" s="8" t="n"/>
      <c r="R9889" s="9" t="n"/>
      <c r="S9889" s="8" t="n"/>
      <c r="T9889" s="8" t="n"/>
      <c r="U9889" s="8" t="n"/>
      <c r="V9889" s="11">
        <f>IF(OR(B9889="",C9889=""),"",CONCATENATE(B9889,".",C9889))</f>
        <v/>
      </c>
      <c r="W9889" s="6">
        <f>UPPER(TRIM(H9889))</f>
        <v/>
      </c>
      <c r="X9889" s="6">
        <f>UPPER(TRIM(I9889))</f>
        <v/>
      </c>
      <c r="Y9889" s="6">
        <f>IF(V9889&lt;&gt;"",IFERROR(INDEX(federal_program_name_lookup,MATCH(V9889,aln_lookup,0)),""),"")</f>
        <v/>
      </c>
    </row>
    <row r="9890">
      <c r="A9890" s="6">
        <f>IF(B9890&lt;&gt;"", "AWARD-"&amp;TEXT(ROW()-1,"0000"), "")</f>
        <v/>
      </c>
      <c r="B9890" s="7" t="n"/>
      <c r="C9890" s="7" t="n"/>
      <c r="D9890" s="7" t="n"/>
      <c r="E9890" s="8" t="n"/>
      <c r="F9890" s="9" t="n"/>
      <c r="G9890" s="8" t="n"/>
      <c r="H9890" s="8" t="n"/>
      <c r="I9890" s="8" t="n"/>
      <c r="J9890" s="10">
        <f>IF(A9890="",0,SUMIFS(amount_expended,cfda_key,V9890))</f>
        <v/>
      </c>
      <c r="K9890" s="10">
        <f>IF(G9890="OTHER CLUSTER NOT LISTED ABOVE",SUMIFS(amount_expended,uniform_other_cluster_name,X9890), IF(AND(OR(G9890="N/A",G9890=""),H9890=""),0,IF(G9890="STATE CLUSTER",SUMIFS(amount_expended,uniform_state_cluster_name,W9890),SUMIFS(amount_expended,cluster_name,G9890))))</f>
        <v/>
      </c>
      <c r="L9890" s="8" t="n"/>
      <c r="M9890" s="7" t="n"/>
      <c r="N9890" s="8" t="n"/>
      <c r="O9890" s="7" t="n"/>
      <c r="P9890" s="7" t="n"/>
      <c r="Q9890" s="8" t="n"/>
      <c r="R9890" s="9" t="n"/>
      <c r="S9890" s="8" t="n"/>
      <c r="T9890" s="8" t="n"/>
      <c r="U9890" s="8" t="n"/>
      <c r="V9890" s="11">
        <f>IF(OR(B9890="",C9890=""),"",CONCATENATE(B9890,".",C9890))</f>
        <v/>
      </c>
      <c r="W9890" s="6">
        <f>UPPER(TRIM(H9890))</f>
        <v/>
      </c>
      <c r="X9890" s="6">
        <f>UPPER(TRIM(I9890))</f>
        <v/>
      </c>
      <c r="Y9890" s="6">
        <f>IF(V9890&lt;&gt;"",IFERROR(INDEX(federal_program_name_lookup,MATCH(V9890,aln_lookup,0)),""),"")</f>
        <v/>
      </c>
    </row>
    <row r="9891">
      <c r="A9891" s="6">
        <f>IF(B9891&lt;&gt;"", "AWARD-"&amp;TEXT(ROW()-1,"0000"), "")</f>
        <v/>
      </c>
      <c r="B9891" s="7" t="n"/>
      <c r="C9891" s="7" t="n"/>
      <c r="D9891" s="7" t="n"/>
      <c r="E9891" s="8" t="n"/>
      <c r="F9891" s="9" t="n"/>
      <c r="G9891" s="8" t="n"/>
      <c r="H9891" s="8" t="n"/>
      <c r="I9891" s="8" t="n"/>
      <c r="J9891" s="10">
        <f>IF(A9891="",0,SUMIFS(amount_expended,cfda_key,V9891))</f>
        <v/>
      </c>
      <c r="K9891" s="10">
        <f>IF(G9891="OTHER CLUSTER NOT LISTED ABOVE",SUMIFS(amount_expended,uniform_other_cluster_name,X9891), IF(AND(OR(G9891="N/A",G9891=""),H9891=""),0,IF(G9891="STATE CLUSTER",SUMIFS(amount_expended,uniform_state_cluster_name,W9891),SUMIFS(amount_expended,cluster_name,G9891))))</f>
        <v/>
      </c>
      <c r="L9891" s="8" t="n"/>
      <c r="M9891" s="7" t="n"/>
      <c r="N9891" s="8" t="n"/>
      <c r="O9891" s="7" t="n"/>
      <c r="P9891" s="7" t="n"/>
      <c r="Q9891" s="8" t="n"/>
      <c r="R9891" s="9" t="n"/>
      <c r="S9891" s="8" t="n"/>
      <c r="T9891" s="8" t="n"/>
      <c r="U9891" s="8" t="n"/>
      <c r="V9891" s="11">
        <f>IF(OR(B9891="",C9891=""),"",CONCATENATE(B9891,".",C9891))</f>
        <v/>
      </c>
      <c r="W9891" s="6">
        <f>UPPER(TRIM(H9891))</f>
        <v/>
      </c>
      <c r="X9891" s="6">
        <f>UPPER(TRIM(I9891))</f>
        <v/>
      </c>
      <c r="Y9891" s="6">
        <f>IF(V9891&lt;&gt;"",IFERROR(INDEX(federal_program_name_lookup,MATCH(V9891,aln_lookup,0)),""),"")</f>
        <v/>
      </c>
    </row>
    <row r="9892">
      <c r="A9892" s="6">
        <f>IF(B9892&lt;&gt;"", "AWARD-"&amp;TEXT(ROW()-1,"0000"), "")</f>
        <v/>
      </c>
      <c r="B9892" s="7" t="n"/>
      <c r="C9892" s="7" t="n"/>
      <c r="D9892" s="7" t="n"/>
      <c r="E9892" s="8" t="n"/>
      <c r="F9892" s="9" t="n"/>
      <c r="G9892" s="8" t="n"/>
      <c r="H9892" s="8" t="n"/>
      <c r="I9892" s="8" t="n"/>
      <c r="J9892" s="10">
        <f>IF(A9892="",0,SUMIFS(amount_expended,cfda_key,V9892))</f>
        <v/>
      </c>
      <c r="K9892" s="10">
        <f>IF(G9892="OTHER CLUSTER NOT LISTED ABOVE",SUMIFS(amount_expended,uniform_other_cluster_name,X9892), IF(AND(OR(G9892="N/A",G9892=""),H9892=""),0,IF(G9892="STATE CLUSTER",SUMIFS(amount_expended,uniform_state_cluster_name,W9892),SUMIFS(amount_expended,cluster_name,G9892))))</f>
        <v/>
      </c>
      <c r="L9892" s="8" t="n"/>
      <c r="M9892" s="7" t="n"/>
      <c r="N9892" s="8" t="n"/>
      <c r="O9892" s="7" t="n"/>
      <c r="P9892" s="7" t="n"/>
      <c r="Q9892" s="8" t="n"/>
      <c r="R9892" s="9" t="n"/>
      <c r="S9892" s="8" t="n"/>
      <c r="T9892" s="8" t="n"/>
      <c r="U9892" s="8" t="n"/>
      <c r="V9892" s="11">
        <f>IF(OR(B9892="",C9892=""),"",CONCATENATE(B9892,".",C9892))</f>
        <v/>
      </c>
      <c r="W9892" s="6">
        <f>UPPER(TRIM(H9892))</f>
        <v/>
      </c>
      <c r="X9892" s="6">
        <f>UPPER(TRIM(I9892))</f>
        <v/>
      </c>
      <c r="Y9892" s="6">
        <f>IF(V9892&lt;&gt;"",IFERROR(INDEX(federal_program_name_lookup,MATCH(V9892,aln_lookup,0)),""),"")</f>
        <v/>
      </c>
    </row>
    <row r="9893">
      <c r="A9893" s="6">
        <f>IF(B9893&lt;&gt;"", "AWARD-"&amp;TEXT(ROW()-1,"0000"), "")</f>
        <v/>
      </c>
      <c r="B9893" s="7" t="n"/>
      <c r="C9893" s="7" t="n"/>
      <c r="D9893" s="7" t="n"/>
      <c r="E9893" s="8" t="n"/>
      <c r="F9893" s="9" t="n"/>
      <c r="G9893" s="8" t="n"/>
      <c r="H9893" s="8" t="n"/>
      <c r="I9893" s="8" t="n"/>
      <c r="J9893" s="10">
        <f>IF(A9893="",0,SUMIFS(amount_expended,cfda_key,V9893))</f>
        <v/>
      </c>
      <c r="K9893" s="10">
        <f>IF(G9893="OTHER CLUSTER NOT LISTED ABOVE",SUMIFS(amount_expended,uniform_other_cluster_name,X9893), IF(AND(OR(G9893="N/A",G9893=""),H9893=""),0,IF(G9893="STATE CLUSTER",SUMIFS(amount_expended,uniform_state_cluster_name,W9893),SUMIFS(amount_expended,cluster_name,G9893))))</f>
        <v/>
      </c>
      <c r="L9893" s="8" t="n"/>
      <c r="M9893" s="7" t="n"/>
      <c r="N9893" s="8" t="n"/>
      <c r="O9893" s="7" t="n"/>
      <c r="P9893" s="7" t="n"/>
      <c r="Q9893" s="8" t="n"/>
      <c r="R9893" s="9" t="n"/>
      <c r="S9893" s="8" t="n"/>
      <c r="T9893" s="8" t="n"/>
      <c r="U9893" s="8" t="n"/>
      <c r="V9893" s="11">
        <f>IF(OR(B9893="",C9893=""),"",CONCATENATE(B9893,".",C9893))</f>
        <v/>
      </c>
      <c r="W9893" s="6">
        <f>UPPER(TRIM(H9893))</f>
        <v/>
      </c>
      <c r="X9893" s="6">
        <f>UPPER(TRIM(I9893))</f>
        <v/>
      </c>
      <c r="Y9893" s="6">
        <f>IF(V9893&lt;&gt;"",IFERROR(INDEX(federal_program_name_lookup,MATCH(V9893,aln_lookup,0)),""),"")</f>
        <v/>
      </c>
    </row>
    <row r="9894">
      <c r="A9894" s="6">
        <f>IF(B9894&lt;&gt;"", "AWARD-"&amp;TEXT(ROW()-1,"0000"), "")</f>
        <v/>
      </c>
      <c r="B9894" s="7" t="n"/>
      <c r="C9894" s="7" t="n"/>
      <c r="D9894" s="7" t="n"/>
      <c r="E9894" s="8" t="n"/>
      <c r="F9894" s="9" t="n"/>
      <c r="G9894" s="8" t="n"/>
      <c r="H9894" s="8" t="n"/>
      <c r="I9894" s="8" t="n"/>
      <c r="J9894" s="10">
        <f>IF(A9894="",0,SUMIFS(amount_expended,cfda_key,V9894))</f>
        <v/>
      </c>
      <c r="K9894" s="10">
        <f>IF(G9894="OTHER CLUSTER NOT LISTED ABOVE",SUMIFS(amount_expended,uniform_other_cluster_name,X9894), IF(AND(OR(G9894="N/A",G9894=""),H9894=""),0,IF(G9894="STATE CLUSTER",SUMIFS(amount_expended,uniform_state_cluster_name,W9894),SUMIFS(amount_expended,cluster_name,G9894))))</f>
        <v/>
      </c>
      <c r="L9894" s="8" t="n"/>
      <c r="M9894" s="7" t="n"/>
      <c r="N9894" s="8" t="n"/>
      <c r="O9894" s="7" t="n"/>
      <c r="P9894" s="7" t="n"/>
      <c r="Q9894" s="8" t="n"/>
      <c r="R9894" s="9" t="n"/>
      <c r="S9894" s="8" t="n"/>
      <c r="T9894" s="8" t="n"/>
      <c r="U9894" s="8" t="n"/>
      <c r="V9894" s="11">
        <f>IF(OR(B9894="",C9894=""),"",CONCATENATE(B9894,".",C9894))</f>
        <v/>
      </c>
      <c r="W9894" s="6">
        <f>UPPER(TRIM(H9894))</f>
        <v/>
      </c>
      <c r="X9894" s="6">
        <f>UPPER(TRIM(I9894))</f>
        <v/>
      </c>
      <c r="Y9894" s="6">
        <f>IF(V9894&lt;&gt;"",IFERROR(INDEX(federal_program_name_lookup,MATCH(V9894,aln_lookup,0)),""),"")</f>
        <v/>
      </c>
    </row>
    <row r="9895">
      <c r="A9895" s="6">
        <f>IF(B9895&lt;&gt;"", "AWARD-"&amp;TEXT(ROW()-1,"0000"), "")</f>
        <v/>
      </c>
      <c r="B9895" s="7" t="n"/>
      <c r="C9895" s="7" t="n"/>
      <c r="D9895" s="7" t="n"/>
      <c r="E9895" s="8" t="n"/>
      <c r="F9895" s="9" t="n"/>
      <c r="G9895" s="8" t="n"/>
      <c r="H9895" s="8" t="n"/>
      <c r="I9895" s="8" t="n"/>
      <c r="J9895" s="10">
        <f>IF(A9895="",0,SUMIFS(amount_expended,cfda_key,V9895))</f>
        <v/>
      </c>
      <c r="K9895" s="10">
        <f>IF(G9895="OTHER CLUSTER NOT LISTED ABOVE",SUMIFS(amount_expended,uniform_other_cluster_name,X9895), IF(AND(OR(G9895="N/A",G9895=""),H9895=""),0,IF(G9895="STATE CLUSTER",SUMIFS(amount_expended,uniform_state_cluster_name,W9895),SUMIFS(amount_expended,cluster_name,G9895))))</f>
        <v/>
      </c>
      <c r="L9895" s="8" t="n"/>
      <c r="M9895" s="7" t="n"/>
      <c r="N9895" s="8" t="n"/>
      <c r="O9895" s="7" t="n"/>
      <c r="P9895" s="7" t="n"/>
      <c r="Q9895" s="8" t="n"/>
      <c r="R9895" s="9" t="n"/>
      <c r="S9895" s="8" t="n"/>
      <c r="T9895" s="8" t="n"/>
      <c r="U9895" s="8" t="n"/>
      <c r="V9895" s="11">
        <f>IF(OR(B9895="",C9895=""),"",CONCATENATE(B9895,".",C9895))</f>
        <v/>
      </c>
      <c r="W9895" s="6">
        <f>UPPER(TRIM(H9895))</f>
        <v/>
      </c>
      <c r="X9895" s="6">
        <f>UPPER(TRIM(I9895))</f>
        <v/>
      </c>
      <c r="Y9895" s="6">
        <f>IF(V9895&lt;&gt;"",IFERROR(INDEX(federal_program_name_lookup,MATCH(V9895,aln_lookup,0)),""),"")</f>
        <v/>
      </c>
    </row>
    <row r="9896">
      <c r="A9896" s="6">
        <f>IF(B9896&lt;&gt;"", "AWARD-"&amp;TEXT(ROW()-1,"0000"), "")</f>
        <v/>
      </c>
      <c r="B9896" s="7" t="n"/>
      <c r="C9896" s="7" t="n"/>
      <c r="D9896" s="7" t="n"/>
      <c r="E9896" s="8" t="n"/>
      <c r="F9896" s="9" t="n"/>
      <c r="G9896" s="8" t="n"/>
      <c r="H9896" s="8" t="n"/>
      <c r="I9896" s="8" t="n"/>
      <c r="J9896" s="10">
        <f>IF(A9896="",0,SUMIFS(amount_expended,cfda_key,V9896))</f>
        <v/>
      </c>
      <c r="K9896" s="10">
        <f>IF(G9896="OTHER CLUSTER NOT LISTED ABOVE",SUMIFS(amount_expended,uniform_other_cluster_name,X9896), IF(AND(OR(G9896="N/A",G9896=""),H9896=""),0,IF(G9896="STATE CLUSTER",SUMIFS(amount_expended,uniform_state_cluster_name,W9896),SUMIFS(amount_expended,cluster_name,G9896))))</f>
        <v/>
      </c>
      <c r="L9896" s="8" t="n"/>
      <c r="M9896" s="7" t="n"/>
      <c r="N9896" s="8" t="n"/>
      <c r="O9896" s="7" t="n"/>
      <c r="P9896" s="7" t="n"/>
      <c r="Q9896" s="8" t="n"/>
      <c r="R9896" s="9" t="n"/>
      <c r="S9896" s="8" t="n"/>
      <c r="T9896" s="8" t="n"/>
      <c r="U9896" s="8" t="n"/>
      <c r="V9896" s="11">
        <f>IF(OR(B9896="",C9896=""),"",CONCATENATE(B9896,".",C9896))</f>
        <v/>
      </c>
      <c r="W9896" s="6">
        <f>UPPER(TRIM(H9896))</f>
        <v/>
      </c>
      <c r="X9896" s="6">
        <f>UPPER(TRIM(I9896))</f>
        <v/>
      </c>
      <c r="Y9896" s="6">
        <f>IF(V9896&lt;&gt;"",IFERROR(INDEX(federal_program_name_lookup,MATCH(V9896,aln_lookup,0)),""),"")</f>
        <v/>
      </c>
    </row>
    <row r="9897">
      <c r="A9897" s="6">
        <f>IF(B9897&lt;&gt;"", "AWARD-"&amp;TEXT(ROW()-1,"0000"), "")</f>
        <v/>
      </c>
      <c r="B9897" s="7" t="n"/>
      <c r="C9897" s="7" t="n"/>
      <c r="D9897" s="7" t="n"/>
      <c r="E9897" s="8" t="n"/>
      <c r="F9897" s="9" t="n"/>
      <c r="G9897" s="8" t="n"/>
      <c r="H9897" s="8" t="n"/>
      <c r="I9897" s="8" t="n"/>
      <c r="J9897" s="10">
        <f>IF(A9897="",0,SUMIFS(amount_expended,cfda_key,V9897))</f>
        <v/>
      </c>
      <c r="K9897" s="10">
        <f>IF(G9897="OTHER CLUSTER NOT LISTED ABOVE",SUMIFS(amount_expended,uniform_other_cluster_name,X9897), IF(AND(OR(G9897="N/A",G9897=""),H9897=""),0,IF(G9897="STATE CLUSTER",SUMIFS(amount_expended,uniform_state_cluster_name,W9897),SUMIFS(amount_expended,cluster_name,G9897))))</f>
        <v/>
      </c>
      <c r="L9897" s="8" t="n"/>
      <c r="M9897" s="7" t="n"/>
      <c r="N9897" s="8" t="n"/>
      <c r="O9897" s="7" t="n"/>
      <c r="P9897" s="7" t="n"/>
      <c r="Q9897" s="8" t="n"/>
      <c r="R9897" s="9" t="n"/>
      <c r="S9897" s="8" t="n"/>
      <c r="T9897" s="8" t="n"/>
      <c r="U9897" s="8" t="n"/>
      <c r="V9897" s="11">
        <f>IF(OR(B9897="",C9897=""),"",CONCATENATE(B9897,".",C9897))</f>
        <v/>
      </c>
      <c r="W9897" s="6">
        <f>UPPER(TRIM(H9897))</f>
        <v/>
      </c>
      <c r="X9897" s="6">
        <f>UPPER(TRIM(I9897))</f>
        <v/>
      </c>
      <c r="Y9897" s="6">
        <f>IF(V9897&lt;&gt;"",IFERROR(INDEX(federal_program_name_lookup,MATCH(V9897,aln_lookup,0)),""),"")</f>
        <v/>
      </c>
    </row>
    <row r="9898">
      <c r="A9898" s="6">
        <f>IF(B9898&lt;&gt;"", "AWARD-"&amp;TEXT(ROW()-1,"0000"), "")</f>
        <v/>
      </c>
      <c r="B9898" s="7" t="n"/>
      <c r="C9898" s="7" t="n"/>
      <c r="D9898" s="7" t="n"/>
      <c r="E9898" s="8" t="n"/>
      <c r="F9898" s="9" t="n"/>
      <c r="G9898" s="8" t="n"/>
      <c r="H9898" s="8" t="n"/>
      <c r="I9898" s="8" t="n"/>
      <c r="J9898" s="10">
        <f>IF(A9898="",0,SUMIFS(amount_expended,cfda_key,V9898))</f>
        <v/>
      </c>
      <c r="K9898" s="10">
        <f>IF(G9898="OTHER CLUSTER NOT LISTED ABOVE",SUMIFS(amount_expended,uniform_other_cluster_name,X9898), IF(AND(OR(G9898="N/A",G9898=""),H9898=""),0,IF(G9898="STATE CLUSTER",SUMIFS(amount_expended,uniform_state_cluster_name,W9898),SUMIFS(amount_expended,cluster_name,G9898))))</f>
        <v/>
      </c>
      <c r="L9898" s="8" t="n"/>
      <c r="M9898" s="7" t="n"/>
      <c r="N9898" s="8" t="n"/>
      <c r="O9898" s="7" t="n"/>
      <c r="P9898" s="7" t="n"/>
      <c r="Q9898" s="8" t="n"/>
      <c r="R9898" s="9" t="n"/>
      <c r="S9898" s="8" t="n"/>
      <c r="T9898" s="8" t="n"/>
      <c r="U9898" s="8" t="n"/>
      <c r="V9898" s="11">
        <f>IF(OR(B9898="",C9898=""),"",CONCATENATE(B9898,".",C9898))</f>
        <v/>
      </c>
      <c r="W9898" s="6">
        <f>UPPER(TRIM(H9898))</f>
        <v/>
      </c>
      <c r="X9898" s="6">
        <f>UPPER(TRIM(I9898))</f>
        <v/>
      </c>
      <c r="Y9898" s="6">
        <f>IF(V9898&lt;&gt;"",IFERROR(INDEX(federal_program_name_lookup,MATCH(V9898,aln_lookup,0)),""),"")</f>
        <v/>
      </c>
    </row>
    <row r="9899">
      <c r="A9899" s="6">
        <f>IF(B9899&lt;&gt;"", "AWARD-"&amp;TEXT(ROW()-1,"0000"), "")</f>
        <v/>
      </c>
      <c r="B9899" s="7" t="n"/>
      <c r="C9899" s="7" t="n"/>
      <c r="D9899" s="7" t="n"/>
      <c r="E9899" s="8" t="n"/>
      <c r="F9899" s="9" t="n"/>
      <c r="G9899" s="8" t="n"/>
      <c r="H9899" s="8" t="n"/>
      <c r="I9899" s="8" t="n"/>
      <c r="J9899" s="10">
        <f>IF(A9899="",0,SUMIFS(amount_expended,cfda_key,V9899))</f>
        <v/>
      </c>
      <c r="K9899" s="10">
        <f>IF(G9899="OTHER CLUSTER NOT LISTED ABOVE",SUMIFS(amount_expended,uniform_other_cluster_name,X9899), IF(AND(OR(G9899="N/A",G9899=""),H9899=""),0,IF(G9899="STATE CLUSTER",SUMIFS(amount_expended,uniform_state_cluster_name,W9899),SUMIFS(amount_expended,cluster_name,G9899))))</f>
        <v/>
      </c>
      <c r="L9899" s="8" t="n"/>
      <c r="M9899" s="7" t="n"/>
      <c r="N9899" s="8" t="n"/>
      <c r="O9899" s="7" t="n"/>
      <c r="P9899" s="7" t="n"/>
      <c r="Q9899" s="8" t="n"/>
      <c r="R9899" s="9" t="n"/>
      <c r="S9899" s="8" t="n"/>
      <c r="T9899" s="8" t="n"/>
      <c r="U9899" s="8" t="n"/>
      <c r="V9899" s="11">
        <f>IF(OR(B9899="",C9899=""),"",CONCATENATE(B9899,".",C9899))</f>
        <v/>
      </c>
      <c r="W9899" s="6">
        <f>UPPER(TRIM(H9899))</f>
        <v/>
      </c>
      <c r="X9899" s="6">
        <f>UPPER(TRIM(I9899))</f>
        <v/>
      </c>
      <c r="Y9899" s="6">
        <f>IF(V9899&lt;&gt;"",IFERROR(INDEX(federal_program_name_lookup,MATCH(V9899,aln_lookup,0)),""),"")</f>
        <v/>
      </c>
    </row>
    <row r="9900">
      <c r="A9900" s="6">
        <f>IF(B9900&lt;&gt;"", "AWARD-"&amp;TEXT(ROW()-1,"0000"), "")</f>
        <v/>
      </c>
      <c r="B9900" s="7" t="n"/>
      <c r="C9900" s="7" t="n"/>
      <c r="D9900" s="7" t="n"/>
      <c r="E9900" s="8" t="n"/>
      <c r="F9900" s="9" t="n"/>
      <c r="G9900" s="8" t="n"/>
      <c r="H9900" s="8" t="n"/>
      <c r="I9900" s="8" t="n"/>
      <c r="J9900" s="10">
        <f>IF(A9900="",0,SUMIFS(amount_expended,cfda_key,V9900))</f>
        <v/>
      </c>
      <c r="K9900" s="10">
        <f>IF(G9900="OTHER CLUSTER NOT LISTED ABOVE",SUMIFS(amount_expended,uniform_other_cluster_name,X9900), IF(AND(OR(G9900="N/A",G9900=""),H9900=""),0,IF(G9900="STATE CLUSTER",SUMIFS(amount_expended,uniform_state_cluster_name,W9900),SUMIFS(amount_expended,cluster_name,G9900))))</f>
        <v/>
      </c>
      <c r="L9900" s="8" t="n"/>
      <c r="M9900" s="7" t="n"/>
      <c r="N9900" s="8" t="n"/>
      <c r="O9900" s="7" t="n"/>
      <c r="P9900" s="7" t="n"/>
      <c r="Q9900" s="8" t="n"/>
      <c r="R9900" s="9" t="n"/>
      <c r="S9900" s="8" t="n"/>
      <c r="T9900" s="8" t="n"/>
      <c r="U9900" s="8" t="n"/>
      <c r="V9900" s="11">
        <f>IF(OR(B9900="",C9900=""),"",CONCATENATE(B9900,".",C9900))</f>
        <v/>
      </c>
      <c r="W9900" s="6">
        <f>UPPER(TRIM(H9900))</f>
        <v/>
      </c>
      <c r="X9900" s="6">
        <f>UPPER(TRIM(I9900))</f>
        <v/>
      </c>
      <c r="Y9900" s="6">
        <f>IF(V9900&lt;&gt;"",IFERROR(INDEX(federal_program_name_lookup,MATCH(V9900,aln_lookup,0)),""),"")</f>
        <v/>
      </c>
    </row>
    <row r="9901">
      <c r="A9901" s="6">
        <f>IF(B9901&lt;&gt;"", "AWARD-"&amp;TEXT(ROW()-1,"0000"), "")</f>
        <v/>
      </c>
      <c r="B9901" s="7" t="n"/>
      <c r="C9901" s="7" t="n"/>
      <c r="D9901" s="7" t="n"/>
      <c r="E9901" s="8" t="n"/>
      <c r="F9901" s="9" t="n"/>
      <c r="G9901" s="8" t="n"/>
      <c r="H9901" s="8" t="n"/>
      <c r="I9901" s="8" t="n"/>
      <c r="J9901" s="10">
        <f>IF(A9901="",0,SUMIFS(amount_expended,cfda_key,V9901))</f>
        <v/>
      </c>
      <c r="K9901" s="10">
        <f>IF(G9901="OTHER CLUSTER NOT LISTED ABOVE",SUMIFS(amount_expended,uniform_other_cluster_name,X9901), IF(AND(OR(G9901="N/A",G9901=""),H9901=""),0,IF(G9901="STATE CLUSTER",SUMIFS(amount_expended,uniform_state_cluster_name,W9901),SUMIFS(amount_expended,cluster_name,G9901))))</f>
        <v/>
      </c>
      <c r="L9901" s="8" t="n"/>
      <c r="M9901" s="7" t="n"/>
      <c r="N9901" s="8" t="n"/>
      <c r="O9901" s="7" t="n"/>
      <c r="P9901" s="7" t="n"/>
      <c r="Q9901" s="8" t="n"/>
      <c r="R9901" s="9" t="n"/>
      <c r="S9901" s="8" t="n"/>
      <c r="T9901" s="8" t="n"/>
      <c r="U9901" s="8" t="n"/>
      <c r="V9901" s="11">
        <f>IF(OR(B9901="",C9901=""),"",CONCATENATE(B9901,".",C9901))</f>
        <v/>
      </c>
      <c r="W9901" s="6">
        <f>UPPER(TRIM(H9901))</f>
        <v/>
      </c>
      <c r="X9901" s="6">
        <f>UPPER(TRIM(I9901))</f>
        <v/>
      </c>
      <c r="Y9901" s="6">
        <f>IF(V9901&lt;&gt;"",IFERROR(INDEX(federal_program_name_lookup,MATCH(V9901,aln_lookup,0)),""),"")</f>
        <v/>
      </c>
    </row>
    <row r="9902">
      <c r="A9902" s="6">
        <f>IF(B9902&lt;&gt;"", "AWARD-"&amp;TEXT(ROW()-1,"0000"), "")</f>
        <v/>
      </c>
      <c r="B9902" s="7" t="n"/>
      <c r="C9902" s="7" t="n"/>
      <c r="D9902" s="7" t="n"/>
      <c r="E9902" s="8" t="n"/>
      <c r="F9902" s="9" t="n"/>
      <c r="G9902" s="8" t="n"/>
      <c r="H9902" s="8" t="n"/>
      <c r="I9902" s="8" t="n"/>
      <c r="J9902" s="10">
        <f>IF(A9902="",0,SUMIFS(amount_expended,cfda_key,V9902))</f>
        <v/>
      </c>
      <c r="K9902" s="10">
        <f>IF(G9902="OTHER CLUSTER NOT LISTED ABOVE",SUMIFS(amount_expended,uniform_other_cluster_name,X9902), IF(AND(OR(G9902="N/A",G9902=""),H9902=""),0,IF(G9902="STATE CLUSTER",SUMIFS(amount_expended,uniform_state_cluster_name,W9902),SUMIFS(amount_expended,cluster_name,G9902))))</f>
        <v/>
      </c>
      <c r="L9902" s="8" t="n"/>
      <c r="M9902" s="7" t="n"/>
      <c r="N9902" s="8" t="n"/>
      <c r="O9902" s="7" t="n"/>
      <c r="P9902" s="7" t="n"/>
      <c r="Q9902" s="8" t="n"/>
      <c r="R9902" s="9" t="n"/>
      <c r="S9902" s="8" t="n"/>
      <c r="T9902" s="8" t="n"/>
      <c r="U9902" s="8" t="n"/>
      <c r="V9902" s="11">
        <f>IF(OR(B9902="",C9902=""),"",CONCATENATE(B9902,".",C9902))</f>
        <v/>
      </c>
      <c r="W9902" s="6">
        <f>UPPER(TRIM(H9902))</f>
        <v/>
      </c>
      <c r="X9902" s="6">
        <f>UPPER(TRIM(I9902))</f>
        <v/>
      </c>
      <c r="Y9902" s="6">
        <f>IF(V9902&lt;&gt;"",IFERROR(INDEX(federal_program_name_lookup,MATCH(V9902,aln_lookup,0)),""),"")</f>
        <v/>
      </c>
    </row>
    <row r="9903">
      <c r="A9903" s="6">
        <f>IF(B9903&lt;&gt;"", "AWARD-"&amp;TEXT(ROW()-1,"0000"), "")</f>
        <v/>
      </c>
      <c r="B9903" s="7" t="n"/>
      <c r="C9903" s="7" t="n"/>
      <c r="D9903" s="7" t="n"/>
      <c r="E9903" s="8" t="n"/>
      <c r="F9903" s="9" t="n"/>
      <c r="G9903" s="8" t="n"/>
      <c r="H9903" s="8" t="n"/>
      <c r="I9903" s="8" t="n"/>
      <c r="J9903" s="10">
        <f>IF(A9903="",0,SUMIFS(amount_expended,cfda_key,V9903))</f>
        <v/>
      </c>
      <c r="K9903" s="10">
        <f>IF(G9903="OTHER CLUSTER NOT LISTED ABOVE",SUMIFS(amount_expended,uniform_other_cluster_name,X9903), IF(AND(OR(G9903="N/A",G9903=""),H9903=""),0,IF(G9903="STATE CLUSTER",SUMIFS(amount_expended,uniform_state_cluster_name,W9903),SUMIFS(amount_expended,cluster_name,G9903))))</f>
        <v/>
      </c>
      <c r="L9903" s="8" t="n"/>
      <c r="M9903" s="7" t="n"/>
      <c r="N9903" s="8" t="n"/>
      <c r="O9903" s="7" t="n"/>
      <c r="P9903" s="7" t="n"/>
      <c r="Q9903" s="8" t="n"/>
      <c r="R9903" s="9" t="n"/>
      <c r="S9903" s="8" t="n"/>
      <c r="T9903" s="8" t="n"/>
      <c r="U9903" s="8" t="n"/>
      <c r="V9903" s="11">
        <f>IF(OR(B9903="",C9903=""),"",CONCATENATE(B9903,".",C9903))</f>
        <v/>
      </c>
      <c r="W9903" s="6">
        <f>UPPER(TRIM(H9903))</f>
        <v/>
      </c>
      <c r="X9903" s="6">
        <f>UPPER(TRIM(I9903))</f>
        <v/>
      </c>
      <c r="Y9903" s="6">
        <f>IF(V9903&lt;&gt;"",IFERROR(INDEX(federal_program_name_lookup,MATCH(V9903,aln_lookup,0)),""),"")</f>
        <v/>
      </c>
    </row>
    <row r="9904">
      <c r="A9904" s="6">
        <f>IF(B9904&lt;&gt;"", "AWARD-"&amp;TEXT(ROW()-1,"0000"), "")</f>
        <v/>
      </c>
      <c r="B9904" s="7" t="n"/>
      <c r="C9904" s="7" t="n"/>
      <c r="D9904" s="7" t="n"/>
      <c r="E9904" s="8" t="n"/>
      <c r="F9904" s="9" t="n"/>
      <c r="G9904" s="8" t="n"/>
      <c r="H9904" s="8" t="n"/>
      <c r="I9904" s="8" t="n"/>
      <c r="J9904" s="10">
        <f>IF(A9904="",0,SUMIFS(amount_expended,cfda_key,V9904))</f>
        <v/>
      </c>
      <c r="K9904" s="10">
        <f>IF(G9904="OTHER CLUSTER NOT LISTED ABOVE",SUMIFS(amount_expended,uniform_other_cluster_name,X9904), IF(AND(OR(G9904="N/A",G9904=""),H9904=""),0,IF(G9904="STATE CLUSTER",SUMIFS(amount_expended,uniform_state_cluster_name,W9904),SUMIFS(amount_expended,cluster_name,G9904))))</f>
        <v/>
      </c>
      <c r="L9904" s="8" t="n"/>
      <c r="M9904" s="7" t="n"/>
      <c r="N9904" s="8" t="n"/>
      <c r="O9904" s="7" t="n"/>
      <c r="P9904" s="7" t="n"/>
      <c r="Q9904" s="8" t="n"/>
      <c r="R9904" s="9" t="n"/>
      <c r="S9904" s="8" t="n"/>
      <c r="T9904" s="8" t="n"/>
      <c r="U9904" s="8" t="n"/>
      <c r="V9904" s="11">
        <f>IF(OR(B9904="",C9904=""),"",CONCATENATE(B9904,".",C9904))</f>
        <v/>
      </c>
      <c r="W9904" s="6">
        <f>UPPER(TRIM(H9904))</f>
        <v/>
      </c>
      <c r="X9904" s="6">
        <f>UPPER(TRIM(I9904))</f>
        <v/>
      </c>
      <c r="Y9904" s="6">
        <f>IF(V9904&lt;&gt;"",IFERROR(INDEX(federal_program_name_lookup,MATCH(V9904,aln_lookup,0)),""),"")</f>
        <v/>
      </c>
    </row>
    <row r="9905">
      <c r="A9905" s="6">
        <f>IF(B9905&lt;&gt;"", "AWARD-"&amp;TEXT(ROW()-1,"0000"), "")</f>
        <v/>
      </c>
      <c r="B9905" s="7" t="n"/>
      <c r="C9905" s="7" t="n"/>
      <c r="D9905" s="7" t="n"/>
      <c r="E9905" s="8" t="n"/>
      <c r="F9905" s="9" t="n"/>
      <c r="G9905" s="8" t="n"/>
      <c r="H9905" s="8" t="n"/>
      <c r="I9905" s="8" t="n"/>
      <c r="J9905" s="10">
        <f>IF(A9905="",0,SUMIFS(amount_expended,cfda_key,V9905))</f>
        <v/>
      </c>
      <c r="K9905" s="10">
        <f>IF(G9905="OTHER CLUSTER NOT LISTED ABOVE",SUMIFS(amount_expended,uniform_other_cluster_name,X9905), IF(AND(OR(G9905="N/A",G9905=""),H9905=""),0,IF(G9905="STATE CLUSTER",SUMIFS(amount_expended,uniform_state_cluster_name,W9905),SUMIFS(amount_expended,cluster_name,G9905))))</f>
        <v/>
      </c>
      <c r="L9905" s="8" t="n"/>
      <c r="M9905" s="7" t="n"/>
      <c r="N9905" s="8" t="n"/>
      <c r="O9905" s="7" t="n"/>
      <c r="P9905" s="7" t="n"/>
      <c r="Q9905" s="8" t="n"/>
      <c r="R9905" s="9" t="n"/>
      <c r="S9905" s="8" t="n"/>
      <c r="T9905" s="8" t="n"/>
      <c r="U9905" s="8" t="n"/>
      <c r="V9905" s="11">
        <f>IF(OR(B9905="",C9905=""),"",CONCATENATE(B9905,".",C9905))</f>
        <v/>
      </c>
      <c r="W9905" s="6">
        <f>UPPER(TRIM(H9905))</f>
        <v/>
      </c>
      <c r="X9905" s="6">
        <f>UPPER(TRIM(I9905))</f>
        <v/>
      </c>
      <c r="Y9905" s="6">
        <f>IF(V9905&lt;&gt;"",IFERROR(INDEX(federal_program_name_lookup,MATCH(V9905,aln_lookup,0)),""),"")</f>
        <v/>
      </c>
    </row>
    <row r="9906">
      <c r="A9906" s="6">
        <f>IF(B9906&lt;&gt;"", "AWARD-"&amp;TEXT(ROW()-1,"0000"), "")</f>
        <v/>
      </c>
      <c r="B9906" s="7" t="n"/>
      <c r="C9906" s="7" t="n"/>
      <c r="D9906" s="7" t="n"/>
      <c r="E9906" s="8" t="n"/>
      <c r="F9906" s="9" t="n"/>
      <c r="G9906" s="8" t="n"/>
      <c r="H9906" s="8" t="n"/>
      <c r="I9906" s="8" t="n"/>
      <c r="J9906" s="10">
        <f>IF(A9906="",0,SUMIFS(amount_expended,cfda_key,V9906))</f>
        <v/>
      </c>
      <c r="K9906" s="10">
        <f>IF(G9906="OTHER CLUSTER NOT LISTED ABOVE",SUMIFS(amount_expended,uniform_other_cluster_name,X9906), IF(AND(OR(G9906="N/A",G9906=""),H9906=""),0,IF(G9906="STATE CLUSTER",SUMIFS(amount_expended,uniform_state_cluster_name,W9906),SUMIFS(amount_expended,cluster_name,G9906))))</f>
        <v/>
      </c>
      <c r="L9906" s="8" t="n"/>
      <c r="M9906" s="7" t="n"/>
      <c r="N9906" s="8" t="n"/>
      <c r="O9906" s="7" t="n"/>
      <c r="P9906" s="7" t="n"/>
      <c r="Q9906" s="8" t="n"/>
      <c r="R9906" s="9" t="n"/>
      <c r="S9906" s="8" t="n"/>
      <c r="T9906" s="8" t="n"/>
      <c r="U9906" s="8" t="n"/>
      <c r="V9906" s="11">
        <f>IF(OR(B9906="",C9906=""),"",CONCATENATE(B9906,".",C9906))</f>
        <v/>
      </c>
      <c r="W9906" s="6">
        <f>UPPER(TRIM(H9906))</f>
        <v/>
      </c>
      <c r="X9906" s="6">
        <f>UPPER(TRIM(I9906))</f>
        <v/>
      </c>
      <c r="Y9906" s="6">
        <f>IF(V9906&lt;&gt;"",IFERROR(INDEX(federal_program_name_lookup,MATCH(V9906,aln_lookup,0)),""),"")</f>
        <v/>
      </c>
    </row>
    <row r="9907">
      <c r="A9907" s="6">
        <f>IF(B9907&lt;&gt;"", "AWARD-"&amp;TEXT(ROW()-1,"0000"), "")</f>
        <v/>
      </c>
      <c r="B9907" s="7" t="n"/>
      <c r="C9907" s="7" t="n"/>
      <c r="D9907" s="7" t="n"/>
      <c r="E9907" s="8" t="n"/>
      <c r="F9907" s="9" t="n"/>
      <c r="G9907" s="8" t="n"/>
      <c r="H9907" s="8" t="n"/>
      <c r="I9907" s="8" t="n"/>
      <c r="J9907" s="10">
        <f>IF(A9907="",0,SUMIFS(amount_expended,cfda_key,V9907))</f>
        <v/>
      </c>
      <c r="K9907" s="10">
        <f>IF(G9907="OTHER CLUSTER NOT LISTED ABOVE",SUMIFS(amount_expended,uniform_other_cluster_name,X9907), IF(AND(OR(G9907="N/A",G9907=""),H9907=""),0,IF(G9907="STATE CLUSTER",SUMIFS(amount_expended,uniform_state_cluster_name,W9907),SUMIFS(amount_expended,cluster_name,G9907))))</f>
        <v/>
      </c>
      <c r="L9907" s="8" t="n"/>
      <c r="M9907" s="7" t="n"/>
      <c r="N9907" s="8" t="n"/>
      <c r="O9907" s="7" t="n"/>
      <c r="P9907" s="7" t="n"/>
      <c r="Q9907" s="8" t="n"/>
      <c r="R9907" s="9" t="n"/>
      <c r="S9907" s="8" t="n"/>
      <c r="T9907" s="8" t="n"/>
      <c r="U9907" s="8" t="n"/>
      <c r="V9907" s="11">
        <f>IF(OR(B9907="",C9907=""),"",CONCATENATE(B9907,".",C9907))</f>
        <v/>
      </c>
      <c r="W9907" s="6">
        <f>UPPER(TRIM(H9907))</f>
        <v/>
      </c>
      <c r="X9907" s="6">
        <f>UPPER(TRIM(I9907))</f>
        <v/>
      </c>
      <c r="Y9907" s="6">
        <f>IF(V9907&lt;&gt;"",IFERROR(INDEX(federal_program_name_lookup,MATCH(V9907,aln_lookup,0)),""),"")</f>
        <v/>
      </c>
    </row>
    <row r="9908">
      <c r="A9908" s="6">
        <f>IF(B9908&lt;&gt;"", "AWARD-"&amp;TEXT(ROW()-1,"0000"), "")</f>
        <v/>
      </c>
      <c r="B9908" s="7" t="n"/>
      <c r="C9908" s="7" t="n"/>
      <c r="D9908" s="7" t="n"/>
      <c r="E9908" s="8" t="n"/>
      <c r="F9908" s="9" t="n"/>
      <c r="G9908" s="8" t="n"/>
      <c r="H9908" s="8" t="n"/>
      <c r="I9908" s="8" t="n"/>
      <c r="J9908" s="10">
        <f>IF(A9908="",0,SUMIFS(amount_expended,cfda_key,V9908))</f>
        <v/>
      </c>
      <c r="K9908" s="10">
        <f>IF(G9908="OTHER CLUSTER NOT LISTED ABOVE",SUMIFS(amount_expended,uniform_other_cluster_name,X9908), IF(AND(OR(G9908="N/A",G9908=""),H9908=""),0,IF(G9908="STATE CLUSTER",SUMIFS(amount_expended,uniform_state_cluster_name,W9908),SUMIFS(amount_expended,cluster_name,G9908))))</f>
        <v/>
      </c>
      <c r="L9908" s="8" t="n"/>
      <c r="M9908" s="7" t="n"/>
      <c r="N9908" s="8" t="n"/>
      <c r="O9908" s="7" t="n"/>
      <c r="P9908" s="7" t="n"/>
      <c r="Q9908" s="8" t="n"/>
      <c r="R9908" s="9" t="n"/>
      <c r="S9908" s="8" t="n"/>
      <c r="T9908" s="8" t="n"/>
      <c r="U9908" s="8" t="n"/>
      <c r="V9908" s="11">
        <f>IF(OR(B9908="",C9908=""),"",CONCATENATE(B9908,".",C9908))</f>
        <v/>
      </c>
      <c r="W9908" s="6">
        <f>UPPER(TRIM(H9908))</f>
        <v/>
      </c>
      <c r="X9908" s="6">
        <f>UPPER(TRIM(I9908))</f>
        <v/>
      </c>
      <c r="Y9908" s="6">
        <f>IF(V9908&lt;&gt;"",IFERROR(INDEX(federal_program_name_lookup,MATCH(V9908,aln_lookup,0)),""),"")</f>
        <v/>
      </c>
    </row>
    <row r="9909">
      <c r="A9909" s="6">
        <f>IF(B9909&lt;&gt;"", "AWARD-"&amp;TEXT(ROW()-1,"0000"), "")</f>
        <v/>
      </c>
      <c r="B9909" s="7" t="n"/>
      <c r="C9909" s="7" t="n"/>
      <c r="D9909" s="7" t="n"/>
      <c r="E9909" s="8" t="n"/>
      <c r="F9909" s="9" t="n"/>
      <c r="G9909" s="8" t="n"/>
      <c r="H9909" s="8" t="n"/>
      <c r="I9909" s="8" t="n"/>
      <c r="J9909" s="10">
        <f>IF(A9909="",0,SUMIFS(amount_expended,cfda_key,V9909))</f>
        <v/>
      </c>
      <c r="K9909" s="10">
        <f>IF(G9909="OTHER CLUSTER NOT LISTED ABOVE",SUMIFS(amount_expended,uniform_other_cluster_name,X9909), IF(AND(OR(G9909="N/A",G9909=""),H9909=""),0,IF(G9909="STATE CLUSTER",SUMIFS(amount_expended,uniform_state_cluster_name,W9909),SUMIFS(amount_expended,cluster_name,G9909))))</f>
        <v/>
      </c>
      <c r="L9909" s="8" t="n"/>
      <c r="M9909" s="7" t="n"/>
      <c r="N9909" s="8" t="n"/>
      <c r="O9909" s="7" t="n"/>
      <c r="P9909" s="7" t="n"/>
      <c r="Q9909" s="8" t="n"/>
      <c r="R9909" s="9" t="n"/>
      <c r="S9909" s="8" t="n"/>
      <c r="T9909" s="8" t="n"/>
      <c r="U9909" s="8" t="n"/>
      <c r="V9909" s="11">
        <f>IF(OR(B9909="",C9909=""),"",CONCATENATE(B9909,".",C9909))</f>
        <v/>
      </c>
      <c r="W9909" s="6">
        <f>UPPER(TRIM(H9909))</f>
        <v/>
      </c>
      <c r="X9909" s="6">
        <f>UPPER(TRIM(I9909))</f>
        <v/>
      </c>
      <c r="Y9909" s="6">
        <f>IF(V9909&lt;&gt;"",IFERROR(INDEX(federal_program_name_lookup,MATCH(V9909,aln_lookup,0)),""),"")</f>
        <v/>
      </c>
    </row>
    <row r="9910">
      <c r="A9910" s="6">
        <f>IF(B9910&lt;&gt;"", "AWARD-"&amp;TEXT(ROW()-1,"0000"), "")</f>
        <v/>
      </c>
      <c r="B9910" s="7" t="n"/>
      <c r="C9910" s="7" t="n"/>
      <c r="D9910" s="7" t="n"/>
      <c r="E9910" s="8" t="n"/>
      <c r="F9910" s="9" t="n"/>
      <c r="G9910" s="8" t="n"/>
      <c r="H9910" s="8" t="n"/>
      <c r="I9910" s="8" t="n"/>
      <c r="J9910" s="10">
        <f>IF(A9910="",0,SUMIFS(amount_expended,cfda_key,V9910))</f>
        <v/>
      </c>
      <c r="K9910" s="10">
        <f>IF(G9910="OTHER CLUSTER NOT LISTED ABOVE",SUMIFS(amount_expended,uniform_other_cluster_name,X9910), IF(AND(OR(G9910="N/A",G9910=""),H9910=""),0,IF(G9910="STATE CLUSTER",SUMIFS(amount_expended,uniform_state_cluster_name,W9910),SUMIFS(amount_expended,cluster_name,G9910))))</f>
        <v/>
      </c>
      <c r="L9910" s="8" t="n"/>
      <c r="M9910" s="7" t="n"/>
      <c r="N9910" s="8" t="n"/>
      <c r="O9910" s="7" t="n"/>
      <c r="P9910" s="7" t="n"/>
      <c r="Q9910" s="8" t="n"/>
      <c r="R9910" s="9" t="n"/>
      <c r="S9910" s="8" t="n"/>
      <c r="T9910" s="8" t="n"/>
      <c r="U9910" s="8" t="n"/>
      <c r="V9910" s="11">
        <f>IF(OR(B9910="",C9910=""),"",CONCATENATE(B9910,".",C9910))</f>
        <v/>
      </c>
      <c r="W9910" s="6">
        <f>UPPER(TRIM(H9910))</f>
        <v/>
      </c>
      <c r="X9910" s="6">
        <f>UPPER(TRIM(I9910))</f>
        <v/>
      </c>
      <c r="Y9910" s="6">
        <f>IF(V9910&lt;&gt;"",IFERROR(INDEX(federal_program_name_lookup,MATCH(V9910,aln_lookup,0)),""),"")</f>
        <v/>
      </c>
    </row>
    <row r="9911">
      <c r="A9911" s="6">
        <f>IF(B9911&lt;&gt;"", "AWARD-"&amp;TEXT(ROW()-1,"0000"), "")</f>
        <v/>
      </c>
      <c r="B9911" s="7" t="n"/>
      <c r="C9911" s="7" t="n"/>
      <c r="D9911" s="7" t="n"/>
      <c r="E9911" s="8" t="n"/>
      <c r="F9911" s="9" t="n"/>
      <c r="G9911" s="8" t="n"/>
      <c r="H9911" s="8" t="n"/>
      <c r="I9911" s="8" t="n"/>
      <c r="J9911" s="10">
        <f>IF(A9911="",0,SUMIFS(amount_expended,cfda_key,V9911))</f>
        <v/>
      </c>
      <c r="K9911" s="10">
        <f>IF(G9911="OTHER CLUSTER NOT LISTED ABOVE",SUMIFS(amount_expended,uniform_other_cluster_name,X9911), IF(AND(OR(G9911="N/A",G9911=""),H9911=""),0,IF(G9911="STATE CLUSTER",SUMIFS(amount_expended,uniform_state_cluster_name,W9911),SUMIFS(amount_expended,cluster_name,G9911))))</f>
        <v/>
      </c>
      <c r="L9911" s="8" t="n"/>
      <c r="M9911" s="7" t="n"/>
      <c r="N9911" s="8" t="n"/>
      <c r="O9911" s="7" t="n"/>
      <c r="P9911" s="7" t="n"/>
      <c r="Q9911" s="8" t="n"/>
      <c r="R9911" s="9" t="n"/>
      <c r="S9911" s="8" t="n"/>
      <c r="T9911" s="8" t="n"/>
      <c r="U9911" s="8" t="n"/>
      <c r="V9911" s="11">
        <f>IF(OR(B9911="",C9911=""),"",CONCATENATE(B9911,".",C9911))</f>
        <v/>
      </c>
      <c r="W9911" s="6">
        <f>UPPER(TRIM(H9911))</f>
        <v/>
      </c>
      <c r="X9911" s="6">
        <f>UPPER(TRIM(I9911))</f>
        <v/>
      </c>
      <c r="Y9911" s="6">
        <f>IF(V9911&lt;&gt;"",IFERROR(INDEX(federal_program_name_lookup,MATCH(V9911,aln_lookup,0)),""),"")</f>
        <v/>
      </c>
    </row>
    <row r="9912">
      <c r="A9912" s="6">
        <f>IF(B9912&lt;&gt;"", "AWARD-"&amp;TEXT(ROW()-1,"0000"), "")</f>
        <v/>
      </c>
      <c r="B9912" s="7" t="n"/>
      <c r="C9912" s="7" t="n"/>
      <c r="D9912" s="7" t="n"/>
      <c r="E9912" s="8" t="n"/>
      <c r="F9912" s="9" t="n"/>
      <c r="G9912" s="8" t="n"/>
      <c r="H9912" s="8" t="n"/>
      <c r="I9912" s="8" t="n"/>
      <c r="J9912" s="10">
        <f>IF(A9912="",0,SUMIFS(amount_expended,cfda_key,V9912))</f>
        <v/>
      </c>
      <c r="K9912" s="10">
        <f>IF(G9912="OTHER CLUSTER NOT LISTED ABOVE",SUMIFS(amount_expended,uniform_other_cluster_name,X9912), IF(AND(OR(G9912="N/A",G9912=""),H9912=""),0,IF(G9912="STATE CLUSTER",SUMIFS(amount_expended,uniform_state_cluster_name,W9912),SUMIFS(amount_expended,cluster_name,G9912))))</f>
        <v/>
      </c>
      <c r="L9912" s="8" t="n"/>
      <c r="M9912" s="7" t="n"/>
      <c r="N9912" s="8" t="n"/>
      <c r="O9912" s="7" t="n"/>
      <c r="P9912" s="7" t="n"/>
      <c r="Q9912" s="8" t="n"/>
      <c r="R9912" s="9" t="n"/>
      <c r="S9912" s="8" t="n"/>
      <c r="T9912" s="8" t="n"/>
      <c r="U9912" s="8" t="n"/>
      <c r="V9912" s="11">
        <f>IF(OR(B9912="",C9912=""),"",CONCATENATE(B9912,".",C9912))</f>
        <v/>
      </c>
      <c r="W9912" s="6">
        <f>UPPER(TRIM(H9912))</f>
        <v/>
      </c>
      <c r="X9912" s="6">
        <f>UPPER(TRIM(I9912))</f>
        <v/>
      </c>
      <c r="Y9912" s="6">
        <f>IF(V9912&lt;&gt;"",IFERROR(INDEX(federal_program_name_lookup,MATCH(V9912,aln_lookup,0)),""),"")</f>
        <v/>
      </c>
    </row>
    <row r="9913">
      <c r="A9913" s="6">
        <f>IF(B9913&lt;&gt;"", "AWARD-"&amp;TEXT(ROW()-1,"0000"), "")</f>
        <v/>
      </c>
      <c r="B9913" s="7" t="n"/>
      <c r="C9913" s="7" t="n"/>
      <c r="D9913" s="7" t="n"/>
      <c r="E9913" s="8" t="n"/>
      <c r="F9913" s="9" t="n"/>
      <c r="G9913" s="8" t="n"/>
      <c r="H9913" s="8" t="n"/>
      <c r="I9913" s="8" t="n"/>
      <c r="J9913" s="10">
        <f>IF(A9913="",0,SUMIFS(amount_expended,cfda_key,V9913))</f>
        <v/>
      </c>
      <c r="K9913" s="10">
        <f>IF(G9913="OTHER CLUSTER NOT LISTED ABOVE",SUMIFS(amount_expended,uniform_other_cluster_name,X9913), IF(AND(OR(G9913="N/A",G9913=""),H9913=""),0,IF(G9913="STATE CLUSTER",SUMIFS(amount_expended,uniform_state_cluster_name,W9913),SUMIFS(amount_expended,cluster_name,G9913))))</f>
        <v/>
      </c>
      <c r="L9913" s="8" t="n"/>
      <c r="M9913" s="7" t="n"/>
      <c r="N9913" s="8" t="n"/>
      <c r="O9913" s="7" t="n"/>
      <c r="P9913" s="7" t="n"/>
      <c r="Q9913" s="8" t="n"/>
      <c r="R9913" s="9" t="n"/>
      <c r="S9913" s="8" t="n"/>
      <c r="T9913" s="8" t="n"/>
      <c r="U9913" s="8" t="n"/>
      <c r="V9913" s="11">
        <f>IF(OR(B9913="",C9913=""),"",CONCATENATE(B9913,".",C9913))</f>
        <v/>
      </c>
      <c r="W9913" s="6">
        <f>UPPER(TRIM(H9913))</f>
        <v/>
      </c>
      <c r="X9913" s="6">
        <f>UPPER(TRIM(I9913))</f>
        <v/>
      </c>
      <c r="Y9913" s="6">
        <f>IF(V9913&lt;&gt;"",IFERROR(INDEX(federal_program_name_lookup,MATCH(V9913,aln_lookup,0)),""),"")</f>
        <v/>
      </c>
    </row>
    <row r="9914">
      <c r="A9914" s="6">
        <f>IF(B9914&lt;&gt;"", "AWARD-"&amp;TEXT(ROW()-1,"0000"), "")</f>
        <v/>
      </c>
      <c r="B9914" s="7" t="n"/>
      <c r="C9914" s="7" t="n"/>
      <c r="D9914" s="7" t="n"/>
      <c r="E9914" s="8" t="n"/>
      <c r="F9914" s="9" t="n"/>
      <c r="G9914" s="8" t="n"/>
      <c r="H9914" s="8" t="n"/>
      <c r="I9914" s="8" t="n"/>
      <c r="J9914" s="10">
        <f>IF(A9914="",0,SUMIFS(amount_expended,cfda_key,V9914))</f>
        <v/>
      </c>
      <c r="K9914" s="10">
        <f>IF(G9914="OTHER CLUSTER NOT LISTED ABOVE",SUMIFS(amount_expended,uniform_other_cluster_name,X9914), IF(AND(OR(G9914="N/A",G9914=""),H9914=""),0,IF(G9914="STATE CLUSTER",SUMIFS(amount_expended,uniform_state_cluster_name,W9914),SUMIFS(amount_expended,cluster_name,G9914))))</f>
        <v/>
      </c>
      <c r="L9914" s="8" t="n"/>
      <c r="M9914" s="7" t="n"/>
      <c r="N9914" s="8" t="n"/>
      <c r="O9914" s="7" t="n"/>
      <c r="P9914" s="7" t="n"/>
      <c r="Q9914" s="8" t="n"/>
      <c r="R9914" s="9" t="n"/>
      <c r="S9914" s="8" t="n"/>
      <c r="T9914" s="8" t="n"/>
      <c r="U9914" s="8" t="n"/>
      <c r="V9914" s="11">
        <f>IF(OR(B9914="",C9914=""),"",CONCATENATE(B9914,".",C9914))</f>
        <v/>
      </c>
      <c r="W9914" s="6">
        <f>UPPER(TRIM(H9914))</f>
        <v/>
      </c>
      <c r="X9914" s="6">
        <f>UPPER(TRIM(I9914))</f>
        <v/>
      </c>
      <c r="Y9914" s="6">
        <f>IF(V9914&lt;&gt;"",IFERROR(INDEX(federal_program_name_lookup,MATCH(V9914,aln_lookup,0)),""),"")</f>
        <v/>
      </c>
    </row>
    <row r="9915">
      <c r="A9915" s="6">
        <f>IF(B9915&lt;&gt;"", "AWARD-"&amp;TEXT(ROW()-1,"0000"), "")</f>
        <v/>
      </c>
      <c r="B9915" s="7" t="n"/>
      <c r="C9915" s="7" t="n"/>
      <c r="D9915" s="7" t="n"/>
      <c r="E9915" s="8" t="n"/>
      <c r="F9915" s="9" t="n"/>
      <c r="G9915" s="8" t="n"/>
      <c r="H9915" s="8" t="n"/>
      <c r="I9915" s="8" t="n"/>
      <c r="J9915" s="10">
        <f>IF(A9915="",0,SUMIFS(amount_expended,cfda_key,V9915))</f>
        <v/>
      </c>
      <c r="K9915" s="10">
        <f>IF(G9915="OTHER CLUSTER NOT LISTED ABOVE",SUMIFS(amount_expended,uniform_other_cluster_name,X9915), IF(AND(OR(G9915="N/A",G9915=""),H9915=""),0,IF(G9915="STATE CLUSTER",SUMIFS(amount_expended,uniform_state_cluster_name,W9915),SUMIFS(amount_expended,cluster_name,G9915))))</f>
        <v/>
      </c>
      <c r="L9915" s="8" t="n"/>
      <c r="M9915" s="7" t="n"/>
      <c r="N9915" s="8" t="n"/>
      <c r="O9915" s="7" t="n"/>
      <c r="P9915" s="7" t="n"/>
      <c r="Q9915" s="8" t="n"/>
      <c r="R9915" s="9" t="n"/>
      <c r="S9915" s="8" t="n"/>
      <c r="T9915" s="8" t="n"/>
      <c r="U9915" s="8" t="n"/>
      <c r="V9915" s="11">
        <f>IF(OR(B9915="",C9915=""),"",CONCATENATE(B9915,".",C9915))</f>
        <v/>
      </c>
      <c r="W9915" s="6">
        <f>UPPER(TRIM(H9915))</f>
        <v/>
      </c>
      <c r="X9915" s="6">
        <f>UPPER(TRIM(I9915))</f>
        <v/>
      </c>
      <c r="Y9915" s="6">
        <f>IF(V9915&lt;&gt;"",IFERROR(INDEX(federal_program_name_lookup,MATCH(V9915,aln_lookup,0)),""),"")</f>
        <v/>
      </c>
    </row>
    <row r="9916">
      <c r="A9916" s="6">
        <f>IF(B9916&lt;&gt;"", "AWARD-"&amp;TEXT(ROW()-1,"0000"), "")</f>
        <v/>
      </c>
      <c r="B9916" s="7" t="n"/>
      <c r="C9916" s="7" t="n"/>
      <c r="D9916" s="7" t="n"/>
      <c r="E9916" s="8" t="n"/>
      <c r="F9916" s="9" t="n"/>
      <c r="G9916" s="8" t="n"/>
      <c r="H9916" s="8" t="n"/>
      <c r="I9916" s="8" t="n"/>
      <c r="J9916" s="10">
        <f>IF(A9916="",0,SUMIFS(amount_expended,cfda_key,V9916))</f>
        <v/>
      </c>
      <c r="K9916" s="10">
        <f>IF(G9916="OTHER CLUSTER NOT LISTED ABOVE",SUMIFS(amount_expended,uniform_other_cluster_name,X9916), IF(AND(OR(G9916="N/A",G9916=""),H9916=""),0,IF(G9916="STATE CLUSTER",SUMIFS(amount_expended,uniform_state_cluster_name,W9916),SUMIFS(amount_expended,cluster_name,G9916))))</f>
        <v/>
      </c>
      <c r="L9916" s="8" t="n"/>
      <c r="M9916" s="7" t="n"/>
      <c r="N9916" s="8" t="n"/>
      <c r="O9916" s="7" t="n"/>
      <c r="P9916" s="7" t="n"/>
      <c r="Q9916" s="8" t="n"/>
      <c r="R9916" s="9" t="n"/>
      <c r="S9916" s="8" t="n"/>
      <c r="T9916" s="8" t="n"/>
      <c r="U9916" s="8" t="n"/>
      <c r="V9916" s="11">
        <f>IF(OR(B9916="",C9916=""),"",CONCATENATE(B9916,".",C9916))</f>
        <v/>
      </c>
      <c r="W9916" s="6">
        <f>UPPER(TRIM(H9916))</f>
        <v/>
      </c>
      <c r="X9916" s="6">
        <f>UPPER(TRIM(I9916))</f>
        <v/>
      </c>
      <c r="Y9916" s="6">
        <f>IF(V9916&lt;&gt;"",IFERROR(INDEX(federal_program_name_lookup,MATCH(V9916,aln_lookup,0)),""),"")</f>
        <v/>
      </c>
    </row>
    <row r="9917">
      <c r="A9917" s="6">
        <f>IF(B9917&lt;&gt;"", "AWARD-"&amp;TEXT(ROW()-1,"0000"), "")</f>
        <v/>
      </c>
      <c r="B9917" s="7" t="n"/>
      <c r="C9917" s="7" t="n"/>
      <c r="D9917" s="7" t="n"/>
      <c r="E9917" s="8" t="n"/>
      <c r="F9917" s="9" t="n"/>
      <c r="G9917" s="8" t="n"/>
      <c r="H9917" s="8" t="n"/>
      <c r="I9917" s="8" t="n"/>
      <c r="J9917" s="10">
        <f>IF(A9917="",0,SUMIFS(amount_expended,cfda_key,V9917))</f>
        <v/>
      </c>
      <c r="K9917" s="10">
        <f>IF(G9917="OTHER CLUSTER NOT LISTED ABOVE",SUMIFS(amount_expended,uniform_other_cluster_name,X9917), IF(AND(OR(G9917="N/A",G9917=""),H9917=""),0,IF(G9917="STATE CLUSTER",SUMIFS(amount_expended,uniform_state_cluster_name,W9917),SUMIFS(amount_expended,cluster_name,G9917))))</f>
        <v/>
      </c>
      <c r="L9917" s="8" t="n"/>
      <c r="M9917" s="7" t="n"/>
      <c r="N9917" s="8" t="n"/>
      <c r="O9917" s="7" t="n"/>
      <c r="P9917" s="7" t="n"/>
      <c r="Q9917" s="8" t="n"/>
      <c r="R9917" s="9" t="n"/>
      <c r="S9917" s="8" t="n"/>
      <c r="T9917" s="8" t="n"/>
      <c r="U9917" s="8" t="n"/>
      <c r="V9917" s="11">
        <f>IF(OR(B9917="",C9917=""),"",CONCATENATE(B9917,".",C9917))</f>
        <v/>
      </c>
      <c r="W9917" s="6">
        <f>UPPER(TRIM(H9917))</f>
        <v/>
      </c>
      <c r="X9917" s="6">
        <f>UPPER(TRIM(I9917))</f>
        <v/>
      </c>
      <c r="Y9917" s="6">
        <f>IF(V9917&lt;&gt;"",IFERROR(INDEX(federal_program_name_lookup,MATCH(V9917,aln_lookup,0)),""),"")</f>
        <v/>
      </c>
    </row>
    <row r="9918">
      <c r="A9918" s="6">
        <f>IF(B9918&lt;&gt;"", "AWARD-"&amp;TEXT(ROW()-1,"0000"), "")</f>
        <v/>
      </c>
      <c r="B9918" s="7" t="n"/>
      <c r="C9918" s="7" t="n"/>
      <c r="D9918" s="7" t="n"/>
      <c r="E9918" s="8" t="n"/>
      <c r="F9918" s="9" t="n"/>
      <c r="G9918" s="8" t="n"/>
      <c r="H9918" s="8" t="n"/>
      <c r="I9918" s="8" t="n"/>
      <c r="J9918" s="10">
        <f>IF(A9918="",0,SUMIFS(amount_expended,cfda_key,V9918))</f>
        <v/>
      </c>
      <c r="K9918" s="10">
        <f>IF(G9918="OTHER CLUSTER NOT LISTED ABOVE",SUMIFS(amount_expended,uniform_other_cluster_name,X9918), IF(AND(OR(G9918="N/A",G9918=""),H9918=""),0,IF(G9918="STATE CLUSTER",SUMIFS(amount_expended,uniform_state_cluster_name,W9918),SUMIFS(amount_expended,cluster_name,G9918))))</f>
        <v/>
      </c>
      <c r="L9918" s="8" t="n"/>
      <c r="M9918" s="7" t="n"/>
      <c r="N9918" s="8" t="n"/>
      <c r="O9918" s="7" t="n"/>
      <c r="P9918" s="7" t="n"/>
      <c r="Q9918" s="8" t="n"/>
      <c r="R9918" s="9" t="n"/>
      <c r="S9918" s="8" t="n"/>
      <c r="T9918" s="8" t="n"/>
      <c r="U9918" s="8" t="n"/>
      <c r="V9918" s="11">
        <f>IF(OR(B9918="",C9918=""),"",CONCATENATE(B9918,".",C9918))</f>
        <v/>
      </c>
      <c r="W9918" s="6">
        <f>UPPER(TRIM(H9918))</f>
        <v/>
      </c>
      <c r="X9918" s="6">
        <f>UPPER(TRIM(I9918))</f>
        <v/>
      </c>
      <c r="Y9918" s="6">
        <f>IF(V9918&lt;&gt;"",IFERROR(INDEX(federal_program_name_lookup,MATCH(V9918,aln_lookup,0)),""),"")</f>
        <v/>
      </c>
    </row>
    <row r="9919">
      <c r="A9919" s="6">
        <f>IF(B9919&lt;&gt;"", "AWARD-"&amp;TEXT(ROW()-1,"0000"), "")</f>
        <v/>
      </c>
      <c r="B9919" s="7" t="n"/>
      <c r="C9919" s="7" t="n"/>
      <c r="D9919" s="7" t="n"/>
      <c r="E9919" s="8" t="n"/>
      <c r="F9919" s="9" t="n"/>
      <c r="G9919" s="8" t="n"/>
      <c r="H9919" s="8" t="n"/>
      <c r="I9919" s="8" t="n"/>
      <c r="J9919" s="10">
        <f>IF(A9919="",0,SUMIFS(amount_expended,cfda_key,V9919))</f>
        <v/>
      </c>
      <c r="K9919" s="10">
        <f>IF(G9919="OTHER CLUSTER NOT LISTED ABOVE",SUMIFS(amount_expended,uniform_other_cluster_name,X9919), IF(AND(OR(G9919="N/A",G9919=""),H9919=""),0,IF(G9919="STATE CLUSTER",SUMIFS(amount_expended,uniform_state_cluster_name,W9919),SUMIFS(amount_expended,cluster_name,G9919))))</f>
        <v/>
      </c>
      <c r="L9919" s="8" t="n"/>
      <c r="M9919" s="7" t="n"/>
      <c r="N9919" s="8" t="n"/>
      <c r="O9919" s="7" t="n"/>
      <c r="P9919" s="7" t="n"/>
      <c r="Q9919" s="8" t="n"/>
      <c r="R9919" s="9" t="n"/>
      <c r="S9919" s="8" t="n"/>
      <c r="T9919" s="8" t="n"/>
      <c r="U9919" s="8" t="n"/>
      <c r="V9919" s="11">
        <f>IF(OR(B9919="",C9919=""),"",CONCATENATE(B9919,".",C9919))</f>
        <v/>
      </c>
      <c r="W9919" s="6">
        <f>UPPER(TRIM(H9919))</f>
        <v/>
      </c>
      <c r="X9919" s="6">
        <f>UPPER(TRIM(I9919))</f>
        <v/>
      </c>
      <c r="Y9919" s="6">
        <f>IF(V9919&lt;&gt;"",IFERROR(INDEX(federal_program_name_lookup,MATCH(V9919,aln_lookup,0)),""),"")</f>
        <v/>
      </c>
    </row>
    <row r="9920">
      <c r="A9920" s="6">
        <f>IF(B9920&lt;&gt;"", "AWARD-"&amp;TEXT(ROW()-1,"0000"), "")</f>
        <v/>
      </c>
      <c r="B9920" s="7" t="n"/>
      <c r="C9920" s="7" t="n"/>
      <c r="D9920" s="7" t="n"/>
      <c r="E9920" s="8" t="n"/>
      <c r="F9920" s="9" t="n"/>
      <c r="G9920" s="8" t="n"/>
      <c r="H9920" s="8" t="n"/>
      <c r="I9920" s="8" t="n"/>
      <c r="J9920" s="10">
        <f>IF(A9920="",0,SUMIFS(amount_expended,cfda_key,V9920))</f>
        <v/>
      </c>
      <c r="K9920" s="10">
        <f>IF(G9920="OTHER CLUSTER NOT LISTED ABOVE",SUMIFS(amount_expended,uniform_other_cluster_name,X9920), IF(AND(OR(G9920="N/A",G9920=""),H9920=""),0,IF(G9920="STATE CLUSTER",SUMIFS(amount_expended,uniform_state_cluster_name,W9920),SUMIFS(amount_expended,cluster_name,G9920))))</f>
        <v/>
      </c>
      <c r="L9920" s="8" t="n"/>
      <c r="M9920" s="7" t="n"/>
      <c r="N9920" s="8" t="n"/>
      <c r="O9920" s="7" t="n"/>
      <c r="P9920" s="7" t="n"/>
      <c r="Q9920" s="8" t="n"/>
      <c r="R9920" s="9" t="n"/>
      <c r="S9920" s="8" t="n"/>
      <c r="T9920" s="8" t="n"/>
      <c r="U9920" s="8" t="n"/>
      <c r="V9920" s="11">
        <f>IF(OR(B9920="",C9920=""),"",CONCATENATE(B9920,".",C9920))</f>
        <v/>
      </c>
      <c r="W9920" s="6">
        <f>UPPER(TRIM(H9920))</f>
        <v/>
      </c>
      <c r="X9920" s="6">
        <f>UPPER(TRIM(I9920))</f>
        <v/>
      </c>
      <c r="Y9920" s="6">
        <f>IF(V9920&lt;&gt;"",IFERROR(INDEX(federal_program_name_lookup,MATCH(V9920,aln_lookup,0)),""),"")</f>
        <v/>
      </c>
    </row>
    <row r="9921">
      <c r="A9921" s="6">
        <f>IF(B9921&lt;&gt;"", "AWARD-"&amp;TEXT(ROW()-1,"0000"), "")</f>
        <v/>
      </c>
      <c r="B9921" s="7" t="n"/>
      <c r="C9921" s="7" t="n"/>
      <c r="D9921" s="7" t="n"/>
      <c r="E9921" s="8" t="n"/>
      <c r="F9921" s="9" t="n"/>
      <c r="G9921" s="8" t="n"/>
      <c r="H9921" s="8" t="n"/>
      <c r="I9921" s="8" t="n"/>
      <c r="J9921" s="10">
        <f>IF(A9921="",0,SUMIFS(amount_expended,cfda_key,V9921))</f>
        <v/>
      </c>
      <c r="K9921" s="10">
        <f>IF(G9921="OTHER CLUSTER NOT LISTED ABOVE",SUMIFS(amount_expended,uniform_other_cluster_name,X9921), IF(AND(OR(G9921="N/A",G9921=""),H9921=""),0,IF(G9921="STATE CLUSTER",SUMIFS(amount_expended,uniform_state_cluster_name,W9921),SUMIFS(amount_expended,cluster_name,G9921))))</f>
        <v/>
      </c>
      <c r="L9921" s="8" t="n"/>
      <c r="M9921" s="7" t="n"/>
      <c r="N9921" s="8" t="n"/>
      <c r="O9921" s="7" t="n"/>
      <c r="P9921" s="7" t="n"/>
      <c r="Q9921" s="8" t="n"/>
      <c r="R9921" s="9" t="n"/>
      <c r="S9921" s="8" t="n"/>
      <c r="T9921" s="8" t="n"/>
      <c r="U9921" s="8" t="n"/>
      <c r="V9921" s="11">
        <f>IF(OR(B9921="",C9921=""),"",CONCATENATE(B9921,".",C9921))</f>
        <v/>
      </c>
      <c r="W9921" s="6">
        <f>UPPER(TRIM(H9921))</f>
        <v/>
      </c>
      <c r="X9921" s="6">
        <f>UPPER(TRIM(I9921))</f>
        <v/>
      </c>
      <c r="Y9921" s="6">
        <f>IF(V9921&lt;&gt;"",IFERROR(INDEX(federal_program_name_lookup,MATCH(V9921,aln_lookup,0)),""),"")</f>
        <v/>
      </c>
    </row>
    <row r="9922">
      <c r="A9922" s="6">
        <f>IF(B9922&lt;&gt;"", "AWARD-"&amp;TEXT(ROW()-1,"0000"), "")</f>
        <v/>
      </c>
      <c r="B9922" s="7" t="n"/>
      <c r="C9922" s="7" t="n"/>
      <c r="D9922" s="7" t="n"/>
      <c r="E9922" s="8" t="n"/>
      <c r="F9922" s="9" t="n"/>
      <c r="G9922" s="8" t="n"/>
      <c r="H9922" s="8" t="n"/>
      <c r="I9922" s="8" t="n"/>
      <c r="J9922" s="10">
        <f>IF(A9922="",0,SUMIFS(amount_expended,cfda_key,V9922))</f>
        <v/>
      </c>
      <c r="K9922" s="10">
        <f>IF(G9922="OTHER CLUSTER NOT LISTED ABOVE",SUMIFS(amount_expended,uniform_other_cluster_name,X9922), IF(AND(OR(G9922="N/A",G9922=""),H9922=""),0,IF(G9922="STATE CLUSTER",SUMIFS(amount_expended,uniform_state_cluster_name,W9922),SUMIFS(amount_expended,cluster_name,G9922))))</f>
        <v/>
      </c>
      <c r="L9922" s="8" t="n"/>
      <c r="M9922" s="7" t="n"/>
      <c r="N9922" s="8" t="n"/>
      <c r="O9922" s="7" t="n"/>
      <c r="P9922" s="7" t="n"/>
      <c r="Q9922" s="8" t="n"/>
      <c r="R9922" s="9" t="n"/>
      <c r="S9922" s="8" t="n"/>
      <c r="T9922" s="8" t="n"/>
      <c r="U9922" s="8" t="n"/>
      <c r="V9922" s="11">
        <f>IF(OR(B9922="",C9922=""),"",CONCATENATE(B9922,".",C9922))</f>
        <v/>
      </c>
      <c r="W9922" s="6">
        <f>UPPER(TRIM(H9922))</f>
        <v/>
      </c>
      <c r="X9922" s="6">
        <f>UPPER(TRIM(I9922))</f>
        <v/>
      </c>
      <c r="Y9922" s="6">
        <f>IF(V9922&lt;&gt;"",IFERROR(INDEX(federal_program_name_lookup,MATCH(V9922,aln_lookup,0)),""),"")</f>
        <v/>
      </c>
    </row>
    <row r="9923">
      <c r="A9923" s="6">
        <f>IF(B9923&lt;&gt;"", "AWARD-"&amp;TEXT(ROW()-1,"0000"), "")</f>
        <v/>
      </c>
      <c r="B9923" s="7" t="n"/>
      <c r="C9923" s="7" t="n"/>
      <c r="D9923" s="7" t="n"/>
      <c r="E9923" s="8" t="n"/>
      <c r="F9923" s="9" t="n"/>
      <c r="G9923" s="8" t="n"/>
      <c r="H9923" s="8" t="n"/>
      <c r="I9923" s="8" t="n"/>
      <c r="J9923" s="10">
        <f>IF(A9923="",0,SUMIFS(amount_expended,cfda_key,V9923))</f>
        <v/>
      </c>
      <c r="K9923" s="10">
        <f>IF(G9923="OTHER CLUSTER NOT LISTED ABOVE",SUMIFS(amount_expended,uniform_other_cluster_name,X9923), IF(AND(OR(G9923="N/A",G9923=""),H9923=""),0,IF(G9923="STATE CLUSTER",SUMIFS(amount_expended,uniform_state_cluster_name,W9923),SUMIFS(amount_expended,cluster_name,G9923))))</f>
        <v/>
      </c>
      <c r="L9923" s="8" t="n"/>
      <c r="M9923" s="7" t="n"/>
      <c r="N9923" s="8" t="n"/>
      <c r="O9923" s="7" t="n"/>
      <c r="P9923" s="7" t="n"/>
      <c r="Q9923" s="8" t="n"/>
      <c r="R9923" s="9" t="n"/>
      <c r="S9923" s="8" t="n"/>
      <c r="T9923" s="8" t="n"/>
      <c r="U9923" s="8" t="n"/>
      <c r="V9923" s="11">
        <f>IF(OR(B9923="",C9923=""),"",CONCATENATE(B9923,".",C9923))</f>
        <v/>
      </c>
      <c r="W9923" s="6">
        <f>UPPER(TRIM(H9923))</f>
        <v/>
      </c>
      <c r="X9923" s="6">
        <f>UPPER(TRIM(I9923))</f>
        <v/>
      </c>
      <c r="Y9923" s="6">
        <f>IF(V9923&lt;&gt;"",IFERROR(INDEX(federal_program_name_lookup,MATCH(V9923,aln_lookup,0)),""),"")</f>
        <v/>
      </c>
    </row>
    <row r="9924">
      <c r="A9924" s="6">
        <f>IF(B9924&lt;&gt;"", "AWARD-"&amp;TEXT(ROW()-1,"0000"), "")</f>
        <v/>
      </c>
      <c r="B9924" s="7" t="n"/>
      <c r="C9924" s="7" t="n"/>
      <c r="D9924" s="7" t="n"/>
      <c r="E9924" s="8" t="n"/>
      <c r="F9924" s="9" t="n"/>
      <c r="G9924" s="8" t="n"/>
      <c r="H9924" s="8" t="n"/>
      <c r="I9924" s="8" t="n"/>
      <c r="J9924" s="10">
        <f>IF(A9924="",0,SUMIFS(amount_expended,cfda_key,V9924))</f>
        <v/>
      </c>
      <c r="K9924" s="10">
        <f>IF(G9924="OTHER CLUSTER NOT LISTED ABOVE",SUMIFS(amount_expended,uniform_other_cluster_name,X9924), IF(AND(OR(G9924="N/A",G9924=""),H9924=""),0,IF(G9924="STATE CLUSTER",SUMIFS(amount_expended,uniform_state_cluster_name,W9924),SUMIFS(amount_expended,cluster_name,G9924))))</f>
        <v/>
      </c>
      <c r="L9924" s="8" t="n"/>
      <c r="M9924" s="7" t="n"/>
      <c r="N9924" s="8" t="n"/>
      <c r="O9924" s="7" t="n"/>
      <c r="P9924" s="7" t="n"/>
      <c r="Q9924" s="8" t="n"/>
      <c r="R9924" s="9" t="n"/>
      <c r="S9924" s="8" t="n"/>
      <c r="T9924" s="8" t="n"/>
      <c r="U9924" s="8" t="n"/>
      <c r="V9924" s="11">
        <f>IF(OR(B9924="",C9924=""),"",CONCATENATE(B9924,".",C9924))</f>
        <v/>
      </c>
      <c r="W9924" s="6">
        <f>UPPER(TRIM(H9924))</f>
        <v/>
      </c>
      <c r="X9924" s="6">
        <f>UPPER(TRIM(I9924))</f>
        <v/>
      </c>
      <c r="Y9924" s="6">
        <f>IF(V9924&lt;&gt;"",IFERROR(INDEX(federal_program_name_lookup,MATCH(V9924,aln_lookup,0)),""),"")</f>
        <v/>
      </c>
    </row>
    <row r="9925">
      <c r="A9925" s="6">
        <f>IF(B9925&lt;&gt;"", "AWARD-"&amp;TEXT(ROW()-1,"0000"), "")</f>
        <v/>
      </c>
      <c r="B9925" s="7" t="n"/>
      <c r="C9925" s="7" t="n"/>
      <c r="D9925" s="7" t="n"/>
      <c r="E9925" s="8" t="n"/>
      <c r="F9925" s="9" t="n"/>
      <c r="G9925" s="8" t="n"/>
      <c r="H9925" s="8" t="n"/>
      <c r="I9925" s="8" t="n"/>
      <c r="J9925" s="10">
        <f>IF(A9925="",0,SUMIFS(amount_expended,cfda_key,V9925))</f>
        <v/>
      </c>
      <c r="K9925" s="10">
        <f>IF(G9925="OTHER CLUSTER NOT LISTED ABOVE",SUMIFS(amount_expended,uniform_other_cluster_name,X9925), IF(AND(OR(G9925="N/A",G9925=""),H9925=""),0,IF(G9925="STATE CLUSTER",SUMIFS(amount_expended,uniform_state_cluster_name,W9925),SUMIFS(amount_expended,cluster_name,G9925))))</f>
        <v/>
      </c>
      <c r="L9925" s="8" t="n"/>
      <c r="M9925" s="7" t="n"/>
      <c r="N9925" s="8" t="n"/>
      <c r="O9925" s="7" t="n"/>
      <c r="P9925" s="7" t="n"/>
      <c r="Q9925" s="8" t="n"/>
      <c r="R9925" s="9" t="n"/>
      <c r="S9925" s="8" t="n"/>
      <c r="T9925" s="8" t="n"/>
      <c r="U9925" s="8" t="n"/>
      <c r="V9925" s="11">
        <f>IF(OR(B9925="",C9925=""),"",CONCATENATE(B9925,".",C9925))</f>
        <v/>
      </c>
      <c r="W9925" s="6">
        <f>UPPER(TRIM(H9925))</f>
        <v/>
      </c>
      <c r="X9925" s="6">
        <f>UPPER(TRIM(I9925))</f>
        <v/>
      </c>
      <c r="Y9925" s="6">
        <f>IF(V9925&lt;&gt;"",IFERROR(INDEX(federal_program_name_lookup,MATCH(V9925,aln_lookup,0)),""),"")</f>
        <v/>
      </c>
    </row>
    <row r="9926">
      <c r="A9926" s="6">
        <f>IF(B9926&lt;&gt;"", "AWARD-"&amp;TEXT(ROW()-1,"0000"), "")</f>
        <v/>
      </c>
      <c r="B9926" s="7" t="n"/>
      <c r="C9926" s="7" t="n"/>
      <c r="D9926" s="7" t="n"/>
      <c r="E9926" s="8" t="n"/>
      <c r="F9926" s="9" t="n"/>
      <c r="G9926" s="8" t="n"/>
      <c r="H9926" s="8" t="n"/>
      <c r="I9926" s="8" t="n"/>
      <c r="J9926" s="10">
        <f>IF(A9926="",0,SUMIFS(amount_expended,cfda_key,V9926))</f>
        <v/>
      </c>
      <c r="K9926" s="10">
        <f>IF(G9926="OTHER CLUSTER NOT LISTED ABOVE",SUMIFS(amount_expended,uniform_other_cluster_name,X9926), IF(AND(OR(G9926="N/A",G9926=""),H9926=""),0,IF(G9926="STATE CLUSTER",SUMIFS(amount_expended,uniform_state_cluster_name,W9926),SUMIFS(amount_expended,cluster_name,G9926))))</f>
        <v/>
      </c>
      <c r="L9926" s="8" t="n"/>
      <c r="M9926" s="7" t="n"/>
      <c r="N9926" s="8" t="n"/>
      <c r="O9926" s="7" t="n"/>
      <c r="P9926" s="7" t="n"/>
      <c r="Q9926" s="8" t="n"/>
      <c r="R9926" s="9" t="n"/>
      <c r="S9926" s="8" t="n"/>
      <c r="T9926" s="8" t="n"/>
      <c r="U9926" s="8" t="n"/>
      <c r="V9926" s="11">
        <f>IF(OR(B9926="",C9926=""),"",CONCATENATE(B9926,".",C9926))</f>
        <v/>
      </c>
      <c r="W9926" s="6">
        <f>UPPER(TRIM(H9926))</f>
        <v/>
      </c>
      <c r="X9926" s="6">
        <f>UPPER(TRIM(I9926))</f>
        <v/>
      </c>
      <c r="Y9926" s="6">
        <f>IF(V9926&lt;&gt;"",IFERROR(INDEX(federal_program_name_lookup,MATCH(V9926,aln_lookup,0)),""),"")</f>
        <v/>
      </c>
    </row>
    <row r="9927">
      <c r="A9927" s="6">
        <f>IF(B9927&lt;&gt;"", "AWARD-"&amp;TEXT(ROW()-1,"0000"), "")</f>
        <v/>
      </c>
      <c r="B9927" s="7" t="n"/>
      <c r="C9927" s="7" t="n"/>
      <c r="D9927" s="7" t="n"/>
      <c r="E9927" s="8" t="n"/>
      <c r="F9927" s="9" t="n"/>
      <c r="G9927" s="8" t="n"/>
      <c r="H9927" s="8" t="n"/>
      <c r="I9927" s="8" t="n"/>
      <c r="J9927" s="10">
        <f>IF(A9927="",0,SUMIFS(amount_expended,cfda_key,V9927))</f>
        <v/>
      </c>
      <c r="K9927" s="10">
        <f>IF(G9927="OTHER CLUSTER NOT LISTED ABOVE",SUMIFS(amount_expended,uniform_other_cluster_name,X9927), IF(AND(OR(G9927="N/A",G9927=""),H9927=""),0,IF(G9927="STATE CLUSTER",SUMIFS(amount_expended,uniform_state_cluster_name,W9927),SUMIFS(amount_expended,cluster_name,G9927))))</f>
        <v/>
      </c>
      <c r="L9927" s="8" t="n"/>
      <c r="M9927" s="7" t="n"/>
      <c r="N9927" s="8" t="n"/>
      <c r="O9927" s="7" t="n"/>
      <c r="P9927" s="7" t="n"/>
      <c r="Q9927" s="8" t="n"/>
      <c r="R9927" s="9" t="n"/>
      <c r="S9927" s="8" t="n"/>
      <c r="T9927" s="8" t="n"/>
      <c r="U9927" s="8" t="n"/>
      <c r="V9927" s="11">
        <f>IF(OR(B9927="",C9927=""),"",CONCATENATE(B9927,".",C9927))</f>
        <v/>
      </c>
      <c r="W9927" s="6">
        <f>UPPER(TRIM(H9927))</f>
        <v/>
      </c>
      <c r="X9927" s="6">
        <f>UPPER(TRIM(I9927))</f>
        <v/>
      </c>
      <c r="Y9927" s="6">
        <f>IF(V9927&lt;&gt;"",IFERROR(INDEX(federal_program_name_lookup,MATCH(V9927,aln_lookup,0)),""),"")</f>
        <v/>
      </c>
    </row>
    <row r="9928">
      <c r="A9928" s="6">
        <f>IF(B9928&lt;&gt;"", "AWARD-"&amp;TEXT(ROW()-1,"0000"), "")</f>
        <v/>
      </c>
      <c r="B9928" s="7" t="n"/>
      <c r="C9928" s="7" t="n"/>
      <c r="D9928" s="7" t="n"/>
      <c r="E9928" s="8" t="n"/>
      <c r="F9928" s="9" t="n"/>
      <c r="G9928" s="8" t="n"/>
      <c r="H9928" s="8" t="n"/>
      <c r="I9928" s="8" t="n"/>
      <c r="J9928" s="10">
        <f>IF(A9928="",0,SUMIFS(amount_expended,cfda_key,V9928))</f>
        <v/>
      </c>
      <c r="K9928" s="10">
        <f>IF(G9928="OTHER CLUSTER NOT LISTED ABOVE",SUMIFS(amount_expended,uniform_other_cluster_name,X9928), IF(AND(OR(G9928="N/A",G9928=""),H9928=""),0,IF(G9928="STATE CLUSTER",SUMIFS(amount_expended,uniform_state_cluster_name,W9928),SUMIFS(amount_expended,cluster_name,G9928))))</f>
        <v/>
      </c>
      <c r="L9928" s="8" t="n"/>
      <c r="M9928" s="7" t="n"/>
      <c r="N9928" s="8" t="n"/>
      <c r="O9928" s="7" t="n"/>
      <c r="P9928" s="7" t="n"/>
      <c r="Q9928" s="8" t="n"/>
      <c r="R9928" s="9" t="n"/>
      <c r="S9928" s="8" t="n"/>
      <c r="T9928" s="8" t="n"/>
      <c r="U9928" s="8" t="n"/>
      <c r="V9928" s="11">
        <f>IF(OR(B9928="",C9928=""),"",CONCATENATE(B9928,".",C9928))</f>
        <v/>
      </c>
      <c r="W9928" s="6">
        <f>UPPER(TRIM(H9928))</f>
        <v/>
      </c>
      <c r="X9928" s="6">
        <f>UPPER(TRIM(I9928))</f>
        <v/>
      </c>
      <c r="Y9928" s="6">
        <f>IF(V9928&lt;&gt;"",IFERROR(INDEX(federal_program_name_lookup,MATCH(V9928,aln_lookup,0)),""),"")</f>
        <v/>
      </c>
    </row>
    <row r="9929">
      <c r="A9929" s="6">
        <f>IF(B9929&lt;&gt;"", "AWARD-"&amp;TEXT(ROW()-1,"0000"), "")</f>
        <v/>
      </c>
      <c r="B9929" s="7" t="n"/>
      <c r="C9929" s="7" t="n"/>
      <c r="D9929" s="7" t="n"/>
      <c r="E9929" s="8" t="n"/>
      <c r="F9929" s="9" t="n"/>
      <c r="G9929" s="8" t="n"/>
      <c r="H9929" s="8" t="n"/>
      <c r="I9929" s="8" t="n"/>
      <c r="J9929" s="10">
        <f>IF(A9929="",0,SUMIFS(amount_expended,cfda_key,V9929))</f>
        <v/>
      </c>
      <c r="K9929" s="10">
        <f>IF(G9929="OTHER CLUSTER NOT LISTED ABOVE",SUMIFS(amount_expended,uniform_other_cluster_name,X9929), IF(AND(OR(G9929="N/A",G9929=""),H9929=""),0,IF(G9929="STATE CLUSTER",SUMIFS(amount_expended,uniform_state_cluster_name,W9929),SUMIFS(amount_expended,cluster_name,G9929))))</f>
        <v/>
      </c>
      <c r="L9929" s="8" t="n"/>
      <c r="M9929" s="7" t="n"/>
      <c r="N9929" s="8" t="n"/>
      <c r="O9929" s="7" t="n"/>
      <c r="P9929" s="7" t="n"/>
      <c r="Q9929" s="8" t="n"/>
      <c r="R9929" s="9" t="n"/>
      <c r="S9929" s="8" t="n"/>
      <c r="T9929" s="8" t="n"/>
      <c r="U9929" s="8" t="n"/>
      <c r="V9929" s="11">
        <f>IF(OR(B9929="",C9929=""),"",CONCATENATE(B9929,".",C9929))</f>
        <v/>
      </c>
      <c r="W9929" s="6">
        <f>UPPER(TRIM(H9929))</f>
        <v/>
      </c>
      <c r="X9929" s="6">
        <f>UPPER(TRIM(I9929))</f>
        <v/>
      </c>
      <c r="Y9929" s="6">
        <f>IF(V9929&lt;&gt;"",IFERROR(INDEX(federal_program_name_lookup,MATCH(V9929,aln_lookup,0)),""),"")</f>
        <v/>
      </c>
    </row>
    <row r="9930">
      <c r="A9930" s="6">
        <f>IF(B9930&lt;&gt;"", "AWARD-"&amp;TEXT(ROW()-1,"0000"), "")</f>
        <v/>
      </c>
      <c r="B9930" s="7" t="n"/>
      <c r="C9930" s="7" t="n"/>
      <c r="D9930" s="7" t="n"/>
      <c r="E9930" s="8" t="n"/>
      <c r="F9930" s="9" t="n"/>
      <c r="G9930" s="8" t="n"/>
      <c r="H9930" s="8" t="n"/>
      <c r="I9930" s="8" t="n"/>
      <c r="J9930" s="10">
        <f>IF(A9930="",0,SUMIFS(amount_expended,cfda_key,V9930))</f>
        <v/>
      </c>
      <c r="K9930" s="10">
        <f>IF(G9930="OTHER CLUSTER NOT LISTED ABOVE",SUMIFS(amount_expended,uniform_other_cluster_name,X9930), IF(AND(OR(G9930="N/A",G9930=""),H9930=""),0,IF(G9930="STATE CLUSTER",SUMIFS(amount_expended,uniform_state_cluster_name,W9930),SUMIFS(amount_expended,cluster_name,G9930))))</f>
        <v/>
      </c>
      <c r="L9930" s="8" t="n"/>
      <c r="M9930" s="7" t="n"/>
      <c r="N9930" s="8" t="n"/>
      <c r="O9930" s="7" t="n"/>
      <c r="P9930" s="7" t="n"/>
      <c r="Q9930" s="8" t="n"/>
      <c r="R9930" s="9" t="n"/>
      <c r="S9930" s="8" t="n"/>
      <c r="T9930" s="8" t="n"/>
      <c r="U9930" s="8" t="n"/>
      <c r="V9930" s="11">
        <f>IF(OR(B9930="",C9930=""),"",CONCATENATE(B9930,".",C9930))</f>
        <v/>
      </c>
      <c r="W9930" s="6">
        <f>UPPER(TRIM(H9930))</f>
        <v/>
      </c>
      <c r="X9930" s="6">
        <f>UPPER(TRIM(I9930))</f>
        <v/>
      </c>
      <c r="Y9930" s="6">
        <f>IF(V9930&lt;&gt;"",IFERROR(INDEX(federal_program_name_lookup,MATCH(V9930,aln_lookup,0)),""),"")</f>
        <v/>
      </c>
    </row>
    <row r="9931">
      <c r="A9931" s="6">
        <f>IF(B9931&lt;&gt;"", "AWARD-"&amp;TEXT(ROW()-1,"0000"), "")</f>
        <v/>
      </c>
      <c r="B9931" s="7" t="n"/>
      <c r="C9931" s="7" t="n"/>
      <c r="D9931" s="7" t="n"/>
      <c r="E9931" s="8" t="n"/>
      <c r="F9931" s="9" t="n"/>
      <c r="G9931" s="8" t="n"/>
      <c r="H9931" s="8" t="n"/>
      <c r="I9931" s="8" t="n"/>
      <c r="J9931" s="10">
        <f>IF(A9931="",0,SUMIFS(amount_expended,cfda_key,V9931))</f>
        <v/>
      </c>
      <c r="K9931" s="10">
        <f>IF(G9931="OTHER CLUSTER NOT LISTED ABOVE",SUMIFS(amount_expended,uniform_other_cluster_name,X9931), IF(AND(OR(G9931="N/A",G9931=""),H9931=""),0,IF(G9931="STATE CLUSTER",SUMIFS(amount_expended,uniform_state_cluster_name,W9931),SUMIFS(amount_expended,cluster_name,G9931))))</f>
        <v/>
      </c>
      <c r="L9931" s="8" t="n"/>
      <c r="M9931" s="7" t="n"/>
      <c r="N9931" s="8" t="n"/>
      <c r="O9931" s="7" t="n"/>
      <c r="P9931" s="7" t="n"/>
      <c r="Q9931" s="8" t="n"/>
      <c r="R9931" s="9" t="n"/>
      <c r="S9931" s="8" t="n"/>
      <c r="T9931" s="8" t="n"/>
      <c r="U9931" s="8" t="n"/>
      <c r="V9931" s="11">
        <f>IF(OR(B9931="",C9931=""),"",CONCATENATE(B9931,".",C9931))</f>
        <v/>
      </c>
      <c r="W9931" s="6">
        <f>UPPER(TRIM(H9931))</f>
        <v/>
      </c>
      <c r="X9931" s="6">
        <f>UPPER(TRIM(I9931))</f>
        <v/>
      </c>
      <c r="Y9931" s="6">
        <f>IF(V9931&lt;&gt;"",IFERROR(INDEX(federal_program_name_lookup,MATCH(V9931,aln_lookup,0)),""),"")</f>
        <v/>
      </c>
    </row>
    <row r="9932">
      <c r="A9932" s="6">
        <f>IF(B9932&lt;&gt;"", "AWARD-"&amp;TEXT(ROW()-1,"0000"), "")</f>
        <v/>
      </c>
      <c r="B9932" s="7" t="n"/>
      <c r="C9932" s="7" t="n"/>
      <c r="D9932" s="7" t="n"/>
      <c r="E9932" s="8" t="n"/>
      <c r="F9932" s="9" t="n"/>
      <c r="G9932" s="8" t="n"/>
      <c r="H9932" s="8" t="n"/>
      <c r="I9932" s="8" t="n"/>
      <c r="J9932" s="10">
        <f>IF(A9932="",0,SUMIFS(amount_expended,cfda_key,V9932))</f>
        <v/>
      </c>
      <c r="K9932" s="10">
        <f>IF(G9932="OTHER CLUSTER NOT LISTED ABOVE",SUMIFS(amount_expended,uniform_other_cluster_name,X9932), IF(AND(OR(G9932="N/A",G9932=""),H9932=""),0,IF(G9932="STATE CLUSTER",SUMIFS(amount_expended,uniform_state_cluster_name,W9932),SUMIFS(amount_expended,cluster_name,G9932))))</f>
        <v/>
      </c>
      <c r="L9932" s="8" t="n"/>
      <c r="M9932" s="7" t="n"/>
      <c r="N9932" s="8" t="n"/>
      <c r="O9932" s="7" t="n"/>
      <c r="P9932" s="7" t="n"/>
      <c r="Q9932" s="8" t="n"/>
      <c r="R9932" s="9" t="n"/>
      <c r="S9932" s="8" t="n"/>
      <c r="T9932" s="8" t="n"/>
      <c r="U9932" s="8" t="n"/>
      <c r="V9932" s="11">
        <f>IF(OR(B9932="",C9932=""),"",CONCATENATE(B9932,".",C9932))</f>
        <v/>
      </c>
      <c r="W9932" s="6">
        <f>UPPER(TRIM(H9932))</f>
        <v/>
      </c>
      <c r="X9932" s="6">
        <f>UPPER(TRIM(I9932))</f>
        <v/>
      </c>
      <c r="Y9932" s="6">
        <f>IF(V9932&lt;&gt;"",IFERROR(INDEX(federal_program_name_lookup,MATCH(V9932,aln_lookup,0)),""),"")</f>
        <v/>
      </c>
    </row>
    <row r="9933">
      <c r="A9933" s="6">
        <f>IF(B9933&lt;&gt;"", "AWARD-"&amp;TEXT(ROW()-1,"0000"), "")</f>
        <v/>
      </c>
      <c r="B9933" s="7" t="n"/>
      <c r="C9933" s="7" t="n"/>
      <c r="D9933" s="7" t="n"/>
      <c r="E9933" s="8" t="n"/>
      <c r="F9933" s="9" t="n"/>
      <c r="G9933" s="8" t="n"/>
      <c r="H9933" s="8" t="n"/>
      <c r="I9933" s="8" t="n"/>
      <c r="J9933" s="10">
        <f>IF(A9933="",0,SUMIFS(amount_expended,cfda_key,V9933))</f>
        <v/>
      </c>
      <c r="K9933" s="10">
        <f>IF(G9933="OTHER CLUSTER NOT LISTED ABOVE",SUMIFS(amount_expended,uniform_other_cluster_name,X9933), IF(AND(OR(G9933="N/A",G9933=""),H9933=""),0,IF(G9933="STATE CLUSTER",SUMIFS(amount_expended,uniform_state_cluster_name,W9933),SUMIFS(amount_expended,cluster_name,G9933))))</f>
        <v/>
      </c>
      <c r="L9933" s="8" t="n"/>
      <c r="M9933" s="7" t="n"/>
      <c r="N9933" s="8" t="n"/>
      <c r="O9933" s="7" t="n"/>
      <c r="P9933" s="7" t="n"/>
      <c r="Q9933" s="8" t="n"/>
      <c r="R9933" s="9" t="n"/>
      <c r="S9933" s="8" t="n"/>
      <c r="T9933" s="8" t="n"/>
      <c r="U9933" s="8" t="n"/>
      <c r="V9933" s="11">
        <f>IF(OR(B9933="",C9933=""),"",CONCATENATE(B9933,".",C9933))</f>
        <v/>
      </c>
      <c r="W9933" s="6">
        <f>UPPER(TRIM(H9933))</f>
        <v/>
      </c>
      <c r="X9933" s="6">
        <f>UPPER(TRIM(I9933))</f>
        <v/>
      </c>
      <c r="Y9933" s="6">
        <f>IF(V9933&lt;&gt;"",IFERROR(INDEX(federal_program_name_lookup,MATCH(V9933,aln_lookup,0)),""),"")</f>
        <v/>
      </c>
    </row>
    <row r="9934">
      <c r="A9934" s="6">
        <f>IF(B9934&lt;&gt;"", "AWARD-"&amp;TEXT(ROW()-1,"0000"), "")</f>
        <v/>
      </c>
      <c r="B9934" s="7" t="n"/>
      <c r="C9934" s="7" t="n"/>
      <c r="D9934" s="7" t="n"/>
      <c r="E9934" s="8" t="n"/>
      <c r="F9934" s="9" t="n"/>
      <c r="G9934" s="8" t="n"/>
      <c r="H9934" s="8" t="n"/>
      <c r="I9934" s="8" t="n"/>
      <c r="J9934" s="10">
        <f>IF(A9934="",0,SUMIFS(amount_expended,cfda_key,V9934))</f>
        <v/>
      </c>
      <c r="K9934" s="10">
        <f>IF(G9934="OTHER CLUSTER NOT LISTED ABOVE",SUMIFS(amount_expended,uniform_other_cluster_name,X9934), IF(AND(OR(G9934="N/A",G9934=""),H9934=""),0,IF(G9934="STATE CLUSTER",SUMIFS(amount_expended,uniform_state_cluster_name,W9934),SUMIFS(amount_expended,cluster_name,G9934))))</f>
        <v/>
      </c>
      <c r="L9934" s="8" t="n"/>
      <c r="M9934" s="7" t="n"/>
      <c r="N9934" s="8" t="n"/>
      <c r="O9934" s="7" t="n"/>
      <c r="P9934" s="7" t="n"/>
      <c r="Q9934" s="8" t="n"/>
      <c r="R9934" s="9" t="n"/>
      <c r="S9934" s="8" t="n"/>
      <c r="T9934" s="8" t="n"/>
      <c r="U9934" s="8" t="n"/>
      <c r="V9934" s="11">
        <f>IF(OR(B9934="",C9934=""),"",CONCATENATE(B9934,".",C9934))</f>
        <v/>
      </c>
      <c r="W9934" s="6">
        <f>UPPER(TRIM(H9934))</f>
        <v/>
      </c>
      <c r="X9934" s="6">
        <f>UPPER(TRIM(I9934))</f>
        <v/>
      </c>
      <c r="Y9934" s="6">
        <f>IF(V9934&lt;&gt;"",IFERROR(INDEX(federal_program_name_lookup,MATCH(V9934,aln_lookup,0)),""),"")</f>
        <v/>
      </c>
    </row>
    <row r="9935">
      <c r="A9935" s="6">
        <f>IF(B9935&lt;&gt;"", "AWARD-"&amp;TEXT(ROW()-1,"0000"), "")</f>
        <v/>
      </c>
      <c r="B9935" s="7" t="n"/>
      <c r="C9935" s="7" t="n"/>
      <c r="D9935" s="7" t="n"/>
      <c r="E9935" s="8" t="n"/>
      <c r="F9935" s="9" t="n"/>
      <c r="G9935" s="8" t="n"/>
      <c r="H9935" s="8" t="n"/>
      <c r="I9935" s="8" t="n"/>
      <c r="J9935" s="10">
        <f>IF(A9935="",0,SUMIFS(amount_expended,cfda_key,V9935))</f>
        <v/>
      </c>
      <c r="K9935" s="10">
        <f>IF(G9935="OTHER CLUSTER NOT LISTED ABOVE",SUMIFS(amount_expended,uniform_other_cluster_name,X9935), IF(AND(OR(G9935="N/A",G9935=""),H9935=""),0,IF(G9935="STATE CLUSTER",SUMIFS(amount_expended,uniform_state_cluster_name,W9935),SUMIFS(amount_expended,cluster_name,G9935))))</f>
        <v/>
      </c>
      <c r="L9935" s="8" t="n"/>
      <c r="M9935" s="7" t="n"/>
      <c r="N9935" s="8" t="n"/>
      <c r="O9935" s="7" t="n"/>
      <c r="P9935" s="7" t="n"/>
      <c r="Q9935" s="8" t="n"/>
      <c r="R9935" s="9" t="n"/>
      <c r="S9935" s="8" t="n"/>
      <c r="T9935" s="8" t="n"/>
      <c r="U9935" s="8" t="n"/>
      <c r="V9935" s="11">
        <f>IF(OR(B9935="",C9935=""),"",CONCATENATE(B9935,".",C9935))</f>
        <v/>
      </c>
      <c r="W9935" s="6">
        <f>UPPER(TRIM(H9935))</f>
        <v/>
      </c>
      <c r="X9935" s="6">
        <f>UPPER(TRIM(I9935))</f>
        <v/>
      </c>
      <c r="Y9935" s="6">
        <f>IF(V9935&lt;&gt;"",IFERROR(INDEX(federal_program_name_lookup,MATCH(V9935,aln_lookup,0)),""),"")</f>
        <v/>
      </c>
    </row>
    <row r="9936">
      <c r="A9936" s="6">
        <f>IF(B9936&lt;&gt;"", "AWARD-"&amp;TEXT(ROW()-1,"0000"), "")</f>
        <v/>
      </c>
      <c r="B9936" s="7" t="n"/>
      <c r="C9936" s="7" t="n"/>
      <c r="D9936" s="7" t="n"/>
      <c r="E9936" s="8" t="n"/>
      <c r="F9936" s="9" t="n"/>
      <c r="G9936" s="8" t="n"/>
      <c r="H9936" s="8" t="n"/>
      <c r="I9936" s="8" t="n"/>
      <c r="J9936" s="10">
        <f>IF(A9936="",0,SUMIFS(amount_expended,cfda_key,V9936))</f>
        <v/>
      </c>
      <c r="K9936" s="10">
        <f>IF(G9936="OTHER CLUSTER NOT LISTED ABOVE",SUMIFS(amount_expended,uniform_other_cluster_name,X9936), IF(AND(OR(G9936="N/A",G9936=""),H9936=""),0,IF(G9936="STATE CLUSTER",SUMIFS(amount_expended,uniform_state_cluster_name,W9936),SUMIFS(amount_expended,cluster_name,G9936))))</f>
        <v/>
      </c>
      <c r="L9936" s="8" t="n"/>
      <c r="M9936" s="7" t="n"/>
      <c r="N9936" s="8" t="n"/>
      <c r="O9936" s="7" t="n"/>
      <c r="P9936" s="7" t="n"/>
      <c r="Q9936" s="8" t="n"/>
      <c r="R9936" s="9" t="n"/>
      <c r="S9936" s="8" t="n"/>
      <c r="T9936" s="8" t="n"/>
      <c r="U9936" s="8" t="n"/>
      <c r="V9936" s="11">
        <f>IF(OR(B9936="",C9936=""),"",CONCATENATE(B9936,".",C9936))</f>
        <v/>
      </c>
      <c r="W9936" s="6">
        <f>UPPER(TRIM(H9936))</f>
        <v/>
      </c>
      <c r="X9936" s="6">
        <f>UPPER(TRIM(I9936))</f>
        <v/>
      </c>
      <c r="Y9936" s="6">
        <f>IF(V9936&lt;&gt;"",IFERROR(INDEX(federal_program_name_lookup,MATCH(V9936,aln_lookup,0)),""),"")</f>
        <v/>
      </c>
    </row>
    <row r="9937">
      <c r="A9937" s="6">
        <f>IF(B9937&lt;&gt;"", "AWARD-"&amp;TEXT(ROW()-1,"0000"), "")</f>
        <v/>
      </c>
      <c r="B9937" s="7" t="n"/>
      <c r="C9937" s="7" t="n"/>
      <c r="D9937" s="7" t="n"/>
      <c r="E9937" s="8" t="n"/>
      <c r="F9937" s="9" t="n"/>
      <c r="G9937" s="8" t="n"/>
      <c r="H9937" s="8" t="n"/>
      <c r="I9937" s="8" t="n"/>
      <c r="J9937" s="10">
        <f>IF(A9937="",0,SUMIFS(amount_expended,cfda_key,V9937))</f>
        <v/>
      </c>
      <c r="K9937" s="10">
        <f>IF(G9937="OTHER CLUSTER NOT LISTED ABOVE",SUMIFS(amount_expended,uniform_other_cluster_name,X9937), IF(AND(OR(G9937="N/A",G9937=""),H9937=""),0,IF(G9937="STATE CLUSTER",SUMIFS(amount_expended,uniform_state_cluster_name,W9937),SUMIFS(amount_expended,cluster_name,G9937))))</f>
        <v/>
      </c>
      <c r="L9937" s="8" t="n"/>
      <c r="M9937" s="7" t="n"/>
      <c r="N9937" s="8" t="n"/>
      <c r="O9937" s="7" t="n"/>
      <c r="P9937" s="7" t="n"/>
      <c r="Q9937" s="8" t="n"/>
      <c r="R9937" s="9" t="n"/>
      <c r="S9937" s="8" t="n"/>
      <c r="T9937" s="8" t="n"/>
      <c r="U9937" s="8" t="n"/>
      <c r="V9937" s="11">
        <f>IF(OR(B9937="",C9937=""),"",CONCATENATE(B9937,".",C9937))</f>
        <v/>
      </c>
      <c r="W9937" s="6">
        <f>UPPER(TRIM(H9937))</f>
        <v/>
      </c>
      <c r="X9937" s="6">
        <f>UPPER(TRIM(I9937))</f>
        <v/>
      </c>
      <c r="Y9937" s="6">
        <f>IF(V9937&lt;&gt;"",IFERROR(INDEX(federal_program_name_lookup,MATCH(V9937,aln_lookup,0)),""),"")</f>
        <v/>
      </c>
    </row>
    <row r="9938">
      <c r="A9938" s="6">
        <f>IF(B9938&lt;&gt;"", "AWARD-"&amp;TEXT(ROW()-1,"0000"), "")</f>
        <v/>
      </c>
      <c r="B9938" s="7" t="n"/>
      <c r="C9938" s="7" t="n"/>
      <c r="D9938" s="7" t="n"/>
      <c r="E9938" s="8" t="n"/>
      <c r="F9938" s="9" t="n"/>
      <c r="G9938" s="8" t="n"/>
      <c r="H9938" s="8" t="n"/>
      <c r="I9938" s="8" t="n"/>
      <c r="J9938" s="10">
        <f>IF(A9938="",0,SUMIFS(amount_expended,cfda_key,V9938))</f>
        <v/>
      </c>
      <c r="K9938" s="10">
        <f>IF(G9938="OTHER CLUSTER NOT LISTED ABOVE",SUMIFS(amount_expended,uniform_other_cluster_name,X9938), IF(AND(OR(G9938="N/A",G9938=""),H9938=""),0,IF(G9938="STATE CLUSTER",SUMIFS(amount_expended,uniform_state_cluster_name,W9938),SUMIFS(amount_expended,cluster_name,G9938))))</f>
        <v/>
      </c>
      <c r="L9938" s="8" t="n"/>
      <c r="M9938" s="7" t="n"/>
      <c r="N9938" s="8" t="n"/>
      <c r="O9938" s="7" t="n"/>
      <c r="P9938" s="7" t="n"/>
      <c r="Q9938" s="8" t="n"/>
      <c r="R9938" s="9" t="n"/>
      <c r="S9938" s="8" t="n"/>
      <c r="T9938" s="8" t="n"/>
      <c r="U9938" s="8" t="n"/>
      <c r="V9938" s="11">
        <f>IF(OR(B9938="",C9938=""),"",CONCATENATE(B9938,".",C9938))</f>
        <v/>
      </c>
      <c r="W9938" s="6">
        <f>UPPER(TRIM(H9938))</f>
        <v/>
      </c>
      <c r="X9938" s="6">
        <f>UPPER(TRIM(I9938))</f>
        <v/>
      </c>
      <c r="Y9938" s="6">
        <f>IF(V9938&lt;&gt;"",IFERROR(INDEX(federal_program_name_lookup,MATCH(V9938,aln_lookup,0)),""),"")</f>
        <v/>
      </c>
    </row>
    <row r="9939">
      <c r="A9939" s="6">
        <f>IF(B9939&lt;&gt;"", "AWARD-"&amp;TEXT(ROW()-1,"0000"), "")</f>
        <v/>
      </c>
      <c r="B9939" s="7" t="n"/>
      <c r="C9939" s="7" t="n"/>
      <c r="D9939" s="7" t="n"/>
      <c r="E9939" s="8" t="n"/>
      <c r="F9939" s="9" t="n"/>
      <c r="G9939" s="8" t="n"/>
      <c r="H9939" s="8" t="n"/>
      <c r="I9939" s="8" t="n"/>
      <c r="J9939" s="10">
        <f>IF(A9939="",0,SUMIFS(amount_expended,cfda_key,V9939))</f>
        <v/>
      </c>
      <c r="K9939" s="10">
        <f>IF(G9939="OTHER CLUSTER NOT LISTED ABOVE",SUMIFS(amount_expended,uniform_other_cluster_name,X9939), IF(AND(OR(G9939="N/A",G9939=""),H9939=""),0,IF(G9939="STATE CLUSTER",SUMIFS(amount_expended,uniform_state_cluster_name,W9939),SUMIFS(amount_expended,cluster_name,G9939))))</f>
        <v/>
      </c>
      <c r="L9939" s="8" t="n"/>
      <c r="M9939" s="7" t="n"/>
      <c r="N9939" s="8" t="n"/>
      <c r="O9939" s="7" t="n"/>
      <c r="P9939" s="7" t="n"/>
      <c r="Q9939" s="8" t="n"/>
      <c r="R9939" s="9" t="n"/>
      <c r="S9939" s="8" t="n"/>
      <c r="T9939" s="8" t="n"/>
      <c r="U9939" s="8" t="n"/>
      <c r="V9939" s="11">
        <f>IF(OR(B9939="",C9939=""),"",CONCATENATE(B9939,".",C9939))</f>
        <v/>
      </c>
      <c r="W9939" s="6">
        <f>UPPER(TRIM(H9939))</f>
        <v/>
      </c>
      <c r="X9939" s="6">
        <f>UPPER(TRIM(I9939))</f>
        <v/>
      </c>
      <c r="Y9939" s="6">
        <f>IF(V9939&lt;&gt;"",IFERROR(INDEX(federal_program_name_lookup,MATCH(V9939,aln_lookup,0)),""),"")</f>
        <v/>
      </c>
    </row>
    <row r="9940">
      <c r="A9940" s="6">
        <f>IF(B9940&lt;&gt;"", "AWARD-"&amp;TEXT(ROW()-1,"0000"), "")</f>
        <v/>
      </c>
      <c r="B9940" s="7" t="n"/>
      <c r="C9940" s="7" t="n"/>
      <c r="D9940" s="7" t="n"/>
      <c r="E9940" s="8" t="n"/>
      <c r="F9940" s="9" t="n"/>
      <c r="G9940" s="8" t="n"/>
      <c r="H9940" s="8" t="n"/>
      <c r="I9940" s="8" t="n"/>
      <c r="J9940" s="10">
        <f>IF(A9940="",0,SUMIFS(amount_expended,cfda_key,V9940))</f>
        <v/>
      </c>
      <c r="K9940" s="10">
        <f>IF(G9940="OTHER CLUSTER NOT LISTED ABOVE",SUMIFS(amount_expended,uniform_other_cluster_name,X9940), IF(AND(OR(G9940="N/A",G9940=""),H9940=""),0,IF(G9940="STATE CLUSTER",SUMIFS(amount_expended,uniform_state_cluster_name,W9940),SUMIFS(amount_expended,cluster_name,G9940))))</f>
        <v/>
      </c>
      <c r="L9940" s="8" t="n"/>
      <c r="M9940" s="7" t="n"/>
      <c r="N9940" s="8" t="n"/>
      <c r="O9940" s="7" t="n"/>
      <c r="P9940" s="7" t="n"/>
      <c r="Q9940" s="8" t="n"/>
      <c r="R9940" s="9" t="n"/>
      <c r="S9940" s="8" t="n"/>
      <c r="T9940" s="8" t="n"/>
      <c r="U9940" s="8" t="n"/>
      <c r="V9940" s="11">
        <f>IF(OR(B9940="",C9940=""),"",CONCATENATE(B9940,".",C9940))</f>
        <v/>
      </c>
      <c r="W9940" s="6">
        <f>UPPER(TRIM(H9940))</f>
        <v/>
      </c>
      <c r="X9940" s="6">
        <f>UPPER(TRIM(I9940))</f>
        <v/>
      </c>
      <c r="Y9940" s="6">
        <f>IF(V9940&lt;&gt;"",IFERROR(INDEX(federal_program_name_lookup,MATCH(V9940,aln_lookup,0)),""),"")</f>
        <v/>
      </c>
    </row>
    <row r="9941">
      <c r="A9941" s="6">
        <f>IF(B9941&lt;&gt;"", "AWARD-"&amp;TEXT(ROW()-1,"0000"), "")</f>
        <v/>
      </c>
      <c r="B9941" s="7" t="n"/>
      <c r="C9941" s="7" t="n"/>
      <c r="D9941" s="7" t="n"/>
      <c r="E9941" s="8" t="n"/>
      <c r="F9941" s="9" t="n"/>
      <c r="G9941" s="8" t="n"/>
      <c r="H9941" s="8" t="n"/>
      <c r="I9941" s="8" t="n"/>
      <c r="J9941" s="10">
        <f>IF(A9941="",0,SUMIFS(amount_expended,cfda_key,V9941))</f>
        <v/>
      </c>
      <c r="K9941" s="10">
        <f>IF(G9941="OTHER CLUSTER NOT LISTED ABOVE",SUMIFS(amount_expended,uniform_other_cluster_name,X9941), IF(AND(OR(G9941="N/A",G9941=""),H9941=""),0,IF(G9941="STATE CLUSTER",SUMIFS(amount_expended,uniform_state_cluster_name,W9941),SUMIFS(amount_expended,cluster_name,G9941))))</f>
        <v/>
      </c>
      <c r="L9941" s="8" t="n"/>
      <c r="M9941" s="7" t="n"/>
      <c r="N9941" s="8" t="n"/>
      <c r="O9941" s="7" t="n"/>
      <c r="P9941" s="7" t="n"/>
      <c r="Q9941" s="8" t="n"/>
      <c r="R9941" s="9" t="n"/>
      <c r="S9941" s="8" t="n"/>
      <c r="T9941" s="8" t="n"/>
      <c r="U9941" s="8" t="n"/>
      <c r="V9941" s="11">
        <f>IF(OR(B9941="",C9941=""),"",CONCATENATE(B9941,".",C9941))</f>
        <v/>
      </c>
      <c r="W9941" s="6">
        <f>UPPER(TRIM(H9941))</f>
        <v/>
      </c>
      <c r="X9941" s="6">
        <f>UPPER(TRIM(I9941))</f>
        <v/>
      </c>
      <c r="Y9941" s="6">
        <f>IF(V9941&lt;&gt;"",IFERROR(INDEX(federal_program_name_lookup,MATCH(V9941,aln_lookup,0)),""),"")</f>
        <v/>
      </c>
    </row>
    <row r="9942">
      <c r="A9942" s="6">
        <f>IF(B9942&lt;&gt;"", "AWARD-"&amp;TEXT(ROW()-1,"0000"), "")</f>
        <v/>
      </c>
      <c r="B9942" s="7" t="n"/>
      <c r="C9942" s="7" t="n"/>
      <c r="D9942" s="7" t="n"/>
      <c r="E9942" s="8" t="n"/>
      <c r="F9942" s="9" t="n"/>
      <c r="G9942" s="8" t="n"/>
      <c r="H9942" s="8" t="n"/>
      <c r="I9942" s="8" t="n"/>
      <c r="J9942" s="10">
        <f>IF(A9942="",0,SUMIFS(amount_expended,cfda_key,V9942))</f>
        <v/>
      </c>
      <c r="K9942" s="10">
        <f>IF(G9942="OTHER CLUSTER NOT LISTED ABOVE",SUMIFS(amount_expended,uniform_other_cluster_name,X9942), IF(AND(OR(G9942="N/A",G9942=""),H9942=""),0,IF(G9942="STATE CLUSTER",SUMIFS(amount_expended,uniform_state_cluster_name,W9942),SUMIFS(amount_expended,cluster_name,G9942))))</f>
        <v/>
      </c>
      <c r="L9942" s="8" t="n"/>
      <c r="M9942" s="7" t="n"/>
      <c r="N9942" s="8" t="n"/>
      <c r="O9942" s="7" t="n"/>
      <c r="P9942" s="7" t="n"/>
      <c r="Q9942" s="8" t="n"/>
      <c r="R9942" s="9" t="n"/>
      <c r="S9942" s="8" t="n"/>
      <c r="T9942" s="8" t="n"/>
      <c r="U9942" s="8" t="n"/>
      <c r="V9942" s="11">
        <f>IF(OR(B9942="",C9942=""),"",CONCATENATE(B9942,".",C9942))</f>
        <v/>
      </c>
      <c r="W9942" s="6">
        <f>UPPER(TRIM(H9942))</f>
        <v/>
      </c>
      <c r="X9942" s="6">
        <f>UPPER(TRIM(I9942))</f>
        <v/>
      </c>
      <c r="Y9942" s="6">
        <f>IF(V9942&lt;&gt;"",IFERROR(INDEX(federal_program_name_lookup,MATCH(V9942,aln_lookup,0)),""),"")</f>
        <v/>
      </c>
    </row>
    <row r="9943">
      <c r="A9943" s="6">
        <f>IF(B9943&lt;&gt;"", "AWARD-"&amp;TEXT(ROW()-1,"0000"), "")</f>
        <v/>
      </c>
      <c r="B9943" s="7" t="n"/>
      <c r="C9943" s="7" t="n"/>
      <c r="D9943" s="7" t="n"/>
      <c r="E9943" s="8" t="n"/>
      <c r="F9943" s="9" t="n"/>
      <c r="G9943" s="8" t="n"/>
      <c r="H9943" s="8" t="n"/>
      <c r="I9943" s="8" t="n"/>
      <c r="J9943" s="10">
        <f>IF(A9943="",0,SUMIFS(amount_expended,cfda_key,V9943))</f>
        <v/>
      </c>
      <c r="K9943" s="10">
        <f>IF(G9943="OTHER CLUSTER NOT LISTED ABOVE",SUMIFS(amount_expended,uniform_other_cluster_name,X9943), IF(AND(OR(G9943="N/A",G9943=""),H9943=""),0,IF(G9943="STATE CLUSTER",SUMIFS(amount_expended,uniform_state_cluster_name,W9943),SUMIFS(amount_expended,cluster_name,G9943))))</f>
        <v/>
      </c>
      <c r="L9943" s="8" t="n"/>
      <c r="M9943" s="7" t="n"/>
      <c r="N9943" s="8" t="n"/>
      <c r="O9943" s="7" t="n"/>
      <c r="P9943" s="7" t="n"/>
      <c r="Q9943" s="8" t="n"/>
      <c r="R9943" s="9" t="n"/>
      <c r="S9943" s="8" t="n"/>
      <c r="T9943" s="8" t="n"/>
      <c r="U9943" s="8" t="n"/>
      <c r="V9943" s="11">
        <f>IF(OR(B9943="",C9943=""),"",CONCATENATE(B9943,".",C9943))</f>
        <v/>
      </c>
      <c r="W9943" s="6">
        <f>UPPER(TRIM(H9943))</f>
        <v/>
      </c>
      <c r="X9943" s="6">
        <f>UPPER(TRIM(I9943))</f>
        <v/>
      </c>
      <c r="Y9943" s="6">
        <f>IF(V9943&lt;&gt;"",IFERROR(INDEX(federal_program_name_lookup,MATCH(V9943,aln_lookup,0)),""),"")</f>
        <v/>
      </c>
    </row>
    <row r="9944">
      <c r="A9944" s="6">
        <f>IF(B9944&lt;&gt;"", "AWARD-"&amp;TEXT(ROW()-1,"0000"), "")</f>
        <v/>
      </c>
      <c r="B9944" s="7" t="n"/>
      <c r="C9944" s="7" t="n"/>
      <c r="D9944" s="7" t="n"/>
      <c r="E9944" s="8" t="n"/>
      <c r="F9944" s="9" t="n"/>
      <c r="G9944" s="8" t="n"/>
      <c r="H9944" s="8" t="n"/>
      <c r="I9944" s="8" t="n"/>
      <c r="J9944" s="10">
        <f>IF(A9944="",0,SUMIFS(amount_expended,cfda_key,V9944))</f>
        <v/>
      </c>
      <c r="K9944" s="10">
        <f>IF(G9944="OTHER CLUSTER NOT LISTED ABOVE",SUMIFS(amount_expended,uniform_other_cluster_name,X9944), IF(AND(OR(G9944="N/A",G9944=""),H9944=""),0,IF(G9944="STATE CLUSTER",SUMIFS(amount_expended,uniform_state_cluster_name,W9944),SUMIFS(amount_expended,cluster_name,G9944))))</f>
        <v/>
      </c>
      <c r="L9944" s="8" t="n"/>
      <c r="M9944" s="7" t="n"/>
      <c r="N9944" s="8" t="n"/>
      <c r="O9944" s="7" t="n"/>
      <c r="P9944" s="7" t="n"/>
      <c r="Q9944" s="8" t="n"/>
      <c r="R9944" s="9" t="n"/>
      <c r="S9944" s="8" t="n"/>
      <c r="T9944" s="8" t="n"/>
      <c r="U9944" s="8" t="n"/>
      <c r="V9944" s="11">
        <f>IF(OR(B9944="",C9944=""),"",CONCATENATE(B9944,".",C9944))</f>
        <v/>
      </c>
      <c r="W9944" s="6">
        <f>UPPER(TRIM(H9944))</f>
        <v/>
      </c>
      <c r="X9944" s="6">
        <f>UPPER(TRIM(I9944))</f>
        <v/>
      </c>
      <c r="Y9944" s="6">
        <f>IF(V9944&lt;&gt;"",IFERROR(INDEX(federal_program_name_lookup,MATCH(V9944,aln_lookup,0)),""),"")</f>
        <v/>
      </c>
    </row>
    <row r="9945">
      <c r="A9945" s="6">
        <f>IF(B9945&lt;&gt;"", "AWARD-"&amp;TEXT(ROW()-1,"0000"), "")</f>
        <v/>
      </c>
      <c r="B9945" s="7" t="n"/>
      <c r="C9945" s="7" t="n"/>
      <c r="D9945" s="7" t="n"/>
      <c r="E9945" s="8" t="n"/>
      <c r="F9945" s="9" t="n"/>
      <c r="G9945" s="8" t="n"/>
      <c r="H9945" s="8" t="n"/>
      <c r="I9945" s="8" t="n"/>
      <c r="J9945" s="10">
        <f>IF(A9945="",0,SUMIFS(amount_expended,cfda_key,V9945))</f>
        <v/>
      </c>
      <c r="K9945" s="10">
        <f>IF(G9945="OTHER CLUSTER NOT LISTED ABOVE",SUMIFS(amount_expended,uniform_other_cluster_name,X9945), IF(AND(OR(G9945="N/A",G9945=""),H9945=""),0,IF(G9945="STATE CLUSTER",SUMIFS(amount_expended,uniform_state_cluster_name,W9945),SUMIFS(amount_expended,cluster_name,G9945))))</f>
        <v/>
      </c>
      <c r="L9945" s="8" t="n"/>
      <c r="M9945" s="7" t="n"/>
      <c r="N9945" s="8" t="n"/>
      <c r="O9945" s="7" t="n"/>
      <c r="P9945" s="7" t="n"/>
      <c r="Q9945" s="8" t="n"/>
      <c r="R9945" s="9" t="n"/>
      <c r="S9945" s="8" t="n"/>
      <c r="T9945" s="8" t="n"/>
      <c r="U9945" s="8" t="n"/>
      <c r="V9945" s="11">
        <f>IF(OR(B9945="",C9945=""),"",CONCATENATE(B9945,".",C9945))</f>
        <v/>
      </c>
      <c r="W9945" s="6">
        <f>UPPER(TRIM(H9945))</f>
        <v/>
      </c>
      <c r="X9945" s="6">
        <f>UPPER(TRIM(I9945))</f>
        <v/>
      </c>
      <c r="Y9945" s="6">
        <f>IF(V9945&lt;&gt;"",IFERROR(INDEX(federal_program_name_lookup,MATCH(V9945,aln_lookup,0)),""),"")</f>
        <v/>
      </c>
    </row>
    <row r="9946">
      <c r="A9946" s="6">
        <f>IF(B9946&lt;&gt;"", "AWARD-"&amp;TEXT(ROW()-1,"0000"), "")</f>
        <v/>
      </c>
      <c r="B9946" s="7" t="n"/>
      <c r="C9946" s="7" t="n"/>
      <c r="D9946" s="7" t="n"/>
      <c r="E9946" s="8" t="n"/>
      <c r="F9946" s="9" t="n"/>
      <c r="G9946" s="8" t="n"/>
      <c r="H9946" s="8" t="n"/>
      <c r="I9946" s="8" t="n"/>
      <c r="J9946" s="10">
        <f>IF(A9946="",0,SUMIFS(amount_expended,cfda_key,V9946))</f>
        <v/>
      </c>
      <c r="K9946" s="10">
        <f>IF(G9946="OTHER CLUSTER NOT LISTED ABOVE",SUMIFS(amount_expended,uniform_other_cluster_name,X9946), IF(AND(OR(G9946="N/A",G9946=""),H9946=""),0,IF(G9946="STATE CLUSTER",SUMIFS(amount_expended,uniform_state_cluster_name,W9946),SUMIFS(amount_expended,cluster_name,G9946))))</f>
        <v/>
      </c>
      <c r="L9946" s="8" t="n"/>
      <c r="M9946" s="7" t="n"/>
      <c r="N9946" s="8" t="n"/>
      <c r="O9946" s="7" t="n"/>
      <c r="P9946" s="7" t="n"/>
      <c r="Q9946" s="8" t="n"/>
      <c r="R9946" s="9" t="n"/>
      <c r="S9946" s="8" t="n"/>
      <c r="T9946" s="8" t="n"/>
      <c r="U9946" s="8" t="n"/>
      <c r="V9946" s="11">
        <f>IF(OR(B9946="",C9946=""),"",CONCATENATE(B9946,".",C9946))</f>
        <v/>
      </c>
      <c r="W9946" s="6">
        <f>UPPER(TRIM(H9946))</f>
        <v/>
      </c>
      <c r="X9946" s="6">
        <f>UPPER(TRIM(I9946))</f>
        <v/>
      </c>
      <c r="Y9946" s="6">
        <f>IF(V9946&lt;&gt;"",IFERROR(INDEX(federal_program_name_lookup,MATCH(V9946,aln_lookup,0)),""),"")</f>
        <v/>
      </c>
    </row>
    <row r="9947">
      <c r="A9947" s="6">
        <f>IF(B9947&lt;&gt;"", "AWARD-"&amp;TEXT(ROW()-1,"0000"), "")</f>
        <v/>
      </c>
      <c r="B9947" s="7" t="n"/>
      <c r="C9947" s="7" t="n"/>
      <c r="D9947" s="7" t="n"/>
      <c r="E9947" s="8" t="n"/>
      <c r="F9947" s="9" t="n"/>
      <c r="G9947" s="8" t="n"/>
      <c r="H9947" s="8" t="n"/>
      <c r="I9947" s="8" t="n"/>
      <c r="J9947" s="10">
        <f>IF(A9947="",0,SUMIFS(amount_expended,cfda_key,V9947))</f>
        <v/>
      </c>
      <c r="K9947" s="10">
        <f>IF(G9947="OTHER CLUSTER NOT LISTED ABOVE",SUMIFS(amount_expended,uniform_other_cluster_name,X9947), IF(AND(OR(G9947="N/A",G9947=""),H9947=""),0,IF(G9947="STATE CLUSTER",SUMIFS(amount_expended,uniform_state_cluster_name,W9947),SUMIFS(amount_expended,cluster_name,G9947))))</f>
        <v/>
      </c>
      <c r="L9947" s="8" t="n"/>
      <c r="M9947" s="7" t="n"/>
      <c r="N9947" s="8" t="n"/>
      <c r="O9947" s="7" t="n"/>
      <c r="P9947" s="7" t="n"/>
      <c r="Q9947" s="8" t="n"/>
      <c r="R9947" s="9" t="n"/>
      <c r="S9947" s="8" t="n"/>
      <c r="T9947" s="8" t="n"/>
      <c r="U9947" s="8" t="n"/>
      <c r="V9947" s="11">
        <f>IF(OR(B9947="",C9947=""),"",CONCATENATE(B9947,".",C9947))</f>
        <v/>
      </c>
      <c r="W9947" s="6">
        <f>UPPER(TRIM(H9947))</f>
        <v/>
      </c>
      <c r="X9947" s="6">
        <f>UPPER(TRIM(I9947))</f>
        <v/>
      </c>
      <c r="Y9947" s="6">
        <f>IF(V9947&lt;&gt;"",IFERROR(INDEX(federal_program_name_lookup,MATCH(V9947,aln_lookup,0)),""),"")</f>
        <v/>
      </c>
    </row>
    <row r="9948">
      <c r="A9948" s="6">
        <f>IF(B9948&lt;&gt;"", "AWARD-"&amp;TEXT(ROW()-1,"0000"), "")</f>
        <v/>
      </c>
      <c r="B9948" s="7" t="n"/>
      <c r="C9948" s="7" t="n"/>
      <c r="D9948" s="7" t="n"/>
      <c r="E9948" s="8" t="n"/>
      <c r="F9948" s="9" t="n"/>
      <c r="G9948" s="8" t="n"/>
      <c r="H9948" s="8" t="n"/>
      <c r="I9948" s="8" t="n"/>
      <c r="J9948" s="10">
        <f>IF(A9948="",0,SUMIFS(amount_expended,cfda_key,V9948))</f>
        <v/>
      </c>
      <c r="K9948" s="10">
        <f>IF(G9948="OTHER CLUSTER NOT LISTED ABOVE",SUMIFS(amount_expended,uniform_other_cluster_name,X9948), IF(AND(OR(G9948="N/A",G9948=""),H9948=""),0,IF(G9948="STATE CLUSTER",SUMIFS(amount_expended,uniform_state_cluster_name,W9948),SUMIFS(amount_expended,cluster_name,G9948))))</f>
        <v/>
      </c>
      <c r="L9948" s="8" t="n"/>
      <c r="M9948" s="7" t="n"/>
      <c r="N9948" s="8" t="n"/>
      <c r="O9948" s="7" t="n"/>
      <c r="P9948" s="7" t="n"/>
      <c r="Q9948" s="8" t="n"/>
      <c r="R9948" s="9" t="n"/>
      <c r="S9948" s="8" t="n"/>
      <c r="T9948" s="8" t="n"/>
      <c r="U9948" s="8" t="n"/>
      <c r="V9948" s="11">
        <f>IF(OR(B9948="",C9948=""),"",CONCATENATE(B9948,".",C9948))</f>
        <v/>
      </c>
      <c r="W9948" s="6">
        <f>UPPER(TRIM(H9948))</f>
        <v/>
      </c>
      <c r="X9948" s="6">
        <f>UPPER(TRIM(I9948))</f>
        <v/>
      </c>
      <c r="Y9948" s="6">
        <f>IF(V9948&lt;&gt;"",IFERROR(INDEX(federal_program_name_lookup,MATCH(V9948,aln_lookup,0)),""),"")</f>
        <v/>
      </c>
    </row>
    <row r="9949">
      <c r="A9949" s="6">
        <f>IF(B9949&lt;&gt;"", "AWARD-"&amp;TEXT(ROW()-1,"0000"), "")</f>
        <v/>
      </c>
      <c r="B9949" s="7" t="n"/>
      <c r="C9949" s="7" t="n"/>
      <c r="D9949" s="7" t="n"/>
      <c r="E9949" s="8" t="n"/>
      <c r="F9949" s="9" t="n"/>
      <c r="G9949" s="8" t="n"/>
      <c r="H9949" s="8" t="n"/>
      <c r="I9949" s="8" t="n"/>
      <c r="J9949" s="10">
        <f>IF(A9949="",0,SUMIFS(amount_expended,cfda_key,V9949))</f>
        <v/>
      </c>
      <c r="K9949" s="10">
        <f>IF(G9949="OTHER CLUSTER NOT LISTED ABOVE",SUMIFS(amount_expended,uniform_other_cluster_name,X9949), IF(AND(OR(G9949="N/A",G9949=""),H9949=""),0,IF(G9949="STATE CLUSTER",SUMIFS(amount_expended,uniform_state_cluster_name,W9949),SUMIFS(amount_expended,cluster_name,G9949))))</f>
        <v/>
      </c>
      <c r="L9949" s="8" t="n"/>
      <c r="M9949" s="7" t="n"/>
      <c r="N9949" s="8" t="n"/>
      <c r="O9949" s="7" t="n"/>
      <c r="P9949" s="7" t="n"/>
      <c r="Q9949" s="8" t="n"/>
      <c r="R9949" s="9" t="n"/>
      <c r="S9949" s="8" t="n"/>
      <c r="T9949" s="8" t="n"/>
      <c r="U9949" s="8" t="n"/>
      <c r="V9949" s="11">
        <f>IF(OR(B9949="",C9949=""),"",CONCATENATE(B9949,".",C9949))</f>
        <v/>
      </c>
      <c r="W9949" s="6">
        <f>UPPER(TRIM(H9949))</f>
        <v/>
      </c>
      <c r="X9949" s="6">
        <f>UPPER(TRIM(I9949))</f>
        <v/>
      </c>
      <c r="Y9949" s="6">
        <f>IF(V9949&lt;&gt;"",IFERROR(INDEX(federal_program_name_lookup,MATCH(V9949,aln_lookup,0)),""),"")</f>
        <v/>
      </c>
    </row>
    <row r="9950">
      <c r="A9950" s="6">
        <f>IF(B9950&lt;&gt;"", "AWARD-"&amp;TEXT(ROW()-1,"0000"), "")</f>
        <v/>
      </c>
      <c r="B9950" s="7" t="n"/>
      <c r="C9950" s="7" t="n"/>
      <c r="D9950" s="7" t="n"/>
      <c r="E9950" s="8" t="n"/>
      <c r="F9950" s="9" t="n"/>
      <c r="G9950" s="8" t="n"/>
      <c r="H9950" s="8" t="n"/>
      <c r="I9950" s="8" t="n"/>
      <c r="J9950" s="10">
        <f>IF(A9950="",0,SUMIFS(amount_expended,cfda_key,V9950))</f>
        <v/>
      </c>
      <c r="K9950" s="10">
        <f>IF(G9950="OTHER CLUSTER NOT LISTED ABOVE",SUMIFS(amount_expended,uniform_other_cluster_name,X9950), IF(AND(OR(G9950="N/A",G9950=""),H9950=""),0,IF(G9950="STATE CLUSTER",SUMIFS(amount_expended,uniform_state_cluster_name,W9950),SUMIFS(amount_expended,cluster_name,G9950))))</f>
        <v/>
      </c>
      <c r="L9950" s="8" t="n"/>
      <c r="M9950" s="7" t="n"/>
      <c r="N9950" s="8" t="n"/>
      <c r="O9950" s="7" t="n"/>
      <c r="P9950" s="7" t="n"/>
      <c r="Q9950" s="8" t="n"/>
      <c r="R9950" s="9" t="n"/>
      <c r="S9950" s="8" t="n"/>
      <c r="T9950" s="8" t="n"/>
      <c r="U9950" s="8" t="n"/>
      <c r="V9950" s="11">
        <f>IF(OR(B9950="",C9950=""),"",CONCATENATE(B9950,".",C9950))</f>
        <v/>
      </c>
      <c r="W9950" s="6">
        <f>UPPER(TRIM(H9950))</f>
        <v/>
      </c>
      <c r="X9950" s="6">
        <f>UPPER(TRIM(I9950))</f>
        <v/>
      </c>
      <c r="Y9950" s="6">
        <f>IF(V9950&lt;&gt;"",IFERROR(INDEX(federal_program_name_lookup,MATCH(V9950,aln_lookup,0)),""),"")</f>
        <v/>
      </c>
    </row>
    <row r="9951">
      <c r="A9951" s="6">
        <f>IF(B9951&lt;&gt;"", "AWARD-"&amp;TEXT(ROW()-1,"0000"), "")</f>
        <v/>
      </c>
      <c r="B9951" s="7" t="n"/>
      <c r="C9951" s="7" t="n"/>
      <c r="D9951" s="7" t="n"/>
      <c r="E9951" s="8" t="n"/>
      <c r="F9951" s="9" t="n"/>
      <c r="G9951" s="8" t="n"/>
      <c r="H9951" s="8" t="n"/>
      <c r="I9951" s="8" t="n"/>
      <c r="J9951" s="10">
        <f>IF(A9951="",0,SUMIFS(amount_expended,cfda_key,V9951))</f>
        <v/>
      </c>
      <c r="K9951" s="10">
        <f>IF(G9951="OTHER CLUSTER NOT LISTED ABOVE",SUMIFS(amount_expended,uniform_other_cluster_name,X9951), IF(AND(OR(G9951="N/A",G9951=""),H9951=""),0,IF(G9951="STATE CLUSTER",SUMIFS(amount_expended,uniform_state_cluster_name,W9951),SUMIFS(amount_expended,cluster_name,G9951))))</f>
        <v/>
      </c>
      <c r="L9951" s="8" t="n"/>
      <c r="M9951" s="7" t="n"/>
      <c r="N9951" s="8" t="n"/>
      <c r="O9951" s="7" t="n"/>
      <c r="P9951" s="7" t="n"/>
      <c r="Q9951" s="8" t="n"/>
      <c r="R9951" s="9" t="n"/>
      <c r="S9951" s="8" t="n"/>
      <c r="T9951" s="8" t="n"/>
      <c r="U9951" s="8" t="n"/>
      <c r="V9951" s="11">
        <f>IF(OR(B9951="",C9951=""),"",CONCATENATE(B9951,".",C9951))</f>
        <v/>
      </c>
      <c r="W9951" s="6">
        <f>UPPER(TRIM(H9951))</f>
        <v/>
      </c>
      <c r="X9951" s="6">
        <f>UPPER(TRIM(I9951))</f>
        <v/>
      </c>
      <c r="Y9951" s="6">
        <f>IF(V9951&lt;&gt;"",IFERROR(INDEX(federal_program_name_lookup,MATCH(V9951,aln_lookup,0)),""),"")</f>
        <v/>
      </c>
    </row>
    <row r="9952">
      <c r="A9952" s="6">
        <f>IF(B9952&lt;&gt;"", "AWARD-"&amp;TEXT(ROW()-1,"0000"), "")</f>
        <v/>
      </c>
      <c r="B9952" s="7" t="n"/>
      <c r="C9952" s="7" t="n"/>
      <c r="D9952" s="7" t="n"/>
      <c r="E9952" s="8" t="n"/>
      <c r="F9952" s="9" t="n"/>
      <c r="G9952" s="8" t="n"/>
      <c r="H9952" s="8" t="n"/>
      <c r="I9952" s="8" t="n"/>
      <c r="J9952" s="10">
        <f>IF(A9952="",0,SUMIFS(amount_expended,cfda_key,V9952))</f>
        <v/>
      </c>
      <c r="K9952" s="10">
        <f>IF(G9952="OTHER CLUSTER NOT LISTED ABOVE",SUMIFS(amount_expended,uniform_other_cluster_name,X9952), IF(AND(OR(G9952="N/A",G9952=""),H9952=""),0,IF(G9952="STATE CLUSTER",SUMIFS(amount_expended,uniform_state_cluster_name,W9952),SUMIFS(amount_expended,cluster_name,G9952))))</f>
        <v/>
      </c>
      <c r="L9952" s="8" t="n"/>
      <c r="M9952" s="7" t="n"/>
      <c r="N9952" s="8" t="n"/>
      <c r="O9952" s="7" t="n"/>
      <c r="P9952" s="7" t="n"/>
      <c r="Q9952" s="8" t="n"/>
      <c r="R9952" s="9" t="n"/>
      <c r="S9952" s="8" t="n"/>
      <c r="T9952" s="8" t="n"/>
      <c r="U9952" s="8" t="n"/>
      <c r="V9952" s="11">
        <f>IF(OR(B9952="",C9952=""),"",CONCATENATE(B9952,".",C9952))</f>
        <v/>
      </c>
      <c r="W9952" s="6">
        <f>UPPER(TRIM(H9952))</f>
        <v/>
      </c>
      <c r="X9952" s="6">
        <f>UPPER(TRIM(I9952))</f>
        <v/>
      </c>
      <c r="Y9952" s="6">
        <f>IF(V9952&lt;&gt;"",IFERROR(INDEX(federal_program_name_lookup,MATCH(V9952,aln_lookup,0)),""),"")</f>
        <v/>
      </c>
    </row>
    <row r="9953">
      <c r="A9953" s="6">
        <f>IF(B9953&lt;&gt;"", "AWARD-"&amp;TEXT(ROW()-1,"0000"), "")</f>
        <v/>
      </c>
      <c r="B9953" s="7" t="n"/>
      <c r="C9953" s="7" t="n"/>
      <c r="D9953" s="7" t="n"/>
      <c r="E9953" s="8" t="n"/>
      <c r="F9953" s="9" t="n"/>
      <c r="G9953" s="8" t="n"/>
      <c r="H9953" s="8" t="n"/>
      <c r="I9953" s="8" t="n"/>
      <c r="J9953" s="10">
        <f>IF(A9953="",0,SUMIFS(amount_expended,cfda_key,V9953))</f>
        <v/>
      </c>
      <c r="K9953" s="10">
        <f>IF(G9953="OTHER CLUSTER NOT LISTED ABOVE",SUMIFS(amount_expended,uniform_other_cluster_name,X9953), IF(AND(OR(G9953="N/A",G9953=""),H9953=""),0,IF(G9953="STATE CLUSTER",SUMIFS(amount_expended,uniform_state_cluster_name,W9953),SUMIFS(amount_expended,cluster_name,G9953))))</f>
        <v/>
      </c>
      <c r="L9953" s="8" t="n"/>
      <c r="M9953" s="7" t="n"/>
      <c r="N9953" s="8" t="n"/>
      <c r="O9953" s="7" t="n"/>
      <c r="P9953" s="7" t="n"/>
      <c r="Q9953" s="8" t="n"/>
      <c r="R9953" s="9" t="n"/>
      <c r="S9953" s="8" t="n"/>
      <c r="T9953" s="8" t="n"/>
      <c r="U9953" s="8" t="n"/>
      <c r="V9953" s="11">
        <f>IF(OR(B9953="",C9953=""),"",CONCATENATE(B9953,".",C9953))</f>
        <v/>
      </c>
      <c r="W9953" s="6">
        <f>UPPER(TRIM(H9953))</f>
        <v/>
      </c>
      <c r="X9953" s="6">
        <f>UPPER(TRIM(I9953))</f>
        <v/>
      </c>
      <c r="Y9953" s="6">
        <f>IF(V9953&lt;&gt;"",IFERROR(INDEX(federal_program_name_lookup,MATCH(V9953,aln_lookup,0)),""),"")</f>
        <v/>
      </c>
    </row>
    <row r="9954">
      <c r="A9954" s="6">
        <f>IF(B9954&lt;&gt;"", "AWARD-"&amp;TEXT(ROW()-1,"0000"), "")</f>
        <v/>
      </c>
      <c r="B9954" s="7" t="n"/>
      <c r="C9954" s="7" t="n"/>
      <c r="D9954" s="7" t="n"/>
      <c r="E9954" s="8" t="n"/>
      <c r="F9954" s="9" t="n"/>
      <c r="G9954" s="8" t="n"/>
      <c r="H9954" s="8" t="n"/>
      <c r="I9954" s="8" t="n"/>
      <c r="J9954" s="10">
        <f>IF(A9954="",0,SUMIFS(amount_expended,cfda_key,V9954))</f>
        <v/>
      </c>
      <c r="K9954" s="10">
        <f>IF(G9954="OTHER CLUSTER NOT LISTED ABOVE",SUMIFS(amount_expended,uniform_other_cluster_name,X9954), IF(AND(OR(G9954="N/A",G9954=""),H9954=""),0,IF(G9954="STATE CLUSTER",SUMIFS(amount_expended,uniform_state_cluster_name,W9954),SUMIFS(amount_expended,cluster_name,G9954))))</f>
        <v/>
      </c>
      <c r="L9954" s="8" t="n"/>
      <c r="M9954" s="7" t="n"/>
      <c r="N9954" s="8" t="n"/>
      <c r="O9954" s="7" t="n"/>
      <c r="P9954" s="7" t="n"/>
      <c r="Q9954" s="8" t="n"/>
      <c r="R9954" s="9" t="n"/>
      <c r="S9954" s="8" t="n"/>
      <c r="T9954" s="8" t="n"/>
      <c r="U9954" s="8" t="n"/>
      <c r="V9954" s="11">
        <f>IF(OR(B9954="",C9954=""),"",CONCATENATE(B9954,".",C9954))</f>
        <v/>
      </c>
      <c r="W9954" s="6">
        <f>UPPER(TRIM(H9954))</f>
        <v/>
      </c>
      <c r="X9954" s="6">
        <f>UPPER(TRIM(I9954))</f>
        <v/>
      </c>
      <c r="Y9954" s="6">
        <f>IF(V9954&lt;&gt;"",IFERROR(INDEX(federal_program_name_lookup,MATCH(V9954,aln_lookup,0)),""),"")</f>
        <v/>
      </c>
    </row>
    <row r="9955">
      <c r="A9955" s="6">
        <f>IF(B9955&lt;&gt;"", "AWARD-"&amp;TEXT(ROW()-1,"0000"), "")</f>
        <v/>
      </c>
      <c r="B9955" s="7" t="n"/>
      <c r="C9955" s="7" t="n"/>
      <c r="D9955" s="7" t="n"/>
      <c r="E9955" s="8" t="n"/>
      <c r="F9955" s="9" t="n"/>
      <c r="G9955" s="8" t="n"/>
      <c r="H9955" s="8" t="n"/>
      <c r="I9955" s="8" t="n"/>
      <c r="J9955" s="10">
        <f>IF(A9955="",0,SUMIFS(amount_expended,cfda_key,V9955))</f>
        <v/>
      </c>
      <c r="K9955" s="10">
        <f>IF(G9955="OTHER CLUSTER NOT LISTED ABOVE",SUMIFS(amount_expended,uniform_other_cluster_name,X9955), IF(AND(OR(G9955="N/A",G9955=""),H9955=""),0,IF(G9955="STATE CLUSTER",SUMIFS(amount_expended,uniform_state_cluster_name,W9955),SUMIFS(amount_expended,cluster_name,G9955))))</f>
        <v/>
      </c>
      <c r="L9955" s="8" t="n"/>
      <c r="M9955" s="7" t="n"/>
      <c r="N9955" s="8" t="n"/>
      <c r="O9955" s="7" t="n"/>
      <c r="P9955" s="7" t="n"/>
      <c r="Q9955" s="8" t="n"/>
      <c r="R9955" s="9" t="n"/>
      <c r="S9955" s="8" t="n"/>
      <c r="T9955" s="8" t="n"/>
      <c r="U9955" s="8" t="n"/>
      <c r="V9955" s="11">
        <f>IF(OR(B9955="",C9955=""),"",CONCATENATE(B9955,".",C9955))</f>
        <v/>
      </c>
      <c r="W9955" s="6">
        <f>UPPER(TRIM(H9955))</f>
        <v/>
      </c>
      <c r="X9955" s="6">
        <f>UPPER(TRIM(I9955))</f>
        <v/>
      </c>
      <c r="Y9955" s="6">
        <f>IF(V9955&lt;&gt;"",IFERROR(INDEX(federal_program_name_lookup,MATCH(V9955,aln_lookup,0)),""),"")</f>
        <v/>
      </c>
    </row>
    <row r="9956">
      <c r="A9956" s="6">
        <f>IF(B9956&lt;&gt;"", "AWARD-"&amp;TEXT(ROW()-1,"0000"), "")</f>
        <v/>
      </c>
      <c r="B9956" s="7" t="n"/>
      <c r="C9956" s="7" t="n"/>
      <c r="D9956" s="7" t="n"/>
      <c r="E9956" s="8" t="n"/>
      <c r="F9956" s="9" t="n"/>
      <c r="G9956" s="8" t="n"/>
      <c r="H9956" s="8" t="n"/>
      <c r="I9956" s="8" t="n"/>
      <c r="J9956" s="10">
        <f>IF(A9956="",0,SUMIFS(amount_expended,cfda_key,V9956))</f>
        <v/>
      </c>
      <c r="K9956" s="10">
        <f>IF(G9956="OTHER CLUSTER NOT LISTED ABOVE",SUMIFS(amount_expended,uniform_other_cluster_name,X9956), IF(AND(OR(G9956="N/A",G9956=""),H9956=""),0,IF(G9956="STATE CLUSTER",SUMIFS(amount_expended,uniform_state_cluster_name,W9956),SUMIFS(amount_expended,cluster_name,G9956))))</f>
        <v/>
      </c>
      <c r="L9956" s="8" t="n"/>
      <c r="M9956" s="7" t="n"/>
      <c r="N9956" s="8" t="n"/>
      <c r="O9956" s="7" t="n"/>
      <c r="P9956" s="7" t="n"/>
      <c r="Q9956" s="8" t="n"/>
      <c r="R9956" s="9" t="n"/>
      <c r="S9956" s="8" t="n"/>
      <c r="T9956" s="8" t="n"/>
      <c r="U9956" s="8" t="n"/>
      <c r="V9956" s="11">
        <f>IF(OR(B9956="",C9956=""),"",CONCATENATE(B9956,".",C9956))</f>
        <v/>
      </c>
      <c r="W9956" s="6">
        <f>UPPER(TRIM(H9956))</f>
        <v/>
      </c>
      <c r="X9956" s="6">
        <f>UPPER(TRIM(I9956))</f>
        <v/>
      </c>
      <c r="Y9956" s="6">
        <f>IF(V9956&lt;&gt;"",IFERROR(INDEX(federal_program_name_lookup,MATCH(V9956,aln_lookup,0)),""),"")</f>
        <v/>
      </c>
    </row>
    <row r="9957">
      <c r="A9957" s="6">
        <f>IF(B9957&lt;&gt;"", "AWARD-"&amp;TEXT(ROW()-1,"0000"), "")</f>
        <v/>
      </c>
      <c r="B9957" s="7" t="n"/>
      <c r="C9957" s="7" t="n"/>
      <c r="D9957" s="7" t="n"/>
      <c r="E9957" s="8" t="n"/>
      <c r="F9957" s="9" t="n"/>
      <c r="G9957" s="8" t="n"/>
      <c r="H9957" s="8" t="n"/>
      <c r="I9957" s="8" t="n"/>
      <c r="J9957" s="10">
        <f>IF(A9957="",0,SUMIFS(amount_expended,cfda_key,V9957))</f>
        <v/>
      </c>
      <c r="K9957" s="10">
        <f>IF(G9957="OTHER CLUSTER NOT LISTED ABOVE",SUMIFS(amount_expended,uniform_other_cluster_name,X9957), IF(AND(OR(G9957="N/A",G9957=""),H9957=""),0,IF(G9957="STATE CLUSTER",SUMIFS(amount_expended,uniform_state_cluster_name,W9957),SUMIFS(amount_expended,cluster_name,G9957))))</f>
        <v/>
      </c>
      <c r="L9957" s="8" t="n"/>
      <c r="M9957" s="7" t="n"/>
      <c r="N9957" s="8" t="n"/>
      <c r="O9957" s="7" t="n"/>
      <c r="P9957" s="7" t="n"/>
      <c r="Q9957" s="8" t="n"/>
      <c r="R9957" s="9" t="n"/>
      <c r="S9957" s="8" t="n"/>
      <c r="T9957" s="8" t="n"/>
      <c r="U9957" s="8" t="n"/>
      <c r="V9957" s="11">
        <f>IF(OR(B9957="",C9957=""),"",CONCATENATE(B9957,".",C9957))</f>
        <v/>
      </c>
      <c r="W9957" s="6">
        <f>UPPER(TRIM(H9957))</f>
        <v/>
      </c>
      <c r="X9957" s="6">
        <f>UPPER(TRIM(I9957))</f>
        <v/>
      </c>
      <c r="Y9957" s="6">
        <f>IF(V9957&lt;&gt;"",IFERROR(INDEX(federal_program_name_lookup,MATCH(V9957,aln_lookup,0)),""),"")</f>
        <v/>
      </c>
    </row>
    <row r="9958">
      <c r="A9958" s="6">
        <f>IF(B9958&lt;&gt;"", "AWARD-"&amp;TEXT(ROW()-1,"0000"), "")</f>
        <v/>
      </c>
      <c r="B9958" s="7" t="n"/>
      <c r="C9958" s="7" t="n"/>
      <c r="D9958" s="7" t="n"/>
      <c r="E9958" s="8" t="n"/>
      <c r="F9958" s="9" t="n"/>
      <c r="G9958" s="8" t="n"/>
      <c r="H9958" s="8" t="n"/>
      <c r="I9958" s="8" t="n"/>
      <c r="J9958" s="10">
        <f>IF(A9958="",0,SUMIFS(amount_expended,cfda_key,V9958))</f>
        <v/>
      </c>
      <c r="K9958" s="10">
        <f>IF(G9958="OTHER CLUSTER NOT LISTED ABOVE",SUMIFS(amount_expended,uniform_other_cluster_name,X9958), IF(AND(OR(G9958="N/A",G9958=""),H9958=""),0,IF(G9958="STATE CLUSTER",SUMIFS(amount_expended,uniform_state_cluster_name,W9958),SUMIFS(amount_expended,cluster_name,G9958))))</f>
        <v/>
      </c>
      <c r="L9958" s="8" t="n"/>
      <c r="M9958" s="7" t="n"/>
      <c r="N9958" s="8" t="n"/>
      <c r="O9958" s="7" t="n"/>
      <c r="P9958" s="7" t="n"/>
      <c r="Q9958" s="8" t="n"/>
      <c r="R9958" s="9" t="n"/>
      <c r="S9958" s="8" t="n"/>
      <c r="T9958" s="8" t="n"/>
      <c r="U9958" s="8" t="n"/>
      <c r="V9958" s="11">
        <f>IF(OR(B9958="",C9958=""),"",CONCATENATE(B9958,".",C9958))</f>
        <v/>
      </c>
      <c r="W9958" s="6">
        <f>UPPER(TRIM(H9958))</f>
        <v/>
      </c>
      <c r="X9958" s="6">
        <f>UPPER(TRIM(I9958))</f>
        <v/>
      </c>
      <c r="Y9958" s="6">
        <f>IF(V9958&lt;&gt;"",IFERROR(INDEX(federal_program_name_lookup,MATCH(V9958,aln_lookup,0)),""),"")</f>
        <v/>
      </c>
    </row>
    <row r="9959">
      <c r="A9959" s="6">
        <f>IF(B9959&lt;&gt;"", "AWARD-"&amp;TEXT(ROW()-1,"0000"), "")</f>
        <v/>
      </c>
      <c r="B9959" s="7" t="n"/>
      <c r="C9959" s="7" t="n"/>
      <c r="D9959" s="7" t="n"/>
      <c r="E9959" s="8" t="n"/>
      <c r="F9959" s="9" t="n"/>
      <c r="G9959" s="8" t="n"/>
      <c r="H9959" s="8" t="n"/>
      <c r="I9959" s="8" t="n"/>
      <c r="J9959" s="10">
        <f>IF(A9959="",0,SUMIFS(amount_expended,cfda_key,V9959))</f>
        <v/>
      </c>
      <c r="K9959" s="10">
        <f>IF(G9959="OTHER CLUSTER NOT LISTED ABOVE",SUMIFS(amount_expended,uniform_other_cluster_name,X9959), IF(AND(OR(G9959="N/A",G9959=""),H9959=""),0,IF(G9959="STATE CLUSTER",SUMIFS(amount_expended,uniform_state_cluster_name,W9959),SUMIFS(amount_expended,cluster_name,G9959))))</f>
        <v/>
      </c>
      <c r="L9959" s="8" t="n"/>
      <c r="M9959" s="7" t="n"/>
      <c r="N9959" s="8" t="n"/>
      <c r="O9959" s="7" t="n"/>
      <c r="P9959" s="7" t="n"/>
      <c r="Q9959" s="8" t="n"/>
      <c r="R9959" s="9" t="n"/>
      <c r="S9959" s="8" t="n"/>
      <c r="T9959" s="8" t="n"/>
      <c r="U9959" s="8" t="n"/>
      <c r="V9959" s="11">
        <f>IF(OR(B9959="",C9959=""),"",CONCATENATE(B9959,".",C9959))</f>
        <v/>
      </c>
      <c r="W9959" s="6">
        <f>UPPER(TRIM(H9959))</f>
        <v/>
      </c>
      <c r="X9959" s="6">
        <f>UPPER(TRIM(I9959))</f>
        <v/>
      </c>
      <c r="Y9959" s="6">
        <f>IF(V9959&lt;&gt;"",IFERROR(INDEX(federal_program_name_lookup,MATCH(V9959,aln_lookup,0)),""),"")</f>
        <v/>
      </c>
    </row>
    <row r="9960">
      <c r="A9960" s="6">
        <f>IF(B9960&lt;&gt;"", "AWARD-"&amp;TEXT(ROW()-1,"0000"), "")</f>
        <v/>
      </c>
      <c r="B9960" s="7" t="n"/>
      <c r="C9960" s="7" t="n"/>
      <c r="D9960" s="7" t="n"/>
      <c r="E9960" s="8" t="n"/>
      <c r="F9960" s="9" t="n"/>
      <c r="G9960" s="8" t="n"/>
      <c r="H9960" s="8" t="n"/>
      <c r="I9960" s="8" t="n"/>
      <c r="J9960" s="10">
        <f>IF(A9960="",0,SUMIFS(amount_expended,cfda_key,V9960))</f>
        <v/>
      </c>
      <c r="K9960" s="10">
        <f>IF(G9960="OTHER CLUSTER NOT LISTED ABOVE",SUMIFS(amount_expended,uniform_other_cluster_name,X9960), IF(AND(OR(G9960="N/A",G9960=""),H9960=""),0,IF(G9960="STATE CLUSTER",SUMIFS(amount_expended,uniform_state_cluster_name,W9960),SUMIFS(amount_expended,cluster_name,G9960))))</f>
        <v/>
      </c>
      <c r="L9960" s="8" t="n"/>
      <c r="M9960" s="7" t="n"/>
      <c r="N9960" s="8" t="n"/>
      <c r="O9960" s="7" t="n"/>
      <c r="P9960" s="7" t="n"/>
      <c r="Q9960" s="8" t="n"/>
      <c r="R9960" s="9" t="n"/>
      <c r="S9960" s="8" t="n"/>
      <c r="T9960" s="8" t="n"/>
      <c r="U9960" s="8" t="n"/>
      <c r="V9960" s="11">
        <f>IF(OR(B9960="",C9960=""),"",CONCATENATE(B9960,".",C9960))</f>
        <v/>
      </c>
      <c r="W9960" s="6">
        <f>UPPER(TRIM(H9960))</f>
        <v/>
      </c>
      <c r="X9960" s="6">
        <f>UPPER(TRIM(I9960))</f>
        <v/>
      </c>
      <c r="Y9960" s="6">
        <f>IF(V9960&lt;&gt;"",IFERROR(INDEX(federal_program_name_lookup,MATCH(V9960,aln_lookup,0)),""),"")</f>
        <v/>
      </c>
    </row>
    <row r="9961">
      <c r="A9961" s="6">
        <f>IF(B9961&lt;&gt;"", "AWARD-"&amp;TEXT(ROW()-1,"0000"), "")</f>
        <v/>
      </c>
      <c r="B9961" s="7" t="n"/>
      <c r="C9961" s="7" t="n"/>
      <c r="D9961" s="7" t="n"/>
      <c r="E9961" s="8" t="n"/>
      <c r="F9961" s="9" t="n"/>
      <c r="G9961" s="8" t="n"/>
      <c r="H9961" s="8" t="n"/>
      <c r="I9961" s="8" t="n"/>
      <c r="J9961" s="10">
        <f>IF(A9961="",0,SUMIFS(amount_expended,cfda_key,V9961))</f>
        <v/>
      </c>
      <c r="K9961" s="10">
        <f>IF(G9961="OTHER CLUSTER NOT LISTED ABOVE",SUMIFS(amount_expended,uniform_other_cluster_name,X9961), IF(AND(OR(G9961="N/A",G9961=""),H9961=""),0,IF(G9961="STATE CLUSTER",SUMIFS(amount_expended,uniform_state_cluster_name,W9961),SUMIFS(amount_expended,cluster_name,G9961))))</f>
        <v/>
      </c>
      <c r="L9961" s="8" t="n"/>
      <c r="M9961" s="7" t="n"/>
      <c r="N9961" s="8" t="n"/>
      <c r="O9961" s="7" t="n"/>
      <c r="P9961" s="7" t="n"/>
      <c r="Q9961" s="8" t="n"/>
      <c r="R9961" s="9" t="n"/>
      <c r="S9961" s="8" t="n"/>
      <c r="T9961" s="8" t="n"/>
      <c r="U9961" s="8" t="n"/>
      <c r="V9961" s="11">
        <f>IF(OR(B9961="",C9961=""),"",CONCATENATE(B9961,".",C9961))</f>
        <v/>
      </c>
      <c r="W9961" s="6">
        <f>UPPER(TRIM(H9961))</f>
        <v/>
      </c>
      <c r="X9961" s="6">
        <f>UPPER(TRIM(I9961))</f>
        <v/>
      </c>
      <c r="Y9961" s="6">
        <f>IF(V9961&lt;&gt;"",IFERROR(INDEX(federal_program_name_lookup,MATCH(V9961,aln_lookup,0)),""),"")</f>
        <v/>
      </c>
    </row>
    <row r="9962">
      <c r="A9962" s="6">
        <f>IF(B9962&lt;&gt;"", "AWARD-"&amp;TEXT(ROW()-1,"0000"), "")</f>
        <v/>
      </c>
      <c r="B9962" s="7" t="n"/>
      <c r="C9962" s="7" t="n"/>
      <c r="D9962" s="7" t="n"/>
      <c r="E9962" s="8" t="n"/>
      <c r="F9962" s="9" t="n"/>
      <c r="G9962" s="8" t="n"/>
      <c r="H9962" s="8" t="n"/>
      <c r="I9962" s="8" t="n"/>
      <c r="J9962" s="10">
        <f>IF(A9962="",0,SUMIFS(amount_expended,cfda_key,V9962))</f>
        <v/>
      </c>
      <c r="K9962" s="10">
        <f>IF(G9962="OTHER CLUSTER NOT LISTED ABOVE",SUMIFS(amount_expended,uniform_other_cluster_name,X9962), IF(AND(OR(G9962="N/A",G9962=""),H9962=""),0,IF(G9962="STATE CLUSTER",SUMIFS(amount_expended,uniform_state_cluster_name,W9962),SUMIFS(amount_expended,cluster_name,G9962))))</f>
        <v/>
      </c>
      <c r="L9962" s="8" t="n"/>
      <c r="M9962" s="7" t="n"/>
      <c r="N9962" s="8" t="n"/>
      <c r="O9962" s="7" t="n"/>
      <c r="P9962" s="7" t="n"/>
      <c r="Q9962" s="8" t="n"/>
      <c r="R9962" s="9" t="n"/>
      <c r="S9962" s="8" t="n"/>
      <c r="T9962" s="8" t="n"/>
      <c r="U9962" s="8" t="n"/>
      <c r="V9962" s="11">
        <f>IF(OR(B9962="",C9962=""),"",CONCATENATE(B9962,".",C9962))</f>
        <v/>
      </c>
      <c r="W9962" s="6">
        <f>UPPER(TRIM(H9962))</f>
        <v/>
      </c>
      <c r="X9962" s="6">
        <f>UPPER(TRIM(I9962))</f>
        <v/>
      </c>
      <c r="Y9962" s="6">
        <f>IF(V9962&lt;&gt;"",IFERROR(INDEX(federal_program_name_lookup,MATCH(V9962,aln_lookup,0)),""),"")</f>
        <v/>
      </c>
    </row>
    <row r="9963">
      <c r="A9963" s="6">
        <f>IF(B9963&lt;&gt;"", "AWARD-"&amp;TEXT(ROW()-1,"0000"), "")</f>
        <v/>
      </c>
      <c r="B9963" s="7" t="n"/>
      <c r="C9963" s="7" t="n"/>
      <c r="D9963" s="7" t="n"/>
      <c r="E9963" s="8" t="n"/>
      <c r="F9963" s="9" t="n"/>
      <c r="G9963" s="8" t="n"/>
      <c r="H9963" s="8" t="n"/>
      <c r="I9963" s="8" t="n"/>
      <c r="J9963" s="10">
        <f>IF(A9963="",0,SUMIFS(amount_expended,cfda_key,V9963))</f>
        <v/>
      </c>
      <c r="K9963" s="10">
        <f>IF(G9963="OTHER CLUSTER NOT LISTED ABOVE",SUMIFS(amount_expended,uniform_other_cluster_name,X9963), IF(AND(OR(G9963="N/A",G9963=""),H9963=""),0,IF(G9963="STATE CLUSTER",SUMIFS(amount_expended,uniform_state_cluster_name,W9963),SUMIFS(amount_expended,cluster_name,G9963))))</f>
        <v/>
      </c>
      <c r="L9963" s="8" t="n"/>
      <c r="M9963" s="7" t="n"/>
      <c r="N9963" s="8" t="n"/>
      <c r="O9963" s="7" t="n"/>
      <c r="P9963" s="7" t="n"/>
      <c r="Q9963" s="8" t="n"/>
      <c r="R9963" s="9" t="n"/>
      <c r="S9963" s="8" t="n"/>
      <c r="T9963" s="8" t="n"/>
      <c r="U9963" s="8" t="n"/>
      <c r="V9963" s="11">
        <f>IF(OR(B9963="",C9963=""),"",CONCATENATE(B9963,".",C9963))</f>
        <v/>
      </c>
      <c r="W9963" s="6">
        <f>UPPER(TRIM(H9963))</f>
        <v/>
      </c>
      <c r="X9963" s="6">
        <f>UPPER(TRIM(I9963))</f>
        <v/>
      </c>
      <c r="Y9963" s="6">
        <f>IF(V9963&lt;&gt;"",IFERROR(INDEX(federal_program_name_lookup,MATCH(V9963,aln_lookup,0)),""),"")</f>
        <v/>
      </c>
    </row>
    <row r="9964">
      <c r="A9964" s="6">
        <f>IF(B9964&lt;&gt;"", "AWARD-"&amp;TEXT(ROW()-1,"0000"), "")</f>
        <v/>
      </c>
      <c r="B9964" s="7" t="n"/>
      <c r="C9964" s="7" t="n"/>
      <c r="D9964" s="7" t="n"/>
      <c r="E9964" s="8" t="n"/>
      <c r="F9964" s="9" t="n"/>
      <c r="G9964" s="8" t="n"/>
      <c r="H9964" s="8" t="n"/>
      <c r="I9964" s="8" t="n"/>
      <c r="J9964" s="10">
        <f>IF(A9964="",0,SUMIFS(amount_expended,cfda_key,V9964))</f>
        <v/>
      </c>
      <c r="K9964" s="10">
        <f>IF(G9964="OTHER CLUSTER NOT LISTED ABOVE",SUMIFS(amount_expended,uniform_other_cluster_name,X9964), IF(AND(OR(G9964="N/A",G9964=""),H9964=""),0,IF(G9964="STATE CLUSTER",SUMIFS(amount_expended,uniform_state_cluster_name,W9964),SUMIFS(amount_expended,cluster_name,G9964))))</f>
        <v/>
      </c>
      <c r="L9964" s="8" t="n"/>
      <c r="M9964" s="7" t="n"/>
      <c r="N9964" s="8" t="n"/>
      <c r="O9964" s="7" t="n"/>
      <c r="P9964" s="7" t="n"/>
      <c r="Q9964" s="8" t="n"/>
      <c r="R9964" s="9" t="n"/>
      <c r="S9964" s="8" t="n"/>
      <c r="T9964" s="8" t="n"/>
      <c r="U9964" s="8" t="n"/>
      <c r="V9964" s="11">
        <f>IF(OR(B9964="",C9964=""),"",CONCATENATE(B9964,".",C9964))</f>
        <v/>
      </c>
      <c r="W9964" s="6">
        <f>UPPER(TRIM(H9964))</f>
        <v/>
      </c>
      <c r="X9964" s="6">
        <f>UPPER(TRIM(I9964))</f>
        <v/>
      </c>
      <c r="Y9964" s="6">
        <f>IF(V9964&lt;&gt;"",IFERROR(INDEX(federal_program_name_lookup,MATCH(V9964,aln_lookup,0)),""),"")</f>
        <v/>
      </c>
    </row>
    <row r="9965">
      <c r="A9965" s="6">
        <f>IF(B9965&lt;&gt;"", "AWARD-"&amp;TEXT(ROW()-1,"0000"), "")</f>
        <v/>
      </c>
      <c r="B9965" s="7" t="n"/>
      <c r="C9965" s="7" t="n"/>
      <c r="D9965" s="7" t="n"/>
      <c r="E9965" s="8" t="n"/>
      <c r="F9965" s="9" t="n"/>
      <c r="G9965" s="8" t="n"/>
      <c r="H9965" s="8" t="n"/>
      <c r="I9965" s="8" t="n"/>
      <c r="J9965" s="10">
        <f>IF(A9965="",0,SUMIFS(amount_expended,cfda_key,V9965))</f>
        <v/>
      </c>
      <c r="K9965" s="10">
        <f>IF(G9965="OTHER CLUSTER NOT LISTED ABOVE",SUMIFS(amount_expended,uniform_other_cluster_name,X9965), IF(AND(OR(G9965="N/A",G9965=""),H9965=""),0,IF(G9965="STATE CLUSTER",SUMIFS(amount_expended,uniform_state_cluster_name,W9965),SUMIFS(amount_expended,cluster_name,G9965))))</f>
        <v/>
      </c>
      <c r="L9965" s="8" t="n"/>
      <c r="M9965" s="7" t="n"/>
      <c r="N9965" s="8" t="n"/>
      <c r="O9965" s="7" t="n"/>
      <c r="P9965" s="7" t="n"/>
      <c r="Q9965" s="8" t="n"/>
      <c r="R9965" s="9" t="n"/>
      <c r="S9965" s="8" t="n"/>
      <c r="T9965" s="8" t="n"/>
      <c r="U9965" s="8" t="n"/>
      <c r="V9965" s="11">
        <f>IF(OR(B9965="",C9965=""),"",CONCATENATE(B9965,".",C9965))</f>
        <v/>
      </c>
      <c r="W9965" s="6">
        <f>UPPER(TRIM(H9965))</f>
        <v/>
      </c>
      <c r="X9965" s="6">
        <f>UPPER(TRIM(I9965))</f>
        <v/>
      </c>
      <c r="Y9965" s="6">
        <f>IF(V9965&lt;&gt;"",IFERROR(INDEX(federal_program_name_lookup,MATCH(V9965,aln_lookup,0)),""),"")</f>
        <v/>
      </c>
    </row>
    <row r="9966">
      <c r="A9966" s="6">
        <f>IF(B9966&lt;&gt;"", "AWARD-"&amp;TEXT(ROW()-1,"0000"), "")</f>
        <v/>
      </c>
      <c r="B9966" s="7" t="n"/>
      <c r="C9966" s="7" t="n"/>
      <c r="D9966" s="7" t="n"/>
      <c r="E9966" s="8" t="n"/>
      <c r="F9966" s="9" t="n"/>
      <c r="G9966" s="8" t="n"/>
      <c r="H9966" s="8" t="n"/>
      <c r="I9966" s="8" t="n"/>
      <c r="J9966" s="10">
        <f>IF(A9966="",0,SUMIFS(amount_expended,cfda_key,V9966))</f>
        <v/>
      </c>
      <c r="K9966" s="10">
        <f>IF(G9966="OTHER CLUSTER NOT LISTED ABOVE",SUMIFS(amount_expended,uniform_other_cluster_name,X9966), IF(AND(OR(G9966="N/A",G9966=""),H9966=""),0,IF(G9966="STATE CLUSTER",SUMIFS(amount_expended,uniform_state_cluster_name,W9966),SUMIFS(amount_expended,cluster_name,G9966))))</f>
        <v/>
      </c>
      <c r="L9966" s="8" t="n"/>
      <c r="M9966" s="7" t="n"/>
      <c r="N9966" s="8" t="n"/>
      <c r="O9966" s="7" t="n"/>
      <c r="P9966" s="7" t="n"/>
      <c r="Q9966" s="8" t="n"/>
      <c r="R9966" s="9" t="n"/>
      <c r="S9966" s="8" t="n"/>
      <c r="T9966" s="8" t="n"/>
      <c r="U9966" s="8" t="n"/>
      <c r="V9966" s="11">
        <f>IF(OR(B9966="",C9966=""),"",CONCATENATE(B9966,".",C9966))</f>
        <v/>
      </c>
      <c r="W9966" s="6">
        <f>UPPER(TRIM(H9966))</f>
        <v/>
      </c>
      <c r="X9966" s="6">
        <f>UPPER(TRIM(I9966))</f>
        <v/>
      </c>
      <c r="Y9966" s="6">
        <f>IF(V9966&lt;&gt;"",IFERROR(INDEX(federal_program_name_lookup,MATCH(V9966,aln_lookup,0)),""),"")</f>
        <v/>
      </c>
    </row>
    <row r="9967">
      <c r="A9967" s="6">
        <f>IF(B9967&lt;&gt;"", "AWARD-"&amp;TEXT(ROW()-1,"0000"), "")</f>
        <v/>
      </c>
      <c r="B9967" s="7" t="n"/>
      <c r="C9967" s="7" t="n"/>
      <c r="D9967" s="7" t="n"/>
      <c r="E9967" s="8" t="n"/>
      <c r="F9967" s="9" t="n"/>
      <c r="G9967" s="8" t="n"/>
      <c r="H9967" s="8" t="n"/>
      <c r="I9967" s="8" t="n"/>
      <c r="J9967" s="10">
        <f>IF(A9967="",0,SUMIFS(amount_expended,cfda_key,V9967))</f>
        <v/>
      </c>
      <c r="K9967" s="10">
        <f>IF(G9967="OTHER CLUSTER NOT LISTED ABOVE",SUMIFS(amount_expended,uniform_other_cluster_name,X9967), IF(AND(OR(G9967="N/A",G9967=""),H9967=""),0,IF(G9967="STATE CLUSTER",SUMIFS(amount_expended,uniform_state_cluster_name,W9967),SUMIFS(amount_expended,cluster_name,G9967))))</f>
        <v/>
      </c>
      <c r="L9967" s="8" t="n"/>
      <c r="M9967" s="7" t="n"/>
      <c r="N9967" s="8" t="n"/>
      <c r="O9967" s="7" t="n"/>
      <c r="P9967" s="7" t="n"/>
      <c r="Q9967" s="8" t="n"/>
      <c r="R9967" s="9" t="n"/>
      <c r="S9967" s="8" t="n"/>
      <c r="T9967" s="8" t="n"/>
      <c r="U9967" s="8" t="n"/>
      <c r="V9967" s="11">
        <f>IF(OR(B9967="",C9967=""),"",CONCATENATE(B9967,".",C9967))</f>
        <v/>
      </c>
      <c r="W9967" s="6">
        <f>UPPER(TRIM(H9967))</f>
        <v/>
      </c>
      <c r="X9967" s="6">
        <f>UPPER(TRIM(I9967))</f>
        <v/>
      </c>
      <c r="Y9967" s="6">
        <f>IF(V9967&lt;&gt;"",IFERROR(INDEX(federal_program_name_lookup,MATCH(V9967,aln_lookup,0)),""),"")</f>
        <v/>
      </c>
    </row>
    <row r="9968">
      <c r="A9968" s="6">
        <f>IF(B9968&lt;&gt;"", "AWARD-"&amp;TEXT(ROW()-1,"0000"), "")</f>
        <v/>
      </c>
      <c r="B9968" s="7" t="n"/>
      <c r="C9968" s="7" t="n"/>
      <c r="D9968" s="7" t="n"/>
      <c r="E9968" s="8" t="n"/>
      <c r="F9968" s="9" t="n"/>
      <c r="G9968" s="8" t="n"/>
      <c r="H9968" s="8" t="n"/>
      <c r="I9968" s="8" t="n"/>
      <c r="J9968" s="10">
        <f>IF(A9968="",0,SUMIFS(amount_expended,cfda_key,V9968))</f>
        <v/>
      </c>
      <c r="K9968" s="10">
        <f>IF(G9968="OTHER CLUSTER NOT LISTED ABOVE",SUMIFS(amount_expended,uniform_other_cluster_name,X9968), IF(AND(OR(G9968="N/A",G9968=""),H9968=""),0,IF(G9968="STATE CLUSTER",SUMIFS(amount_expended,uniform_state_cluster_name,W9968),SUMIFS(amount_expended,cluster_name,G9968))))</f>
        <v/>
      </c>
      <c r="L9968" s="8" t="n"/>
      <c r="M9968" s="7" t="n"/>
      <c r="N9968" s="8" t="n"/>
      <c r="O9968" s="7" t="n"/>
      <c r="P9968" s="7" t="n"/>
      <c r="Q9968" s="8" t="n"/>
      <c r="R9968" s="9" t="n"/>
      <c r="S9968" s="8" t="n"/>
      <c r="T9968" s="8" t="n"/>
      <c r="U9968" s="8" t="n"/>
      <c r="V9968" s="11">
        <f>IF(OR(B9968="",C9968=""),"",CONCATENATE(B9968,".",C9968))</f>
        <v/>
      </c>
      <c r="W9968" s="6">
        <f>UPPER(TRIM(H9968))</f>
        <v/>
      </c>
      <c r="X9968" s="6">
        <f>UPPER(TRIM(I9968))</f>
        <v/>
      </c>
      <c r="Y9968" s="6">
        <f>IF(V9968&lt;&gt;"",IFERROR(INDEX(federal_program_name_lookup,MATCH(V9968,aln_lookup,0)),""),"")</f>
        <v/>
      </c>
    </row>
    <row r="9969">
      <c r="A9969" s="6">
        <f>IF(B9969&lt;&gt;"", "AWARD-"&amp;TEXT(ROW()-1,"0000"), "")</f>
        <v/>
      </c>
      <c r="B9969" s="7" t="n"/>
      <c r="C9969" s="7" t="n"/>
      <c r="D9969" s="7" t="n"/>
      <c r="E9969" s="8" t="n"/>
      <c r="F9969" s="9" t="n"/>
      <c r="G9969" s="8" t="n"/>
      <c r="H9969" s="8" t="n"/>
      <c r="I9969" s="8" t="n"/>
      <c r="J9969" s="10">
        <f>IF(A9969="",0,SUMIFS(amount_expended,cfda_key,V9969))</f>
        <v/>
      </c>
      <c r="K9969" s="10">
        <f>IF(G9969="OTHER CLUSTER NOT LISTED ABOVE",SUMIFS(amount_expended,uniform_other_cluster_name,X9969), IF(AND(OR(G9969="N/A",G9969=""),H9969=""),0,IF(G9969="STATE CLUSTER",SUMIFS(amount_expended,uniform_state_cluster_name,W9969),SUMIFS(amount_expended,cluster_name,G9969))))</f>
        <v/>
      </c>
      <c r="L9969" s="8" t="n"/>
      <c r="M9969" s="7" t="n"/>
      <c r="N9969" s="8" t="n"/>
      <c r="O9969" s="7" t="n"/>
      <c r="P9969" s="7" t="n"/>
      <c r="Q9969" s="8" t="n"/>
      <c r="R9969" s="9" t="n"/>
      <c r="S9969" s="8" t="n"/>
      <c r="T9969" s="8" t="n"/>
      <c r="U9969" s="8" t="n"/>
      <c r="V9969" s="11">
        <f>IF(OR(B9969="",C9969=""),"",CONCATENATE(B9969,".",C9969))</f>
        <v/>
      </c>
      <c r="W9969" s="6">
        <f>UPPER(TRIM(H9969))</f>
        <v/>
      </c>
      <c r="X9969" s="6">
        <f>UPPER(TRIM(I9969))</f>
        <v/>
      </c>
      <c r="Y9969" s="6">
        <f>IF(V9969&lt;&gt;"",IFERROR(INDEX(federal_program_name_lookup,MATCH(V9969,aln_lookup,0)),""),"")</f>
        <v/>
      </c>
    </row>
    <row r="9970">
      <c r="A9970" s="6">
        <f>IF(B9970&lt;&gt;"", "AWARD-"&amp;TEXT(ROW()-1,"0000"), "")</f>
        <v/>
      </c>
      <c r="B9970" s="7" t="n"/>
      <c r="C9970" s="7" t="n"/>
      <c r="D9970" s="7" t="n"/>
      <c r="E9970" s="8" t="n"/>
      <c r="F9970" s="9" t="n"/>
      <c r="G9970" s="8" t="n"/>
      <c r="H9970" s="8" t="n"/>
      <c r="I9970" s="8" t="n"/>
      <c r="J9970" s="10">
        <f>IF(A9970="",0,SUMIFS(amount_expended,cfda_key,V9970))</f>
        <v/>
      </c>
      <c r="K9970" s="10">
        <f>IF(G9970="OTHER CLUSTER NOT LISTED ABOVE",SUMIFS(amount_expended,uniform_other_cluster_name,X9970), IF(AND(OR(G9970="N/A",G9970=""),H9970=""),0,IF(G9970="STATE CLUSTER",SUMIFS(amount_expended,uniform_state_cluster_name,W9970),SUMIFS(amount_expended,cluster_name,G9970))))</f>
        <v/>
      </c>
      <c r="L9970" s="8" t="n"/>
      <c r="M9970" s="7" t="n"/>
      <c r="N9970" s="8" t="n"/>
      <c r="O9970" s="7" t="n"/>
      <c r="P9970" s="7" t="n"/>
      <c r="Q9970" s="8" t="n"/>
      <c r="R9970" s="9" t="n"/>
      <c r="S9970" s="8" t="n"/>
      <c r="T9970" s="8" t="n"/>
      <c r="U9970" s="8" t="n"/>
      <c r="V9970" s="11">
        <f>IF(OR(B9970="",C9970=""),"",CONCATENATE(B9970,".",C9970))</f>
        <v/>
      </c>
      <c r="W9970" s="6">
        <f>UPPER(TRIM(H9970))</f>
        <v/>
      </c>
      <c r="X9970" s="6">
        <f>UPPER(TRIM(I9970))</f>
        <v/>
      </c>
      <c r="Y9970" s="6">
        <f>IF(V9970&lt;&gt;"",IFERROR(INDEX(federal_program_name_lookup,MATCH(V9970,aln_lookup,0)),""),"")</f>
        <v/>
      </c>
    </row>
    <row r="9971">
      <c r="A9971" s="6">
        <f>IF(B9971&lt;&gt;"", "AWARD-"&amp;TEXT(ROW()-1,"0000"), "")</f>
        <v/>
      </c>
      <c r="B9971" s="7" t="n"/>
      <c r="C9971" s="7" t="n"/>
      <c r="D9971" s="7" t="n"/>
      <c r="E9971" s="8" t="n"/>
      <c r="F9971" s="9" t="n"/>
      <c r="G9971" s="8" t="n"/>
      <c r="H9971" s="8" t="n"/>
      <c r="I9971" s="8" t="n"/>
      <c r="J9971" s="10">
        <f>IF(A9971="",0,SUMIFS(amount_expended,cfda_key,V9971))</f>
        <v/>
      </c>
      <c r="K9971" s="10">
        <f>IF(G9971="OTHER CLUSTER NOT LISTED ABOVE",SUMIFS(amount_expended,uniform_other_cluster_name,X9971), IF(AND(OR(G9971="N/A",G9971=""),H9971=""),0,IF(G9971="STATE CLUSTER",SUMIFS(amount_expended,uniform_state_cluster_name,W9971),SUMIFS(amount_expended,cluster_name,G9971))))</f>
        <v/>
      </c>
      <c r="L9971" s="8" t="n"/>
      <c r="M9971" s="7" t="n"/>
      <c r="N9971" s="8" t="n"/>
      <c r="O9971" s="7" t="n"/>
      <c r="P9971" s="7" t="n"/>
      <c r="Q9971" s="8" t="n"/>
      <c r="R9971" s="9" t="n"/>
      <c r="S9971" s="8" t="n"/>
      <c r="T9971" s="8" t="n"/>
      <c r="U9971" s="8" t="n"/>
      <c r="V9971" s="11">
        <f>IF(OR(B9971="",C9971=""),"",CONCATENATE(B9971,".",C9971))</f>
        <v/>
      </c>
      <c r="W9971" s="6">
        <f>UPPER(TRIM(H9971))</f>
        <v/>
      </c>
      <c r="X9971" s="6">
        <f>UPPER(TRIM(I9971))</f>
        <v/>
      </c>
      <c r="Y9971" s="6">
        <f>IF(V9971&lt;&gt;"",IFERROR(INDEX(federal_program_name_lookup,MATCH(V9971,aln_lookup,0)),""),"")</f>
        <v/>
      </c>
    </row>
    <row r="9972">
      <c r="A9972" s="6">
        <f>IF(B9972&lt;&gt;"", "AWARD-"&amp;TEXT(ROW()-1,"0000"), "")</f>
        <v/>
      </c>
      <c r="B9972" s="7" t="n"/>
      <c r="C9972" s="7" t="n"/>
      <c r="D9972" s="7" t="n"/>
      <c r="E9972" s="8" t="n"/>
      <c r="F9972" s="9" t="n"/>
      <c r="G9972" s="8" t="n"/>
      <c r="H9972" s="8" t="n"/>
      <c r="I9972" s="8" t="n"/>
      <c r="J9972" s="10">
        <f>IF(A9972="",0,SUMIFS(amount_expended,cfda_key,V9972))</f>
        <v/>
      </c>
      <c r="K9972" s="10">
        <f>IF(G9972="OTHER CLUSTER NOT LISTED ABOVE",SUMIFS(amount_expended,uniform_other_cluster_name,X9972), IF(AND(OR(G9972="N/A",G9972=""),H9972=""),0,IF(G9972="STATE CLUSTER",SUMIFS(amount_expended,uniform_state_cluster_name,W9972),SUMIFS(amount_expended,cluster_name,G9972))))</f>
        <v/>
      </c>
      <c r="L9972" s="8" t="n"/>
      <c r="M9972" s="7" t="n"/>
      <c r="N9972" s="8" t="n"/>
      <c r="O9972" s="7" t="n"/>
      <c r="P9972" s="7" t="n"/>
      <c r="Q9972" s="8" t="n"/>
      <c r="R9972" s="9" t="n"/>
      <c r="S9972" s="8" t="n"/>
      <c r="T9972" s="8" t="n"/>
      <c r="U9972" s="8" t="n"/>
      <c r="V9972" s="11">
        <f>IF(OR(B9972="",C9972=""),"",CONCATENATE(B9972,".",C9972))</f>
        <v/>
      </c>
      <c r="W9972" s="6">
        <f>UPPER(TRIM(H9972))</f>
        <v/>
      </c>
      <c r="X9972" s="6">
        <f>UPPER(TRIM(I9972))</f>
        <v/>
      </c>
      <c r="Y9972" s="6">
        <f>IF(V9972&lt;&gt;"",IFERROR(INDEX(federal_program_name_lookup,MATCH(V9972,aln_lookup,0)),""),"")</f>
        <v/>
      </c>
    </row>
    <row r="9973">
      <c r="A9973" s="6">
        <f>IF(B9973&lt;&gt;"", "AWARD-"&amp;TEXT(ROW()-1,"0000"), "")</f>
        <v/>
      </c>
      <c r="B9973" s="7" t="n"/>
      <c r="C9973" s="7" t="n"/>
      <c r="D9973" s="7" t="n"/>
      <c r="E9973" s="8" t="n"/>
      <c r="F9973" s="9" t="n"/>
      <c r="G9973" s="8" t="n"/>
      <c r="H9973" s="8" t="n"/>
      <c r="I9973" s="8" t="n"/>
      <c r="J9973" s="10">
        <f>IF(A9973="",0,SUMIFS(amount_expended,cfda_key,V9973))</f>
        <v/>
      </c>
      <c r="K9973" s="10">
        <f>IF(G9973="OTHER CLUSTER NOT LISTED ABOVE",SUMIFS(amount_expended,uniform_other_cluster_name,X9973), IF(AND(OR(G9973="N/A",G9973=""),H9973=""),0,IF(G9973="STATE CLUSTER",SUMIFS(amount_expended,uniform_state_cluster_name,W9973),SUMIFS(amount_expended,cluster_name,G9973))))</f>
        <v/>
      </c>
      <c r="L9973" s="8" t="n"/>
      <c r="M9973" s="7" t="n"/>
      <c r="N9973" s="8" t="n"/>
      <c r="O9973" s="7" t="n"/>
      <c r="P9973" s="7" t="n"/>
      <c r="Q9973" s="8" t="n"/>
      <c r="R9973" s="9" t="n"/>
      <c r="S9973" s="8" t="n"/>
      <c r="T9973" s="8" t="n"/>
      <c r="U9973" s="8" t="n"/>
      <c r="V9973" s="11">
        <f>IF(OR(B9973="",C9973=""),"",CONCATENATE(B9973,".",C9973))</f>
        <v/>
      </c>
      <c r="W9973" s="6">
        <f>UPPER(TRIM(H9973))</f>
        <v/>
      </c>
      <c r="X9973" s="6">
        <f>UPPER(TRIM(I9973))</f>
        <v/>
      </c>
      <c r="Y9973" s="6">
        <f>IF(V9973&lt;&gt;"",IFERROR(INDEX(federal_program_name_lookup,MATCH(V9973,aln_lookup,0)),""),"")</f>
        <v/>
      </c>
    </row>
    <row r="9974">
      <c r="A9974" s="6">
        <f>IF(B9974&lt;&gt;"", "AWARD-"&amp;TEXT(ROW()-1,"0000"), "")</f>
        <v/>
      </c>
      <c r="B9974" s="7" t="n"/>
      <c r="C9974" s="7" t="n"/>
      <c r="D9974" s="7" t="n"/>
      <c r="E9974" s="8" t="n"/>
      <c r="F9974" s="9" t="n"/>
      <c r="G9974" s="8" t="n"/>
      <c r="H9974" s="8" t="n"/>
      <c r="I9974" s="8" t="n"/>
      <c r="J9974" s="10">
        <f>IF(A9974="",0,SUMIFS(amount_expended,cfda_key,V9974))</f>
        <v/>
      </c>
      <c r="K9974" s="10">
        <f>IF(G9974="OTHER CLUSTER NOT LISTED ABOVE",SUMIFS(amount_expended,uniform_other_cluster_name,X9974), IF(AND(OR(G9974="N/A",G9974=""),H9974=""),0,IF(G9974="STATE CLUSTER",SUMIFS(amount_expended,uniform_state_cluster_name,W9974),SUMIFS(amount_expended,cluster_name,G9974))))</f>
        <v/>
      </c>
      <c r="L9974" s="8" t="n"/>
      <c r="M9974" s="7" t="n"/>
      <c r="N9974" s="8" t="n"/>
      <c r="O9974" s="7" t="n"/>
      <c r="P9974" s="7" t="n"/>
      <c r="Q9974" s="8" t="n"/>
      <c r="R9974" s="9" t="n"/>
      <c r="S9974" s="8" t="n"/>
      <c r="T9974" s="8" t="n"/>
      <c r="U9974" s="8" t="n"/>
      <c r="V9974" s="11">
        <f>IF(OR(B9974="",C9974=""),"",CONCATENATE(B9974,".",C9974))</f>
        <v/>
      </c>
      <c r="W9974" s="6">
        <f>UPPER(TRIM(H9974))</f>
        <v/>
      </c>
      <c r="X9974" s="6">
        <f>UPPER(TRIM(I9974))</f>
        <v/>
      </c>
      <c r="Y9974" s="6">
        <f>IF(V9974&lt;&gt;"",IFERROR(INDEX(federal_program_name_lookup,MATCH(V9974,aln_lookup,0)),""),"")</f>
        <v/>
      </c>
    </row>
    <row r="9975">
      <c r="A9975" s="6">
        <f>IF(B9975&lt;&gt;"", "AWARD-"&amp;TEXT(ROW()-1,"0000"), "")</f>
        <v/>
      </c>
      <c r="B9975" s="7" t="n"/>
      <c r="C9975" s="7" t="n"/>
      <c r="D9975" s="7" t="n"/>
      <c r="E9975" s="8" t="n"/>
      <c r="F9975" s="9" t="n"/>
      <c r="G9975" s="8" t="n"/>
      <c r="H9975" s="8" t="n"/>
      <c r="I9975" s="8" t="n"/>
      <c r="J9975" s="10">
        <f>IF(A9975="",0,SUMIFS(amount_expended,cfda_key,V9975))</f>
        <v/>
      </c>
      <c r="K9975" s="10">
        <f>IF(G9975="OTHER CLUSTER NOT LISTED ABOVE",SUMIFS(amount_expended,uniform_other_cluster_name,X9975), IF(AND(OR(G9975="N/A",G9975=""),H9975=""),0,IF(G9975="STATE CLUSTER",SUMIFS(amount_expended,uniform_state_cluster_name,W9975),SUMIFS(amount_expended,cluster_name,G9975))))</f>
        <v/>
      </c>
      <c r="L9975" s="8" t="n"/>
      <c r="M9975" s="7" t="n"/>
      <c r="N9975" s="8" t="n"/>
      <c r="O9975" s="7" t="n"/>
      <c r="P9975" s="7" t="n"/>
      <c r="Q9975" s="8" t="n"/>
      <c r="R9975" s="9" t="n"/>
      <c r="S9975" s="8" t="n"/>
      <c r="T9975" s="8" t="n"/>
      <c r="U9975" s="8" t="n"/>
      <c r="V9975" s="11">
        <f>IF(OR(B9975="",C9975=""),"",CONCATENATE(B9975,".",C9975))</f>
        <v/>
      </c>
      <c r="W9975" s="6">
        <f>UPPER(TRIM(H9975))</f>
        <v/>
      </c>
      <c r="X9975" s="6">
        <f>UPPER(TRIM(I9975))</f>
        <v/>
      </c>
      <c r="Y9975" s="6">
        <f>IF(V9975&lt;&gt;"",IFERROR(INDEX(federal_program_name_lookup,MATCH(V9975,aln_lookup,0)),""),"")</f>
        <v/>
      </c>
    </row>
    <row r="9976">
      <c r="A9976" s="6">
        <f>IF(B9976&lt;&gt;"", "AWARD-"&amp;TEXT(ROW()-1,"0000"), "")</f>
        <v/>
      </c>
      <c r="B9976" s="7" t="n"/>
      <c r="C9976" s="7" t="n"/>
      <c r="D9976" s="7" t="n"/>
      <c r="E9976" s="8" t="n"/>
      <c r="F9976" s="9" t="n"/>
      <c r="G9976" s="8" t="n"/>
      <c r="H9976" s="8" t="n"/>
      <c r="I9976" s="8" t="n"/>
      <c r="J9976" s="10">
        <f>IF(A9976="",0,SUMIFS(amount_expended,cfda_key,V9976))</f>
        <v/>
      </c>
      <c r="K9976" s="10">
        <f>IF(G9976="OTHER CLUSTER NOT LISTED ABOVE",SUMIFS(amount_expended,uniform_other_cluster_name,X9976), IF(AND(OR(G9976="N/A",G9976=""),H9976=""),0,IF(G9976="STATE CLUSTER",SUMIFS(amount_expended,uniform_state_cluster_name,W9976),SUMIFS(amount_expended,cluster_name,G9976))))</f>
        <v/>
      </c>
      <c r="L9976" s="8" t="n"/>
      <c r="M9976" s="7" t="n"/>
      <c r="N9976" s="8" t="n"/>
      <c r="O9976" s="7" t="n"/>
      <c r="P9976" s="7" t="n"/>
      <c r="Q9976" s="8" t="n"/>
      <c r="R9976" s="9" t="n"/>
      <c r="S9976" s="8" t="n"/>
      <c r="T9976" s="8" t="n"/>
      <c r="U9976" s="8" t="n"/>
      <c r="V9976" s="11">
        <f>IF(OR(B9976="",C9976=""),"",CONCATENATE(B9976,".",C9976))</f>
        <v/>
      </c>
      <c r="W9976" s="6">
        <f>UPPER(TRIM(H9976))</f>
        <v/>
      </c>
      <c r="X9976" s="6">
        <f>UPPER(TRIM(I9976))</f>
        <v/>
      </c>
      <c r="Y9976" s="6">
        <f>IF(V9976&lt;&gt;"",IFERROR(INDEX(federal_program_name_lookup,MATCH(V9976,aln_lookup,0)),""),"")</f>
        <v/>
      </c>
    </row>
    <row r="9977">
      <c r="A9977" s="6">
        <f>IF(B9977&lt;&gt;"", "AWARD-"&amp;TEXT(ROW()-1,"0000"), "")</f>
        <v/>
      </c>
      <c r="B9977" s="7" t="n"/>
      <c r="C9977" s="7" t="n"/>
      <c r="D9977" s="7" t="n"/>
      <c r="E9977" s="8" t="n"/>
      <c r="F9977" s="9" t="n"/>
      <c r="G9977" s="8" t="n"/>
      <c r="H9977" s="8" t="n"/>
      <c r="I9977" s="8" t="n"/>
      <c r="J9977" s="10">
        <f>IF(A9977="",0,SUMIFS(amount_expended,cfda_key,V9977))</f>
        <v/>
      </c>
      <c r="K9977" s="10">
        <f>IF(G9977="OTHER CLUSTER NOT LISTED ABOVE",SUMIFS(amount_expended,uniform_other_cluster_name,X9977), IF(AND(OR(G9977="N/A",G9977=""),H9977=""),0,IF(G9977="STATE CLUSTER",SUMIFS(amount_expended,uniform_state_cluster_name,W9977),SUMIFS(amount_expended,cluster_name,G9977))))</f>
        <v/>
      </c>
      <c r="L9977" s="8" t="n"/>
      <c r="M9977" s="7" t="n"/>
      <c r="N9977" s="8" t="n"/>
      <c r="O9977" s="7" t="n"/>
      <c r="P9977" s="7" t="n"/>
      <c r="Q9977" s="8" t="n"/>
      <c r="R9977" s="9" t="n"/>
      <c r="S9977" s="8" t="n"/>
      <c r="T9977" s="8" t="n"/>
      <c r="U9977" s="8" t="n"/>
      <c r="V9977" s="11">
        <f>IF(OR(B9977="",C9977=""),"",CONCATENATE(B9977,".",C9977))</f>
        <v/>
      </c>
      <c r="W9977" s="6">
        <f>UPPER(TRIM(H9977))</f>
        <v/>
      </c>
      <c r="X9977" s="6">
        <f>UPPER(TRIM(I9977))</f>
        <v/>
      </c>
      <c r="Y9977" s="6">
        <f>IF(V9977&lt;&gt;"",IFERROR(INDEX(federal_program_name_lookup,MATCH(V9977,aln_lookup,0)),""),"")</f>
        <v/>
      </c>
    </row>
    <row r="9978">
      <c r="A9978" s="6">
        <f>IF(B9978&lt;&gt;"", "AWARD-"&amp;TEXT(ROW()-1,"0000"), "")</f>
        <v/>
      </c>
      <c r="B9978" s="7" t="n"/>
      <c r="C9978" s="7" t="n"/>
      <c r="D9978" s="7" t="n"/>
      <c r="E9978" s="8" t="n"/>
      <c r="F9978" s="9" t="n"/>
      <c r="G9978" s="8" t="n"/>
      <c r="H9978" s="8" t="n"/>
      <c r="I9978" s="8" t="n"/>
      <c r="J9978" s="10">
        <f>IF(A9978="",0,SUMIFS(amount_expended,cfda_key,V9978))</f>
        <v/>
      </c>
      <c r="K9978" s="10">
        <f>IF(G9978="OTHER CLUSTER NOT LISTED ABOVE",SUMIFS(amount_expended,uniform_other_cluster_name,X9978), IF(AND(OR(G9978="N/A",G9978=""),H9978=""),0,IF(G9978="STATE CLUSTER",SUMIFS(amount_expended,uniform_state_cluster_name,W9978),SUMIFS(amount_expended,cluster_name,G9978))))</f>
        <v/>
      </c>
      <c r="L9978" s="8" t="n"/>
      <c r="M9978" s="7" t="n"/>
      <c r="N9978" s="8" t="n"/>
      <c r="O9978" s="7" t="n"/>
      <c r="P9978" s="7" t="n"/>
      <c r="Q9978" s="8" t="n"/>
      <c r="R9978" s="9" t="n"/>
      <c r="S9978" s="8" t="n"/>
      <c r="T9978" s="8" t="n"/>
      <c r="U9978" s="8" t="n"/>
      <c r="V9978" s="11">
        <f>IF(OR(B9978="",C9978=""),"",CONCATENATE(B9978,".",C9978))</f>
        <v/>
      </c>
      <c r="W9978" s="6">
        <f>UPPER(TRIM(H9978))</f>
        <v/>
      </c>
      <c r="X9978" s="6">
        <f>UPPER(TRIM(I9978))</f>
        <v/>
      </c>
      <c r="Y9978" s="6">
        <f>IF(V9978&lt;&gt;"",IFERROR(INDEX(federal_program_name_lookup,MATCH(V9978,aln_lookup,0)),""),"")</f>
        <v/>
      </c>
    </row>
    <row r="9979">
      <c r="A9979" s="6">
        <f>IF(B9979&lt;&gt;"", "AWARD-"&amp;TEXT(ROW()-1,"0000"), "")</f>
        <v/>
      </c>
      <c r="B9979" s="7" t="n"/>
      <c r="C9979" s="7" t="n"/>
      <c r="D9979" s="7" t="n"/>
      <c r="E9979" s="8" t="n"/>
      <c r="F9979" s="9" t="n"/>
      <c r="G9979" s="8" t="n"/>
      <c r="H9979" s="8" t="n"/>
      <c r="I9979" s="8" t="n"/>
      <c r="J9979" s="10">
        <f>IF(A9979="",0,SUMIFS(amount_expended,cfda_key,V9979))</f>
        <v/>
      </c>
      <c r="K9979" s="10">
        <f>IF(G9979="OTHER CLUSTER NOT LISTED ABOVE",SUMIFS(amount_expended,uniform_other_cluster_name,X9979), IF(AND(OR(G9979="N/A",G9979=""),H9979=""),0,IF(G9979="STATE CLUSTER",SUMIFS(amount_expended,uniform_state_cluster_name,W9979),SUMIFS(amount_expended,cluster_name,G9979))))</f>
        <v/>
      </c>
      <c r="L9979" s="8" t="n"/>
      <c r="M9979" s="7" t="n"/>
      <c r="N9979" s="8" t="n"/>
      <c r="O9979" s="7" t="n"/>
      <c r="P9979" s="7" t="n"/>
      <c r="Q9979" s="8" t="n"/>
      <c r="R9979" s="9" t="n"/>
      <c r="S9979" s="8" t="n"/>
      <c r="T9979" s="8" t="n"/>
      <c r="U9979" s="8" t="n"/>
      <c r="V9979" s="11">
        <f>IF(OR(B9979="",C9979=""),"",CONCATENATE(B9979,".",C9979))</f>
        <v/>
      </c>
      <c r="W9979" s="6">
        <f>UPPER(TRIM(H9979))</f>
        <v/>
      </c>
      <c r="X9979" s="6">
        <f>UPPER(TRIM(I9979))</f>
        <v/>
      </c>
      <c r="Y9979" s="6">
        <f>IF(V9979&lt;&gt;"",IFERROR(INDEX(federal_program_name_lookup,MATCH(V9979,aln_lookup,0)),""),"")</f>
        <v/>
      </c>
    </row>
    <row r="9980">
      <c r="A9980" s="6">
        <f>IF(B9980&lt;&gt;"", "AWARD-"&amp;TEXT(ROW()-1,"0000"), "")</f>
        <v/>
      </c>
      <c r="B9980" s="7" t="n"/>
      <c r="C9980" s="7" t="n"/>
      <c r="D9980" s="7" t="n"/>
      <c r="E9980" s="8" t="n"/>
      <c r="F9980" s="9" t="n"/>
      <c r="G9980" s="8" t="n"/>
      <c r="H9980" s="8" t="n"/>
      <c r="I9980" s="8" t="n"/>
      <c r="J9980" s="10">
        <f>IF(A9980="",0,SUMIFS(amount_expended,cfda_key,V9980))</f>
        <v/>
      </c>
      <c r="K9980" s="10">
        <f>IF(G9980="OTHER CLUSTER NOT LISTED ABOVE",SUMIFS(amount_expended,uniform_other_cluster_name,X9980), IF(AND(OR(G9980="N/A",G9980=""),H9980=""),0,IF(G9980="STATE CLUSTER",SUMIFS(amount_expended,uniform_state_cluster_name,W9980),SUMIFS(amount_expended,cluster_name,G9980))))</f>
        <v/>
      </c>
      <c r="L9980" s="8" t="n"/>
      <c r="M9980" s="7" t="n"/>
      <c r="N9980" s="8" t="n"/>
      <c r="O9980" s="7" t="n"/>
      <c r="P9980" s="7" t="n"/>
      <c r="Q9980" s="8" t="n"/>
      <c r="R9980" s="9" t="n"/>
      <c r="S9980" s="8" t="n"/>
      <c r="T9980" s="8" t="n"/>
      <c r="U9980" s="8" t="n"/>
      <c r="V9980" s="11">
        <f>IF(OR(B9980="",C9980=""),"",CONCATENATE(B9980,".",C9980))</f>
        <v/>
      </c>
      <c r="W9980" s="6">
        <f>UPPER(TRIM(H9980))</f>
        <v/>
      </c>
      <c r="X9980" s="6">
        <f>UPPER(TRIM(I9980))</f>
        <v/>
      </c>
      <c r="Y9980" s="6">
        <f>IF(V9980&lt;&gt;"",IFERROR(INDEX(federal_program_name_lookup,MATCH(V9980,aln_lookup,0)),""),"")</f>
        <v/>
      </c>
    </row>
    <row r="9981">
      <c r="A9981" s="6">
        <f>IF(B9981&lt;&gt;"", "AWARD-"&amp;TEXT(ROW()-1,"0000"), "")</f>
        <v/>
      </c>
      <c r="B9981" s="7" t="n"/>
      <c r="C9981" s="7" t="n"/>
      <c r="D9981" s="7" t="n"/>
      <c r="E9981" s="8" t="n"/>
      <c r="F9981" s="9" t="n"/>
      <c r="G9981" s="8" t="n"/>
      <c r="H9981" s="8" t="n"/>
      <c r="I9981" s="8" t="n"/>
      <c r="J9981" s="10">
        <f>IF(A9981="",0,SUMIFS(amount_expended,cfda_key,V9981))</f>
        <v/>
      </c>
      <c r="K9981" s="10">
        <f>IF(G9981="OTHER CLUSTER NOT LISTED ABOVE",SUMIFS(amount_expended,uniform_other_cluster_name,X9981), IF(AND(OR(G9981="N/A",G9981=""),H9981=""),0,IF(G9981="STATE CLUSTER",SUMIFS(amount_expended,uniform_state_cluster_name,W9981),SUMIFS(amount_expended,cluster_name,G9981))))</f>
        <v/>
      </c>
      <c r="L9981" s="8" t="n"/>
      <c r="M9981" s="7" t="n"/>
      <c r="N9981" s="8" t="n"/>
      <c r="O9981" s="7" t="n"/>
      <c r="P9981" s="7" t="n"/>
      <c r="Q9981" s="8" t="n"/>
      <c r="R9981" s="9" t="n"/>
      <c r="S9981" s="8" t="n"/>
      <c r="T9981" s="8" t="n"/>
      <c r="U9981" s="8" t="n"/>
      <c r="V9981" s="11">
        <f>IF(OR(B9981="",C9981=""),"",CONCATENATE(B9981,".",C9981))</f>
        <v/>
      </c>
      <c r="W9981" s="6">
        <f>UPPER(TRIM(H9981))</f>
        <v/>
      </c>
      <c r="X9981" s="6">
        <f>UPPER(TRIM(I9981))</f>
        <v/>
      </c>
      <c r="Y9981" s="6">
        <f>IF(V9981&lt;&gt;"",IFERROR(INDEX(federal_program_name_lookup,MATCH(V9981,aln_lookup,0)),""),"")</f>
        <v/>
      </c>
    </row>
    <row r="9982">
      <c r="A9982" s="6">
        <f>IF(B9982&lt;&gt;"", "AWARD-"&amp;TEXT(ROW()-1,"0000"), "")</f>
        <v/>
      </c>
      <c r="B9982" s="7" t="n"/>
      <c r="C9982" s="7" t="n"/>
      <c r="D9982" s="7" t="n"/>
      <c r="E9982" s="8" t="n"/>
      <c r="F9982" s="9" t="n"/>
      <c r="G9982" s="8" t="n"/>
      <c r="H9982" s="8" t="n"/>
      <c r="I9982" s="8" t="n"/>
      <c r="J9982" s="10">
        <f>IF(A9982="",0,SUMIFS(amount_expended,cfda_key,V9982))</f>
        <v/>
      </c>
      <c r="K9982" s="10">
        <f>IF(G9982="OTHER CLUSTER NOT LISTED ABOVE",SUMIFS(amount_expended,uniform_other_cluster_name,X9982), IF(AND(OR(G9982="N/A",G9982=""),H9982=""),0,IF(G9982="STATE CLUSTER",SUMIFS(amount_expended,uniform_state_cluster_name,W9982),SUMIFS(amount_expended,cluster_name,G9982))))</f>
        <v/>
      </c>
      <c r="L9982" s="8" t="n"/>
      <c r="M9982" s="7" t="n"/>
      <c r="N9982" s="8" t="n"/>
      <c r="O9982" s="7" t="n"/>
      <c r="P9982" s="7" t="n"/>
      <c r="Q9982" s="8" t="n"/>
      <c r="R9982" s="9" t="n"/>
      <c r="S9982" s="8" t="n"/>
      <c r="T9982" s="8" t="n"/>
      <c r="U9982" s="8" t="n"/>
      <c r="V9982" s="11">
        <f>IF(OR(B9982="",C9982=""),"",CONCATENATE(B9982,".",C9982))</f>
        <v/>
      </c>
      <c r="W9982" s="6">
        <f>UPPER(TRIM(H9982))</f>
        <v/>
      </c>
      <c r="X9982" s="6">
        <f>UPPER(TRIM(I9982))</f>
        <v/>
      </c>
      <c r="Y9982" s="6">
        <f>IF(V9982&lt;&gt;"",IFERROR(INDEX(federal_program_name_lookup,MATCH(V9982,aln_lookup,0)),""),"")</f>
        <v/>
      </c>
    </row>
    <row r="9983">
      <c r="A9983" s="6">
        <f>IF(B9983&lt;&gt;"", "AWARD-"&amp;TEXT(ROW()-1,"0000"), "")</f>
        <v/>
      </c>
      <c r="B9983" s="7" t="n"/>
      <c r="C9983" s="7" t="n"/>
      <c r="D9983" s="7" t="n"/>
      <c r="E9983" s="8" t="n"/>
      <c r="F9983" s="9" t="n"/>
      <c r="G9983" s="8" t="n"/>
      <c r="H9983" s="8" t="n"/>
      <c r="I9983" s="8" t="n"/>
      <c r="J9983" s="10">
        <f>IF(A9983="",0,SUMIFS(amount_expended,cfda_key,V9983))</f>
        <v/>
      </c>
      <c r="K9983" s="10">
        <f>IF(G9983="OTHER CLUSTER NOT LISTED ABOVE",SUMIFS(amount_expended,uniform_other_cluster_name,X9983), IF(AND(OR(G9983="N/A",G9983=""),H9983=""),0,IF(G9983="STATE CLUSTER",SUMIFS(amount_expended,uniform_state_cluster_name,W9983),SUMIFS(amount_expended,cluster_name,G9983))))</f>
        <v/>
      </c>
      <c r="L9983" s="8" t="n"/>
      <c r="M9983" s="7" t="n"/>
      <c r="N9983" s="8" t="n"/>
      <c r="O9983" s="7" t="n"/>
      <c r="P9983" s="7" t="n"/>
      <c r="Q9983" s="8" t="n"/>
      <c r="R9983" s="9" t="n"/>
      <c r="S9983" s="8" t="n"/>
      <c r="T9983" s="8" t="n"/>
      <c r="U9983" s="8" t="n"/>
      <c r="V9983" s="11">
        <f>IF(OR(B9983="",C9983=""),"",CONCATENATE(B9983,".",C9983))</f>
        <v/>
      </c>
      <c r="W9983" s="6">
        <f>UPPER(TRIM(H9983))</f>
        <v/>
      </c>
      <c r="X9983" s="6">
        <f>UPPER(TRIM(I9983))</f>
        <v/>
      </c>
      <c r="Y9983" s="6">
        <f>IF(V9983&lt;&gt;"",IFERROR(INDEX(federal_program_name_lookup,MATCH(V9983,aln_lookup,0)),""),"")</f>
        <v/>
      </c>
    </row>
    <row r="9984">
      <c r="A9984" s="6">
        <f>IF(B9984&lt;&gt;"", "AWARD-"&amp;TEXT(ROW()-1,"0000"), "")</f>
        <v/>
      </c>
      <c r="B9984" s="7" t="n"/>
      <c r="C9984" s="7" t="n"/>
      <c r="D9984" s="7" t="n"/>
      <c r="E9984" s="8" t="n"/>
      <c r="F9984" s="9" t="n"/>
      <c r="G9984" s="8" t="n"/>
      <c r="H9984" s="8" t="n"/>
      <c r="I9984" s="8" t="n"/>
      <c r="J9984" s="10">
        <f>IF(A9984="",0,SUMIFS(amount_expended,cfda_key,V9984))</f>
        <v/>
      </c>
      <c r="K9984" s="10">
        <f>IF(G9984="OTHER CLUSTER NOT LISTED ABOVE",SUMIFS(amount_expended,uniform_other_cluster_name,X9984), IF(AND(OR(G9984="N/A",G9984=""),H9984=""),0,IF(G9984="STATE CLUSTER",SUMIFS(amount_expended,uniform_state_cluster_name,W9984),SUMIFS(amount_expended,cluster_name,G9984))))</f>
        <v/>
      </c>
      <c r="L9984" s="8" t="n"/>
      <c r="M9984" s="7" t="n"/>
      <c r="N9984" s="8" t="n"/>
      <c r="O9984" s="7" t="n"/>
      <c r="P9984" s="7" t="n"/>
      <c r="Q9984" s="8" t="n"/>
      <c r="R9984" s="9" t="n"/>
      <c r="S9984" s="8" t="n"/>
      <c r="T9984" s="8" t="n"/>
      <c r="U9984" s="8" t="n"/>
      <c r="V9984" s="11">
        <f>IF(OR(B9984="",C9984=""),"",CONCATENATE(B9984,".",C9984))</f>
        <v/>
      </c>
      <c r="W9984" s="6">
        <f>UPPER(TRIM(H9984))</f>
        <v/>
      </c>
      <c r="X9984" s="6">
        <f>UPPER(TRIM(I9984))</f>
        <v/>
      </c>
      <c r="Y9984" s="6">
        <f>IF(V9984&lt;&gt;"",IFERROR(INDEX(federal_program_name_lookup,MATCH(V9984,aln_lookup,0)),""),"")</f>
        <v/>
      </c>
    </row>
    <row r="9985">
      <c r="A9985" s="6">
        <f>IF(B9985&lt;&gt;"", "AWARD-"&amp;TEXT(ROW()-1,"0000"), "")</f>
        <v/>
      </c>
      <c r="B9985" s="7" t="n"/>
      <c r="C9985" s="7" t="n"/>
      <c r="D9985" s="7" t="n"/>
      <c r="E9985" s="8" t="n"/>
      <c r="F9985" s="9" t="n"/>
      <c r="G9985" s="8" t="n"/>
      <c r="H9985" s="8" t="n"/>
      <c r="I9985" s="8" t="n"/>
      <c r="J9985" s="10">
        <f>IF(A9985="",0,SUMIFS(amount_expended,cfda_key,V9985))</f>
        <v/>
      </c>
      <c r="K9985" s="10">
        <f>IF(G9985="OTHER CLUSTER NOT LISTED ABOVE",SUMIFS(amount_expended,uniform_other_cluster_name,X9985), IF(AND(OR(G9985="N/A",G9985=""),H9985=""),0,IF(G9985="STATE CLUSTER",SUMIFS(amount_expended,uniform_state_cluster_name,W9985),SUMIFS(amount_expended,cluster_name,G9985))))</f>
        <v/>
      </c>
      <c r="L9985" s="8" t="n"/>
      <c r="M9985" s="7" t="n"/>
      <c r="N9985" s="8" t="n"/>
      <c r="O9985" s="7" t="n"/>
      <c r="P9985" s="7" t="n"/>
      <c r="Q9985" s="8" t="n"/>
      <c r="R9985" s="9" t="n"/>
      <c r="S9985" s="8" t="n"/>
      <c r="T9985" s="8" t="n"/>
      <c r="U9985" s="8" t="n"/>
      <c r="V9985" s="11">
        <f>IF(OR(B9985="",C9985=""),"",CONCATENATE(B9985,".",C9985))</f>
        <v/>
      </c>
      <c r="W9985" s="6">
        <f>UPPER(TRIM(H9985))</f>
        <v/>
      </c>
      <c r="X9985" s="6">
        <f>UPPER(TRIM(I9985))</f>
        <v/>
      </c>
      <c r="Y9985" s="6">
        <f>IF(V9985&lt;&gt;"",IFERROR(INDEX(federal_program_name_lookup,MATCH(V9985,aln_lookup,0)),""),"")</f>
        <v/>
      </c>
    </row>
    <row r="9986">
      <c r="A9986" s="6">
        <f>IF(B9986&lt;&gt;"", "AWARD-"&amp;TEXT(ROW()-1,"0000"), "")</f>
        <v/>
      </c>
      <c r="B9986" s="7" t="n"/>
      <c r="C9986" s="7" t="n"/>
      <c r="D9986" s="7" t="n"/>
      <c r="E9986" s="8" t="n"/>
      <c r="F9986" s="9" t="n"/>
      <c r="G9986" s="8" t="n"/>
      <c r="H9986" s="8" t="n"/>
      <c r="I9986" s="8" t="n"/>
      <c r="J9986" s="10">
        <f>IF(A9986="",0,SUMIFS(amount_expended,cfda_key,V9986))</f>
        <v/>
      </c>
      <c r="K9986" s="10">
        <f>IF(G9986="OTHER CLUSTER NOT LISTED ABOVE",SUMIFS(amount_expended,uniform_other_cluster_name,X9986), IF(AND(OR(G9986="N/A",G9986=""),H9986=""),0,IF(G9986="STATE CLUSTER",SUMIFS(amount_expended,uniform_state_cluster_name,W9986),SUMIFS(amount_expended,cluster_name,G9986))))</f>
        <v/>
      </c>
      <c r="L9986" s="8" t="n"/>
      <c r="M9986" s="7" t="n"/>
      <c r="N9986" s="8" t="n"/>
      <c r="O9986" s="7" t="n"/>
      <c r="P9986" s="7" t="n"/>
      <c r="Q9986" s="8" t="n"/>
      <c r="R9986" s="9" t="n"/>
      <c r="S9986" s="8" t="n"/>
      <c r="T9986" s="8" t="n"/>
      <c r="U9986" s="8" t="n"/>
      <c r="V9986" s="11">
        <f>IF(OR(B9986="",C9986=""),"",CONCATENATE(B9986,".",C9986))</f>
        <v/>
      </c>
      <c r="W9986" s="6">
        <f>UPPER(TRIM(H9986))</f>
        <v/>
      </c>
      <c r="X9986" s="6">
        <f>UPPER(TRIM(I9986))</f>
        <v/>
      </c>
      <c r="Y9986" s="6">
        <f>IF(V9986&lt;&gt;"",IFERROR(INDEX(federal_program_name_lookup,MATCH(V9986,aln_lookup,0)),""),"")</f>
        <v/>
      </c>
    </row>
    <row r="9987">
      <c r="A9987" s="6">
        <f>IF(B9987&lt;&gt;"", "AWARD-"&amp;TEXT(ROW()-1,"0000"), "")</f>
        <v/>
      </c>
      <c r="B9987" s="7" t="n"/>
      <c r="C9987" s="7" t="n"/>
      <c r="D9987" s="7" t="n"/>
      <c r="E9987" s="8" t="n"/>
      <c r="F9987" s="9" t="n"/>
      <c r="G9987" s="8" t="n"/>
      <c r="H9987" s="8" t="n"/>
      <c r="I9987" s="8" t="n"/>
      <c r="J9987" s="10">
        <f>IF(A9987="",0,SUMIFS(amount_expended,cfda_key,V9987))</f>
        <v/>
      </c>
      <c r="K9987" s="10">
        <f>IF(G9987="OTHER CLUSTER NOT LISTED ABOVE",SUMIFS(amount_expended,uniform_other_cluster_name,X9987), IF(AND(OR(G9987="N/A",G9987=""),H9987=""),0,IF(G9987="STATE CLUSTER",SUMIFS(amount_expended,uniform_state_cluster_name,W9987),SUMIFS(amount_expended,cluster_name,G9987))))</f>
        <v/>
      </c>
      <c r="L9987" s="8" t="n"/>
      <c r="M9987" s="7" t="n"/>
      <c r="N9987" s="8" t="n"/>
      <c r="O9987" s="7" t="n"/>
      <c r="P9987" s="7" t="n"/>
      <c r="Q9987" s="8" t="n"/>
      <c r="R9987" s="9" t="n"/>
      <c r="S9987" s="8" t="n"/>
      <c r="T9987" s="8" t="n"/>
      <c r="U9987" s="8" t="n"/>
      <c r="V9987" s="11">
        <f>IF(OR(B9987="",C9987=""),"",CONCATENATE(B9987,".",C9987))</f>
        <v/>
      </c>
      <c r="W9987" s="6">
        <f>UPPER(TRIM(H9987))</f>
        <v/>
      </c>
      <c r="X9987" s="6">
        <f>UPPER(TRIM(I9987))</f>
        <v/>
      </c>
      <c r="Y9987" s="6">
        <f>IF(V9987&lt;&gt;"",IFERROR(INDEX(federal_program_name_lookup,MATCH(V9987,aln_lookup,0)),""),"")</f>
        <v/>
      </c>
    </row>
    <row r="9988">
      <c r="A9988" s="6">
        <f>IF(B9988&lt;&gt;"", "AWARD-"&amp;TEXT(ROW()-1,"0000"), "")</f>
        <v/>
      </c>
      <c r="B9988" s="7" t="n"/>
      <c r="C9988" s="7" t="n"/>
      <c r="D9988" s="7" t="n"/>
      <c r="E9988" s="8" t="n"/>
      <c r="F9988" s="9" t="n"/>
      <c r="G9988" s="8" t="n"/>
      <c r="H9988" s="8" t="n"/>
      <c r="I9988" s="8" t="n"/>
      <c r="J9988" s="10">
        <f>IF(A9988="",0,SUMIFS(amount_expended,cfda_key,V9988))</f>
        <v/>
      </c>
      <c r="K9988" s="10">
        <f>IF(G9988="OTHER CLUSTER NOT LISTED ABOVE",SUMIFS(amount_expended,uniform_other_cluster_name,X9988), IF(AND(OR(G9988="N/A",G9988=""),H9988=""),0,IF(G9988="STATE CLUSTER",SUMIFS(amount_expended,uniform_state_cluster_name,W9988),SUMIFS(amount_expended,cluster_name,G9988))))</f>
        <v/>
      </c>
      <c r="L9988" s="8" t="n"/>
      <c r="M9988" s="7" t="n"/>
      <c r="N9988" s="8" t="n"/>
      <c r="O9988" s="7" t="n"/>
      <c r="P9988" s="7" t="n"/>
      <c r="Q9988" s="8" t="n"/>
      <c r="R9988" s="9" t="n"/>
      <c r="S9988" s="8" t="n"/>
      <c r="T9988" s="8" t="n"/>
      <c r="U9988" s="8" t="n"/>
      <c r="V9988" s="11">
        <f>IF(OR(B9988="",C9988=""),"",CONCATENATE(B9988,".",C9988))</f>
        <v/>
      </c>
      <c r="W9988" s="6">
        <f>UPPER(TRIM(H9988))</f>
        <v/>
      </c>
      <c r="X9988" s="6">
        <f>UPPER(TRIM(I9988))</f>
        <v/>
      </c>
      <c r="Y9988" s="6">
        <f>IF(V9988&lt;&gt;"",IFERROR(INDEX(federal_program_name_lookup,MATCH(V9988,aln_lookup,0)),""),"")</f>
        <v/>
      </c>
    </row>
    <row r="9989">
      <c r="A9989" s="6">
        <f>IF(B9989&lt;&gt;"", "AWARD-"&amp;TEXT(ROW()-1,"0000"), "")</f>
        <v/>
      </c>
      <c r="B9989" s="7" t="n"/>
      <c r="C9989" s="7" t="n"/>
      <c r="D9989" s="7" t="n"/>
      <c r="E9989" s="8" t="n"/>
      <c r="F9989" s="9" t="n"/>
      <c r="G9989" s="8" t="n"/>
      <c r="H9989" s="8" t="n"/>
      <c r="I9989" s="8" t="n"/>
      <c r="J9989" s="10">
        <f>IF(A9989="",0,SUMIFS(amount_expended,cfda_key,V9989))</f>
        <v/>
      </c>
      <c r="K9989" s="10">
        <f>IF(G9989="OTHER CLUSTER NOT LISTED ABOVE",SUMIFS(amount_expended,uniform_other_cluster_name,X9989), IF(AND(OR(G9989="N/A",G9989=""),H9989=""),0,IF(G9989="STATE CLUSTER",SUMIFS(amount_expended,uniform_state_cluster_name,W9989),SUMIFS(amount_expended,cluster_name,G9989))))</f>
        <v/>
      </c>
      <c r="L9989" s="8" t="n"/>
      <c r="M9989" s="7" t="n"/>
      <c r="N9989" s="8" t="n"/>
      <c r="O9989" s="7" t="n"/>
      <c r="P9989" s="7" t="n"/>
      <c r="Q9989" s="8" t="n"/>
      <c r="R9989" s="9" t="n"/>
      <c r="S9989" s="8" t="n"/>
      <c r="T9989" s="8" t="n"/>
      <c r="U9989" s="8" t="n"/>
      <c r="V9989" s="11">
        <f>IF(OR(B9989="",C9989=""),"",CONCATENATE(B9989,".",C9989))</f>
        <v/>
      </c>
      <c r="W9989" s="6">
        <f>UPPER(TRIM(H9989))</f>
        <v/>
      </c>
      <c r="X9989" s="6">
        <f>UPPER(TRIM(I9989))</f>
        <v/>
      </c>
      <c r="Y9989" s="6">
        <f>IF(V9989&lt;&gt;"",IFERROR(INDEX(federal_program_name_lookup,MATCH(V9989,aln_lookup,0)),""),"")</f>
        <v/>
      </c>
    </row>
    <row r="9990">
      <c r="A9990" s="6">
        <f>IF(B9990&lt;&gt;"", "AWARD-"&amp;TEXT(ROW()-1,"0000"), "")</f>
        <v/>
      </c>
      <c r="B9990" s="7" t="n"/>
      <c r="C9990" s="7" t="n"/>
      <c r="D9990" s="7" t="n"/>
      <c r="E9990" s="8" t="n"/>
      <c r="F9990" s="9" t="n"/>
      <c r="G9990" s="8" t="n"/>
      <c r="H9990" s="8" t="n"/>
      <c r="I9990" s="8" t="n"/>
      <c r="J9990" s="10">
        <f>IF(A9990="",0,SUMIFS(amount_expended,cfda_key,V9990))</f>
        <v/>
      </c>
      <c r="K9990" s="10">
        <f>IF(G9990="OTHER CLUSTER NOT LISTED ABOVE",SUMIFS(amount_expended,uniform_other_cluster_name,X9990), IF(AND(OR(G9990="N/A",G9990=""),H9990=""),0,IF(G9990="STATE CLUSTER",SUMIFS(amount_expended,uniform_state_cluster_name,W9990),SUMIFS(amount_expended,cluster_name,G9990))))</f>
        <v/>
      </c>
      <c r="L9990" s="8" t="n"/>
      <c r="M9990" s="7" t="n"/>
      <c r="N9990" s="8" t="n"/>
      <c r="O9990" s="7" t="n"/>
      <c r="P9990" s="7" t="n"/>
      <c r="Q9990" s="8" t="n"/>
      <c r="R9990" s="9" t="n"/>
      <c r="S9990" s="8" t="n"/>
      <c r="T9990" s="8" t="n"/>
      <c r="U9990" s="8" t="n"/>
      <c r="V9990" s="11">
        <f>IF(OR(B9990="",C9990=""),"",CONCATENATE(B9990,".",C9990))</f>
        <v/>
      </c>
      <c r="W9990" s="6">
        <f>UPPER(TRIM(H9990))</f>
        <v/>
      </c>
      <c r="X9990" s="6">
        <f>UPPER(TRIM(I9990))</f>
        <v/>
      </c>
      <c r="Y9990" s="6">
        <f>IF(V9990&lt;&gt;"",IFERROR(INDEX(federal_program_name_lookup,MATCH(V9990,aln_lookup,0)),""),"")</f>
        <v/>
      </c>
    </row>
    <row r="9991">
      <c r="A9991" s="6">
        <f>IF(B9991&lt;&gt;"", "AWARD-"&amp;TEXT(ROW()-1,"0000"), "")</f>
        <v/>
      </c>
      <c r="B9991" s="7" t="n"/>
      <c r="C9991" s="7" t="n"/>
      <c r="D9991" s="7" t="n"/>
      <c r="E9991" s="8" t="n"/>
      <c r="F9991" s="9" t="n"/>
      <c r="G9991" s="8" t="n"/>
      <c r="H9991" s="8" t="n"/>
      <c r="I9991" s="8" t="n"/>
      <c r="J9991" s="10">
        <f>IF(A9991="",0,SUMIFS(amount_expended,cfda_key,V9991))</f>
        <v/>
      </c>
      <c r="K9991" s="10">
        <f>IF(G9991="OTHER CLUSTER NOT LISTED ABOVE",SUMIFS(amount_expended,uniform_other_cluster_name,X9991), IF(AND(OR(G9991="N/A",G9991=""),H9991=""),0,IF(G9991="STATE CLUSTER",SUMIFS(amount_expended,uniform_state_cluster_name,W9991),SUMIFS(amount_expended,cluster_name,G9991))))</f>
        <v/>
      </c>
      <c r="L9991" s="8" t="n"/>
      <c r="M9991" s="7" t="n"/>
      <c r="N9991" s="8" t="n"/>
      <c r="O9991" s="7" t="n"/>
      <c r="P9991" s="7" t="n"/>
      <c r="Q9991" s="8" t="n"/>
      <c r="R9991" s="9" t="n"/>
      <c r="S9991" s="8" t="n"/>
      <c r="T9991" s="8" t="n"/>
      <c r="U9991" s="8" t="n"/>
      <c r="V9991" s="11">
        <f>IF(OR(B9991="",C9991=""),"",CONCATENATE(B9991,".",C9991))</f>
        <v/>
      </c>
      <c r="W9991" s="6">
        <f>UPPER(TRIM(H9991))</f>
        <v/>
      </c>
      <c r="X9991" s="6">
        <f>UPPER(TRIM(I9991))</f>
        <v/>
      </c>
      <c r="Y9991" s="6">
        <f>IF(V9991&lt;&gt;"",IFERROR(INDEX(federal_program_name_lookup,MATCH(V9991,aln_lookup,0)),""),"")</f>
        <v/>
      </c>
    </row>
    <row r="9992">
      <c r="A9992" s="6">
        <f>IF(B9992&lt;&gt;"", "AWARD-"&amp;TEXT(ROW()-1,"0000"), "")</f>
        <v/>
      </c>
      <c r="B9992" s="7" t="n"/>
      <c r="C9992" s="7" t="n"/>
      <c r="D9992" s="7" t="n"/>
      <c r="E9992" s="8" t="n"/>
      <c r="F9992" s="9" t="n"/>
      <c r="G9992" s="8" t="n"/>
      <c r="H9992" s="8" t="n"/>
      <c r="I9992" s="8" t="n"/>
      <c r="J9992" s="10">
        <f>IF(A9992="",0,SUMIFS(amount_expended,cfda_key,V9992))</f>
        <v/>
      </c>
      <c r="K9992" s="10">
        <f>IF(G9992="OTHER CLUSTER NOT LISTED ABOVE",SUMIFS(amount_expended,uniform_other_cluster_name,X9992), IF(AND(OR(G9992="N/A",G9992=""),H9992=""),0,IF(G9992="STATE CLUSTER",SUMIFS(amount_expended,uniform_state_cluster_name,W9992),SUMIFS(amount_expended,cluster_name,G9992))))</f>
        <v/>
      </c>
      <c r="L9992" s="8" t="n"/>
      <c r="M9992" s="7" t="n"/>
      <c r="N9992" s="8" t="n"/>
      <c r="O9992" s="7" t="n"/>
      <c r="P9992" s="7" t="n"/>
      <c r="Q9992" s="8" t="n"/>
      <c r="R9992" s="9" t="n"/>
      <c r="S9992" s="8" t="n"/>
      <c r="T9992" s="8" t="n"/>
      <c r="U9992" s="8" t="n"/>
      <c r="V9992" s="11">
        <f>IF(OR(B9992="",C9992=""),"",CONCATENATE(B9992,".",C9992))</f>
        <v/>
      </c>
      <c r="W9992" s="6">
        <f>UPPER(TRIM(H9992))</f>
        <v/>
      </c>
      <c r="X9992" s="6">
        <f>UPPER(TRIM(I9992))</f>
        <v/>
      </c>
      <c r="Y9992" s="6">
        <f>IF(V9992&lt;&gt;"",IFERROR(INDEX(federal_program_name_lookup,MATCH(V9992,aln_lookup,0)),""),"")</f>
        <v/>
      </c>
    </row>
    <row r="9993">
      <c r="A9993" s="6">
        <f>IF(B9993&lt;&gt;"", "AWARD-"&amp;TEXT(ROW()-1,"0000"), "")</f>
        <v/>
      </c>
      <c r="B9993" s="7" t="n"/>
      <c r="C9993" s="7" t="n"/>
      <c r="D9993" s="7" t="n"/>
      <c r="E9993" s="8" t="n"/>
      <c r="F9993" s="9" t="n"/>
      <c r="G9993" s="8" t="n"/>
      <c r="H9993" s="8" t="n"/>
      <c r="I9993" s="8" t="n"/>
      <c r="J9993" s="10">
        <f>IF(A9993="",0,SUMIFS(amount_expended,cfda_key,V9993))</f>
        <v/>
      </c>
      <c r="K9993" s="10">
        <f>IF(G9993="OTHER CLUSTER NOT LISTED ABOVE",SUMIFS(amount_expended,uniform_other_cluster_name,X9993), IF(AND(OR(G9993="N/A",G9993=""),H9993=""),0,IF(G9993="STATE CLUSTER",SUMIFS(amount_expended,uniform_state_cluster_name,W9993),SUMIFS(amount_expended,cluster_name,G9993))))</f>
        <v/>
      </c>
      <c r="L9993" s="8" t="n"/>
      <c r="M9993" s="7" t="n"/>
      <c r="N9993" s="8" t="n"/>
      <c r="O9993" s="7" t="n"/>
      <c r="P9993" s="7" t="n"/>
      <c r="Q9993" s="8" t="n"/>
      <c r="R9993" s="9" t="n"/>
      <c r="S9993" s="8" t="n"/>
      <c r="T9993" s="8" t="n"/>
      <c r="U9993" s="8" t="n"/>
      <c r="V9993" s="11">
        <f>IF(OR(B9993="",C9993=""),"",CONCATENATE(B9993,".",C9993))</f>
        <v/>
      </c>
      <c r="W9993" s="6">
        <f>UPPER(TRIM(H9993))</f>
        <v/>
      </c>
      <c r="X9993" s="6">
        <f>UPPER(TRIM(I9993))</f>
        <v/>
      </c>
      <c r="Y9993" s="6">
        <f>IF(V9993&lt;&gt;"",IFERROR(INDEX(federal_program_name_lookup,MATCH(V9993,aln_lookup,0)),""),"")</f>
        <v/>
      </c>
    </row>
    <row r="9994">
      <c r="A9994" s="6">
        <f>IF(B9994&lt;&gt;"", "AWARD-"&amp;TEXT(ROW()-1,"0000"), "")</f>
        <v/>
      </c>
      <c r="B9994" s="7" t="n"/>
      <c r="C9994" s="7" t="n"/>
      <c r="D9994" s="7" t="n"/>
      <c r="E9994" s="8" t="n"/>
      <c r="F9994" s="9" t="n"/>
      <c r="G9994" s="8" t="n"/>
      <c r="H9994" s="8" t="n"/>
      <c r="I9994" s="8" t="n"/>
      <c r="J9994" s="10">
        <f>IF(A9994="",0,SUMIFS(amount_expended,cfda_key,V9994))</f>
        <v/>
      </c>
      <c r="K9994" s="10">
        <f>IF(G9994="OTHER CLUSTER NOT LISTED ABOVE",SUMIFS(amount_expended,uniform_other_cluster_name,X9994), IF(AND(OR(G9994="N/A",G9994=""),H9994=""),0,IF(G9994="STATE CLUSTER",SUMIFS(amount_expended,uniform_state_cluster_name,W9994),SUMIFS(amount_expended,cluster_name,G9994))))</f>
        <v/>
      </c>
      <c r="L9994" s="8" t="n"/>
      <c r="M9994" s="7" t="n"/>
      <c r="N9994" s="8" t="n"/>
      <c r="O9994" s="7" t="n"/>
      <c r="P9994" s="7" t="n"/>
      <c r="Q9994" s="8" t="n"/>
      <c r="R9994" s="9" t="n"/>
      <c r="S9994" s="8" t="n"/>
      <c r="T9994" s="8" t="n"/>
      <c r="U9994" s="8" t="n"/>
      <c r="V9994" s="11">
        <f>IF(OR(B9994="",C9994=""),"",CONCATENATE(B9994,".",C9994))</f>
        <v/>
      </c>
      <c r="W9994" s="6">
        <f>UPPER(TRIM(H9994))</f>
        <v/>
      </c>
      <c r="X9994" s="6">
        <f>UPPER(TRIM(I9994))</f>
        <v/>
      </c>
      <c r="Y9994" s="6">
        <f>IF(V9994&lt;&gt;"",IFERROR(INDEX(federal_program_name_lookup,MATCH(V9994,aln_lookup,0)),""),"")</f>
        <v/>
      </c>
    </row>
    <row r="9995">
      <c r="A9995" s="6">
        <f>IF(B9995&lt;&gt;"", "AWARD-"&amp;TEXT(ROW()-1,"0000"), "")</f>
        <v/>
      </c>
      <c r="B9995" s="7" t="n"/>
      <c r="C9995" s="7" t="n"/>
      <c r="D9995" s="7" t="n"/>
      <c r="E9995" s="8" t="n"/>
      <c r="F9995" s="9" t="n"/>
      <c r="G9995" s="8" t="n"/>
      <c r="H9995" s="8" t="n"/>
      <c r="I9995" s="8" t="n"/>
      <c r="J9995" s="10">
        <f>IF(A9995="",0,SUMIFS(amount_expended,cfda_key,V9995))</f>
        <v/>
      </c>
      <c r="K9995" s="10">
        <f>IF(G9995="OTHER CLUSTER NOT LISTED ABOVE",SUMIFS(amount_expended,uniform_other_cluster_name,X9995), IF(AND(OR(G9995="N/A",G9995=""),H9995=""),0,IF(G9995="STATE CLUSTER",SUMIFS(amount_expended,uniform_state_cluster_name,W9995),SUMIFS(amount_expended,cluster_name,G9995))))</f>
        <v/>
      </c>
      <c r="L9995" s="8" t="n"/>
      <c r="M9995" s="7" t="n"/>
      <c r="N9995" s="8" t="n"/>
      <c r="O9995" s="7" t="n"/>
      <c r="P9995" s="7" t="n"/>
      <c r="Q9995" s="8" t="n"/>
      <c r="R9995" s="9" t="n"/>
      <c r="S9995" s="8" t="n"/>
      <c r="T9995" s="8" t="n"/>
      <c r="U9995" s="8" t="n"/>
      <c r="V9995" s="11">
        <f>IF(OR(B9995="",C9995=""),"",CONCATENATE(B9995,".",C9995))</f>
        <v/>
      </c>
      <c r="W9995" s="6">
        <f>UPPER(TRIM(H9995))</f>
        <v/>
      </c>
      <c r="X9995" s="6">
        <f>UPPER(TRIM(I9995))</f>
        <v/>
      </c>
      <c r="Y9995" s="6">
        <f>IF(V9995&lt;&gt;"",IFERROR(INDEX(federal_program_name_lookup,MATCH(V9995,aln_lookup,0)),""),"")</f>
        <v/>
      </c>
    </row>
    <row r="9996">
      <c r="A9996" s="6">
        <f>IF(B9996&lt;&gt;"", "AWARD-"&amp;TEXT(ROW()-1,"0000"), "")</f>
        <v/>
      </c>
      <c r="B9996" s="7" t="n"/>
      <c r="C9996" s="7" t="n"/>
      <c r="D9996" s="7" t="n"/>
      <c r="E9996" s="8" t="n"/>
      <c r="F9996" s="9" t="n"/>
      <c r="G9996" s="8" t="n"/>
      <c r="H9996" s="8" t="n"/>
      <c r="I9996" s="8" t="n"/>
      <c r="J9996" s="10">
        <f>IF(A9996="",0,SUMIFS(amount_expended,cfda_key,V9996))</f>
        <v/>
      </c>
      <c r="K9996" s="10">
        <f>IF(G9996="OTHER CLUSTER NOT LISTED ABOVE",SUMIFS(amount_expended,uniform_other_cluster_name,X9996), IF(AND(OR(G9996="N/A",G9996=""),H9996=""),0,IF(G9996="STATE CLUSTER",SUMIFS(amount_expended,uniform_state_cluster_name,W9996),SUMIFS(amount_expended,cluster_name,G9996))))</f>
        <v/>
      </c>
      <c r="L9996" s="8" t="n"/>
      <c r="M9996" s="7" t="n"/>
      <c r="N9996" s="8" t="n"/>
      <c r="O9996" s="7" t="n"/>
      <c r="P9996" s="7" t="n"/>
      <c r="Q9996" s="8" t="n"/>
      <c r="R9996" s="9" t="n"/>
      <c r="S9996" s="8" t="n"/>
      <c r="T9996" s="8" t="n"/>
      <c r="U9996" s="8" t="n"/>
      <c r="V9996" s="11">
        <f>IF(OR(B9996="",C9996=""),"",CONCATENATE(B9996,".",C9996))</f>
        <v/>
      </c>
      <c r="W9996" s="6">
        <f>UPPER(TRIM(H9996))</f>
        <v/>
      </c>
      <c r="X9996" s="6">
        <f>UPPER(TRIM(I9996))</f>
        <v/>
      </c>
      <c r="Y9996" s="6">
        <f>IF(V9996&lt;&gt;"",IFERROR(INDEX(federal_program_name_lookup,MATCH(V9996,aln_lookup,0)),""),"")</f>
        <v/>
      </c>
    </row>
    <row r="9997">
      <c r="A9997" s="6">
        <f>IF(B9997&lt;&gt;"", "AWARD-"&amp;TEXT(ROW()-1,"0000"), "")</f>
        <v/>
      </c>
      <c r="B9997" s="7" t="n"/>
      <c r="C9997" s="7" t="n"/>
      <c r="D9997" s="7" t="n"/>
      <c r="E9997" s="8" t="n"/>
      <c r="F9997" s="9" t="n"/>
      <c r="G9997" s="8" t="n"/>
      <c r="H9997" s="8" t="n"/>
      <c r="I9997" s="8" t="n"/>
      <c r="J9997" s="10">
        <f>IF(A9997="",0,SUMIFS(amount_expended,cfda_key,V9997))</f>
        <v/>
      </c>
      <c r="K9997" s="10">
        <f>IF(G9997="OTHER CLUSTER NOT LISTED ABOVE",SUMIFS(amount_expended,uniform_other_cluster_name,X9997), IF(AND(OR(G9997="N/A",G9997=""),H9997=""),0,IF(G9997="STATE CLUSTER",SUMIFS(amount_expended,uniform_state_cluster_name,W9997),SUMIFS(amount_expended,cluster_name,G9997))))</f>
        <v/>
      </c>
      <c r="L9997" s="8" t="n"/>
      <c r="M9997" s="7" t="n"/>
      <c r="N9997" s="8" t="n"/>
      <c r="O9997" s="7" t="n"/>
      <c r="P9997" s="7" t="n"/>
      <c r="Q9997" s="8" t="n"/>
      <c r="R9997" s="9" t="n"/>
      <c r="S9997" s="8" t="n"/>
      <c r="T9997" s="8" t="n"/>
      <c r="U9997" s="8" t="n"/>
      <c r="V9997" s="11">
        <f>IF(OR(B9997="",C9997=""),"",CONCATENATE(B9997,".",C9997))</f>
        <v/>
      </c>
      <c r="W9997" s="6">
        <f>UPPER(TRIM(H9997))</f>
        <v/>
      </c>
      <c r="X9997" s="6">
        <f>UPPER(TRIM(I9997))</f>
        <v/>
      </c>
      <c r="Y9997" s="6">
        <f>IF(V9997&lt;&gt;"",IFERROR(INDEX(federal_program_name_lookup,MATCH(V9997,aln_lookup,0)),""),"")</f>
        <v/>
      </c>
    </row>
    <row r="9998">
      <c r="A9998" s="6">
        <f>IF(B9998&lt;&gt;"", "AWARD-"&amp;TEXT(ROW()-1,"0000"), "")</f>
        <v/>
      </c>
      <c r="B9998" s="7" t="n"/>
      <c r="C9998" s="7" t="n"/>
      <c r="D9998" s="7" t="n"/>
      <c r="E9998" s="8" t="n"/>
      <c r="F9998" s="9" t="n"/>
      <c r="G9998" s="8" t="n"/>
      <c r="H9998" s="8" t="n"/>
      <c r="I9998" s="8" t="n"/>
      <c r="J9998" s="10">
        <f>IF(A9998="",0,SUMIFS(amount_expended,cfda_key,V9998))</f>
        <v/>
      </c>
      <c r="K9998" s="10">
        <f>IF(G9998="OTHER CLUSTER NOT LISTED ABOVE",SUMIFS(amount_expended,uniform_other_cluster_name,X9998), IF(AND(OR(G9998="N/A",G9998=""),H9998=""),0,IF(G9998="STATE CLUSTER",SUMIFS(amount_expended,uniform_state_cluster_name,W9998),SUMIFS(amount_expended,cluster_name,G9998))))</f>
        <v/>
      </c>
      <c r="L9998" s="8" t="n"/>
      <c r="M9998" s="7" t="n"/>
      <c r="N9998" s="8" t="n"/>
      <c r="O9998" s="7" t="n"/>
      <c r="P9998" s="7" t="n"/>
      <c r="Q9998" s="8" t="n"/>
      <c r="R9998" s="9" t="n"/>
      <c r="S9998" s="8" t="n"/>
      <c r="T9998" s="8" t="n"/>
      <c r="U9998" s="8" t="n"/>
      <c r="V9998" s="11">
        <f>IF(OR(B9998="",C9998=""),"",CONCATENATE(B9998,".",C9998))</f>
        <v/>
      </c>
      <c r="W9998" s="6">
        <f>UPPER(TRIM(H9998))</f>
        <v/>
      </c>
      <c r="X9998" s="6">
        <f>UPPER(TRIM(I9998))</f>
        <v/>
      </c>
      <c r="Y9998" s="6">
        <f>IF(V9998&lt;&gt;"",IFERROR(INDEX(federal_program_name_lookup,MATCH(V9998,aln_lookup,0)),""),"")</f>
        <v/>
      </c>
    </row>
    <row r="9999">
      <c r="A9999" s="6">
        <f>IF(B9999&lt;&gt;"", "AWARD-"&amp;TEXT(ROW()-1,"0000"), "")</f>
        <v/>
      </c>
      <c r="B9999" s="7" t="n"/>
      <c r="C9999" s="7" t="n"/>
      <c r="D9999" s="7" t="n"/>
      <c r="E9999" s="8" t="n"/>
      <c r="F9999" s="9" t="n"/>
      <c r="G9999" s="8" t="n"/>
      <c r="H9999" s="8" t="n"/>
      <c r="I9999" s="8" t="n"/>
      <c r="J9999" s="10">
        <f>IF(A9999="",0,SUMIFS(amount_expended,cfda_key,V9999))</f>
        <v/>
      </c>
      <c r="K9999" s="10">
        <f>IF(G9999="OTHER CLUSTER NOT LISTED ABOVE",SUMIFS(amount_expended,uniform_other_cluster_name,X9999), IF(AND(OR(G9999="N/A",G9999=""),H9999=""),0,IF(G9999="STATE CLUSTER",SUMIFS(amount_expended,uniform_state_cluster_name,W9999),SUMIFS(amount_expended,cluster_name,G9999))))</f>
        <v/>
      </c>
      <c r="L9999" s="8" t="n"/>
      <c r="M9999" s="7" t="n"/>
      <c r="N9999" s="8" t="n"/>
      <c r="O9999" s="7" t="n"/>
      <c r="P9999" s="7" t="n"/>
      <c r="Q9999" s="8" t="n"/>
      <c r="R9999" s="9" t="n"/>
      <c r="S9999" s="8" t="n"/>
      <c r="T9999" s="8" t="n"/>
      <c r="U9999" s="8" t="n"/>
      <c r="V9999" s="11">
        <f>IF(OR(B9999="",C9999=""),"",CONCATENATE(B9999,".",C9999))</f>
        <v/>
      </c>
      <c r="W9999" s="6">
        <f>UPPER(TRIM(H9999))</f>
        <v/>
      </c>
      <c r="X9999" s="6">
        <f>UPPER(TRIM(I9999))</f>
        <v/>
      </c>
      <c r="Y9999" s="6">
        <f>IF(V9999&lt;&gt;"",IFERROR(INDEX(federal_program_name_lookup,MATCH(V9999,aln_lookup,0)),""),"")</f>
        <v/>
      </c>
    </row>
    <row r="10000">
      <c r="A10000" s="6">
        <f>IF(B10000&lt;&gt;"", "AWARD-"&amp;TEXT(ROW()-1,"0000"), "")</f>
        <v/>
      </c>
      <c r="B10000" s="7" t="n"/>
      <c r="C10000" s="7" t="n"/>
      <c r="D10000" s="7" t="n"/>
      <c r="E10000" s="8" t="n"/>
      <c r="F10000" s="9" t="n"/>
      <c r="G10000" s="8" t="n"/>
      <c r="H10000" s="8" t="n"/>
      <c r="I10000" s="8" t="n"/>
      <c r="J10000" s="10">
        <f>IF(A10000="",0,SUMIFS(amount_expended,cfda_key,V10000))</f>
        <v/>
      </c>
      <c r="K10000" s="10">
        <f>IF(G10000="OTHER CLUSTER NOT LISTED ABOVE",SUMIFS(amount_expended,uniform_other_cluster_name,X10000), IF(AND(OR(G10000="N/A",G10000=""),H10000=""),0,IF(G10000="STATE CLUSTER",SUMIFS(amount_expended,uniform_state_cluster_name,W10000),SUMIFS(amount_expended,cluster_name,G10000))))</f>
        <v/>
      </c>
      <c r="L10000" s="8" t="n"/>
      <c r="M10000" s="7" t="n"/>
      <c r="N10000" s="8" t="n"/>
      <c r="O10000" s="7" t="n"/>
      <c r="P10000" s="7" t="n"/>
      <c r="Q10000" s="8" t="n"/>
      <c r="R10000" s="9" t="n"/>
      <c r="S10000" s="8" t="n"/>
      <c r="T10000" s="8" t="n"/>
      <c r="U10000" s="8" t="n"/>
      <c r="V10000" s="11">
        <f>IF(OR(B10000="",C10000=""),"",CONCATENATE(B10000,".",C10000))</f>
        <v/>
      </c>
      <c r="W10000" s="6">
        <f>UPPER(TRIM(H10000))</f>
        <v/>
      </c>
      <c r="X10000" s="6">
        <f>UPPER(TRIM(I10000))</f>
        <v/>
      </c>
      <c r="Y10000" s="6">
        <f>IF(V10000&lt;&gt;"",IFERROR(INDEX(federal_program_name_lookup,MATCH(V10000,aln_lookup,0)),""),"")</f>
        <v/>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3">
    <dataValidation sqref="B2:B10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10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10000" showDropDown="0" showInputMessage="0" showErrorMessage="1" allowBlank="0" errorTitle="Numbers" error="This cell must be a number" type="custom">
      <formula1>=ISNUMBER($F2)</formula1>
    </dataValidation>
    <dataValidation sqref="G2:G10000" showDropDown="0" showInputMessage="0" showErrorMessage="1" allowBlank="0" errorTitle="Lookup validation" error="Not in the lookup list" type="list">
      <formula1>cluster_name_lookup</formula1>
    </dataValidation>
    <dataValidation sqref="J2:J10000" showDropDown="0" showInputMessage="0" showErrorMessage="1" allowBlank="0" errorTitle="Numbers" error="This cell must be a number" type="custom">
      <formula1>=ISNUMBER($J2)</formula1>
    </dataValidation>
    <dataValidation sqref="K2:K10000" showDropDown="0" showInputMessage="0" showErrorMessage="1" allowBlank="0" errorTitle="Numbers" error="This cell must be a number" type="custom">
      <formula1>=ISNUMBER($K2)</formula1>
    </dataValidation>
    <dataValidation sqref="L2:L10000" showDropDown="0" showInputMessage="0" showErrorMessage="1" allowBlank="0" errorTitle="Y/N" error="Must be 'Y' or 'N'" type="list" errorStyle="stop">
      <formula1>"Y,N"</formula1>
    </dataValidation>
    <dataValidation sqref="M2:M10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10000" showDropDown="0" showInputMessage="0" showErrorMessage="1" allowBlank="0" errorTitle="Y/N" error="Must be 'Y' or 'N'" type="list" errorStyle="stop">
      <formula1>"Y,N"</formula1>
    </dataValidation>
    <dataValidation sqref="Q2:Q10000" showDropDown="0" showInputMessage="0" showErrorMessage="1" allowBlank="0" errorTitle="Y/N" error="Must be 'Y' or 'N'" type="list" errorStyle="stop">
      <formula1>"Y,N"</formula1>
    </dataValidation>
    <dataValidation sqref="S2:S10000" showDropDown="0" showInputMessage="0" showErrorMessage="1" allowBlank="0" errorTitle="Y/N" error="Must be 'Y' or 'N'" type="list" errorStyle="stop">
      <formula1>"Y,N"</formula1>
    </dataValidation>
    <dataValidation sqref="T2:T10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10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10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A2:A10000" showDropDown="0" showInputMessage="0" showErrorMessage="1" allowBlank="0" errorTitle="Lookup validation" error="Not in the lookup list" type="custom">
      <formula1>=NOT(ISERROR(MATCH($A2,federal_program_name_lookup,0)))</formula1>
    </dataValidation>
    <dataValidation sqref="B2:B10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2023-10-31T14:14:23Z</dcterms:created>
  <dcterms:modified xsi:type="dcterms:W3CDTF">2023-11-01T23:39:58Z</dcterms:modified>
</cp:coreProperties>
</file>